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9EAB0295-75D6-4FFD-B9BE-712537996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H37" i="1" l="1"/>
  <c r="F37" i="1"/>
  <c r="E37" i="1"/>
  <c r="D37" i="1"/>
</calcChain>
</file>

<file path=xl/sharedStrings.xml><?xml version="1.0" encoding="utf-8"?>
<sst xmlns="http://schemas.openxmlformats.org/spreadsheetml/2006/main" count="241" uniqueCount="109">
  <si>
    <r>
      <rPr>
        <b/>
        <sz val="12"/>
        <color rgb="FFFF0000"/>
        <rFont val="Carlito"/>
        <family val="2"/>
      </rPr>
      <t>azienda</t>
    </r>
  </si>
  <si>
    <r>
      <rPr>
        <b/>
        <sz val="12"/>
        <color rgb="FFFF0000"/>
        <rFont val="Carlito"/>
        <family val="2"/>
      </rPr>
      <t>data</t>
    </r>
  </si>
  <si>
    <r>
      <rPr>
        <b/>
        <sz val="12"/>
        <color rgb="FFFF0000"/>
        <rFont val="Carlito"/>
        <family val="2"/>
      </rPr>
      <t>commessa</t>
    </r>
  </si>
  <si>
    <r>
      <rPr>
        <b/>
        <sz val="12"/>
        <color rgb="FFFF0000"/>
        <rFont val="Carlito"/>
        <family val="2"/>
      </rPr>
      <t>descrizione</t>
    </r>
  </si>
  <si>
    <r>
      <rPr>
        <b/>
        <sz val="12"/>
        <rFont val="Carlito"/>
        <family val="2"/>
      </rPr>
      <t>km tot</t>
    </r>
  </si>
  <si>
    <r>
      <rPr>
        <b/>
        <sz val="12"/>
        <rFont val="Carlito"/>
        <family val="2"/>
      </rPr>
      <t>€/km</t>
    </r>
  </si>
  <si>
    <r>
      <rPr>
        <b/>
        <sz val="12"/>
        <color rgb="FFFF0000"/>
        <rFont val="Carlito"/>
        <family val="2"/>
      </rPr>
      <t>€ km</t>
    </r>
  </si>
  <si>
    <r>
      <rPr>
        <b/>
        <sz val="12"/>
        <color rgb="FFFF0000"/>
        <rFont val="Carlito"/>
        <family val="2"/>
      </rPr>
      <t>Ore viaggio</t>
    </r>
  </si>
  <si>
    <r>
      <rPr>
        <b/>
        <sz val="12"/>
        <rFont val="Carlito"/>
        <family val="2"/>
      </rPr>
      <t>inizio</t>
    </r>
  </si>
  <si>
    <r>
      <rPr>
        <b/>
        <sz val="12"/>
        <rFont val="Carlito"/>
        <family val="2"/>
      </rPr>
      <t>pausa</t>
    </r>
  </si>
  <si>
    <r>
      <rPr>
        <b/>
        <sz val="12"/>
        <rFont val="Carlito"/>
        <family val="2"/>
      </rPr>
      <t>fine</t>
    </r>
  </si>
  <si>
    <r>
      <rPr>
        <b/>
        <sz val="12"/>
        <color rgb="FFFF0000"/>
        <rFont val="Carlito"/>
        <family val="2"/>
      </rPr>
      <t>TOT. ORE</t>
    </r>
  </si>
  <si>
    <r>
      <rPr>
        <sz val="12"/>
        <rFont val="Carlito"/>
        <family val="2"/>
      </rPr>
      <t>leonardo</t>
    </r>
  </si>
  <si>
    <r>
      <rPr>
        <sz val="12"/>
        <rFont val="Carlito"/>
        <family val="2"/>
      </rPr>
      <t>01-mar</t>
    </r>
  </si>
  <si>
    <r>
      <rPr>
        <sz val="12"/>
        <rFont val="Carlito"/>
        <family val="2"/>
      </rPr>
      <t>prove pressa con Bosch (stefano peschiarioli)</t>
    </r>
  </si>
  <si>
    <r>
      <rPr>
        <sz val="12"/>
        <rFont val="Carlito"/>
        <family val="2"/>
      </rPr>
      <t>8:00</t>
    </r>
  </si>
  <si>
    <r>
      <rPr>
        <sz val="12"/>
        <rFont val="Carlito"/>
        <family val="2"/>
      </rPr>
      <t>1:00</t>
    </r>
  </si>
  <si>
    <r>
      <rPr>
        <sz val="12"/>
        <rFont val="Carlito"/>
        <family val="2"/>
      </rPr>
      <t>16:00</t>
    </r>
  </si>
  <si>
    <r>
      <rPr>
        <b/>
        <sz val="12"/>
        <rFont val="Carlito"/>
        <family val="2"/>
      </rPr>
      <t>7:00</t>
    </r>
  </si>
  <si>
    <r>
      <rPr>
        <sz val="12"/>
        <rFont val="Carlito"/>
        <family val="2"/>
      </rPr>
      <t>ufficio</t>
    </r>
  </si>
  <si>
    <r>
      <rPr>
        <sz val="12"/>
        <rFont val="Carlito"/>
        <family val="2"/>
      </rPr>
      <t>varie ufficio</t>
    </r>
  </si>
  <si>
    <r>
      <rPr>
        <sz val="12"/>
        <rFont val="Carlito"/>
        <family val="2"/>
      </rPr>
      <t>00:00</t>
    </r>
  </si>
  <si>
    <r>
      <rPr>
        <sz val="12"/>
        <rFont val="Carlito"/>
        <family val="2"/>
      </rPr>
      <t>18:00</t>
    </r>
  </si>
  <si>
    <r>
      <rPr>
        <b/>
        <sz val="12"/>
        <rFont val="Carlito"/>
        <family val="2"/>
      </rPr>
      <t>2:00</t>
    </r>
  </si>
  <si>
    <r>
      <rPr>
        <sz val="12"/>
        <rFont val="Carlito"/>
        <family val="2"/>
      </rPr>
      <t>04-mar</t>
    </r>
  </si>
  <si>
    <r>
      <rPr>
        <sz val="12"/>
        <rFont val="Carlito"/>
        <family val="2"/>
      </rPr>
      <t>prove pressa con Bosch (presasta-martinetti-sacchi)</t>
    </r>
  </si>
  <si>
    <r>
      <rPr>
        <sz val="12"/>
        <rFont val="Carlito"/>
        <family val="2"/>
      </rPr>
      <t>08:00</t>
    </r>
  </si>
  <si>
    <r>
      <rPr>
        <sz val="12"/>
        <rFont val="Carlito"/>
        <family val="2"/>
      </rPr>
      <t>01:00</t>
    </r>
  </si>
  <si>
    <r>
      <rPr>
        <b/>
        <sz val="12"/>
        <rFont val="Carlito"/>
        <family val="2"/>
      </rPr>
      <t>9:00</t>
    </r>
  </si>
  <si>
    <r>
      <rPr>
        <sz val="12"/>
        <rFont val="Carlito"/>
        <family val="2"/>
      </rPr>
      <t>05-mar</t>
    </r>
  </si>
  <si>
    <r>
      <rPr>
        <sz val="12"/>
        <rFont val="Carlito"/>
        <family val="2"/>
      </rPr>
      <t>prove pressa con Bosch (tavola + telo)</t>
    </r>
  </si>
  <si>
    <r>
      <rPr>
        <sz val="12"/>
        <rFont val="Carlito"/>
        <family val="2"/>
      </rPr>
      <t>12:00</t>
    </r>
  </si>
  <si>
    <r>
      <rPr>
        <b/>
        <sz val="12"/>
        <rFont val="Carlito"/>
        <family val="2"/>
      </rPr>
      <t>4:00</t>
    </r>
  </si>
  <si>
    <r>
      <rPr>
        <sz val="12"/>
        <rFont val="Carlito"/>
        <family val="2"/>
      </rPr>
      <t>06-mar</t>
    </r>
  </si>
  <si>
    <r>
      <rPr>
        <sz val="12"/>
        <rFont val="Carlito"/>
        <family val="2"/>
      </rPr>
      <t>programmazione inverter lavernova</t>
    </r>
  </si>
  <si>
    <r>
      <rPr>
        <sz val="12"/>
        <rFont val="Carlito"/>
        <family val="2"/>
      </rPr>
      <t>11:00</t>
    </r>
  </si>
  <si>
    <r>
      <rPr>
        <b/>
        <sz val="12"/>
        <rFont val="Carlito"/>
        <family val="2"/>
      </rPr>
      <t>3:00</t>
    </r>
  </si>
  <si>
    <r>
      <rPr>
        <sz val="12"/>
        <rFont val="Carlito"/>
        <family val="2"/>
      </rPr>
      <t>software galvanica leonaro</t>
    </r>
  </si>
  <si>
    <r>
      <rPr>
        <sz val="12"/>
        <rFont val="Carlito"/>
        <family val="2"/>
      </rPr>
      <t>14:00</t>
    </r>
  </si>
  <si>
    <r>
      <rPr>
        <sz val="12"/>
        <rFont val="Carlito"/>
        <family val="2"/>
      </rPr>
      <t>19:00</t>
    </r>
  </si>
  <si>
    <r>
      <rPr>
        <b/>
        <sz val="12"/>
        <rFont val="Carlito"/>
        <family val="2"/>
      </rPr>
      <t>5:00</t>
    </r>
  </si>
  <si>
    <r>
      <rPr>
        <sz val="12"/>
        <rFont val="Carlito"/>
        <family val="2"/>
      </rPr>
      <t>07-mar</t>
    </r>
  </si>
  <si>
    <r>
      <rPr>
        <sz val="12"/>
        <rFont val="Carlito"/>
        <family val="2"/>
      </rPr>
      <t>prove pressa</t>
    </r>
  </si>
  <si>
    <r>
      <rPr>
        <sz val="12"/>
        <rFont val="Carlito"/>
        <family val="2"/>
      </rPr>
      <t>13:00</t>
    </r>
  </si>
  <si>
    <r>
      <rPr>
        <sz val="12"/>
        <rFont val="Carlito"/>
        <family val="2"/>
      </rPr>
      <t>programmazione inverter lavernova + conversione software steelpan</t>
    </r>
  </si>
  <si>
    <r>
      <rPr>
        <sz val="12"/>
        <rFont val="Carlito"/>
        <family val="2"/>
      </rPr>
      <t>08-mar</t>
    </r>
  </si>
  <si>
    <r>
      <rPr>
        <sz val="12"/>
        <rFont val="Carlito"/>
        <family val="2"/>
      </rPr>
      <t>conversione software steelpan</t>
    </r>
  </si>
  <si>
    <r>
      <rPr>
        <sz val="12"/>
        <rFont val="Carlito"/>
        <family val="2"/>
      </rPr>
      <t>09-mar</t>
    </r>
  </si>
  <si>
    <r>
      <rPr>
        <sz val="12"/>
        <rFont val="Carlito"/>
        <family val="2"/>
      </rPr>
      <t>steelpan</t>
    </r>
  </si>
  <si>
    <r>
      <rPr>
        <sz val="12"/>
        <rFont val="Carlito"/>
        <family val="2"/>
      </rPr>
      <t>11-mar</t>
    </r>
  </si>
  <si>
    <r>
      <rPr>
        <sz val="12"/>
        <rFont val="Carlito"/>
        <family val="2"/>
      </rPr>
      <t>montaggio inverter + avviamento lavori ditta esterna per pressa</t>
    </r>
  </si>
  <si>
    <r>
      <rPr>
        <sz val="12"/>
        <rFont val="Carlito"/>
        <family val="2"/>
      </rPr>
      <t>01:30</t>
    </r>
  </si>
  <si>
    <r>
      <rPr>
        <sz val="12"/>
        <rFont val="Carlito"/>
        <family val="2"/>
      </rPr>
      <t>07:00</t>
    </r>
  </si>
  <si>
    <r>
      <rPr>
        <b/>
        <sz val="12"/>
        <rFont val="Carlito"/>
        <family val="2"/>
      </rPr>
      <t>8:00</t>
    </r>
  </si>
  <si>
    <r>
      <rPr>
        <sz val="12"/>
        <rFont val="Carlito"/>
        <family val="2"/>
      </rPr>
      <t>tlm</t>
    </r>
  </si>
  <si>
    <r>
      <rPr>
        <sz val="12"/>
        <rFont val="Carlito"/>
        <family val="2"/>
      </rPr>
      <t>modifica software per blocco/sblocco mandrino</t>
    </r>
  </si>
  <si>
    <r>
      <rPr>
        <sz val="12"/>
        <rFont val="Carlito"/>
        <family val="2"/>
      </rPr>
      <t>02:00</t>
    </r>
  </si>
  <si>
    <r>
      <rPr>
        <sz val="12"/>
        <rFont val="Carlito"/>
        <family val="2"/>
      </rPr>
      <t>19:30</t>
    </r>
  </si>
  <si>
    <r>
      <rPr>
        <b/>
        <sz val="12"/>
        <rFont val="Carlito"/>
        <family val="2"/>
      </rPr>
      <t>3:30</t>
    </r>
  </si>
  <si>
    <r>
      <rPr>
        <sz val="12"/>
        <rFont val="Carlito"/>
        <family val="2"/>
      </rPr>
      <t>pomigliano fca</t>
    </r>
  </si>
  <si>
    <r>
      <rPr>
        <sz val="12"/>
        <rFont val="Carlito"/>
        <family val="2"/>
      </rPr>
      <t>13-mar</t>
    </r>
  </si>
  <si>
    <r>
      <rPr>
        <sz val="12"/>
        <rFont val="Carlito"/>
        <family val="2"/>
      </rPr>
      <t>messa in servizio azionamento nastro pressa 404 spianatrice</t>
    </r>
  </si>
  <si>
    <r>
      <rPr>
        <sz val="12"/>
        <rFont val="Carlito"/>
        <family val="2"/>
      </rPr>
      <t>03:00</t>
    </r>
  </si>
  <si>
    <r>
      <rPr>
        <sz val="12"/>
        <rFont val="Carlito"/>
        <family val="2"/>
      </rPr>
      <t>09:30</t>
    </r>
  </si>
  <si>
    <r>
      <rPr>
        <sz val="12"/>
        <rFont val="Carlito"/>
        <family val="2"/>
      </rPr>
      <t>23:00</t>
    </r>
  </si>
  <si>
    <r>
      <rPr>
        <b/>
        <sz val="12"/>
        <rFont val="Carlito"/>
        <family val="2"/>
      </rPr>
      <t>10:30</t>
    </r>
  </si>
  <si>
    <r>
      <rPr>
        <sz val="12"/>
        <rFont val="Carlito"/>
        <family val="2"/>
      </rPr>
      <t>14-mar</t>
    </r>
  </si>
  <si>
    <r>
      <rPr>
        <sz val="12"/>
        <rFont val="Carlito"/>
        <family val="2"/>
      </rPr>
      <t>prove setpoint pompe pressa P3-P4</t>
    </r>
  </si>
  <si>
    <r>
      <rPr>
        <sz val="12"/>
        <rFont val="Carlito"/>
        <family val="2"/>
      </rPr>
      <t>plc drs</t>
    </r>
  </si>
  <si>
    <r>
      <rPr>
        <sz val="12"/>
        <rFont val="Carlito"/>
        <family val="2"/>
      </rPr>
      <t>15-mar</t>
    </r>
  </si>
  <si>
    <r>
      <rPr>
        <sz val="12"/>
        <rFont val="Carlito"/>
        <family val="2"/>
      </rPr>
      <t>gara pomigliano</t>
    </r>
  </si>
  <si>
    <r>
      <rPr>
        <sz val="12"/>
        <rFont val="Carlito"/>
        <family val="2"/>
      </rPr>
      <t>05:00</t>
    </r>
  </si>
  <si>
    <r>
      <rPr>
        <b/>
        <sz val="12"/>
        <rFont val="Carlito"/>
        <family val="2"/>
      </rPr>
      <t>12:00</t>
    </r>
  </si>
  <si>
    <r>
      <rPr>
        <sz val="12"/>
        <rFont val="Carlito"/>
        <family val="2"/>
      </rPr>
      <t>16-mar</t>
    </r>
  </si>
  <si>
    <r>
      <rPr>
        <sz val="12"/>
        <rFont val="Carlito"/>
        <family val="2"/>
      </rPr>
      <t>prove quadri DRS</t>
    </r>
  </si>
  <si>
    <r>
      <rPr>
        <sz val="12"/>
        <rFont val="Carlito"/>
        <family val="2"/>
      </rPr>
      <t>18-mar</t>
    </r>
  </si>
  <si>
    <r>
      <rPr>
        <sz val="12"/>
        <rFont val="Carlito"/>
        <family val="2"/>
      </rPr>
      <t>18:30</t>
    </r>
  </si>
  <si>
    <r>
      <rPr>
        <sz val="12"/>
        <rFont val="Carlito"/>
        <family val="2"/>
      </rPr>
      <t>19-mar</t>
    </r>
  </si>
  <si>
    <r>
      <rPr>
        <sz val="12"/>
        <rFont val="Carlito"/>
        <family val="2"/>
      </rPr>
      <t>prove pressa gigant</t>
    </r>
  </si>
  <si>
    <r>
      <rPr>
        <sz val="12"/>
        <rFont val="Carlito"/>
        <family val="2"/>
      </rPr>
      <t>00:30</t>
    </r>
  </si>
  <si>
    <r>
      <rPr>
        <b/>
        <sz val="12"/>
        <rFont val="Carlito"/>
        <family val="2"/>
      </rPr>
      <t>11:00</t>
    </r>
  </si>
  <si>
    <r>
      <rPr>
        <sz val="12"/>
        <rFont val="Carlito"/>
        <family val="2"/>
      </rPr>
      <t>20-mar</t>
    </r>
  </si>
  <si>
    <r>
      <rPr>
        <sz val="12"/>
        <rFont val="Carlito"/>
        <family val="2"/>
      </rPr>
      <t>21-mar</t>
    </r>
  </si>
  <si>
    <r>
      <rPr>
        <sz val="12"/>
        <rFont val="Carlito"/>
        <family val="2"/>
      </rPr>
      <t>17:00</t>
    </r>
  </si>
  <si>
    <r>
      <rPr>
        <sz val="12"/>
        <rFont val="Carlito"/>
        <family val="2"/>
      </rPr>
      <t>22-mar</t>
    </r>
  </si>
  <si>
    <r>
      <rPr>
        <sz val="12"/>
        <rFont val="Carlito"/>
        <family val="2"/>
      </rPr>
      <t>nuovo software steelpan per pressa gigant</t>
    </r>
  </si>
  <si>
    <r>
      <rPr>
        <sz val="12"/>
        <rFont val="Carlito"/>
        <family val="2"/>
      </rPr>
      <t>fca avellino</t>
    </r>
  </si>
  <si>
    <r>
      <rPr>
        <sz val="12"/>
        <rFont val="Carlito"/>
        <family val="2"/>
      </rPr>
      <t>23-mar</t>
    </r>
  </si>
  <si>
    <r>
      <rPr>
        <sz val="12"/>
        <rFont val="Carlito"/>
        <family val="2"/>
      </rPr>
      <t>visita per identificazioni motori per gara</t>
    </r>
  </si>
  <si>
    <r>
      <rPr>
        <b/>
        <sz val="12"/>
        <rFont val="Carlito"/>
        <family val="2"/>
      </rPr>
      <t>6:00</t>
    </r>
  </si>
  <si>
    <r>
      <rPr>
        <sz val="12"/>
        <rFont val="Carlito"/>
        <family val="2"/>
      </rPr>
      <t>ifis</t>
    </r>
  </si>
  <si>
    <r>
      <rPr>
        <sz val="12"/>
        <rFont val="Carlito"/>
        <family val="2"/>
      </rPr>
      <t>25-mar</t>
    </r>
  </si>
  <si>
    <r>
      <rPr>
        <sz val="12"/>
        <rFont val="Carlito"/>
        <family val="2"/>
      </rPr>
      <t>verifica CU320 motore avvolgitore 3</t>
    </r>
  </si>
  <si>
    <r>
      <rPr>
        <sz val="12"/>
        <rFont val="Carlito"/>
        <family val="2"/>
      </rPr>
      <t>07:30</t>
    </r>
  </si>
  <si>
    <r>
      <rPr>
        <b/>
        <sz val="12"/>
        <rFont val="Carlito"/>
        <family val="2"/>
      </rPr>
      <t>6:30</t>
    </r>
  </si>
  <si>
    <r>
      <rPr>
        <sz val="12"/>
        <rFont val="Carlito"/>
        <family val="2"/>
      </rPr>
      <t>26-mar</t>
    </r>
  </si>
  <si>
    <r>
      <rPr>
        <sz val="12"/>
        <rFont val="Carlito"/>
        <family val="2"/>
      </rPr>
      <t>27-mar</t>
    </r>
  </si>
  <si>
    <r>
      <rPr>
        <sz val="12"/>
        <rFont val="Carlito"/>
        <family val="2"/>
      </rPr>
      <t>28-mar</t>
    </r>
  </si>
  <si>
    <r>
      <rPr>
        <sz val="12"/>
        <rFont val="Carlito"/>
        <family val="2"/>
      </rPr>
      <t>17:30</t>
    </r>
  </si>
  <si>
    <r>
      <rPr>
        <sz val="12"/>
        <rFont val="Carlito"/>
        <family val="2"/>
      </rPr>
      <t>29-mar</t>
    </r>
  </si>
  <si>
    <r>
      <rPr>
        <sz val="12"/>
        <rFont val="Carlito"/>
        <family val="2"/>
      </rPr>
      <t>prove galvanica leonardo</t>
    </r>
  </si>
  <si>
    <r>
      <rPr>
        <b/>
        <sz val="12"/>
        <color rgb="FFFF0000"/>
        <rFont val="Carlito"/>
        <family val="2"/>
      </rPr>
      <t>26:30:00</t>
    </r>
  </si>
  <si>
    <r>
      <rPr>
        <b/>
        <sz val="12"/>
        <color rgb="FFFF0000"/>
        <rFont val="Carlito"/>
        <family val="2"/>
      </rPr>
      <t>203:00:00</t>
    </r>
  </si>
  <si>
    <t xml:space="preserve">visita comm.le </t>
  </si>
  <si>
    <t>fca pomigliano-avellino</t>
  </si>
  <si>
    <t>tariffa oraria</t>
  </si>
  <si>
    <t xml:space="preserve">tot ore </t>
  </si>
  <si>
    <t xml:space="preserve">totale </t>
  </si>
  <si>
    <t xml:space="preserve">costo mensile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</si>
</sst>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\€"/>
    <numFmt numFmtId="165" formatCode="0.00\ \€;[Red]0.00\ \€"/>
    <numFmt numFmtId="166" formatCode="0.00;[Red]0.00"/>
  </numFmts>
  <fonts count="9">
    <font>
      <sz val="10"/>
      <color rgb="FF000000"/>
      <name val="Times New Roman"/>
      <charset val="204"/>
    </font>
    <font>
      <b/>
      <sz val="12"/>
      <name val="Carlito"/>
    </font>
    <font>
      <b/>
      <sz val="12"/>
      <color rgb="FFFF0000"/>
      <name val="Carlito"/>
      <family val="2"/>
    </font>
    <font>
      <b/>
      <sz val="12"/>
      <name val="Carlito"/>
      <family val="2"/>
    </font>
    <font>
      <sz val="12"/>
      <name val="Carlito"/>
    </font>
    <font>
      <sz val="12"/>
      <name val="Carlito"/>
      <family val="2"/>
    </font>
    <font>
      <sz val="12"/>
      <color rgb="FF000000"/>
      <name val="Times New Roman"/>
      <family val="1"/>
    </font>
    <font>
      <sz val="12"/>
      <color rgb="FF000000"/>
      <name val="Carlito"/>
      <family val="2"/>
    </font>
    <font>
      <sz val="9"/>
      <name val="Carlito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C5DFB4"/>
      </patternFill>
    </fill>
    <fill>
      <patternFill patternType="solid">
        <fgColor rgb="FFD9E0F1"/>
      </patternFill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shrinkToFit="1"/>
    </xf>
    <xf numFmtId="2" fontId="7" fillId="0" borderId="1" xfId="0" applyNumberFormat="1" applyFont="1" applyBorder="1" applyAlignment="1">
      <alignment horizontal="center" vertical="top" shrinkToFit="1"/>
    </xf>
    <xf numFmtId="164" fontId="7" fillId="0" borderId="1" xfId="0" applyNumberFormat="1" applyFont="1" applyBorder="1" applyAlignment="1">
      <alignment horizontal="center" vertical="top" shrinkToFit="1"/>
    </xf>
    <xf numFmtId="165" fontId="2" fillId="2" borderId="1" xfId="0" applyNumberFormat="1" applyFont="1" applyFill="1" applyBorder="1" applyAlignment="1">
      <alignment horizontal="center" vertical="top" shrinkToFit="1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165" fontId="6" fillId="0" borderId="14" xfId="0" applyNumberFormat="1" applyFont="1" applyBorder="1" applyAlignment="1">
      <alignment horizontal="center" vertical="top"/>
    </xf>
    <xf numFmtId="166" fontId="6" fillId="0" borderId="14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166" fontId="6" fillId="0" borderId="9" xfId="0" applyNumberFormat="1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topLeftCell="A10" workbookViewId="0">
      <selection activeCell="J37" sqref="J37"/>
    </sheetView>
  </sheetViews>
  <sheetFormatPr defaultRowHeight="15.75"/>
  <cols>
    <col min="1" max="1" width="15.33203125" style="13" bestFit="1" customWidth="1"/>
    <col min="2" max="2" width="12.83203125" style="13" bestFit="1" customWidth="1"/>
    <col min="3" max="3" width="17.83203125" style="13" customWidth="1"/>
    <col min="4" max="4" width="52.83203125" style="13" customWidth="1"/>
    <col min="5" max="5" width="10.5" style="13" bestFit="1" customWidth="1"/>
    <col min="6" max="6" width="9.83203125" style="13" bestFit="1" customWidth="1"/>
    <col min="7" max="7" width="15.5" style="13" bestFit="1" customWidth="1"/>
    <col min="8" max="8" width="12" style="13" customWidth="1"/>
    <col min="9" max="9" width="9.33203125" style="13" customWidth="1"/>
    <col min="10" max="11" width="8.1640625" style="13" customWidth="1"/>
    <col min="12" max="12" width="12.5" style="13" bestFit="1" customWidth="1"/>
  </cols>
  <sheetData>
    <row r="1" spans="1:12" ht="31.5">
      <c r="A1" s="2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4" t="s">
        <v>10</v>
      </c>
      <c r="L1" s="4" t="s">
        <v>11</v>
      </c>
    </row>
    <row r="2" spans="1:12" ht="30">
      <c r="A2" s="6" t="s">
        <v>12</v>
      </c>
      <c r="B2" s="15" t="s">
        <v>13</v>
      </c>
      <c r="C2" s="7">
        <v>20220556</v>
      </c>
      <c r="D2" s="6" t="s">
        <v>14</v>
      </c>
      <c r="E2" s="7"/>
      <c r="F2" s="7"/>
      <c r="G2" s="7"/>
      <c r="H2" s="7"/>
      <c r="I2" s="6" t="s">
        <v>15</v>
      </c>
      <c r="J2" s="6" t="s">
        <v>16</v>
      </c>
      <c r="K2" s="6" t="s">
        <v>17</v>
      </c>
      <c r="L2" s="8" t="s">
        <v>18</v>
      </c>
    </row>
    <row r="3" spans="1:12">
      <c r="A3" s="6" t="s">
        <v>19</v>
      </c>
      <c r="B3" s="16"/>
      <c r="C3" s="7"/>
      <c r="D3" s="6" t="s">
        <v>20</v>
      </c>
      <c r="E3" s="7"/>
      <c r="F3" s="7"/>
      <c r="G3" s="7"/>
      <c r="H3" s="7"/>
      <c r="I3" s="6" t="s">
        <v>17</v>
      </c>
      <c r="J3" s="6" t="s">
        <v>21</v>
      </c>
      <c r="K3" s="6" t="s">
        <v>22</v>
      </c>
      <c r="L3" s="8" t="s">
        <v>23</v>
      </c>
    </row>
    <row r="4" spans="1:12" ht="30">
      <c r="A4" s="6" t="s">
        <v>12</v>
      </c>
      <c r="B4" s="6" t="s">
        <v>24</v>
      </c>
      <c r="C4" s="7">
        <v>20220556</v>
      </c>
      <c r="D4" s="6" t="s">
        <v>25</v>
      </c>
      <c r="E4" s="7"/>
      <c r="F4" s="7"/>
      <c r="G4" s="7"/>
      <c r="H4" s="7"/>
      <c r="I4" s="6" t="s">
        <v>26</v>
      </c>
      <c r="J4" s="6" t="s">
        <v>27</v>
      </c>
      <c r="K4" s="6" t="s">
        <v>22</v>
      </c>
      <c r="L4" s="8" t="s">
        <v>28</v>
      </c>
    </row>
    <row r="5" spans="1:12">
      <c r="A5" s="6" t="s">
        <v>12</v>
      </c>
      <c r="B5" s="6" t="s">
        <v>29</v>
      </c>
      <c r="C5" s="7">
        <v>20220556</v>
      </c>
      <c r="D5" s="6" t="s">
        <v>30</v>
      </c>
      <c r="E5" s="7"/>
      <c r="F5" s="7"/>
      <c r="G5" s="7"/>
      <c r="H5" s="7"/>
      <c r="I5" s="6" t="s">
        <v>31</v>
      </c>
      <c r="J5" s="6" t="s">
        <v>21</v>
      </c>
      <c r="K5" s="6" t="s">
        <v>17</v>
      </c>
      <c r="L5" s="8" t="s">
        <v>32</v>
      </c>
    </row>
    <row r="6" spans="1:12">
      <c r="A6" s="22" t="s">
        <v>19</v>
      </c>
      <c r="B6" s="15" t="s">
        <v>33</v>
      </c>
      <c r="C6" s="7"/>
      <c r="D6" s="6" t="s">
        <v>34</v>
      </c>
      <c r="E6" s="7"/>
      <c r="F6" s="7"/>
      <c r="G6" s="7"/>
      <c r="H6" s="7"/>
      <c r="I6" s="6" t="s">
        <v>26</v>
      </c>
      <c r="J6" s="6" t="s">
        <v>21</v>
      </c>
      <c r="K6" s="6" t="s">
        <v>35</v>
      </c>
      <c r="L6" s="8" t="s">
        <v>36</v>
      </c>
    </row>
    <row r="7" spans="1:12">
      <c r="A7" s="23"/>
      <c r="B7" s="16"/>
      <c r="C7" s="7">
        <v>20230809</v>
      </c>
      <c r="D7" s="6" t="s">
        <v>37</v>
      </c>
      <c r="E7" s="7"/>
      <c r="F7" s="7"/>
      <c r="G7" s="7"/>
      <c r="H7" s="7"/>
      <c r="I7" s="6" t="s">
        <v>38</v>
      </c>
      <c r="J7" s="6" t="s">
        <v>21</v>
      </c>
      <c r="K7" s="6" t="s">
        <v>39</v>
      </c>
      <c r="L7" s="8" t="s">
        <v>40</v>
      </c>
    </row>
    <row r="8" spans="1:12">
      <c r="A8" s="6" t="s">
        <v>12</v>
      </c>
      <c r="B8" s="15" t="s">
        <v>41</v>
      </c>
      <c r="C8" s="7">
        <v>20220556</v>
      </c>
      <c r="D8" s="6" t="s">
        <v>42</v>
      </c>
      <c r="E8" s="7"/>
      <c r="F8" s="7"/>
      <c r="G8" s="7"/>
      <c r="H8" s="7"/>
      <c r="I8" s="6" t="s">
        <v>26</v>
      </c>
      <c r="J8" s="6" t="s">
        <v>21</v>
      </c>
      <c r="K8" s="6" t="s">
        <v>43</v>
      </c>
      <c r="L8" s="8" t="s">
        <v>40</v>
      </c>
    </row>
    <row r="9" spans="1:12" ht="30">
      <c r="A9" s="6" t="s">
        <v>19</v>
      </c>
      <c r="B9" s="16"/>
      <c r="C9" s="7">
        <v>20240218</v>
      </c>
      <c r="D9" s="6" t="s">
        <v>44</v>
      </c>
      <c r="E9" s="7"/>
      <c r="F9" s="7"/>
      <c r="G9" s="7"/>
      <c r="H9" s="7"/>
      <c r="I9" s="6" t="s">
        <v>38</v>
      </c>
      <c r="J9" s="6" t="s">
        <v>21</v>
      </c>
      <c r="K9" s="6" t="s">
        <v>39</v>
      </c>
      <c r="L9" s="8" t="s">
        <v>40</v>
      </c>
    </row>
    <row r="10" spans="1:12">
      <c r="A10" s="6" t="s">
        <v>19</v>
      </c>
      <c r="B10" s="6" t="s">
        <v>45</v>
      </c>
      <c r="C10" s="7">
        <v>20240218</v>
      </c>
      <c r="D10" s="6" t="s">
        <v>46</v>
      </c>
      <c r="E10" s="7"/>
      <c r="F10" s="7"/>
      <c r="G10" s="7"/>
      <c r="H10" s="7"/>
      <c r="I10" s="6" t="s">
        <v>26</v>
      </c>
      <c r="J10" s="6" t="s">
        <v>27</v>
      </c>
      <c r="K10" s="6" t="s">
        <v>22</v>
      </c>
      <c r="L10" s="8" t="s">
        <v>28</v>
      </c>
    </row>
    <row r="11" spans="1:12">
      <c r="A11" s="6" t="s">
        <v>19</v>
      </c>
      <c r="B11" s="6" t="s">
        <v>47</v>
      </c>
      <c r="C11" s="7">
        <v>20240218</v>
      </c>
      <c r="D11" s="6" t="s">
        <v>46</v>
      </c>
      <c r="E11" s="7"/>
      <c r="F11" s="7"/>
      <c r="G11" s="7"/>
      <c r="H11" s="7"/>
      <c r="I11" s="6" t="s">
        <v>26</v>
      </c>
      <c r="J11" s="6" t="s">
        <v>21</v>
      </c>
      <c r="K11" s="6" t="s">
        <v>43</v>
      </c>
      <c r="L11" s="8" t="s">
        <v>40</v>
      </c>
    </row>
    <row r="12" spans="1:12" ht="30">
      <c r="A12" s="6" t="s">
        <v>48</v>
      </c>
      <c r="B12" s="15" t="s">
        <v>49</v>
      </c>
      <c r="C12" s="7">
        <v>20240162</v>
      </c>
      <c r="D12" s="6" t="s">
        <v>50</v>
      </c>
      <c r="E12" s="7"/>
      <c r="F12" s="7"/>
      <c r="G12" s="7"/>
      <c r="H12" s="6" t="s">
        <v>51</v>
      </c>
      <c r="I12" s="6" t="s">
        <v>52</v>
      </c>
      <c r="J12" s="6" t="s">
        <v>27</v>
      </c>
      <c r="K12" s="6" t="s">
        <v>17</v>
      </c>
      <c r="L12" s="8" t="s">
        <v>53</v>
      </c>
    </row>
    <row r="13" spans="1:12" ht="29.25" customHeight="1">
      <c r="A13" s="6" t="s">
        <v>54</v>
      </c>
      <c r="B13" s="16"/>
      <c r="C13" s="7">
        <v>20240047</v>
      </c>
      <c r="D13" s="6" t="s">
        <v>55</v>
      </c>
      <c r="E13" s="7"/>
      <c r="F13" s="7"/>
      <c r="G13" s="7"/>
      <c r="H13" s="6" t="s">
        <v>56</v>
      </c>
      <c r="I13" s="6" t="s">
        <v>17</v>
      </c>
      <c r="J13" s="6" t="s">
        <v>21</v>
      </c>
      <c r="K13" s="6" t="s">
        <v>57</v>
      </c>
      <c r="L13" s="8" t="s">
        <v>58</v>
      </c>
    </row>
    <row r="14" spans="1:12" ht="30">
      <c r="A14" s="6" t="s">
        <v>59</v>
      </c>
      <c r="B14" s="6" t="s">
        <v>60</v>
      </c>
      <c r="C14" s="7">
        <v>20240244</v>
      </c>
      <c r="D14" s="6" t="s">
        <v>61</v>
      </c>
      <c r="E14" s="9">
        <v>280</v>
      </c>
      <c r="F14" s="10">
        <v>0.55000000000000004</v>
      </c>
      <c r="G14" s="11">
        <v>154</v>
      </c>
      <c r="H14" s="6" t="s">
        <v>62</v>
      </c>
      <c r="I14" s="6" t="s">
        <v>63</v>
      </c>
      <c r="J14" s="6" t="s">
        <v>62</v>
      </c>
      <c r="K14" s="6" t="s">
        <v>64</v>
      </c>
      <c r="L14" s="8" t="s">
        <v>65</v>
      </c>
    </row>
    <row r="15" spans="1:12">
      <c r="A15" s="6" t="s">
        <v>19</v>
      </c>
      <c r="B15" s="24" t="s">
        <v>66</v>
      </c>
      <c r="C15" s="7"/>
      <c r="D15" s="6" t="s">
        <v>20</v>
      </c>
      <c r="E15" s="7"/>
      <c r="F15" s="7"/>
      <c r="G15" s="7"/>
      <c r="H15" s="7"/>
      <c r="I15" s="6" t="s">
        <v>26</v>
      </c>
      <c r="J15" s="6" t="s">
        <v>21</v>
      </c>
      <c r="K15" s="6" t="s">
        <v>31</v>
      </c>
      <c r="L15" s="8" t="s">
        <v>32</v>
      </c>
    </row>
    <row r="16" spans="1:12">
      <c r="A16" s="6" t="s">
        <v>12</v>
      </c>
      <c r="B16" s="25"/>
      <c r="C16" s="7">
        <v>20220556</v>
      </c>
      <c r="D16" s="6" t="s">
        <v>67</v>
      </c>
      <c r="E16" s="7"/>
      <c r="F16" s="7"/>
      <c r="G16" s="7"/>
      <c r="H16" s="7"/>
      <c r="I16" s="6" t="s">
        <v>38</v>
      </c>
      <c r="J16" s="6" t="s">
        <v>21</v>
      </c>
      <c r="K16" s="6" t="s">
        <v>17</v>
      </c>
      <c r="L16" s="8" t="s">
        <v>23</v>
      </c>
    </row>
    <row r="17" spans="1:12">
      <c r="A17" s="6" t="s">
        <v>19</v>
      </c>
      <c r="B17" s="26"/>
      <c r="C17" s="7">
        <v>20230782</v>
      </c>
      <c r="D17" s="6" t="s">
        <v>68</v>
      </c>
      <c r="E17" s="7"/>
      <c r="F17" s="7"/>
      <c r="G17" s="7"/>
      <c r="H17" s="7"/>
      <c r="I17" s="6" t="s">
        <v>17</v>
      </c>
      <c r="J17" s="6" t="s">
        <v>21</v>
      </c>
      <c r="K17" s="6" t="s">
        <v>22</v>
      </c>
      <c r="L17" s="8" t="s">
        <v>23</v>
      </c>
    </row>
    <row r="18" spans="1:12" ht="21.75" customHeight="1">
      <c r="A18" s="14" t="s">
        <v>104</v>
      </c>
      <c r="B18" s="6" t="s">
        <v>69</v>
      </c>
      <c r="C18" s="7" t="s">
        <v>103</v>
      </c>
      <c r="D18" s="6" t="s">
        <v>70</v>
      </c>
      <c r="E18" s="9">
        <v>435</v>
      </c>
      <c r="F18" s="10">
        <v>0.55000000000000004</v>
      </c>
      <c r="G18" s="11">
        <v>239.25</v>
      </c>
      <c r="H18" s="6" t="s">
        <v>71</v>
      </c>
      <c r="I18" s="6" t="s">
        <v>52</v>
      </c>
      <c r="J18" s="6" t="s">
        <v>21</v>
      </c>
      <c r="K18" s="6" t="s">
        <v>39</v>
      </c>
      <c r="L18" s="8" t="s">
        <v>72</v>
      </c>
    </row>
    <row r="19" spans="1:12">
      <c r="A19" s="6" t="s">
        <v>19</v>
      </c>
      <c r="B19" s="6" t="s">
        <v>73</v>
      </c>
      <c r="C19" s="7">
        <v>20230782</v>
      </c>
      <c r="D19" s="6" t="s">
        <v>74</v>
      </c>
      <c r="E19" s="7"/>
      <c r="F19" s="7"/>
      <c r="G19" s="7"/>
      <c r="H19" s="7"/>
      <c r="I19" s="6" t="s">
        <v>26</v>
      </c>
      <c r="J19" s="6" t="s">
        <v>21</v>
      </c>
      <c r="K19" s="6" t="s">
        <v>43</v>
      </c>
      <c r="L19" s="8" t="s">
        <v>40</v>
      </c>
    </row>
    <row r="20" spans="1:12">
      <c r="A20" s="6" t="s">
        <v>19</v>
      </c>
      <c r="B20" s="6" t="s">
        <v>75</v>
      </c>
      <c r="C20" s="7">
        <v>20230782</v>
      </c>
      <c r="D20" s="6" t="s">
        <v>68</v>
      </c>
      <c r="E20" s="7"/>
      <c r="F20" s="7"/>
      <c r="G20" s="7"/>
      <c r="H20" s="7"/>
      <c r="I20" s="6" t="s">
        <v>52</v>
      </c>
      <c r="J20" s="6" t="s">
        <v>27</v>
      </c>
      <c r="K20" s="6" t="s">
        <v>76</v>
      </c>
      <c r="L20" s="8" t="s">
        <v>65</v>
      </c>
    </row>
    <row r="21" spans="1:12">
      <c r="A21" s="6" t="s">
        <v>48</v>
      </c>
      <c r="B21" s="6" t="s">
        <v>77</v>
      </c>
      <c r="C21" s="7">
        <v>20240218</v>
      </c>
      <c r="D21" s="6" t="s">
        <v>78</v>
      </c>
      <c r="E21" s="7"/>
      <c r="F21" s="7"/>
      <c r="G21" s="7"/>
      <c r="H21" s="6" t="s">
        <v>62</v>
      </c>
      <c r="I21" s="6" t="s">
        <v>52</v>
      </c>
      <c r="J21" s="6" t="s">
        <v>79</v>
      </c>
      <c r="K21" s="6" t="s">
        <v>76</v>
      </c>
      <c r="L21" s="8" t="s">
        <v>80</v>
      </c>
    </row>
    <row r="22" spans="1:12">
      <c r="A22" s="6" t="s">
        <v>48</v>
      </c>
      <c r="B22" s="6" t="s">
        <v>81</v>
      </c>
      <c r="C22" s="7">
        <v>20240218</v>
      </c>
      <c r="D22" s="6" t="s">
        <v>78</v>
      </c>
      <c r="E22" s="9">
        <v>255</v>
      </c>
      <c r="F22" s="10">
        <v>0.55000000000000004</v>
      </c>
      <c r="G22" s="11">
        <v>140.25</v>
      </c>
      <c r="H22" s="6" t="s">
        <v>62</v>
      </c>
      <c r="I22" s="6" t="s">
        <v>52</v>
      </c>
      <c r="J22" s="6" t="s">
        <v>79</v>
      </c>
      <c r="K22" s="6" t="s">
        <v>76</v>
      </c>
      <c r="L22" s="8" t="s">
        <v>80</v>
      </c>
    </row>
    <row r="23" spans="1:12">
      <c r="A23" s="6" t="s">
        <v>19</v>
      </c>
      <c r="B23" s="6" t="s">
        <v>82</v>
      </c>
      <c r="C23" s="7"/>
      <c r="D23" s="6" t="s">
        <v>20</v>
      </c>
      <c r="E23" s="7"/>
      <c r="F23" s="7"/>
      <c r="G23" s="7"/>
      <c r="H23" s="7"/>
      <c r="I23" s="6" t="s">
        <v>26</v>
      </c>
      <c r="J23" s="6" t="s">
        <v>56</v>
      </c>
      <c r="K23" s="6" t="s">
        <v>83</v>
      </c>
      <c r="L23" s="8" t="s">
        <v>18</v>
      </c>
    </row>
    <row r="24" spans="1:12">
      <c r="A24" s="6" t="s">
        <v>48</v>
      </c>
      <c r="B24" s="6" t="s">
        <v>84</v>
      </c>
      <c r="C24" s="7">
        <v>20240218</v>
      </c>
      <c r="D24" s="6" t="s">
        <v>85</v>
      </c>
      <c r="E24" s="7"/>
      <c r="F24" s="7"/>
      <c r="G24" s="7"/>
      <c r="H24" s="6" t="s">
        <v>62</v>
      </c>
      <c r="I24" s="6" t="s">
        <v>52</v>
      </c>
      <c r="J24" s="6" t="s">
        <v>79</v>
      </c>
      <c r="K24" s="6" t="s">
        <v>57</v>
      </c>
      <c r="L24" s="8" t="s">
        <v>72</v>
      </c>
    </row>
    <row r="25" spans="1:12">
      <c r="A25" s="6" t="s">
        <v>86</v>
      </c>
      <c r="B25" s="6" t="s">
        <v>87</v>
      </c>
      <c r="C25" s="7"/>
      <c r="D25" s="6" t="s">
        <v>88</v>
      </c>
      <c r="E25" s="7"/>
      <c r="F25" s="7"/>
      <c r="G25" s="7"/>
      <c r="H25" s="6" t="s">
        <v>62</v>
      </c>
      <c r="I25" s="6" t="s">
        <v>52</v>
      </c>
      <c r="J25" s="6" t="s">
        <v>21</v>
      </c>
      <c r="K25" s="6" t="s">
        <v>43</v>
      </c>
      <c r="L25" s="8" t="s">
        <v>89</v>
      </c>
    </row>
    <row r="26" spans="1:12">
      <c r="A26" s="6" t="s">
        <v>90</v>
      </c>
      <c r="B26" s="15" t="s">
        <v>91</v>
      </c>
      <c r="C26" s="7">
        <v>20240303</v>
      </c>
      <c r="D26" s="6" t="s">
        <v>92</v>
      </c>
      <c r="E26" s="7"/>
      <c r="F26" s="7"/>
      <c r="G26" s="7"/>
      <c r="H26" s="6" t="s">
        <v>62</v>
      </c>
      <c r="I26" s="6" t="s">
        <v>93</v>
      </c>
      <c r="J26" s="6" t="s">
        <v>21</v>
      </c>
      <c r="K26" s="6" t="s">
        <v>38</v>
      </c>
      <c r="L26" s="8" t="s">
        <v>94</v>
      </c>
    </row>
    <row r="27" spans="1:12">
      <c r="A27" s="6" t="s">
        <v>19</v>
      </c>
      <c r="B27" s="16"/>
      <c r="C27" s="7"/>
      <c r="D27" s="6" t="s">
        <v>20</v>
      </c>
      <c r="E27" s="7"/>
      <c r="F27" s="7"/>
      <c r="G27" s="7"/>
      <c r="H27" s="7"/>
      <c r="I27" s="6" t="s">
        <v>38</v>
      </c>
      <c r="J27" s="6" t="s">
        <v>21</v>
      </c>
      <c r="K27" s="6" t="s">
        <v>22</v>
      </c>
      <c r="L27" s="8" t="s">
        <v>32</v>
      </c>
    </row>
    <row r="28" spans="1:12">
      <c r="A28" s="27" t="s">
        <v>19</v>
      </c>
      <c r="B28" s="15" t="s">
        <v>95</v>
      </c>
      <c r="C28" s="7">
        <v>20230782</v>
      </c>
      <c r="D28" s="6" t="s">
        <v>68</v>
      </c>
      <c r="E28" s="7"/>
      <c r="F28" s="7"/>
      <c r="G28" s="7"/>
      <c r="H28" s="7"/>
      <c r="I28" s="6" t="s">
        <v>26</v>
      </c>
      <c r="J28" s="6" t="s">
        <v>21</v>
      </c>
      <c r="K28" s="6" t="s">
        <v>43</v>
      </c>
      <c r="L28" s="8" t="s">
        <v>40</v>
      </c>
    </row>
    <row r="29" spans="1:12">
      <c r="A29" s="28"/>
      <c r="B29" s="16"/>
      <c r="C29" s="7">
        <v>20230809</v>
      </c>
      <c r="D29" s="6" t="s">
        <v>37</v>
      </c>
      <c r="E29" s="7"/>
      <c r="F29" s="7"/>
      <c r="G29" s="7"/>
      <c r="H29" s="7"/>
      <c r="I29" s="6" t="s">
        <v>38</v>
      </c>
      <c r="J29" s="6" t="s">
        <v>21</v>
      </c>
      <c r="K29" s="6" t="s">
        <v>22</v>
      </c>
      <c r="L29" s="8" t="s">
        <v>32</v>
      </c>
    </row>
    <row r="30" spans="1:12">
      <c r="A30" s="6" t="s">
        <v>19</v>
      </c>
      <c r="B30" s="6" t="s">
        <v>96</v>
      </c>
      <c r="C30" s="7"/>
      <c r="D30" s="6" t="s">
        <v>20</v>
      </c>
      <c r="E30" s="7"/>
      <c r="F30" s="7"/>
      <c r="G30" s="7"/>
      <c r="H30" s="7"/>
      <c r="I30" s="6" t="s">
        <v>26</v>
      </c>
      <c r="J30" s="6" t="s">
        <v>27</v>
      </c>
      <c r="K30" s="6" t="s">
        <v>83</v>
      </c>
      <c r="L30" s="8" t="s">
        <v>53</v>
      </c>
    </row>
    <row r="31" spans="1:12">
      <c r="A31" s="6" t="s">
        <v>19</v>
      </c>
      <c r="B31" s="6" t="s">
        <v>97</v>
      </c>
      <c r="C31" s="7"/>
      <c r="D31" s="6" t="s">
        <v>20</v>
      </c>
      <c r="E31" s="7"/>
      <c r="F31" s="7"/>
      <c r="G31" s="7"/>
      <c r="H31" s="7"/>
      <c r="I31" s="6" t="s">
        <v>63</v>
      </c>
      <c r="J31" s="6" t="s">
        <v>27</v>
      </c>
      <c r="K31" s="6" t="s">
        <v>98</v>
      </c>
      <c r="L31" s="8" t="s">
        <v>18</v>
      </c>
    </row>
    <row r="32" spans="1:12">
      <c r="A32" s="6" t="s">
        <v>19</v>
      </c>
      <c r="B32" s="15" t="s">
        <v>99</v>
      </c>
      <c r="C32" s="7"/>
      <c r="D32" s="6" t="s">
        <v>20</v>
      </c>
      <c r="E32" s="7"/>
      <c r="F32" s="7"/>
      <c r="G32" s="7"/>
      <c r="H32" s="7"/>
      <c r="I32" s="6" t="s">
        <v>26</v>
      </c>
      <c r="J32" s="6" t="s">
        <v>21</v>
      </c>
      <c r="K32" s="6" t="s">
        <v>43</v>
      </c>
      <c r="L32" s="8" t="s">
        <v>40</v>
      </c>
    </row>
    <row r="33" spans="1:12">
      <c r="A33" s="6" t="s">
        <v>12</v>
      </c>
      <c r="B33" s="16"/>
      <c r="C33" s="7">
        <v>20230809</v>
      </c>
      <c r="D33" s="6" t="s">
        <v>100</v>
      </c>
      <c r="E33" s="7"/>
      <c r="F33" s="7"/>
      <c r="G33" s="7"/>
      <c r="H33" s="7"/>
      <c r="I33" s="6" t="s">
        <v>38</v>
      </c>
      <c r="J33" s="6" t="s">
        <v>21</v>
      </c>
      <c r="K33" s="6" t="s">
        <v>39</v>
      </c>
      <c r="L33" s="8" t="s">
        <v>40</v>
      </c>
    </row>
    <row r="34" spans="1:12" ht="31.5">
      <c r="A34" s="17"/>
      <c r="B34" s="17"/>
      <c r="C34" s="17"/>
      <c r="D34" s="17"/>
      <c r="E34" s="17"/>
      <c r="F34" s="18"/>
      <c r="G34" s="12">
        <v>533.5</v>
      </c>
      <c r="H34" s="2" t="s">
        <v>101</v>
      </c>
      <c r="I34" s="19"/>
      <c r="J34" s="20"/>
      <c r="K34" s="21"/>
      <c r="L34" s="2" t="s">
        <v>102</v>
      </c>
    </row>
    <row r="35" spans="1:12" ht="16.5" thickBot="1"/>
    <row r="36" spans="1:12" ht="16.5" thickBot="1">
      <c r="B36" s="29" t="s">
        <v>106</v>
      </c>
      <c r="C36" s="30" t="s">
        <v>105</v>
      </c>
      <c r="D36" s="30" t="s">
        <v>107</v>
      </c>
      <c r="E36" s="30"/>
      <c r="F36" s="30"/>
      <c r="G36" s="31" t="s">
        <v>108</v>
      </c>
      <c r="H36" s="32"/>
    </row>
    <row r="37" spans="1:12" ht="16.5" thickBot="1">
      <c r="B37" s="33">
        <v>203</v>
      </c>
      <c r="C37" s="34">
        <v>25</v>
      </c>
      <c r="D37" s="34">
        <f>B37*C37</f>
        <v>5075</v>
      </c>
      <c r="E37" s="35">
        <f>G34</f>
        <v>533.5</v>
      </c>
      <c r="F37" s="36">
        <f>D37+E37</f>
        <v>5608.5</v>
      </c>
      <c r="G37" s="37">
        <v>1305.1199999999999</v>
      </c>
      <c r="H37" s="38">
        <f>F37-G37</f>
        <v>4303.38</v>
      </c>
    </row>
  </sheetData>
  <mergeCells count="12">
    <mergeCell ref="B32:B33"/>
    <mergeCell ref="A34:F34"/>
    <mergeCell ref="I34:K34"/>
    <mergeCell ref="B2:B3"/>
    <mergeCell ref="A6:A7"/>
    <mergeCell ref="B6:B7"/>
    <mergeCell ref="B8:B9"/>
    <mergeCell ref="B12:B13"/>
    <mergeCell ref="B15:B17"/>
    <mergeCell ref="B26:B27"/>
    <mergeCell ref="A28:A29"/>
    <mergeCell ref="B28:B29"/>
  </mergeCells>
  <pageMargins left="0" right="0" top="0" bottom="0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amedeo fratangeli</dc:creator>
  <cp:lastModifiedBy>Luigi</cp:lastModifiedBy>
  <cp:lastPrinted>2024-04-22T12:37:46Z</cp:lastPrinted>
  <dcterms:created xsi:type="dcterms:W3CDTF">2024-04-22T12:29:46Z</dcterms:created>
  <dcterms:modified xsi:type="dcterms:W3CDTF">2024-04-22T13:12:43Z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2024-04-22T00:00:00Z</vt:filetime>
  </property>
  <property fmtid="{D5CDD505-2E9C-101B-9397-08002B2CF9AE}" pid="3" name="LastSaved">
    <vt:filetime>2024-04-22T00:00:00Z</vt:filetime>
  </property>
  <property fmtid="{D5CDD505-2E9C-101B-9397-08002B2CF9AE}" pid="4" name="Producer">
    <vt:lpwstr>3-Heights(TM) PDF Security Shell 4.8.25.2 (http://www.pdf-tools.com)</vt:lpwstr>
  </property>
</Properties>
</file>