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5480" windowHeight="11640"/>
  </bookViews>
  <sheets>
    <sheet name="Q_G (2)" sheetId="10" r:id="rId1"/>
    <sheet name="MANOD_LINEA" sheetId="1" r:id="rId2"/>
  </sheets>
  <definedNames>
    <definedName name="_xlnm.Print_Area" localSheetId="1">MANOD_LINEA!$B$3:$D$27</definedName>
    <definedName name="_xlnm.Print_Area" localSheetId="0">'Q_G (2)'!$A$3:$J$3</definedName>
    <definedName name="_xlnm.Print_Titles" localSheetId="1">MANOD_LINEA!$1:$2</definedName>
    <definedName name="_xlnm.Print_Titles" localSheetId="0">'Q_G (2)'!$1:$2</definedName>
  </definedNames>
  <calcPr calcId="125725"/>
</workbook>
</file>

<file path=xl/calcChain.xml><?xml version="1.0" encoding="utf-8"?>
<calcChain xmlns="http://schemas.openxmlformats.org/spreadsheetml/2006/main">
  <c r="G126" i="1"/>
  <c r="I126" s="1"/>
  <c r="J126" s="1"/>
  <c r="R126" s="1"/>
  <c r="T126" s="1"/>
  <c r="Z126" s="1"/>
  <c r="M126"/>
  <c r="P126"/>
  <c r="G125"/>
  <c r="I125" s="1"/>
  <c r="J125" s="1"/>
  <c r="M125"/>
  <c r="P125"/>
  <c r="G124"/>
  <c r="I124" s="1"/>
  <c r="J124" s="1"/>
  <c r="M124"/>
  <c r="P124"/>
  <c r="G123"/>
  <c r="I123" s="1"/>
  <c r="J123" s="1"/>
  <c r="M123"/>
  <c r="P123"/>
  <c r="G122"/>
  <c r="I122" s="1"/>
  <c r="J122" s="1"/>
  <c r="R122" s="1"/>
  <c r="T122" s="1"/>
  <c r="Z122" s="1"/>
  <c r="M122"/>
  <c r="P122"/>
  <c r="G121"/>
  <c r="I121" s="1"/>
  <c r="J121" s="1"/>
  <c r="M121"/>
  <c r="P121"/>
  <c r="G120"/>
  <c r="I120" s="1"/>
  <c r="J120" s="1"/>
  <c r="M120"/>
  <c r="P120"/>
  <c r="G119"/>
  <c r="I119" s="1"/>
  <c r="J119" s="1"/>
  <c r="M119"/>
  <c r="P119"/>
  <c r="G118"/>
  <c r="I118" s="1"/>
  <c r="J118" s="1"/>
  <c r="R118" s="1"/>
  <c r="T118" s="1"/>
  <c r="Z118" s="1"/>
  <c r="M118"/>
  <c r="P118"/>
  <c r="G117"/>
  <c r="I117" s="1"/>
  <c r="J117" s="1"/>
  <c r="M117"/>
  <c r="P117"/>
  <c r="G116"/>
  <c r="I116" s="1"/>
  <c r="J116" s="1"/>
  <c r="M116"/>
  <c r="P116"/>
  <c r="G115"/>
  <c r="I115" s="1"/>
  <c r="J115" s="1"/>
  <c r="M115"/>
  <c r="P115"/>
  <c r="G114"/>
  <c r="I114" s="1"/>
  <c r="J114" s="1"/>
  <c r="R114" s="1"/>
  <c r="T114" s="1"/>
  <c r="Z114" s="1"/>
  <c r="M114"/>
  <c r="P114"/>
  <c r="G113"/>
  <c r="I113" s="1"/>
  <c r="J113" s="1"/>
  <c r="M113"/>
  <c r="P113"/>
  <c r="G112"/>
  <c r="I112" s="1"/>
  <c r="J112" s="1"/>
  <c r="M112"/>
  <c r="P112"/>
  <c r="G111"/>
  <c r="I111" s="1"/>
  <c r="J111" s="1"/>
  <c r="M111"/>
  <c r="P111"/>
  <c r="G110"/>
  <c r="I110" s="1"/>
  <c r="J110" s="1"/>
  <c r="R110" s="1"/>
  <c r="T110" s="1"/>
  <c r="Z110" s="1"/>
  <c r="M110"/>
  <c r="P110"/>
  <c r="G109"/>
  <c r="I109" s="1"/>
  <c r="J109" s="1"/>
  <c r="M109"/>
  <c r="P109"/>
  <c r="G108"/>
  <c r="I108" s="1"/>
  <c r="J108" s="1"/>
  <c r="M108"/>
  <c r="P108"/>
  <c r="G107"/>
  <c r="I107" s="1"/>
  <c r="J107" s="1"/>
  <c r="M107"/>
  <c r="P107"/>
  <c r="G106"/>
  <c r="I106" s="1"/>
  <c r="J106" s="1"/>
  <c r="R106" s="1"/>
  <c r="T106" s="1"/>
  <c r="Z106" s="1"/>
  <c r="M106"/>
  <c r="P106"/>
  <c r="G105"/>
  <c r="I105" s="1"/>
  <c r="J105" s="1"/>
  <c r="M105"/>
  <c r="P105"/>
  <c r="G104"/>
  <c r="I104" s="1"/>
  <c r="J104" s="1"/>
  <c r="M104"/>
  <c r="P104"/>
  <c r="G103"/>
  <c r="I103" s="1"/>
  <c r="J103" s="1"/>
  <c r="M103"/>
  <c r="P103"/>
  <c r="G102"/>
  <c r="I102" s="1"/>
  <c r="J102" s="1"/>
  <c r="R102" s="1"/>
  <c r="T102" s="1"/>
  <c r="Z102" s="1"/>
  <c r="M102"/>
  <c r="P102"/>
  <c r="G101"/>
  <c r="I101" s="1"/>
  <c r="J101" s="1"/>
  <c r="M101"/>
  <c r="P101"/>
  <c r="G100"/>
  <c r="I100" s="1"/>
  <c r="J100" s="1"/>
  <c r="M100"/>
  <c r="P100"/>
  <c r="G99"/>
  <c r="I99" s="1"/>
  <c r="J99" s="1"/>
  <c r="M99"/>
  <c r="P99"/>
  <c r="G98"/>
  <c r="I98" s="1"/>
  <c r="J98" s="1"/>
  <c r="R98" s="1"/>
  <c r="T98" s="1"/>
  <c r="Z98" s="1"/>
  <c r="M98"/>
  <c r="P98"/>
  <c r="G97"/>
  <c r="I97" s="1"/>
  <c r="J97" s="1"/>
  <c r="M97"/>
  <c r="P97"/>
  <c r="G96"/>
  <c r="I96" s="1"/>
  <c r="J96" s="1"/>
  <c r="M96"/>
  <c r="P96"/>
  <c r="G95"/>
  <c r="I95" s="1"/>
  <c r="J95" s="1"/>
  <c r="M95"/>
  <c r="P95"/>
  <c r="G94"/>
  <c r="I94" s="1"/>
  <c r="J94" s="1"/>
  <c r="R94" s="1"/>
  <c r="T94" s="1"/>
  <c r="Z94" s="1"/>
  <c r="M94"/>
  <c r="P94"/>
  <c r="G93"/>
  <c r="I93" s="1"/>
  <c r="J93" s="1"/>
  <c r="M93"/>
  <c r="P93"/>
  <c r="G92"/>
  <c r="I92" s="1"/>
  <c r="J92" s="1"/>
  <c r="M92"/>
  <c r="P92"/>
  <c r="G91"/>
  <c r="I91" s="1"/>
  <c r="J91" s="1"/>
  <c r="M91"/>
  <c r="P91"/>
  <c r="G90"/>
  <c r="I90" s="1"/>
  <c r="J90" s="1"/>
  <c r="R90" s="1"/>
  <c r="T90" s="1"/>
  <c r="Z90" s="1"/>
  <c r="M90"/>
  <c r="P90"/>
  <c r="G89"/>
  <c r="I89" s="1"/>
  <c r="J89" s="1"/>
  <c r="M89"/>
  <c r="P89"/>
  <c r="G88"/>
  <c r="I88" s="1"/>
  <c r="J88" s="1"/>
  <c r="M88"/>
  <c r="P88"/>
  <c r="G87"/>
  <c r="I87" s="1"/>
  <c r="J87" s="1"/>
  <c r="M87"/>
  <c r="P87"/>
  <c r="G86"/>
  <c r="I86" s="1"/>
  <c r="J86" s="1"/>
  <c r="R86" s="1"/>
  <c r="T86" s="1"/>
  <c r="Z86" s="1"/>
  <c r="M86"/>
  <c r="P86"/>
  <c r="G85"/>
  <c r="I85" s="1"/>
  <c r="J85" s="1"/>
  <c r="M85"/>
  <c r="P85"/>
  <c r="G84"/>
  <c r="I84" s="1"/>
  <c r="J84" s="1"/>
  <c r="M84"/>
  <c r="P84"/>
  <c r="G61"/>
  <c r="I61" s="1"/>
  <c r="J61" s="1"/>
  <c r="G62"/>
  <c r="I62" s="1"/>
  <c r="J62" s="1"/>
  <c r="G63"/>
  <c r="I63" s="1"/>
  <c r="J63" s="1"/>
  <c r="G64"/>
  <c r="I64" s="1"/>
  <c r="J64" s="1"/>
  <c r="G65"/>
  <c r="I65" s="1"/>
  <c r="J65" s="1"/>
  <c r="G66"/>
  <c r="I66" s="1"/>
  <c r="J66" s="1"/>
  <c r="G67"/>
  <c r="I67" s="1"/>
  <c r="J67" s="1"/>
  <c r="G68"/>
  <c r="I68" s="1"/>
  <c r="J68" s="1"/>
  <c r="G76"/>
  <c r="I76" s="1"/>
  <c r="J76" s="1"/>
  <c r="G77"/>
  <c r="I77" s="1"/>
  <c r="J77" s="1"/>
  <c r="G79"/>
  <c r="I79" s="1"/>
  <c r="J79" s="1"/>
  <c r="G81"/>
  <c r="I81" s="1"/>
  <c r="J81" s="1"/>
  <c r="G83"/>
  <c r="I83" s="1"/>
  <c r="J83" s="1"/>
  <c r="G23"/>
  <c r="I23" s="1"/>
  <c r="J23" s="1"/>
  <c r="G24"/>
  <c r="I24" s="1"/>
  <c r="J24" s="1"/>
  <c r="G25"/>
  <c r="I25" s="1"/>
  <c r="J25" s="1"/>
  <c r="G26"/>
  <c r="I26"/>
  <c r="J26" s="1"/>
  <c r="G27"/>
  <c r="I27" s="1"/>
  <c r="J27" s="1"/>
  <c r="G21" i="10"/>
  <c r="I21" s="1"/>
  <c r="J21" s="1"/>
  <c r="G4"/>
  <c r="I4" s="1"/>
  <c r="J4" s="1"/>
  <c r="G5"/>
  <c r="I5" s="1"/>
  <c r="J5" s="1"/>
  <c r="R5" s="1"/>
  <c r="T5" s="1"/>
  <c r="Z5" s="1"/>
  <c r="G6"/>
  <c r="I6" s="1"/>
  <c r="J6" s="1"/>
  <c r="G7"/>
  <c r="I7" s="1"/>
  <c r="J7" s="1"/>
  <c r="G8"/>
  <c r="I8" s="1"/>
  <c r="J8" s="1"/>
  <c r="G9"/>
  <c r="I9" s="1"/>
  <c r="J9" s="1"/>
  <c r="R9" s="1"/>
  <c r="T9" s="1"/>
  <c r="Z9" s="1"/>
  <c r="G10"/>
  <c r="I10" s="1"/>
  <c r="J10" s="1"/>
  <c r="G11"/>
  <c r="I11" s="1"/>
  <c r="J11" s="1"/>
  <c r="G12"/>
  <c r="I12" s="1"/>
  <c r="J12" s="1"/>
  <c r="G13"/>
  <c r="I13" s="1"/>
  <c r="J13" s="1"/>
  <c r="R13" s="1"/>
  <c r="T13" s="1"/>
  <c r="Z13" s="1"/>
  <c r="G14"/>
  <c r="I14" s="1"/>
  <c r="J14" s="1"/>
  <c r="G17"/>
  <c r="I17" s="1"/>
  <c r="J17" s="1"/>
  <c r="G22"/>
  <c r="I22" s="1"/>
  <c r="J22" s="1"/>
  <c r="G23"/>
  <c r="I23" s="1"/>
  <c r="J23" s="1"/>
  <c r="G27"/>
  <c r="I27" s="1"/>
  <c r="J27" s="1"/>
  <c r="R27" s="1"/>
  <c r="T27" s="1"/>
  <c r="Z27" s="1"/>
  <c r="G31"/>
  <c r="I31" s="1"/>
  <c r="J31" s="1"/>
  <c r="G32"/>
  <c r="I32" s="1"/>
  <c r="J32" s="1"/>
  <c r="G33"/>
  <c r="I33" s="1"/>
  <c r="J33" s="1"/>
  <c r="R33" s="1"/>
  <c r="T33" s="1"/>
  <c r="Z33" s="1"/>
  <c r="G34"/>
  <c r="I34" s="1"/>
  <c r="J34" s="1"/>
  <c r="G35"/>
  <c r="I35" s="1"/>
  <c r="J35" s="1"/>
  <c r="G36"/>
  <c r="I36" s="1"/>
  <c r="J36" s="1"/>
  <c r="G37"/>
  <c r="I37" s="1"/>
  <c r="J37" s="1"/>
  <c r="R37" s="1"/>
  <c r="T37" s="1"/>
  <c r="Z37" s="1"/>
  <c r="G38"/>
  <c r="I38" s="1"/>
  <c r="J38" s="1"/>
  <c r="G39"/>
  <c r="I39" s="1"/>
  <c r="J39" s="1"/>
  <c r="G40"/>
  <c r="I40" s="1"/>
  <c r="J40" s="1"/>
  <c r="M4"/>
  <c r="P4"/>
  <c r="M5"/>
  <c r="P5"/>
  <c r="M6"/>
  <c r="P6"/>
  <c r="M7"/>
  <c r="P7"/>
  <c r="M8"/>
  <c r="P8"/>
  <c r="M9"/>
  <c r="P9"/>
  <c r="M10"/>
  <c r="P10"/>
  <c r="M11"/>
  <c r="P11"/>
  <c r="M12"/>
  <c r="P12"/>
  <c r="M13"/>
  <c r="P13"/>
  <c r="M14"/>
  <c r="P14"/>
  <c r="G15"/>
  <c r="I15" s="1"/>
  <c r="J15" s="1"/>
  <c r="M15"/>
  <c r="P15"/>
  <c r="G16"/>
  <c r="I16" s="1"/>
  <c r="J16" s="1"/>
  <c r="R16" s="1"/>
  <c r="T16" s="1"/>
  <c r="Z16" s="1"/>
  <c r="M16"/>
  <c r="P16"/>
  <c r="M17"/>
  <c r="P17"/>
  <c r="G18"/>
  <c r="I18" s="1"/>
  <c r="J18" s="1"/>
  <c r="M18"/>
  <c r="P18"/>
  <c r="G19"/>
  <c r="I19" s="1"/>
  <c r="J19" s="1"/>
  <c r="R19" s="1"/>
  <c r="T19" s="1"/>
  <c r="Z19" s="1"/>
  <c r="M19"/>
  <c r="P19"/>
  <c r="G20"/>
  <c r="I20" s="1"/>
  <c r="J20" s="1"/>
  <c r="M20"/>
  <c r="P20"/>
  <c r="M21"/>
  <c r="P21"/>
  <c r="M22"/>
  <c r="P22"/>
  <c r="M23"/>
  <c r="P23"/>
  <c r="G24"/>
  <c r="I24" s="1"/>
  <c r="J24" s="1"/>
  <c r="M24"/>
  <c r="P24"/>
  <c r="G25"/>
  <c r="I25" s="1"/>
  <c r="J25" s="1"/>
  <c r="R25" s="1"/>
  <c r="T25" s="1"/>
  <c r="Z25" s="1"/>
  <c r="M25"/>
  <c r="P25"/>
  <c r="G26"/>
  <c r="I26" s="1"/>
  <c r="J26" s="1"/>
  <c r="M26"/>
  <c r="P26"/>
  <c r="M27"/>
  <c r="P27"/>
  <c r="G28"/>
  <c r="I28" s="1"/>
  <c r="J28" s="1"/>
  <c r="M28"/>
  <c r="P28"/>
  <c r="G29"/>
  <c r="I29" s="1"/>
  <c r="J29" s="1"/>
  <c r="M29"/>
  <c r="P29"/>
  <c r="G30"/>
  <c r="I30" s="1"/>
  <c r="J30" s="1"/>
  <c r="M30"/>
  <c r="P30"/>
  <c r="M31"/>
  <c r="P31"/>
  <c r="M32"/>
  <c r="P32"/>
  <c r="M33"/>
  <c r="P33"/>
  <c r="M34"/>
  <c r="P34"/>
  <c r="M35"/>
  <c r="P35"/>
  <c r="M36"/>
  <c r="P36"/>
  <c r="M37"/>
  <c r="P37"/>
  <c r="M38"/>
  <c r="P38"/>
  <c r="M39"/>
  <c r="P39"/>
  <c r="M40"/>
  <c r="P40"/>
  <c r="G41"/>
  <c r="I41" s="1"/>
  <c r="J41" s="1"/>
  <c r="R41" s="1"/>
  <c r="T41" s="1"/>
  <c r="Z41" s="1"/>
  <c r="M41"/>
  <c r="P41"/>
  <c r="G42"/>
  <c r="I42" s="1"/>
  <c r="J42" s="1"/>
  <c r="R42" s="1"/>
  <c r="T42" s="1"/>
  <c r="Z42" s="1"/>
  <c r="M42"/>
  <c r="P42"/>
  <c r="G43"/>
  <c r="I43" s="1"/>
  <c r="J43" s="1"/>
  <c r="M43"/>
  <c r="P43"/>
  <c r="G44"/>
  <c r="I44" s="1"/>
  <c r="J44" s="1"/>
  <c r="M44"/>
  <c r="P44"/>
  <c r="G45"/>
  <c r="I45" s="1"/>
  <c r="J45" s="1"/>
  <c r="M45"/>
  <c r="P45"/>
  <c r="G46"/>
  <c r="I46" s="1"/>
  <c r="J46" s="1"/>
  <c r="R46" s="1"/>
  <c r="T46" s="1"/>
  <c r="Z46" s="1"/>
  <c r="M46"/>
  <c r="P46"/>
  <c r="G47"/>
  <c r="I47" s="1"/>
  <c r="J47" s="1"/>
  <c r="M47"/>
  <c r="P47"/>
  <c r="G48"/>
  <c r="I48" s="1"/>
  <c r="J48" s="1"/>
  <c r="M48"/>
  <c r="P48"/>
  <c r="G49"/>
  <c r="I49" s="1"/>
  <c r="J49" s="1"/>
  <c r="R49" s="1"/>
  <c r="T49" s="1"/>
  <c r="Z49" s="1"/>
  <c r="M49"/>
  <c r="P49"/>
  <c r="G50"/>
  <c r="I50" s="1"/>
  <c r="J50" s="1"/>
  <c r="M50"/>
  <c r="P50"/>
  <c r="G51"/>
  <c r="I51" s="1"/>
  <c r="J51" s="1"/>
  <c r="M51"/>
  <c r="P51"/>
  <c r="G52"/>
  <c r="I52" s="1"/>
  <c r="J52" s="1"/>
  <c r="M52"/>
  <c r="P52"/>
  <c r="G53"/>
  <c r="I53" s="1"/>
  <c r="J53" s="1"/>
  <c r="R53" s="1"/>
  <c r="T53" s="1"/>
  <c r="Z53" s="1"/>
  <c r="M53"/>
  <c r="P53"/>
  <c r="G54"/>
  <c r="I54" s="1"/>
  <c r="J54" s="1"/>
  <c r="M54"/>
  <c r="P54"/>
  <c r="G55"/>
  <c r="I55" s="1"/>
  <c r="J55" s="1"/>
  <c r="M55"/>
  <c r="P55"/>
  <c r="G56"/>
  <c r="I56" s="1"/>
  <c r="J56" s="1"/>
  <c r="M56"/>
  <c r="P56"/>
  <c r="G57"/>
  <c r="I57" s="1"/>
  <c r="J57" s="1"/>
  <c r="R57" s="1"/>
  <c r="T57" s="1"/>
  <c r="Z57" s="1"/>
  <c r="M57"/>
  <c r="P57"/>
  <c r="G58"/>
  <c r="I58" s="1"/>
  <c r="J58" s="1"/>
  <c r="M58"/>
  <c r="P58"/>
  <c r="G59"/>
  <c r="I59" s="1"/>
  <c r="J59" s="1"/>
  <c r="M59"/>
  <c r="P59"/>
  <c r="G60"/>
  <c r="I60" s="1"/>
  <c r="J60" s="1"/>
  <c r="M60"/>
  <c r="P60"/>
  <c r="G61"/>
  <c r="I61" s="1"/>
  <c r="J61" s="1"/>
  <c r="R61" s="1"/>
  <c r="T61" s="1"/>
  <c r="Z61" s="1"/>
  <c r="M61"/>
  <c r="P61"/>
  <c r="G62"/>
  <c r="I62" s="1"/>
  <c r="J62" s="1"/>
  <c r="M62"/>
  <c r="P62"/>
  <c r="G63"/>
  <c r="I63" s="1"/>
  <c r="J63" s="1"/>
  <c r="M63"/>
  <c r="P63"/>
  <c r="G64"/>
  <c r="I64" s="1"/>
  <c r="J64"/>
  <c r="M64"/>
  <c r="P64"/>
  <c r="G65"/>
  <c r="I65" s="1"/>
  <c r="J65"/>
  <c r="M65"/>
  <c r="P65"/>
  <c r="G66"/>
  <c r="I66" s="1"/>
  <c r="J66" s="1"/>
  <c r="M66"/>
  <c r="P66"/>
  <c r="G67"/>
  <c r="I67" s="1"/>
  <c r="J67" s="1"/>
  <c r="R67" s="1"/>
  <c r="T67" s="1"/>
  <c r="Z67" s="1"/>
  <c r="M67"/>
  <c r="P67"/>
  <c r="G68"/>
  <c r="I68" s="1"/>
  <c r="J68" s="1"/>
  <c r="M68"/>
  <c r="P68"/>
  <c r="G69"/>
  <c r="I69" s="1"/>
  <c r="J69" s="1"/>
  <c r="R69" s="1"/>
  <c r="T69" s="1"/>
  <c r="Z69" s="1"/>
  <c r="M69"/>
  <c r="P69"/>
  <c r="G70"/>
  <c r="I70" s="1"/>
  <c r="J70" s="1"/>
  <c r="R70" s="1"/>
  <c r="T70" s="1"/>
  <c r="Z70" s="1"/>
  <c r="M70"/>
  <c r="P70"/>
  <c r="G71"/>
  <c r="I71" s="1"/>
  <c r="J71" s="1"/>
  <c r="M71"/>
  <c r="P71"/>
  <c r="G72"/>
  <c r="I72"/>
  <c r="J72" s="1"/>
  <c r="M72"/>
  <c r="P72"/>
  <c r="G73"/>
  <c r="I73"/>
  <c r="J73"/>
  <c r="R73" s="1"/>
  <c r="T73" s="1"/>
  <c r="Z73" s="1"/>
  <c r="M73"/>
  <c r="P73"/>
  <c r="G74"/>
  <c r="I74" s="1"/>
  <c r="J74" s="1"/>
  <c r="M74"/>
  <c r="P74"/>
  <c r="G75"/>
  <c r="I75" s="1"/>
  <c r="J75" s="1"/>
  <c r="M75"/>
  <c r="P75"/>
  <c r="G76"/>
  <c r="I76" s="1"/>
  <c r="J76" s="1"/>
  <c r="R76" s="1"/>
  <c r="T76" s="1"/>
  <c r="Z76" s="1"/>
  <c r="M76"/>
  <c r="P76"/>
  <c r="G77"/>
  <c r="I77" s="1"/>
  <c r="J77" s="1"/>
  <c r="R77" s="1"/>
  <c r="T77" s="1"/>
  <c r="Z77" s="1"/>
  <c r="M77"/>
  <c r="P77"/>
  <c r="G78"/>
  <c r="I78" s="1"/>
  <c r="J78" s="1"/>
  <c r="R78" s="1"/>
  <c r="T78" s="1"/>
  <c r="Z78" s="1"/>
  <c r="M78"/>
  <c r="P78"/>
  <c r="G79"/>
  <c r="I79" s="1"/>
  <c r="J79" s="1"/>
  <c r="M79"/>
  <c r="P79"/>
  <c r="G80"/>
  <c r="I80"/>
  <c r="J80" s="1"/>
  <c r="M80"/>
  <c r="P80"/>
  <c r="G81"/>
  <c r="I81"/>
  <c r="J81"/>
  <c r="R81" s="1"/>
  <c r="T81" s="1"/>
  <c r="Z81" s="1"/>
  <c r="M81"/>
  <c r="P81"/>
  <c r="G82"/>
  <c r="I82" s="1"/>
  <c r="J82" s="1"/>
  <c r="M82"/>
  <c r="P82"/>
  <c r="G83"/>
  <c r="I83" s="1"/>
  <c r="J83" s="1"/>
  <c r="M83"/>
  <c r="P83"/>
  <c r="G84"/>
  <c r="I84" s="1"/>
  <c r="J84" s="1"/>
  <c r="R84" s="1"/>
  <c r="T84" s="1"/>
  <c r="Z84" s="1"/>
  <c r="M84"/>
  <c r="P84"/>
  <c r="G85"/>
  <c r="I85" s="1"/>
  <c r="J85" s="1"/>
  <c r="R85" s="1"/>
  <c r="T85" s="1"/>
  <c r="Z85" s="1"/>
  <c r="M85"/>
  <c r="P85"/>
  <c r="G86"/>
  <c r="I86" s="1"/>
  <c r="J86" s="1"/>
  <c r="M86"/>
  <c r="P86"/>
  <c r="G87"/>
  <c r="I87" s="1"/>
  <c r="J87" s="1"/>
  <c r="R87" s="1"/>
  <c r="T87" s="1"/>
  <c r="Z87" s="1"/>
  <c r="M87"/>
  <c r="P87"/>
  <c r="G88"/>
  <c r="I88" s="1"/>
  <c r="J88" s="1"/>
  <c r="R88" s="1"/>
  <c r="T88" s="1"/>
  <c r="Z88" s="1"/>
  <c r="M88"/>
  <c r="P88"/>
  <c r="G89"/>
  <c r="I89" s="1"/>
  <c r="J89" s="1"/>
  <c r="R89" s="1"/>
  <c r="T89" s="1"/>
  <c r="Z89" s="1"/>
  <c r="M89"/>
  <c r="P89"/>
  <c r="Y89"/>
  <c r="G90"/>
  <c r="I90"/>
  <c r="J90" s="1"/>
  <c r="M90"/>
  <c r="P90"/>
  <c r="Y90"/>
  <c r="G91"/>
  <c r="I91" s="1"/>
  <c r="J91" s="1"/>
  <c r="M91"/>
  <c r="P91"/>
  <c r="Y91"/>
  <c r="G92"/>
  <c r="I92" s="1"/>
  <c r="J92" s="1"/>
  <c r="M92"/>
  <c r="P92"/>
  <c r="Y92"/>
  <c r="G93"/>
  <c r="I93"/>
  <c r="J93" s="1"/>
  <c r="R93" s="1"/>
  <c r="T93" s="1"/>
  <c r="Z93" s="1"/>
  <c r="M93"/>
  <c r="P93"/>
  <c r="Y93"/>
  <c r="G94"/>
  <c r="I94" s="1"/>
  <c r="J94" s="1"/>
  <c r="R94" s="1"/>
  <c r="T94" s="1"/>
  <c r="Z94" s="1"/>
  <c r="M94"/>
  <c r="P94"/>
  <c r="Y94"/>
  <c r="G95"/>
  <c r="I95" s="1"/>
  <c r="J95" s="1"/>
  <c r="M95"/>
  <c r="P95"/>
  <c r="Y95"/>
  <c r="G96"/>
  <c r="I96" s="1"/>
  <c r="J96" s="1"/>
  <c r="M96"/>
  <c r="P96"/>
  <c r="Y96"/>
  <c r="G97"/>
  <c r="I97"/>
  <c r="J97"/>
  <c r="R97" s="1"/>
  <c r="T97" s="1"/>
  <c r="Z97" s="1"/>
  <c r="M97"/>
  <c r="P97"/>
  <c r="Y97"/>
  <c r="G98"/>
  <c r="I98" s="1"/>
  <c r="J98" s="1"/>
  <c r="R98" s="1"/>
  <c r="T98" s="1"/>
  <c r="Z98" s="1"/>
  <c r="M98"/>
  <c r="P98"/>
  <c r="Y98"/>
  <c r="G99"/>
  <c r="I99" s="1"/>
  <c r="J99" s="1"/>
  <c r="R99" s="1"/>
  <c r="T99" s="1"/>
  <c r="M99"/>
  <c r="P99"/>
  <c r="Y99"/>
  <c r="G100"/>
  <c r="I100" s="1"/>
  <c r="J100" s="1"/>
  <c r="R100" s="1"/>
  <c r="T100" s="1"/>
  <c r="M100"/>
  <c r="P100"/>
  <c r="Y100"/>
  <c r="G101"/>
  <c r="I101" s="1"/>
  <c r="J101" s="1"/>
  <c r="R101" s="1"/>
  <c r="T101" s="1"/>
  <c r="Z101" s="1"/>
  <c r="M101"/>
  <c r="P101"/>
  <c r="Y101"/>
  <c r="G102"/>
  <c r="I102"/>
  <c r="J102" s="1"/>
  <c r="R102" s="1"/>
  <c r="T102" s="1"/>
  <c r="Z102" s="1"/>
  <c r="M102"/>
  <c r="P102"/>
  <c r="Y102"/>
  <c r="G103"/>
  <c r="I103" s="1"/>
  <c r="J103" s="1"/>
  <c r="M103"/>
  <c r="P103"/>
  <c r="Y103"/>
  <c r="G104"/>
  <c r="I104" s="1"/>
  <c r="J104" s="1"/>
  <c r="R104" s="1"/>
  <c r="T104" s="1"/>
  <c r="M104"/>
  <c r="P104"/>
  <c r="Y104"/>
  <c r="G105"/>
  <c r="I105" s="1"/>
  <c r="J105" s="1"/>
  <c r="R105" s="1"/>
  <c r="T105" s="1"/>
  <c r="Z105" s="1"/>
  <c r="M105"/>
  <c r="P105"/>
  <c r="Y105"/>
  <c r="G106"/>
  <c r="I106" s="1"/>
  <c r="J106" s="1"/>
  <c r="R106" s="1"/>
  <c r="T106" s="1"/>
  <c r="Z106" s="1"/>
  <c r="M106"/>
  <c r="P106"/>
  <c r="Y106"/>
  <c r="G107"/>
  <c r="I107" s="1"/>
  <c r="J107" s="1"/>
  <c r="M107"/>
  <c r="P107"/>
  <c r="Y107"/>
  <c r="G108"/>
  <c r="I108" s="1"/>
  <c r="J108" s="1"/>
  <c r="M108"/>
  <c r="P108"/>
  <c r="Y108"/>
  <c r="G109"/>
  <c r="I109" s="1"/>
  <c r="J109" s="1"/>
  <c r="R109" s="1"/>
  <c r="T109" s="1"/>
  <c r="Z109" s="1"/>
  <c r="M109"/>
  <c r="P109"/>
  <c r="Y109"/>
  <c r="G110"/>
  <c r="I110"/>
  <c r="J110" s="1"/>
  <c r="R110" s="1"/>
  <c r="T110" s="1"/>
  <c r="Z110" s="1"/>
  <c r="M110"/>
  <c r="P110"/>
  <c r="Y110"/>
  <c r="G111"/>
  <c r="I111" s="1"/>
  <c r="J111" s="1"/>
  <c r="R111" s="1"/>
  <c r="T111" s="1"/>
  <c r="M111"/>
  <c r="P111"/>
  <c r="Y111"/>
  <c r="G112"/>
  <c r="I112" s="1"/>
  <c r="J112" s="1"/>
  <c r="R112" s="1"/>
  <c r="T112" s="1"/>
  <c r="M112"/>
  <c r="P112"/>
  <c r="Y112"/>
  <c r="G113"/>
  <c r="I113" s="1"/>
  <c r="J113" s="1"/>
  <c r="R113" s="1"/>
  <c r="T113" s="1"/>
  <c r="Z113" s="1"/>
  <c r="M113"/>
  <c r="P113"/>
  <c r="Y113"/>
  <c r="G114"/>
  <c r="I114" s="1"/>
  <c r="J114" s="1"/>
  <c r="R114" s="1"/>
  <c r="T114" s="1"/>
  <c r="Z114" s="1"/>
  <c r="M114"/>
  <c r="P114"/>
  <c r="Y114"/>
  <c r="G115"/>
  <c r="I115" s="1"/>
  <c r="J115" s="1"/>
  <c r="M115"/>
  <c r="P115"/>
  <c r="Y115"/>
  <c r="G116"/>
  <c r="I116" s="1"/>
  <c r="J116" s="1"/>
  <c r="M116"/>
  <c r="P116"/>
  <c r="Y116"/>
  <c r="G117"/>
  <c r="I117" s="1"/>
  <c r="J117" s="1"/>
  <c r="R117" s="1"/>
  <c r="T117" s="1"/>
  <c r="Z117" s="1"/>
  <c r="M117"/>
  <c r="P117"/>
  <c r="Y117"/>
  <c r="G118"/>
  <c r="I118"/>
  <c r="J118" s="1"/>
  <c r="R118" s="1"/>
  <c r="T118" s="1"/>
  <c r="Z118" s="1"/>
  <c r="M118"/>
  <c r="P118"/>
  <c r="Y118"/>
  <c r="G119"/>
  <c r="I119" s="1"/>
  <c r="J119" s="1"/>
  <c r="M119"/>
  <c r="P119"/>
  <c r="Y119"/>
  <c r="G120"/>
  <c r="I120" s="1"/>
  <c r="J120" s="1"/>
  <c r="M120"/>
  <c r="P120"/>
  <c r="Y120"/>
  <c r="G121"/>
  <c r="I121" s="1"/>
  <c r="J121" s="1"/>
  <c r="R121" s="1"/>
  <c r="T121" s="1"/>
  <c r="Z121" s="1"/>
  <c r="M121"/>
  <c r="P121"/>
  <c r="Y121"/>
  <c r="G122"/>
  <c r="I122" s="1"/>
  <c r="J122" s="1"/>
  <c r="R122" s="1"/>
  <c r="T122" s="1"/>
  <c r="Z122" s="1"/>
  <c r="M122"/>
  <c r="P122"/>
  <c r="Y122"/>
  <c r="G123"/>
  <c r="I123" s="1"/>
  <c r="J123" s="1"/>
  <c r="M123"/>
  <c r="P123"/>
  <c r="Y123"/>
  <c r="M23" i="1"/>
  <c r="P23"/>
  <c r="G22"/>
  <c r="I22"/>
  <c r="J22" s="1"/>
  <c r="M22"/>
  <c r="P22"/>
  <c r="G21"/>
  <c r="I21"/>
  <c r="J21" s="1"/>
  <c r="M21"/>
  <c r="P21"/>
  <c r="G20"/>
  <c r="I20"/>
  <c r="J20" s="1"/>
  <c r="M20"/>
  <c r="P20"/>
  <c r="G19"/>
  <c r="I19"/>
  <c r="J19" s="1"/>
  <c r="M19"/>
  <c r="P19"/>
  <c r="G18"/>
  <c r="I18"/>
  <c r="J18" s="1"/>
  <c r="M18"/>
  <c r="P18"/>
  <c r="G17"/>
  <c r="I17"/>
  <c r="J17" s="1"/>
  <c r="M17"/>
  <c r="P17"/>
  <c r="G16"/>
  <c r="I16"/>
  <c r="J16" s="1"/>
  <c r="M16"/>
  <c r="P16"/>
  <c r="G15"/>
  <c r="I15"/>
  <c r="J15" s="1"/>
  <c r="M15"/>
  <c r="P15"/>
  <c r="G14"/>
  <c r="I14"/>
  <c r="J14" s="1"/>
  <c r="M14"/>
  <c r="P14"/>
  <c r="G13"/>
  <c r="I13"/>
  <c r="J13" s="1"/>
  <c r="R13" s="1"/>
  <c r="T13" s="1"/>
  <c r="Z13" s="1"/>
  <c r="M13"/>
  <c r="P13"/>
  <c r="G12"/>
  <c r="I12" s="1"/>
  <c r="J12" s="1"/>
  <c r="M12"/>
  <c r="P12"/>
  <c r="G11"/>
  <c r="I11"/>
  <c r="J11" s="1"/>
  <c r="R11" s="1"/>
  <c r="T11" s="1"/>
  <c r="Z11" s="1"/>
  <c r="M11"/>
  <c r="P11"/>
  <c r="G10"/>
  <c r="I10" s="1"/>
  <c r="J10" s="1"/>
  <c r="M10"/>
  <c r="P10"/>
  <c r="G9"/>
  <c r="I9"/>
  <c r="J9" s="1"/>
  <c r="M9"/>
  <c r="P9"/>
  <c r="G8"/>
  <c r="I8"/>
  <c r="J8" s="1"/>
  <c r="R8" s="1"/>
  <c r="T8" s="1"/>
  <c r="Z8" s="1"/>
  <c r="M8"/>
  <c r="P8"/>
  <c r="G7"/>
  <c r="I7" s="1"/>
  <c r="J7" s="1"/>
  <c r="M7"/>
  <c r="P7"/>
  <c r="G6"/>
  <c r="I6" s="1"/>
  <c r="J6" s="1"/>
  <c r="M6"/>
  <c r="P6"/>
  <c r="G5"/>
  <c r="I5" s="1"/>
  <c r="J5" s="1"/>
  <c r="R5" s="1"/>
  <c r="T5" s="1"/>
  <c r="Z5" s="1"/>
  <c r="M5"/>
  <c r="P5"/>
  <c r="G4"/>
  <c r="I4" s="1"/>
  <c r="J4" s="1"/>
  <c r="R4" s="1"/>
  <c r="T4" s="1"/>
  <c r="Z4" s="1"/>
  <c r="M4"/>
  <c r="P4"/>
  <c r="G28"/>
  <c r="I28" s="1"/>
  <c r="J28" s="1"/>
  <c r="R28" s="1"/>
  <c r="T28" s="1"/>
  <c r="Z28" s="1"/>
  <c r="M28"/>
  <c r="P28"/>
  <c r="M27"/>
  <c r="R27" s="1"/>
  <c r="T27" s="1"/>
  <c r="Z27" s="1"/>
  <c r="P27"/>
  <c r="M26"/>
  <c r="P26"/>
  <c r="M25"/>
  <c r="P25"/>
  <c r="M24"/>
  <c r="P24"/>
  <c r="G29"/>
  <c r="I29" s="1"/>
  <c r="J29" s="1"/>
  <c r="R29" s="1"/>
  <c r="T29" s="1"/>
  <c r="Z29" s="1"/>
  <c r="M29"/>
  <c r="P29"/>
  <c r="G30"/>
  <c r="I30"/>
  <c r="J30" s="1"/>
  <c r="R30" s="1"/>
  <c r="T30" s="1"/>
  <c r="Z30" s="1"/>
  <c r="M30"/>
  <c r="P30"/>
  <c r="G31"/>
  <c r="I31" s="1"/>
  <c r="J31" s="1"/>
  <c r="M31"/>
  <c r="P31"/>
  <c r="G32"/>
  <c r="I32"/>
  <c r="J32" s="1"/>
  <c r="M32"/>
  <c r="P32"/>
  <c r="G33"/>
  <c r="I33" s="1"/>
  <c r="J33" s="1"/>
  <c r="M33"/>
  <c r="P33"/>
  <c r="G34"/>
  <c r="I34" s="1"/>
  <c r="J34" s="1"/>
  <c r="R34" s="1"/>
  <c r="T34" s="1"/>
  <c r="Z34" s="1"/>
  <c r="M34"/>
  <c r="P34"/>
  <c r="G35"/>
  <c r="I35" s="1"/>
  <c r="J35" s="1"/>
  <c r="M35"/>
  <c r="P35"/>
  <c r="G36"/>
  <c r="I36" s="1"/>
  <c r="J36" s="1"/>
  <c r="M36"/>
  <c r="P36"/>
  <c r="G37"/>
  <c r="I37" s="1"/>
  <c r="J37" s="1"/>
  <c r="M37"/>
  <c r="P37"/>
  <c r="G38"/>
  <c r="I38" s="1"/>
  <c r="J38" s="1"/>
  <c r="R38" s="1"/>
  <c r="T38" s="1"/>
  <c r="Z38" s="1"/>
  <c r="M38"/>
  <c r="P38"/>
  <c r="G39"/>
  <c r="I39" s="1"/>
  <c r="J39" s="1"/>
  <c r="R39" s="1"/>
  <c r="T39" s="1"/>
  <c r="Z39" s="1"/>
  <c r="M39"/>
  <c r="P39"/>
  <c r="G40"/>
  <c r="I40" s="1"/>
  <c r="J40" s="1"/>
  <c r="M40"/>
  <c r="P40"/>
  <c r="G41"/>
  <c r="I41" s="1"/>
  <c r="J41" s="1"/>
  <c r="M41"/>
  <c r="P41"/>
  <c r="G42"/>
  <c r="I42" s="1"/>
  <c r="J42" s="1"/>
  <c r="R42" s="1"/>
  <c r="T42" s="1"/>
  <c r="Z42" s="1"/>
  <c r="M42"/>
  <c r="P42"/>
  <c r="G43"/>
  <c r="I43" s="1"/>
  <c r="J43" s="1"/>
  <c r="R43" s="1"/>
  <c r="T43" s="1"/>
  <c r="Z43" s="1"/>
  <c r="M43"/>
  <c r="P43"/>
  <c r="G44"/>
  <c r="I44" s="1"/>
  <c r="J44"/>
  <c r="R44" s="1"/>
  <c r="T44" s="1"/>
  <c r="Z44" s="1"/>
  <c r="M44"/>
  <c r="P44"/>
  <c r="G45"/>
  <c r="I45" s="1"/>
  <c r="J45" s="1"/>
  <c r="M45"/>
  <c r="P45"/>
  <c r="G46"/>
  <c r="I46" s="1"/>
  <c r="J46" s="1"/>
  <c r="M46"/>
  <c r="P46"/>
  <c r="G47"/>
  <c r="I47" s="1"/>
  <c r="J47" s="1"/>
  <c r="R47" s="1"/>
  <c r="T47" s="1"/>
  <c r="Z47" s="1"/>
  <c r="M47"/>
  <c r="P47"/>
  <c r="G48"/>
  <c r="I48" s="1"/>
  <c r="J48" s="1"/>
  <c r="R48" s="1"/>
  <c r="T48" s="1"/>
  <c r="Z48" s="1"/>
  <c r="M48"/>
  <c r="P48"/>
  <c r="G49"/>
  <c r="I49" s="1"/>
  <c r="J49" s="1"/>
  <c r="M49"/>
  <c r="P49"/>
  <c r="G50"/>
  <c r="I50" s="1"/>
  <c r="J50" s="1"/>
  <c r="M50"/>
  <c r="P50"/>
  <c r="G51"/>
  <c r="I51" s="1"/>
  <c r="J51" s="1"/>
  <c r="R51" s="1"/>
  <c r="T51" s="1"/>
  <c r="Z51" s="1"/>
  <c r="M51"/>
  <c r="P51"/>
  <c r="G52"/>
  <c r="I52" s="1"/>
  <c r="J52" s="1"/>
  <c r="R52" s="1"/>
  <c r="T52" s="1"/>
  <c r="Z52" s="1"/>
  <c r="M52"/>
  <c r="P52"/>
  <c r="G53"/>
  <c r="I53" s="1"/>
  <c r="J53" s="1"/>
  <c r="M53"/>
  <c r="P53"/>
  <c r="G54"/>
  <c r="I54" s="1"/>
  <c r="J54" s="1"/>
  <c r="M54"/>
  <c r="P54"/>
  <c r="G55"/>
  <c r="I55" s="1"/>
  <c r="J55" s="1"/>
  <c r="M55"/>
  <c r="P55"/>
  <c r="G56"/>
  <c r="I56" s="1"/>
  <c r="J56" s="1"/>
  <c r="R56" s="1"/>
  <c r="T56" s="1"/>
  <c r="Z56" s="1"/>
  <c r="M56"/>
  <c r="P56"/>
  <c r="G57"/>
  <c r="I57" s="1"/>
  <c r="J57" s="1"/>
  <c r="M57"/>
  <c r="P57"/>
  <c r="G58"/>
  <c r="I58" s="1"/>
  <c r="J58"/>
  <c r="M58"/>
  <c r="P58"/>
  <c r="G59"/>
  <c r="I59" s="1"/>
  <c r="J59" s="1"/>
  <c r="M59"/>
  <c r="P59"/>
  <c r="G60"/>
  <c r="I60" s="1"/>
  <c r="J60" s="1"/>
  <c r="R60" s="1"/>
  <c r="T60" s="1"/>
  <c r="Z60" s="1"/>
  <c r="M60"/>
  <c r="P60"/>
  <c r="M61"/>
  <c r="P61"/>
  <c r="M62"/>
  <c r="P62"/>
  <c r="M63"/>
  <c r="P63"/>
  <c r="M64"/>
  <c r="P64"/>
  <c r="M65"/>
  <c r="P65"/>
  <c r="M66"/>
  <c r="P66"/>
  <c r="M67"/>
  <c r="P67"/>
  <c r="M68"/>
  <c r="P68"/>
  <c r="G69"/>
  <c r="I69" s="1"/>
  <c r="J69" s="1"/>
  <c r="M69"/>
  <c r="P69"/>
  <c r="G70"/>
  <c r="I70" s="1"/>
  <c r="J70" s="1"/>
  <c r="R70" s="1"/>
  <c r="T70" s="1"/>
  <c r="Z70" s="1"/>
  <c r="M70"/>
  <c r="P70"/>
  <c r="G71"/>
  <c r="I71" s="1"/>
  <c r="J71" s="1"/>
  <c r="M71"/>
  <c r="P71"/>
  <c r="G72"/>
  <c r="I72"/>
  <c r="J72" s="1"/>
  <c r="R72" s="1"/>
  <c r="T72" s="1"/>
  <c r="Z72" s="1"/>
  <c r="M72"/>
  <c r="P72"/>
  <c r="G73"/>
  <c r="I73" s="1"/>
  <c r="J73" s="1"/>
  <c r="M73"/>
  <c r="P73"/>
  <c r="G74"/>
  <c r="I74"/>
  <c r="J74" s="1"/>
  <c r="M74"/>
  <c r="P74"/>
  <c r="G75"/>
  <c r="I75" s="1"/>
  <c r="J75" s="1"/>
  <c r="M75"/>
  <c r="P75"/>
  <c r="M76"/>
  <c r="P76"/>
  <c r="M77"/>
  <c r="P77"/>
  <c r="G78"/>
  <c r="I78" s="1"/>
  <c r="J78" s="1"/>
  <c r="R78" s="1"/>
  <c r="T78" s="1"/>
  <c r="Z78" s="1"/>
  <c r="M78"/>
  <c r="P78"/>
  <c r="M79"/>
  <c r="P79"/>
  <c r="G80"/>
  <c r="I80"/>
  <c r="J80" s="1"/>
  <c r="R80" s="1"/>
  <c r="T80" s="1"/>
  <c r="Z80" s="1"/>
  <c r="M80"/>
  <c r="P80"/>
  <c r="M81"/>
  <c r="P81"/>
  <c r="G82"/>
  <c r="I82"/>
  <c r="J82" s="1"/>
  <c r="R82" s="1"/>
  <c r="T82" s="1"/>
  <c r="Z82" s="1"/>
  <c r="M82"/>
  <c r="P82"/>
  <c r="M83"/>
  <c r="P83"/>
  <c r="R68" l="1"/>
  <c r="T68" s="1"/>
  <c r="Z68" s="1"/>
  <c r="Z111" i="10"/>
  <c r="Z104"/>
  <c r="Z99"/>
  <c r="R10"/>
  <c r="T10" s="1"/>
  <c r="Z10" s="1"/>
  <c r="R59" i="1"/>
  <c r="T59" s="1"/>
  <c r="Z59" s="1"/>
  <c r="R54"/>
  <c r="T54" s="1"/>
  <c r="Z54" s="1"/>
  <c r="R50"/>
  <c r="T50" s="1"/>
  <c r="Z50" s="1"/>
  <c r="R46"/>
  <c r="T46" s="1"/>
  <c r="Z46" s="1"/>
  <c r="R41"/>
  <c r="T41" s="1"/>
  <c r="Z41" s="1"/>
  <c r="R37"/>
  <c r="T37" s="1"/>
  <c r="Z37" s="1"/>
  <c r="R33"/>
  <c r="T33" s="1"/>
  <c r="Z33" s="1"/>
  <c r="R6"/>
  <c r="T6" s="1"/>
  <c r="Z6" s="1"/>
  <c r="R96" i="10"/>
  <c r="T96" s="1"/>
  <c r="Z96" s="1"/>
  <c r="R95"/>
  <c r="T95" s="1"/>
  <c r="Z95" s="1"/>
  <c r="R86"/>
  <c r="T86" s="1"/>
  <c r="Z86" s="1"/>
  <c r="R83"/>
  <c r="T83" s="1"/>
  <c r="Z83" s="1"/>
  <c r="R75"/>
  <c r="T75" s="1"/>
  <c r="Z75" s="1"/>
  <c r="R66"/>
  <c r="T66" s="1"/>
  <c r="Z66" s="1"/>
  <c r="R60"/>
  <c r="T60" s="1"/>
  <c r="Z60" s="1"/>
  <c r="R56"/>
  <c r="T56" s="1"/>
  <c r="Z56" s="1"/>
  <c r="R52"/>
  <c r="T52" s="1"/>
  <c r="Z52" s="1"/>
  <c r="R48"/>
  <c r="T48" s="1"/>
  <c r="Z48" s="1"/>
  <c r="R44"/>
  <c r="T44" s="1"/>
  <c r="Z44" s="1"/>
  <c r="R30"/>
  <c r="T30" s="1"/>
  <c r="Z30" s="1"/>
  <c r="R39"/>
  <c r="T39" s="1"/>
  <c r="Z39" s="1"/>
  <c r="R31"/>
  <c r="T31" s="1"/>
  <c r="Z31" s="1"/>
  <c r="R11"/>
  <c r="T11" s="1"/>
  <c r="Z11" s="1"/>
  <c r="R7"/>
  <c r="T7" s="1"/>
  <c r="Z7" s="1"/>
  <c r="R21"/>
  <c r="T21" s="1"/>
  <c r="Z21" s="1"/>
  <c r="R25" i="1"/>
  <c r="T25" s="1"/>
  <c r="Z25" s="1"/>
  <c r="R23" i="10"/>
  <c r="T23" s="1"/>
  <c r="Z23" s="1"/>
  <c r="R64" i="1"/>
  <c r="T64" s="1"/>
  <c r="Z64" s="1"/>
  <c r="Z112" i="10"/>
  <c r="Z100"/>
  <c r="R38"/>
  <c r="T38" s="1"/>
  <c r="Z38" s="1"/>
  <c r="R34"/>
  <c r="T34" s="1"/>
  <c r="Z34" s="1"/>
  <c r="R14"/>
  <c r="T14" s="1"/>
  <c r="Z14" s="1"/>
  <c r="R6"/>
  <c r="T6" s="1"/>
  <c r="Z6" s="1"/>
  <c r="R81" i="1"/>
  <c r="T81" s="1"/>
  <c r="Z81" s="1"/>
  <c r="R74"/>
  <c r="T74" s="1"/>
  <c r="Z74" s="1"/>
  <c r="R58"/>
  <c r="T58" s="1"/>
  <c r="Z58" s="1"/>
  <c r="R57"/>
  <c r="T57" s="1"/>
  <c r="Z57" s="1"/>
  <c r="R53"/>
  <c r="T53" s="1"/>
  <c r="Z53" s="1"/>
  <c r="R49"/>
  <c r="T49" s="1"/>
  <c r="Z49" s="1"/>
  <c r="R45"/>
  <c r="T45" s="1"/>
  <c r="Z45" s="1"/>
  <c r="R36"/>
  <c r="T36" s="1"/>
  <c r="Z36" s="1"/>
  <c r="R32"/>
  <c r="T32" s="1"/>
  <c r="Z32" s="1"/>
  <c r="R31"/>
  <c r="T31" s="1"/>
  <c r="Z31" s="1"/>
  <c r="R9"/>
  <c r="T9" s="1"/>
  <c r="Z9" s="1"/>
  <c r="R10"/>
  <c r="T10" s="1"/>
  <c r="Z10" s="1"/>
  <c r="R12"/>
  <c r="T12" s="1"/>
  <c r="Z12" s="1"/>
  <c r="R14"/>
  <c r="T14" s="1"/>
  <c r="Z14" s="1"/>
  <c r="R15"/>
  <c r="T15" s="1"/>
  <c r="Z15" s="1"/>
  <c r="R16"/>
  <c r="T16" s="1"/>
  <c r="Z16" s="1"/>
  <c r="R17"/>
  <c r="T17" s="1"/>
  <c r="Z17" s="1"/>
  <c r="R18"/>
  <c r="T18" s="1"/>
  <c r="Z18" s="1"/>
  <c r="R19"/>
  <c r="T19" s="1"/>
  <c r="Z19" s="1"/>
  <c r="R20"/>
  <c r="T20" s="1"/>
  <c r="Z20" s="1"/>
  <c r="R21"/>
  <c r="T21" s="1"/>
  <c r="Z21" s="1"/>
  <c r="R22"/>
  <c r="T22" s="1"/>
  <c r="Z22" s="1"/>
  <c r="R123" i="10"/>
  <c r="T123" s="1"/>
  <c r="Z123" s="1"/>
  <c r="R92"/>
  <c r="T92" s="1"/>
  <c r="Z92" s="1"/>
  <c r="R91"/>
  <c r="T91" s="1"/>
  <c r="Z91" s="1"/>
  <c r="R90"/>
  <c r="T90" s="1"/>
  <c r="Z90" s="1"/>
  <c r="R82"/>
  <c r="T82" s="1"/>
  <c r="Z82" s="1"/>
  <c r="R80"/>
  <c r="T80" s="1"/>
  <c r="Z80" s="1"/>
  <c r="R79"/>
  <c r="T79" s="1"/>
  <c r="Z79" s="1"/>
  <c r="R74"/>
  <c r="T74" s="1"/>
  <c r="Z74" s="1"/>
  <c r="R72"/>
  <c r="T72" s="1"/>
  <c r="Z72" s="1"/>
  <c r="R71"/>
  <c r="T71" s="1"/>
  <c r="Z71" s="1"/>
  <c r="R65"/>
  <c r="T65" s="1"/>
  <c r="Z65" s="1"/>
  <c r="R29"/>
  <c r="T29" s="1"/>
  <c r="Z29" s="1"/>
  <c r="R40"/>
  <c r="T40" s="1"/>
  <c r="Z40" s="1"/>
  <c r="R36"/>
  <c r="T36" s="1"/>
  <c r="Z36" s="1"/>
  <c r="R32"/>
  <c r="T32" s="1"/>
  <c r="Z32" s="1"/>
  <c r="R22"/>
  <c r="T22" s="1"/>
  <c r="Z22" s="1"/>
  <c r="R12"/>
  <c r="T12" s="1"/>
  <c r="Z12" s="1"/>
  <c r="R8"/>
  <c r="T8" s="1"/>
  <c r="Z8" s="1"/>
  <c r="R4"/>
  <c r="T4" s="1"/>
  <c r="Z4" s="1"/>
  <c r="R23" i="1"/>
  <c r="T23" s="1"/>
  <c r="Z23" s="1"/>
  <c r="R77"/>
  <c r="T77" s="1"/>
  <c r="Z77" s="1"/>
  <c r="R85"/>
  <c r="T85" s="1"/>
  <c r="Z85" s="1"/>
  <c r="R89"/>
  <c r="T89" s="1"/>
  <c r="Z89" s="1"/>
  <c r="R93"/>
  <c r="T93" s="1"/>
  <c r="Z93" s="1"/>
  <c r="R97"/>
  <c r="T97" s="1"/>
  <c r="Z97" s="1"/>
  <c r="R101"/>
  <c r="T101" s="1"/>
  <c r="Z101" s="1"/>
  <c r="R105"/>
  <c r="T105" s="1"/>
  <c r="Z105" s="1"/>
  <c r="R109"/>
  <c r="T109" s="1"/>
  <c r="Z109" s="1"/>
  <c r="R113"/>
  <c r="T113" s="1"/>
  <c r="Z113" s="1"/>
  <c r="R117"/>
  <c r="T117" s="1"/>
  <c r="Z117" s="1"/>
  <c r="R121"/>
  <c r="T121" s="1"/>
  <c r="Z121" s="1"/>
  <c r="R125"/>
  <c r="T125" s="1"/>
  <c r="Z125" s="1"/>
  <c r="R43" i="10"/>
  <c r="T43" s="1"/>
  <c r="Z43" s="1"/>
  <c r="R35"/>
  <c r="T35" s="1"/>
  <c r="Z35" s="1"/>
  <c r="R55" i="1"/>
  <c r="T55" s="1"/>
  <c r="Z55" s="1"/>
  <c r="R7"/>
  <c r="T7" s="1"/>
  <c r="Z7" s="1"/>
  <c r="AA13" s="1"/>
  <c r="R115" i="10"/>
  <c r="T115" s="1"/>
  <c r="Z115" s="1"/>
  <c r="R107"/>
  <c r="T107" s="1"/>
  <c r="Z107" s="1"/>
  <c r="R40" i="1"/>
  <c r="T40" s="1"/>
  <c r="Z40" s="1"/>
  <c r="R35"/>
  <c r="T35" s="1"/>
  <c r="Z35" s="1"/>
  <c r="AA59" s="1"/>
  <c r="R119" i="10"/>
  <c r="T119" s="1"/>
  <c r="Z119" s="1"/>
  <c r="R116"/>
  <c r="T116" s="1"/>
  <c r="Z116" s="1"/>
  <c r="R108"/>
  <c r="T108" s="1"/>
  <c r="Z108" s="1"/>
  <c r="R66" i="1"/>
  <c r="T66" s="1"/>
  <c r="Z66" s="1"/>
  <c r="R62"/>
  <c r="T62" s="1"/>
  <c r="Z62" s="1"/>
  <c r="R75"/>
  <c r="T75" s="1"/>
  <c r="Z75" s="1"/>
  <c r="R73"/>
  <c r="T73" s="1"/>
  <c r="Z73" s="1"/>
  <c r="R71"/>
  <c r="T71" s="1"/>
  <c r="Z71" s="1"/>
  <c r="R69"/>
  <c r="T69" s="1"/>
  <c r="Z69" s="1"/>
  <c r="R120" i="10"/>
  <c r="T120" s="1"/>
  <c r="Z120" s="1"/>
  <c r="R103"/>
  <c r="T103" s="1"/>
  <c r="Z103" s="1"/>
  <c r="R63"/>
  <c r="T63" s="1"/>
  <c r="Z63" s="1"/>
  <c r="R59"/>
  <c r="T59" s="1"/>
  <c r="Z59" s="1"/>
  <c r="R55"/>
  <c r="T55" s="1"/>
  <c r="Z55" s="1"/>
  <c r="R51"/>
  <c r="T51" s="1"/>
  <c r="Z51" s="1"/>
  <c r="R47"/>
  <c r="T47" s="1"/>
  <c r="Z47" s="1"/>
  <c r="R26"/>
  <c r="T26" s="1"/>
  <c r="Z26" s="1"/>
  <c r="R20"/>
  <c r="T20" s="1"/>
  <c r="Z20" s="1"/>
  <c r="R15"/>
  <c r="T15" s="1"/>
  <c r="Z15" s="1"/>
  <c r="R83" i="1"/>
  <c r="T83" s="1"/>
  <c r="Z83" s="1"/>
  <c r="R79"/>
  <c r="T79" s="1"/>
  <c r="Z79" s="1"/>
  <c r="R67"/>
  <c r="T67" s="1"/>
  <c r="Z67" s="1"/>
  <c r="R65"/>
  <c r="T65" s="1"/>
  <c r="Z65" s="1"/>
  <c r="R63"/>
  <c r="T63" s="1"/>
  <c r="Z63" s="1"/>
  <c r="R61"/>
  <c r="T61" s="1"/>
  <c r="Z61" s="1"/>
  <c r="R87"/>
  <c r="T87" s="1"/>
  <c r="Z87" s="1"/>
  <c r="R91"/>
  <c r="T91" s="1"/>
  <c r="Z91" s="1"/>
  <c r="R95"/>
  <c r="T95" s="1"/>
  <c r="Z95" s="1"/>
  <c r="R99"/>
  <c r="T99" s="1"/>
  <c r="Z99" s="1"/>
  <c r="R103"/>
  <c r="T103" s="1"/>
  <c r="Z103" s="1"/>
  <c r="R107"/>
  <c r="T107" s="1"/>
  <c r="Z107" s="1"/>
  <c r="R111"/>
  <c r="T111" s="1"/>
  <c r="Z111" s="1"/>
  <c r="R115"/>
  <c r="T115" s="1"/>
  <c r="Z115" s="1"/>
  <c r="R119"/>
  <c r="T119" s="1"/>
  <c r="Z119" s="1"/>
  <c r="R123"/>
  <c r="T123" s="1"/>
  <c r="Z123" s="1"/>
  <c r="R18" i="10"/>
  <c r="T18" s="1"/>
  <c r="Z18" s="1"/>
  <c r="R26" i="1"/>
  <c r="T26" s="1"/>
  <c r="Z26" s="1"/>
  <c r="R68" i="10"/>
  <c r="T68" s="1"/>
  <c r="Z68" s="1"/>
  <c r="R64"/>
  <c r="T64" s="1"/>
  <c r="Z64" s="1"/>
  <c r="R62"/>
  <c r="T62" s="1"/>
  <c r="Z62" s="1"/>
  <c r="R58"/>
  <c r="T58" s="1"/>
  <c r="Z58" s="1"/>
  <c r="R54"/>
  <c r="T54" s="1"/>
  <c r="Z54" s="1"/>
  <c r="R50"/>
  <c r="T50" s="1"/>
  <c r="Z50" s="1"/>
  <c r="R45"/>
  <c r="T45" s="1"/>
  <c r="Z45" s="1"/>
  <c r="R28"/>
  <c r="T28" s="1"/>
  <c r="Z28" s="1"/>
  <c r="R24"/>
  <c r="T24" s="1"/>
  <c r="Z24" s="1"/>
  <c r="R17"/>
  <c r="T17" s="1"/>
  <c r="Z17" s="1"/>
  <c r="R24" i="1"/>
  <c r="T24" s="1"/>
  <c r="Z24" s="1"/>
  <c r="R76"/>
  <c r="T76" s="1"/>
  <c r="Z76" s="1"/>
  <c r="R84"/>
  <c r="T84" s="1"/>
  <c r="Z84" s="1"/>
  <c r="R88"/>
  <c r="T88" s="1"/>
  <c r="Z88" s="1"/>
  <c r="R92"/>
  <c r="T92" s="1"/>
  <c r="Z92" s="1"/>
  <c r="R96"/>
  <c r="T96" s="1"/>
  <c r="Z96" s="1"/>
  <c r="R100"/>
  <c r="T100" s="1"/>
  <c r="Z100" s="1"/>
  <c r="R104"/>
  <c r="T104" s="1"/>
  <c r="Z104" s="1"/>
  <c r="R108"/>
  <c r="T108" s="1"/>
  <c r="Z108" s="1"/>
  <c r="R112"/>
  <c r="T112" s="1"/>
  <c r="Z112" s="1"/>
  <c r="R116"/>
  <c r="T116" s="1"/>
  <c r="Z116" s="1"/>
  <c r="R120"/>
  <c r="T120" s="1"/>
  <c r="Z120" s="1"/>
  <c r="R124"/>
  <c r="T124" s="1"/>
  <c r="Z124" s="1"/>
  <c r="AA32" l="1"/>
  <c r="AA77"/>
  <c r="AA55" i="10"/>
</calcChain>
</file>

<file path=xl/sharedStrings.xml><?xml version="1.0" encoding="utf-8"?>
<sst xmlns="http://schemas.openxmlformats.org/spreadsheetml/2006/main" count="403" uniqueCount="116">
  <si>
    <t>D E S C R I Z I O N E</t>
  </si>
  <si>
    <t>COSTO UNITARIO MATERIALE</t>
  </si>
  <si>
    <t>TOTALE COSTO MATERIALE</t>
  </si>
  <si>
    <t>ART.</t>
  </si>
  <si>
    <t>Q.TA'</t>
  </si>
  <si>
    <t>U.M.</t>
  </si>
  <si>
    <t>N°</t>
  </si>
  <si>
    <t>COSTO UNITARIO MO ESTERNA</t>
  </si>
  <si>
    <t>Q.TA' LAV. ESTERNE</t>
  </si>
  <si>
    <t>COSTO MO ESTERNA</t>
  </si>
  <si>
    <t>ALTRI COSTI SPECIFICI</t>
  </si>
  <si>
    <t>TEMPO LAVORAZIONI INTERNE</t>
  </si>
  <si>
    <t>COSTO MO INTERNA</t>
  </si>
  <si>
    <t>TOTALE MO INTERNA</t>
  </si>
  <si>
    <t>TOTALE  RICAVO AZIENDA</t>
  </si>
  <si>
    <t>PROVVIGIONI</t>
  </si>
  <si>
    <t>TRASPORTI</t>
  </si>
  <si>
    <t>RISCHI</t>
  </si>
  <si>
    <t>SCONTI TRATTATIVA</t>
  </si>
  <si>
    <t>TOTALI VARIABILI COMM</t>
  </si>
  <si>
    <t>QUOTAZIONE</t>
  </si>
  <si>
    <t>TOTALE COSTI</t>
  </si>
  <si>
    <t>MC %</t>
  </si>
  <si>
    <t>Materiale</t>
  </si>
  <si>
    <t>AUMENTO</t>
  </si>
  <si>
    <t>SCONTO</t>
  </si>
  <si>
    <t>PROVE DI FUNZIONAMENTO</t>
  </si>
  <si>
    <t>KM</t>
  </si>
  <si>
    <t>MONTAGGIO CARPENTERIA</t>
  </si>
  <si>
    <t>MONTAGGIO APPARECCHIATURE</t>
  </si>
  <si>
    <t>NUMERAZIONE</t>
  </si>
  <si>
    <t>MATERIALE VARIO</t>
  </si>
  <si>
    <t>SCHEMI ELETTRICI QUADRI</t>
  </si>
  <si>
    <t>DISEGNI CON DISPOSIZIONE TOPOGRAFICA ARMADI</t>
  </si>
  <si>
    <t>MORSETTIERE E CONNETTORI ARMADI</t>
  </si>
  <si>
    <t>ELENCHI MATERIALI ARMADI</t>
  </si>
  <si>
    <t>MANUALISTICA APPARECCHIATURE (PLC, INTERFACCE,ECC)</t>
  </si>
  <si>
    <t>MANUALI OPERATORI E TROUBLE-SHOOTING</t>
  </si>
  <si>
    <t>DEFINIZIONE DELLA STRUTTURA DEL SOFTWARE PLC</t>
  </si>
  <si>
    <t>DEFINIZIONE DELLE AREE DI MEMORIA DATI</t>
  </si>
  <si>
    <t>SVILUPPO DEL SOFTWARE PLC SULLA BASE DELLA SPECIFICA FUNZIONALE</t>
  </si>
  <si>
    <t>REDAZIONE COMMENTI E SIMBOLI</t>
  </si>
  <si>
    <t>DEFINIZIONE DELLE PAGINE VIDEO DEL MP377</t>
  </si>
  <si>
    <t>SVILUPPO DEL SOFTWARE MP377 SULLA BASE DELLA SPECIFICA FUNZIONALE</t>
  </si>
  <si>
    <t>DEFINIZIONE DELLE PAGINE VIDEO DEL OP77</t>
  </si>
  <si>
    <t>DEFINIZIONE DEL SOFTWARE DELL'INTERFACCIA OPERATORE MP377</t>
  </si>
  <si>
    <t>DEFINIZIONE DEL SOFTWARE DELL'INTERFACCIA OPERATORE OP77</t>
  </si>
  <si>
    <t>SVILUPPO DEL SOFTWARE OP77 SULLA BASE DELLA SPECIFICA FUNZIONALE</t>
  </si>
  <si>
    <t>COLLAUDO E MESSA IN SERVIZIO</t>
  </si>
  <si>
    <t>TEST I/O CAMPO E APPARECCHIATURE</t>
  </si>
  <si>
    <t>CABLAGGIO POTENZA</t>
  </si>
  <si>
    <t>CABLAGGIO AUSILIARI</t>
  </si>
  <si>
    <t>CABLAGGIO PLC</t>
  </si>
  <si>
    <t>SINOTTICO</t>
  </si>
  <si>
    <t>MODIFICA QUADRO ELETTRICO</t>
  </si>
  <si>
    <t>SMANTELLAMENTO</t>
  </si>
  <si>
    <t>MONTAGGIO NUOVO PLC</t>
  </si>
  <si>
    <t>CABLAGGIO</t>
  </si>
  <si>
    <t>ALIMENTATORE</t>
  </si>
  <si>
    <t>SMANTELLAMENTO CAVI VECCHI</t>
  </si>
  <si>
    <t>PASSAGGIO NUOVI CAVI</t>
  </si>
  <si>
    <t>POSIZIONAMENTO ARMADIO</t>
  </si>
  <si>
    <t>ORE VIAGGIO</t>
  </si>
  <si>
    <t>TRASFERTE</t>
  </si>
  <si>
    <t>VITTO E ALLOGGIO</t>
  </si>
  <si>
    <t xml:space="preserve">INGEGNERIA </t>
  </si>
  <si>
    <t xml:space="preserve">DISEGNI CON DISPOSIZIONE TOPOGRAFICA PULPITO </t>
  </si>
  <si>
    <t>MORSETTIERE E CONNETTORI PULPITO</t>
  </si>
  <si>
    <t>ELENCHI MATERIALI PULPITO</t>
  </si>
  <si>
    <t xml:space="preserve">PROVE DI FUNZIONALITA </t>
  </si>
  <si>
    <t>ASSISTENZA ALLA PARTENZA</t>
  </si>
  <si>
    <t>TRAINING PERSONALE 8 ORE PER 2 TURNI</t>
  </si>
  <si>
    <t>CAVI</t>
  </si>
  <si>
    <t>materiale</t>
  </si>
  <si>
    <t>manodopera</t>
  </si>
  <si>
    <t>MATERIALE MECCANICO</t>
  </si>
  <si>
    <t>PROGETTAZIONE QUASAR</t>
  </si>
  <si>
    <t>312070</t>
  </si>
  <si>
    <t>PSSu / PSS 4000 - Moduli elettronici di interfaccia e controllo</t>
  </si>
  <si>
    <t>312085</t>
  </si>
  <si>
    <t>312200</t>
  </si>
  <si>
    <t>PSSu - Moduli elettronici di Sicurezza: I/O digitali</t>
  </si>
  <si>
    <t>312215</t>
  </si>
  <si>
    <t>312210</t>
  </si>
  <si>
    <t>312600</t>
  </si>
  <si>
    <t>PSSu - Morsettiere a vite per moduli elettronici</t>
  </si>
  <si>
    <t>313110</t>
  </si>
  <si>
    <t>PSSu - Morsetti per PSS4000 e moduli compatti</t>
  </si>
  <si>
    <t>380000</t>
  </si>
  <si>
    <t>SafetyNETp - Accessori</t>
  </si>
  <si>
    <t>380400</t>
  </si>
  <si>
    <t>317900</t>
  </si>
  <si>
    <t>Software di programmazione - Crediti PAS</t>
  </si>
  <si>
    <t>317920</t>
  </si>
  <si>
    <t>PC</t>
  </si>
  <si>
    <t>MONITOR</t>
  </si>
  <si>
    <t>VARIE</t>
  </si>
  <si>
    <t>750330</t>
  </si>
  <si>
    <t>PNOZS</t>
  </si>
  <si>
    <t>PEDALE</t>
  </si>
  <si>
    <t>CONNETTORE</t>
  </si>
  <si>
    <t>PULS. EMERGENZA</t>
  </si>
  <si>
    <t>PULS. LUMINOSI</t>
  </si>
  <si>
    <t>SIRENE</t>
  </si>
  <si>
    <t>570220</t>
  </si>
  <si>
    <t>PSENmech</t>
  </si>
  <si>
    <t>570000</t>
  </si>
  <si>
    <t>540000</t>
  </si>
  <si>
    <t>PSENcode</t>
  </si>
  <si>
    <t>CASSETTE</t>
  </si>
  <si>
    <t>QUADRO</t>
  </si>
  <si>
    <t>MANODOPERA MECCANICA</t>
  </si>
  <si>
    <t>MANODOPERA ELETTRICA</t>
  </si>
  <si>
    <t>SOFTWARE</t>
  </si>
  <si>
    <t>SCHEMI</t>
  </si>
  <si>
    <t>PROVE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</si>
</sst>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_(&quot;€&quot;* #,##0.00_);_(&quot;€&quot;* \(#,##0.00\);_(&quot;€&quot;* &quot;-&quot;??_);_(@_)"/>
    <numFmt numFmtId="165" formatCode="_-[$€-2]\ * #,##0.00_-;\-[$€-2]\ * #,##0.00_-;_-[$€-2]\ * &quot;-&quot;??_-"/>
  </numFmts>
  <fonts count="14">
    <font>
      <sz val="10"/>
      <name val="Arial"/>
    </font>
    <font>
      <sz val="10"/>
      <name val="Arial"/>
    </font>
    <font>
      <b/>
      <i/>
      <sz val="12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1"/>
      <color indexed="8"/>
      <name val="Calibri"/>
      <charset val="163"/>
    </font>
    <font>
      <sz val="10"/>
      <color indexed="8"/>
      <name val="Arial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2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5" fontId="5" fillId="0" borderId="1" xfId="1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0" xfId="0" applyFont="1" applyFill="1"/>
    <xf numFmtId="9" fontId="5" fillId="0" borderId="1" xfId="2" applyFont="1" applyFill="1" applyBorder="1"/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20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165" fontId="5" fillId="0" borderId="0" xfId="0" applyNumberFormat="1" applyFont="1" applyFill="1" applyBorder="1"/>
    <xf numFmtId="164" fontId="2" fillId="0" borderId="0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/>
    <xf numFmtId="164" fontId="3" fillId="0" borderId="0" xfId="0" applyNumberFormat="1" applyFont="1"/>
    <xf numFmtId="165" fontId="5" fillId="0" borderId="5" xfId="1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Fill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6" xfId="0" applyFont="1" applyBorder="1"/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1" fillId="0" borderId="7" xfId="5" applyFont="1" applyFill="1" applyBorder="1" applyAlignment="1"/>
    <xf numFmtId="0" fontId="11" fillId="0" borderId="7" xfId="5" applyFont="1" applyFill="1" applyBorder="1" applyAlignment="1"/>
    <xf numFmtId="0" fontId="11" fillId="0" borderId="7" xfId="5" applyFont="1" applyFill="1" applyBorder="1" applyAlignment="1"/>
    <xf numFmtId="0" fontId="11" fillId="0" borderId="7" xfId="5" applyFont="1" applyFill="1" applyBorder="1" applyAlignment="1"/>
  </cellXfs>
  <cellStyles count="6">
    <cellStyle name="Euro" xfId="1"/>
    <cellStyle name="Normale" xfId="0" builtinId="0"/>
    <cellStyle name="Normale 2" xfId="4"/>
    <cellStyle name="Normale 3" xfId="3"/>
    <cellStyle name="Normale_COMPONENTI" xfId="5"/>
    <cellStyle name="Percentual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0</xdr:rowOff>
    </xdr:from>
    <xdr:to>
      <xdr:col>19</xdr:col>
      <xdr:colOff>428625</xdr:colOff>
      <xdr:row>0</xdr:row>
      <xdr:rowOff>0</xdr:rowOff>
    </xdr:to>
    <xdr:pic>
      <xdr:nvPicPr>
        <xdr:cNvPr id="33793" name="Picture 1" descr="LOGOZ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58625" y="0"/>
          <a:ext cx="6543675" cy="0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4" name="Text Box 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5" name="Text Box 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6" name="Text Box 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7" name="Text Box 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8" name="Text Box 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799" name="Text Box 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0" name="Text Box 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1" name="Text Box 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2" name="Text Box 1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3" name="Text Box 1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4" name="Text Box 1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5" name="Text Box 1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6" name="Text Box 1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7" name="Text Box 1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8" name="Text Box 1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09" name="Text Box 1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0" name="Text Box 1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1" name="Text Box 1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2" name="Text Box 2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3" name="Text Box 2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4" name="Text Box 2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5" name="Text Box 2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3816" name="Text Box 24"/>
        <xdr:cNvSpPr txBox="1">
          <a:spLocks noChangeArrowheads="1"/>
        </xdr:cNvSpPr>
      </xdr:nvSpPr>
      <xdr:spPr bwMode="auto">
        <a:xfrm>
          <a:off x="21145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3817" name="Text Box 25"/>
        <xdr:cNvSpPr txBox="1">
          <a:spLocks noChangeArrowheads="1"/>
        </xdr:cNvSpPr>
      </xdr:nvSpPr>
      <xdr:spPr bwMode="auto">
        <a:xfrm>
          <a:off x="21145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8" name="Text Box 2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19" name="Text Box 2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0" name="Text Box 2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1" name="Text Box 2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2" name="Text Box 3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3" name="Text Box 3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4" name="Text Box 3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5" name="Text Box 3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6" name="Text Box 3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7" name="Text Box 3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8" name="Text Box 3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29" name="Text Box 3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0" name="Text Box 3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1" name="Text Box 3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2" name="Text Box 4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3" name="Text Box 4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4" name="Text Box 4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5" name="Text Box 4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6" name="Text Box 4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7" name="Text Box 4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8" name="Text Box 4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39" name="Text Box 4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0" name="Text Box 4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1" name="Text Box 4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2" name="Text Box 5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3" name="Text Box 5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4" name="Text Box 5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5" name="Text Box 5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6" name="Text Box 5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7" name="Text Box 5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8" name="Text Box 5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49" name="Text Box 5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0" name="Text Box 5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1" name="Text Box 5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2" name="Text Box 6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3" name="Text Box 6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4" name="Text Box 6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5" name="Text Box 6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6" name="Text Box 6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7" name="Text Box 6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8" name="Text Box 6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59" name="Text Box 6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0" name="Text Box 6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1" name="Text Box 6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2" name="Text Box 7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3" name="Text Box 7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4" name="Text Box 7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5" name="Text Box 7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6" name="Text Box 7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7" name="Text Box 7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8" name="Text Box 7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69" name="Text Box 7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0" name="Text Box 7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1" name="Text Box 7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2" name="Text Box 8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3" name="Text Box 8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4" name="Text Box 8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5" name="Text Box 8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6" name="Text Box 8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7" name="Text Box 8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8" name="Text Box 8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79" name="Text Box 8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0" name="Text Box 8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1" name="Text Box 8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2" name="Text Box 9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3" name="Text Box 9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4" name="Text Box 9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5" name="Text Box 9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6" name="Text Box 9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7" name="Text Box 9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8" name="Text Box 9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89" name="Text Box 9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0" name="Text Box 9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1" name="Text Box 9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2" name="Text Box 10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3" name="Text Box 10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4" name="Text Box 10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5" name="Text Box 10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6" name="Text Box 10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7" name="Text Box 10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8" name="Text Box 10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899" name="Text Box 10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0" name="Text Box 10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1" name="Text Box 10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2" name="Text Box 11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3" name="Text Box 11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4" name="Text Box 11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5" name="Text Box 11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6" name="Text Box 11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7" name="Text Box 11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8" name="Text Box 11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09" name="Text Box 11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0" name="Text Box 11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1" name="Text Box 11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2" name="Text Box 12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3" name="Text Box 12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4" name="Text Box 12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5" name="Text Box 12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6" name="Text Box 12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7" name="Text Box 12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8" name="Text Box 12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19" name="Text Box 12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0" name="Text Box 12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1" name="Text Box 12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2" name="Text Box 13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3" name="Text Box 13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4" name="Text Box 13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5" name="Text Box 13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6" name="Text Box 13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7" name="Text Box 13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8" name="Text Box 13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29" name="Text Box 13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0" name="Text Box 13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1" name="Text Box 13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2" name="Text Box 14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3" name="Text Box 14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4" name="Text Box 14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5" name="Text Box 14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6" name="Text Box 14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7" name="Text Box 14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8" name="Text Box 14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39" name="Text Box 14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0" name="Text Box 14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1" name="Text Box 14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2" name="Text Box 15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3" name="Text Box 15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4" name="Text Box 15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5" name="Text Box 15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6" name="Text Box 15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7" name="Text Box 15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8" name="Text Box 15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49" name="Text Box 15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0" name="Text Box 15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1" name="Text Box 15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2" name="Text Box 16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3" name="Text Box 16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4" name="Text Box 16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5" name="Text Box 16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6" name="Text Box 16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7" name="Text Box 16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8" name="Text Box 16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59" name="Text Box 16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0" name="Text Box 16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1" name="Text Box 16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2" name="Text Box 17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3" name="Text Box 17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4" name="Text Box 17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5" name="Text Box 17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6" name="Text Box 17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7" name="Text Box 17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8" name="Text Box 17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69" name="Text Box 17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0" name="Text Box 17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1" name="Text Box 17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2" name="Text Box 18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3" name="Text Box 18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4" name="Text Box 18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5" name="Text Box 18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6" name="Text Box 18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7" name="Text Box 18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8" name="Text Box 18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79" name="Text Box 18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0" name="Text Box 18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1" name="Text Box 18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2" name="Text Box 19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3" name="Text Box 19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4" name="Text Box 19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5" name="Text Box 19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6" name="Text Box 19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7" name="Text Box 19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8" name="Text Box 19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89" name="Text Box 19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0" name="Text Box 19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1" name="Text Box 19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2" name="Text Box 20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3" name="Text Box 20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4" name="Text Box 20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5" name="Text Box 20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6" name="Text Box 20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7" name="Text Box 20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8" name="Text Box 20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3999" name="Text Box 20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0" name="Text Box 20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1" name="Text Box 20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2" name="Text Box 21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3" name="Text Box 21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4" name="Text Box 21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5" name="Text Box 21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6" name="Text Box 21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7" name="Text Box 21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8" name="Text Box 21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09" name="Text Box 21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0" name="Text Box 21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1" name="Text Box 21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2" name="Text Box 22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3" name="Text Box 22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4" name="Text Box 22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5" name="Text Box 22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6" name="Text Box 22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7" name="Text Box 22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8" name="Text Box 22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19" name="Text Box 22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0" name="Text Box 22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1" name="Text Box 22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2" name="Text Box 23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3" name="Text Box 23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4" name="Text Box 23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5" name="Text Box 23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6" name="Text Box 23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7" name="Text Box 23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8" name="Text Box 23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29" name="Text Box 23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0" name="Text Box 23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1" name="Text Box 23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2" name="Text Box 24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3" name="Text Box 24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4" name="Text Box 24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5" name="Text Box 24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6" name="Text Box 24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7" name="Text Box 24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8" name="Text Box 24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39" name="Text Box 24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0" name="Text Box 24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1" name="Text Box 24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2" name="Text Box 25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3" name="Text Box 25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4" name="Text Box 25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5" name="Text Box 25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6" name="Text Box 25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7" name="Text Box 25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8" name="Text Box 25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49" name="Text Box 25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0" name="Text Box 25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1" name="Text Box 25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2" name="Text Box 26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3" name="Text Box 26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4" name="Text Box 26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5" name="Text Box 26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6" name="Text Box 26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7" name="Text Box 26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8" name="Text Box 26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59" name="Text Box 26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0" name="Text Box 26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1" name="Text Box 26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2" name="Text Box 27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3" name="Text Box 27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4" name="Text Box 27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5" name="Text Box 27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6" name="Text Box 27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7" name="Text Box 27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8" name="Text Box 27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69" name="Text Box 27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0" name="Text Box 27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1" name="Text Box 27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2" name="Text Box 28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3" name="Text Box 28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4" name="Text Box 28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5" name="Text Box 28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6" name="Text Box 28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7" name="Text Box 28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8" name="Text Box 28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79" name="Text Box 28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0" name="Text Box 28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1" name="Text Box 28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2" name="Text Box 29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3" name="Text Box 29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4" name="Text Box 29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5" name="Text Box 29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6" name="Text Box 29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7" name="Text Box 29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8" name="Text Box 29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89" name="Text Box 29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0" name="Text Box 29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1" name="Text Box 29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2" name="Text Box 30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3" name="Text Box 30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4" name="Text Box 30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5" name="Text Box 30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6" name="Text Box 30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7" name="Text Box 30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8" name="Text Box 30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099" name="Text Box 30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0" name="Text Box 30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1" name="Text Box 30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2" name="Text Box 31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3" name="Text Box 31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4" name="Text Box 31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5" name="Text Box 31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6" name="Text Box 31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7" name="Text Box 31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8" name="Text Box 31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09" name="Text Box 31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0" name="Text Box 31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1" name="Text Box 31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2" name="Text Box 32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3" name="Text Box 32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4" name="Text Box 32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5" name="Text Box 32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6" name="Text Box 32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7" name="Text Box 32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8" name="Text Box 32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19" name="Text Box 32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0" name="Text Box 32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1" name="Text Box 32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2" name="Text Box 33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3" name="Text Box 33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4" name="Text Box 33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5" name="Text Box 33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6" name="Text Box 33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7" name="Text Box 33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8" name="Text Box 33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29" name="Text Box 33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0" name="Text Box 33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1" name="Text Box 33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2" name="Text Box 34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3" name="Text Box 34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4" name="Text Box 34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5" name="Text Box 34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6" name="Text Box 34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7" name="Text Box 34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8" name="Text Box 34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39" name="Text Box 34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0" name="Text Box 34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1" name="Text Box 34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2" name="Text Box 35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3" name="Text Box 35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4" name="Text Box 35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5" name="Text Box 35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6" name="Text Box 35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7" name="Text Box 35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8" name="Text Box 35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49" name="Text Box 35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0" name="Text Box 35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1" name="Text Box 35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2" name="Text Box 36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3" name="Text Box 36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4" name="Text Box 36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5" name="Text Box 36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6" name="Text Box 36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7" name="Text Box 36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8" name="Text Box 36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59" name="Text Box 36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0" name="Text Box 36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1" name="Text Box 36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2" name="Text Box 37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3" name="Text Box 37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4" name="Text Box 37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5" name="Text Box 37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6" name="Text Box 37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7" name="Text Box 37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8" name="Text Box 37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69" name="Text Box 37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0" name="Text Box 37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1" name="Text Box 37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2" name="Text Box 38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3" name="Text Box 38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4" name="Text Box 38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5" name="Text Box 38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6" name="Text Box 38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7" name="Text Box 38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8" name="Text Box 38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79" name="Text Box 38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0" name="Text Box 38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1" name="Text Box 38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2" name="Text Box 39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3" name="Text Box 39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4" name="Text Box 39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5" name="Text Box 39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6" name="Text Box 39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7" name="Text Box 39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8" name="Text Box 39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89" name="Text Box 39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0" name="Text Box 39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1" name="Text Box 399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2" name="Text Box 400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3" name="Text Box 401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4" name="Text Box 402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5" name="Text Box 403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6" name="Text Box 404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7" name="Text Box 405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8" name="Text Box 406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199" name="Text Box 407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14300" cy="361950"/>
    <xdr:sp macro="" textlink="">
      <xdr:nvSpPr>
        <xdr:cNvPr id="34200" name="Text Box 408"/>
        <xdr:cNvSpPr txBox="1">
          <a:spLocks noChangeArrowheads="1"/>
        </xdr:cNvSpPr>
      </xdr:nvSpPr>
      <xdr:spPr bwMode="auto">
        <a:xfrm>
          <a:off x="53054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</xdr:row>
      <xdr:rowOff>0</xdr:rowOff>
    </xdr:from>
    <xdr:ext cx="114300" cy="361950"/>
    <xdr:sp macro="" textlink="">
      <xdr:nvSpPr>
        <xdr:cNvPr id="34201" name="Text Box 409"/>
        <xdr:cNvSpPr txBox="1">
          <a:spLocks noChangeArrowheads="1"/>
        </xdr:cNvSpPr>
      </xdr:nvSpPr>
      <xdr:spPr bwMode="auto">
        <a:xfrm>
          <a:off x="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200025"/>
    <xdr:sp macro="" textlink="">
      <xdr:nvSpPr>
        <xdr:cNvPr id="34202" name="Text Box 410"/>
        <xdr:cNvSpPr txBox="1">
          <a:spLocks noChangeArrowheads="1"/>
        </xdr:cNvSpPr>
      </xdr:nvSpPr>
      <xdr:spPr bwMode="auto">
        <a:xfrm>
          <a:off x="5305425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200025"/>
    <xdr:sp macro="" textlink="">
      <xdr:nvSpPr>
        <xdr:cNvPr id="34203" name="Text Box 411"/>
        <xdr:cNvSpPr txBox="1">
          <a:spLocks noChangeArrowheads="1"/>
        </xdr:cNvSpPr>
      </xdr:nvSpPr>
      <xdr:spPr bwMode="auto">
        <a:xfrm>
          <a:off x="5305425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4204" name="Text Box 412"/>
        <xdr:cNvSpPr txBox="1">
          <a:spLocks noChangeArrowheads="1"/>
        </xdr:cNvSpPr>
      </xdr:nvSpPr>
      <xdr:spPr bwMode="auto">
        <a:xfrm>
          <a:off x="21145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4205" name="Text Box 413"/>
        <xdr:cNvSpPr txBox="1">
          <a:spLocks noChangeArrowheads="1"/>
        </xdr:cNvSpPr>
      </xdr:nvSpPr>
      <xdr:spPr bwMode="auto">
        <a:xfrm>
          <a:off x="21145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0</xdr:rowOff>
    </xdr:from>
    <xdr:to>
      <xdr:col>19</xdr:col>
      <xdr:colOff>428625</xdr:colOff>
      <xdr:row>0</xdr:row>
      <xdr:rowOff>0</xdr:rowOff>
    </xdr:to>
    <xdr:pic>
      <xdr:nvPicPr>
        <xdr:cNvPr id="1025" name="Picture 1" descr="LOGOZ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58550" y="0"/>
          <a:ext cx="6543675" cy="0"/>
        </a:xfrm>
        <a:prstGeom prst="rect">
          <a:avLst/>
        </a:prstGeom>
        <a:noFill/>
      </xdr:spPr>
    </xdr:pic>
    <xdr:clientData/>
  </xdr:two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3</xdr:row>
      <xdr:rowOff>0</xdr:rowOff>
    </xdr:from>
    <xdr:ext cx="114300" cy="361950"/>
    <xdr:sp macro="" textlink="">
      <xdr:nvSpPr>
        <xdr:cNvPr id="1091" name="Text Box 67"/>
        <xdr:cNvSpPr txBox="1">
          <a:spLocks noChangeArrowheads="1"/>
        </xdr:cNvSpPr>
      </xdr:nvSpPr>
      <xdr:spPr bwMode="auto">
        <a:xfrm>
          <a:off x="85725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163" name="Text Box 1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164" name="Text Box 1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312" name="Text Box 2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313" name="Text Box 2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1479" name="Text Box 455"/>
        <xdr:cNvSpPr txBox="1">
          <a:spLocks noChangeArrowheads="1"/>
        </xdr:cNvSpPr>
      </xdr:nvSpPr>
      <xdr:spPr bwMode="auto">
        <a:xfrm>
          <a:off x="5524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1478" name="Text Box 454"/>
        <xdr:cNvSpPr txBox="1">
          <a:spLocks noChangeArrowheads="1"/>
        </xdr:cNvSpPr>
      </xdr:nvSpPr>
      <xdr:spPr bwMode="auto">
        <a:xfrm>
          <a:off x="5524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35" name="Text Box 6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36" name="Text Box 6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37" name="Text Box 6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38" name="Text Box 6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39" name="Text Box 6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40" name="Text Box 6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2" name="Text Box 6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3" name="Text Box 6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4" name="Text Box 6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5" name="Text Box 6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6" name="Text Box 6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67" name="Text Box 6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95" name="Text Box 6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696" name="Text Box 6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766" name="Text Box 7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767" name="Text Box 7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0" name="Text Box 9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1" name="Text Box 9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2" name="Text Box 9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3" name="Text Box 9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4" name="Text Box 9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3</xdr:row>
      <xdr:rowOff>0</xdr:rowOff>
    </xdr:from>
    <xdr:ext cx="114300" cy="361950"/>
    <xdr:sp macro="" textlink="">
      <xdr:nvSpPr>
        <xdr:cNvPr id="1935" name="Text Box 911"/>
        <xdr:cNvSpPr txBox="1">
          <a:spLocks noChangeArrowheads="1"/>
        </xdr:cNvSpPr>
      </xdr:nvSpPr>
      <xdr:spPr bwMode="auto">
        <a:xfrm>
          <a:off x="27908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6" name="Text Box 9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7" name="Text Box 9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8" name="Text Box 9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39" name="Text Box 9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0" name="Text Box 9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1" name="Text Box 9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2" name="Text Box 9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3" name="Text Box 9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4" name="Text Box 9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5" name="Text Box 9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6" name="Text Box 9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7" name="Text Box 9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8" name="Text Box 9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49" name="Text Box 9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0" name="Text Box 9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1" name="Text Box 9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2" name="Text Box 9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3" name="Text Box 9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4" name="Text Box 9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5" name="Text Box 9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6" name="Text Box 9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7" name="Text Box 9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8" name="Text Box 9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59" name="Text Box 9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0" name="Text Box 9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1" name="Text Box 9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2" name="Text Box 9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3" name="Text Box 9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4" name="Text Box 9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5" name="Text Box 9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6" name="Text Box 9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7" name="Text Box 9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8" name="Text Box 9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69" name="Text Box 9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0" name="Text Box 9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1" name="Text Box 9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2" name="Text Box 9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3" name="Text Box 9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4" name="Text Box 9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5" name="Text Box 9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6" name="Text Box 9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7" name="Text Box 9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8" name="Text Box 9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79" name="Text Box 9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0" name="Text Box 9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1" name="Text Box 9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2" name="Text Box 9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3" name="Text Box 9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4" name="Text Box 9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5" name="Text Box 9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6" name="Text Box 9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7" name="Text Box 9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8" name="Text Box 9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89" name="Text Box 9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0" name="Text Box 9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1" name="Text Box 9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2" name="Text Box 9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3" name="Text Box 9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4" name="Text Box 9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5" name="Text Box 9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6" name="Text Box 9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7" name="Text Box 9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8" name="Text Box 97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1999" name="Text Box 9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0" name="Text Box 9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1" name="Text Box 9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2" name="Text Box 9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3" name="Text Box 9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4" name="Text Box 9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5" name="Text Box 9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6" name="Text Box 9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7" name="Text Box 9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8" name="Text Box 9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09" name="Text Box 9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0" name="Text Box 9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1" name="Text Box 9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2" name="Text Box 9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3" name="Text Box 9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4" name="Text Box 9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5" name="Text Box 9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6" name="Text Box 9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7" name="Text Box 9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8" name="Text Box 9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19" name="Text Box 9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0" name="Text Box 9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1" name="Text Box 9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2" name="Text Box 9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3" name="Text Box 9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4" name="Text Box 10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5" name="Text Box 10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6" name="Text Box 10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7" name="Text Box 10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8" name="Text Box 10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29" name="Text Box 10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0" name="Text Box 10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1" name="Text Box 10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2" name="Text Box 10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3" name="Text Box 10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4" name="Text Box 10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5" name="Text Box 10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6" name="Text Box 10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7" name="Text Box 10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8" name="Text Box 10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39" name="Text Box 10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0" name="Text Box 10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1" name="Text Box 10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2" name="Text Box 10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3" name="Text Box 10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4" name="Text Box 10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5" name="Text Box 10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6" name="Text Box 10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7" name="Text Box 10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2" name="Text Box 10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3" name="Text Box 10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4" name="Text Box 10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5" name="Text Box 10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6" name="Text Box 10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7" name="Text Box 10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8" name="Text Box 10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79" name="Text Box 10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0" name="Text Box 10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1" name="Text Box 10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2" name="Text Box 10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3" name="Text Box 10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4" name="Text Box 10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5" name="Text Box 10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6" name="Text Box 10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7" name="Text Box 10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8" name="Text Box 10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89" name="Text Box 10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0" name="Text Box 10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1" name="Text Box 10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2" name="Text Box 10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3" name="Text Box 10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4" name="Text Box 10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5" name="Text Box 10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6" name="Text Box 10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7" name="Text Box 10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8" name="Text Box 10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099" name="Text Box 10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0" name="Text Box 10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1" name="Text Box 10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2" name="Text Box 10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3" name="Text Box 10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4" name="Text Box 10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5" name="Text Box 10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6" name="Text Box 10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7" name="Text Box 10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8" name="Text Box 10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09" name="Text Box 10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0" name="Text Box 10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1" name="Text Box 10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2" name="Text Box 10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3</xdr:row>
      <xdr:rowOff>0</xdr:rowOff>
    </xdr:from>
    <xdr:ext cx="114300" cy="361950"/>
    <xdr:sp macro="" textlink="">
      <xdr:nvSpPr>
        <xdr:cNvPr id="3113" name="Text Box 1065"/>
        <xdr:cNvSpPr txBox="1">
          <a:spLocks noChangeArrowheads="1"/>
        </xdr:cNvSpPr>
      </xdr:nvSpPr>
      <xdr:spPr bwMode="auto">
        <a:xfrm>
          <a:off x="27908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4" name="Text Box 10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5" name="Text Box 10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6" name="Text Box 10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7" name="Text Box 10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8" name="Text Box 10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19" name="Text Box 10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0" name="Text Box 10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1" name="Text Box 10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2" name="Text Box 107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3" name="Text Box 10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4" name="Text Box 10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5" name="Text Box 10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6" name="Text Box 10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7" name="Text Box 10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8" name="Text Box 10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29" name="Text Box 10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0" name="Text Box 10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1" name="Text Box 10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2" name="Text Box 10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3" name="Text Box 10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4" name="Text Box 10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5" name="Text Box 10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6" name="Text Box 10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7" name="Text Box 10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8" name="Text Box 10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39" name="Text Box 10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0" name="Text Box 10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1" name="Text Box 10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2" name="Text Box 10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3" name="Text Box 10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4" name="Text Box 10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5" name="Text Box 10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6" name="Text Box 10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7" name="Text Box 10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8" name="Text Box 11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49" name="Text Box 11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0" name="Text Box 11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1" name="Text Box 11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2" name="Text Box 11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3" name="Text Box 11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4" name="Text Box 11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5" name="Text Box 11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6" name="Text Box 11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7" name="Text Box 11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8" name="Text Box 11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59" name="Text Box 11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0" name="Text Box 11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1" name="Text Box 11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2" name="Text Box 11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3" name="Text Box 11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4" name="Text Box 11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5" name="Text Box 11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6" name="Text Box 11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7" name="Text Box 11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8" name="Text Box 11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69" name="Text Box 11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0" name="Text Box 11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1" name="Text Box 11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2" name="Text Box 11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3" name="Text Box 11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4" name="Text Box 11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5" name="Text Box 11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6" name="Text Box 11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7" name="Text Box 11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8" name="Text Box 11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79" name="Text Box 11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0" name="Text Box 11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1" name="Text Box 11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2" name="Text Box 11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3" name="Text Box 11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4" name="Text Box 11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5" name="Text Box 11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6" name="Text Box 11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7" name="Text Box 11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8" name="Text Box 11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89" name="Text Box 11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0" name="Text Box 11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1" name="Text Box 11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2" name="Text Box 11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3" name="Text Box 11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4" name="Text Box 11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5" name="Text Box 11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6" name="Text Box 11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7" name="Text Box 11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8" name="Text Box 11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199" name="Text Box 11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0" name="Text Box 11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1" name="Text Box 11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2" name="Text Box 11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3" name="Text Box 11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4" name="Text Box 11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5" name="Text Box 11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6" name="Text Box 11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7" name="Text Box 11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8" name="Text Box 11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09" name="Text Box 11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0" name="Text Box 11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1" name="Text Box 11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2" name="Text Box 11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3" name="Text Box 11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4" name="Text Box 11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5" name="Text Box 11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6" name="Text Box 11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7" name="Text Box 11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8" name="Text Box 11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19" name="Text Box 11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0" name="Text Box 11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1" name="Text Box 11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2" name="Text Box 117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3" name="Text Box 11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4" name="Text Box 11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5" name="Text Box 11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6" name="Text Box 11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7" name="Text Box 11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8" name="Text Box 11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29" name="Text Box 11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0" name="Text Box 11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1" name="Text Box 11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2" name="Text Box 11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3" name="Text Box 11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4" name="Text Box 11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5" name="Text Box 11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6" name="Text Box 11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7" name="Text Box 11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8" name="Text Box 11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39" name="Text Box 11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0" name="Text Box 11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1" name="Text Box 11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2" name="Text Box 11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3" name="Text Box 11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4" name="Text Box 11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5" name="Text Box 11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6" name="Text Box 11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7" name="Text Box 11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8" name="Text Box 12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49" name="Text Box 12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0" name="Text Box 12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1" name="Text Box 12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2" name="Text Box 12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3" name="Text Box 12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4" name="Text Box 12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5" name="Text Box 12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6" name="Text Box 12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7" name="Text Box 12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8" name="Text Box 12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59" name="Text Box 12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0" name="Text Box 12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1" name="Text Box 12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2" name="Text Box 12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3" name="Text Box 12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4" name="Text Box 12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5" name="Text Box 12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6" name="Text Box 12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7" name="Text Box 12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8" name="Text Box 12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69" name="Text Box 12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0" name="Text Box 12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1" name="Text Box 12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2" name="Text Box 12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3" name="Text Box 12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4" name="Text Box 12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5" name="Text Box 12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6" name="Text Box 12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7" name="Text Box 12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8" name="Text Box 12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79" name="Text Box 12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3</xdr:row>
      <xdr:rowOff>0</xdr:rowOff>
    </xdr:from>
    <xdr:ext cx="114300" cy="361950"/>
    <xdr:sp macro="" textlink="">
      <xdr:nvSpPr>
        <xdr:cNvPr id="3280" name="Text Box 1232"/>
        <xdr:cNvSpPr txBox="1">
          <a:spLocks noChangeArrowheads="1"/>
        </xdr:cNvSpPr>
      </xdr:nvSpPr>
      <xdr:spPr bwMode="auto">
        <a:xfrm>
          <a:off x="85725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1" name="Text Box 12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2" name="Text Box 12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3" name="Text Box 12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4" name="Text Box 12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5" name="Text Box 12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6" name="Text Box 12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32</xdr:row>
      <xdr:rowOff>0</xdr:rowOff>
    </xdr:from>
    <xdr:ext cx="114300" cy="361950"/>
    <xdr:sp macro="" textlink="">
      <xdr:nvSpPr>
        <xdr:cNvPr id="3287" name="Text Box 1239"/>
        <xdr:cNvSpPr txBox="1">
          <a:spLocks noChangeArrowheads="1"/>
        </xdr:cNvSpPr>
      </xdr:nvSpPr>
      <xdr:spPr bwMode="auto">
        <a:xfrm>
          <a:off x="876300" y="6629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8" name="Text Box 12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89" name="Text Box 12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0" name="Text Box 12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1" name="Text Box 12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2" name="Text Box 12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3" name="Text Box 12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4" name="Text Box 12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5" name="Text Box 12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6" name="Text Box 12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7" name="Text Box 12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8" name="Text Box 12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299" name="Text Box 12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0" name="Text Box 12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1" name="Text Box 12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2" name="Text Box 12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3" name="Text Box 12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4" name="Text Box 12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5" name="Text Box 12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6" name="Text Box 12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7" name="Text Box 12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8" name="Text Box 12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09" name="Text Box 12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0" name="Text Box 12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1" name="Text Box 12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2" name="Text Box 12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3" name="Text Box 12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4" name="Text Box 12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5" name="Text Box 12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6" name="Text Box 12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7" name="Text Box 12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8" name="Text Box 12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19" name="Text Box 12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320" name="Text Box 12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1" name="Text Box 127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2" name="Text Box 127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3" name="Text Box 127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4" name="Text Box 127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5" name="Text Box 127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6" name="Text Box 127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7" name="Text Box 127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8" name="Text Box 128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29" name="Text Box 128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0" name="Text Box 128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1" name="Text Box 128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2" name="Text Box 128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3" name="Text Box 128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4" name="Text Box 128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5" name="Text Box 128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6" name="Text Box 128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7" name="Text Box 128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2</xdr:row>
      <xdr:rowOff>0</xdr:rowOff>
    </xdr:from>
    <xdr:ext cx="114300" cy="361950"/>
    <xdr:sp macro="" textlink="">
      <xdr:nvSpPr>
        <xdr:cNvPr id="3338" name="Text Box 1290"/>
        <xdr:cNvSpPr txBox="1">
          <a:spLocks noChangeArrowheads="1"/>
        </xdr:cNvSpPr>
      </xdr:nvSpPr>
      <xdr:spPr bwMode="auto">
        <a:xfrm>
          <a:off x="85725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39" name="Text Box 129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0" name="Text Box 129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1" name="Text Box 129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2" name="Text Box 129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2</xdr:row>
      <xdr:rowOff>0</xdr:rowOff>
    </xdr:from>
    <xdr:ext cx="76200" cy="200025"/>
    <xdr:sp macro="" textlink="">
      <xdr:nvSpPr>
        <xdr:cNvPr id="3343" name="Text Box 1295"/>
        <xdr:cNvSpPr txBox="1">
          <a:spLocks noChangeArrowheads="1"/>
        </xdr:cNvSpPr>
      </xdr:nvSpPr>
      <xdr:spPr bwMode="auto">
        <a:xfrm>
          <a:off x="552450" y="77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2</xdr:row>
      <xdr:rowOff>0</xdr:rowOff>
    </xdr:from>
    <xdr:ext cx="76200" cy="200025"/>
    <xdr:sp macro="" textlink="">
      <xdr:nvSpPr>
        <xdr:cNvPr id="3344" name="Text Box 1296"/>
        <xdr:cNvSpPr txBox="1">
          <a:spLocks noChangeArrowheads="1"/>
        </xdr:cNvSpPr>
      </xdr:nvSpPr>
      <xdr:spPr bwMode="auto">
        <a:xfrm>
          <a:off x="552450" y="77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5" name="Text Box 129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6" name="Text Box 129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7" name="Text Box 129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8" name="Text Box 130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49" name="Text Box 130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0" name="Text Box 130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1" name="Text Box 130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2" name="Text Box 130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3" name="Text Box 130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4" name="Text Box 130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5" name="Text Box 130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6" name="Text Box 130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7" name="Text Box 130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8" name="Text Box 131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59" name="Text Box 131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0" name="Text Box 131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1" name="Text Box 131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2" name="Text Box 131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3" name="Text Box 131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4" name="Text Box 131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5" name="Text Box 131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</xdr:row>
      <xdr:rowOff>0</xdr:rowOff>
    </xdr:from>
    <xdr:ext cx="114300" cy="361950"/>
    <xdr:sp macro="" textlink="">
      <xdr:nvSpPr>
        <xdr:cNvPr id="3366" name="Text Box 1318"/>
        <xdr:cNvSpPr txBox="1">
          <a:spLocks noChangeArrowheads="1"/>
        </xdr:cNvSpPr>
      </xdr:nvSpPr>
      <xdr:spPr bwMode="auto">
        <a:xfrm>
          <a:off x="2790825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7" name="Text Box 131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8" name="Text Box 132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69" name="Text Box 132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0" name="Text Box 132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1" name="Text Box 132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2" name="Text Box 132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3" name="Text Box 132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4" name="Text Box 132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5" name="Text Box 132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6" name="Text Box 132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7" name="Text Box 132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8" name="Text Box 133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79" name="Text Box 133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0" name="Text Box 133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1" name="Text Box 133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2" name="Text Box 133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3" name="Text Box 133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4" name="Text Box 133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5" name="Text Box 133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6" name="Text Box 133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7" name="Text Box 133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8" name="Text Box 134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89" name="Text Box 134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0" name="Text Box 134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1" name="Text Box 134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2" name="Text Box 134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3" name="Text Box 134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4" name="Text Box 134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5" name="Text Box 134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6" name="Text Box 134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7" name="Text Box 134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8" name="Text Box 135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399" name="Text Box 135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0" name="Text Box 135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1" name="Text Box 135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2" name="Text Box 135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3" name="Text Box 135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4" name="Text Box 135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5" name="Text Box 135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6" name="Text Box 135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7" name="Text Box 135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8" name="Text Box 136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09" name="Text Box 136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0" name="Text Box 136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1" name="Text Box 136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2" name="Text Box 136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3" name="Text Box 136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4" name="Text Box 136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5" name="Text Box 136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6" name="Text Box 136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7" name="Text Box 136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8" name="Text Box 137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19" name="Text Box 137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0" name="Text Box 137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1" name="Text Box 137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2" name="Text Box 137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3" name="Text Box 137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4" name="Text Box 137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5" name="Text Box 137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6" name="Text Box 137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7" name="Text Box 137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8" name="Text Box 138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29" name="Text Box 138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0" name="Text Box 138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1" name="Text Box 138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2" name="Text Box 138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3" name="Text Box 138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4" name="Text Box 138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5" name="Text Box 138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6" name="Text Box 138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7" name="Text Box 138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8" name="Text Box 139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39" name="Text Box 139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0" name="Text Box 139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1" name="Text Box 139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2" name="Text Box 139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3" name="Text Box 139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4" name="Text Box 139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5" name="Text Box 139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6" name="Text Box 139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7" name="Text Box 139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8" name="Text Box 140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49" name="Text Box 140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0" name="Text Box 140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1" name="Text Box 140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2" name="Text Box 140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3" name="Text Box 140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4" name="Text Box 140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5" name="Text Box 140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6" name="Text Box 140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7" name="Text Box 140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8" name="Text Box 141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59" name="Text Box 141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0" name="Text Box 141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1" name="Text Box 141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2" name="Text Box 141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3" name="Text Box 141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4" name="Text Box 141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5" name="Text Box 141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6" name="Text Box 141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7" name="Text Box 141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8" name="Text Box 142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69" name="Text Box 142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0" name="Text Box 142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1" name="Text Box 142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2" name="Text Box 142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3" name="Text Box 142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4" name="Text Box 142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5" name="Text Box 142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6" name="Text Box 142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7" name="Text Box 142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8" name="Text Box 143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79" name="Text Box 143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0" name="Text Box 143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1" name="Text Box 143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2" name="Text Box 143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3" name="Text Box 143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4" name="Text Box 143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5" name="Text Box 143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6" name="Text Box 143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7" name="Text Box 143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8" name="Text Box 144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89" name="Text Box 144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0" name="Text Box 144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1" name="Text Box 144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2" name="Text Box 144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3" name="Text Box 144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4" name="Text Box 144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5" name="Text Box 144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6" name="Text Box 144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7" name="Text Box 144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8" name="Text Box 145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499" name="Text Box 145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0" name="Text Box 145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1" name="Text Box 145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2" name="Text Box 145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3" name="Text Box 145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4" name="Text Box 145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5" name="Text Box 145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6" name="Text Box 145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7" name="Text Box 145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8" name="Text Box 146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09" name="Text Box 146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0" name="Text Box 146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1" name="Text Box 146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2" name="Text Box 146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3" name="Text Box 146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4" name="Text Box 146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5" name="Text Box 146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6" name="Text Box 146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7" name="Text Box 146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8" name="Text Box 147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19" name="Text Box 147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</xdr:row>
      <xdr:rowOff>0</xdr:rowOff>
    </xdr:from>
    <xdr:ext cx="114300" cy="361950"/>
    <xdr:sp macro="" textlink="">
      <xdr:nvSpPr>
        <xdr:cNvPr id="3520" name="Text Box 1472"/>
        <xdr:cNvSpPr txBox="1">
          <a:spLocks noChangeArrowheads="1"/>
        </xdr:cNvSpPr>
      </xdr:nvSpPr>
      <xdr:spPr bwMode="auto">
        <a:xfrm>
          <a:off x="2790825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1" name="Text Box 147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2" name="Text Box 147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3" name="Text Box 147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4" name="Text Box 147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5" name="Text Box 147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6" name="Text Box 147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7" name="Text Box 147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8" name="Text Box 148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29" name="Text Box 148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0" name="Text Box 148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1" name="Text Box 148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2" name="Text Box 148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3" name="Text Box 148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4" name="Text Box 148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5" name="Text Box 148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6" name="Text Box 148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7" name="Text Box 148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8" name="Text Box 149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39" name="Text Box 149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0" name="Text Box 149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1" name="Text Box 149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2" name="Text Box 149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3" name="Text Box 149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4" name="Text Box 149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5" name="Text Box 149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6" name="Text Box 149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7" name="Text Box 149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8" name="Text Box 150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49" name="Text Box 150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0" name="Text Box 150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1" name="Text Box 150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2" name="Text Box 150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3" name="Text Box 150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4" name="Text Box 150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5" name="Text Box 150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6" name="Text Box 150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7" name="Text Box 150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8" name="Text Box 151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59" name="Text Box 151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0" name="Text Box 151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1" name="Text Box 151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2" name="Text Box 151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3" name="Text Box 151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4" name="Text Box 151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5" name="Text Box 151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6" name="Text Box 151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7" name="Text Box 151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8" name="Text Box 152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69" name="Text Box 152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0" name="Text Box 152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1" name="Text Box 152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2" name="Text Box 152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3" name="Text Box 152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4" name="Text Box 152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5" name="Text Box 152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6" name="Text Box 152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7" name="Text Box 152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8" name="Text Box 153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79" name="Text Box 153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0" name="Text Box 153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1" name="Text Box 153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2" name="Text Box 153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3" name="Text Box 153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4" name="Text Box 153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5" name="Text Box 153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6" name="Text Box 153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7" name="Text Box 153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8" name="Text Box 154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89" name="Text Box 154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0" name="Text Box 154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1" name="Text Box 154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2" name="Text Box 154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3" name="Text Box 154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4" name="Text Box 154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5" name="Text Box 154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6" name="Text Box 154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7" name="Text Box 154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8" name="Text Box 155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599" name="Text Box 155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0" name="Text Box 155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1" name="Text Box 155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2" name="Text Box 155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3" name="Text Box 155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4" name="Text Box 155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5" name="Text Box 155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6" name="Text Box 155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7" name="Text Box 155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8" name="Text Box 156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09" name="Text Box 156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0" name="Text Box 156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1" name="Text Box 156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2" name="Text Box 156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3" name="Text Box 156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4" name="Text Box 156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5" name="Text Box 156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6" name="Text Box 156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7" name="Text Box 156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8" name="Text Box 157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19" name="Text Box 157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0" name="Text Box 157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1" name="Text Box 157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2" name="Text Box 157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3" name="Text Box 157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4" name="Text Box 157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5" name="Text Box 157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6" name="Text Box 157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7" name="Text Box 157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8" name="Text Box 158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29" name="Text Box 158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0" name="Text Box 158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1" name="Text Box 158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2" name="Text Box 158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3" name="Text Box 158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4" name="Text Box 158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5" name="Text Box 158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6" name="Text Box 158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7" name="Text Box 158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8" name="Text Box 159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39" name="Text Box 159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0" name="Text Box 159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1" name="Text Box 159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2" name="Text Box 159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3" name="Text Box 159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4" name="Text Box 159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5" name="Text Box 159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6" name="Text Box 159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7" name="Text Box 159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8" name="Text Box 160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49" name="Text Box 160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0" name="Text Box 160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1" name="Text Box 160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2" name="Text Box 160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3" name="Text Box 160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4" name="Text Box 160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5" name="Text Box 160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6" name="Text Box 160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7" name="Text Box 160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8" name="Text Box 161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59" name="Text Box 161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0" name="Text Box 161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1" name="Text Box 161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2" name="Text Box 161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3" name="Text Box 161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4" name="Text Box 161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5" name="Text Box 161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6" name="Text Box 161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7" name="Text Box 161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8" name="Text Box 162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69" name="Text Box 162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0" name="Text Box 162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1" name="Text Box 162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2" name="Text Box 162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3" name="Text Box 162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4" name="Text Box 162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5" name="Text Box 162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6" name="Text Box 162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7" name="Text Box 162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8" name="Text Box 163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79" name="Text Box 163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0" name="Text Box 163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1" name="Text Box 163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2" name="Text Box 163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3" name="Text Box 163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4" name="Text Box 163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5" name="Text Box 163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6" name="Text Box 163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7" name="Text Box 163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8" name="Text Box 164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89" name="Text Box 164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0" name="Text Box 164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1" name="Text Box 164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2" name="Text Box 164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3" name="Text Box 164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4" name="Text Box 164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5" name="Text Box 164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6" name="Text Box 164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7" name="Text Box 164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8" name="Text Box 165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699" name="Text Box 165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0" name="Text Box 165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1" name="Text Box 165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2" name="Text Box 165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3" name="Text Box 165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4" name="Text Box 165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5" name="Text Box 165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6" name="Text Box 165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7" name="Text Box 165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8" name="Text Box 166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09" name="Text Box 1661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0" name="Text Box 1662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1" name="Text Box 1663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2" name="Text Box 1664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3" name="Text Box 1665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4" name="Text Box 1666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5" name="Text Box 1667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6" name="Text Box 1668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7" name="Text Box 1669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</xdr:row>
      <xdr:rowOff>0</xdr:rowOff>
    </xdr:from>
    <xdr:ext cx="114300" cy="361950"/>
    <xdr:sp macro="" textlink="">
      <xdr:nvSpPr>
        <xdr:cNvPr id="3718" name="Text Box 1670"/>
        <xdr:cNvSpPr txBox="1">
          <a:spLocks noChangeArrowheads="1"/>
        </xdr:cNvSpPr>
      </xdr:nvSpPr>
      <xdr:spPr bwMode="auto">
        <a:xfrm>
          <a:off x="876300" y="771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32</xdr:row>
      <xdr:rowOff>0</xdr:rowOff>
    </xdr:from>
    <xdr:ext cx="114300" cy="361950"/>
    <xdr:sp macro="" textlink="">
      <xdr:nvSpPr>
        <xdr:cNvPr id="3719" name="Text Box 1671"/>
        <xdr:cNvSpPr txBox="1">
          <a:spLocks noChangeArrowheads="1"/>
        </xdr:cNvSpPr>
      </xdr:nvSpPr>
      <xdr:spPr bwMode="auto">
        <a:xfrm>
          <a:off x="876300" y="6629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44</xdr:row>
      <xdr:rowOff>0</xdr:rowOff>
    </xdr:from>
    <xdr:ext cx="114300" cy="361950"/>
    <xdr:sp macro="" textlink="">
      <xdr:nvSpPr>
        <xdr:cNvPr id="3720" name="Text Box 1672"/>
        <xdr:cNvSpPr txBox="1">
          <a:spLocks noChangeArrowheads="1"/>
        </xdr:cNvSpPr>
      </xdr:nvSpPr>
      <xdr:spPr bwMode="auto">
        <a:xfrm>
          <a:off x="876300" y="9296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59</xdr:row>
      <xdr:rowOff>0</xdr:rowOff>
    </xdr:from>
    <xdr:ext cx="114300" cy="361950"/>
    <xdr:sp macro="" textlink="">
      <xdr:nvSpPr>
        <xdr:cNvPr id="3721" name="Text Box 1673"/>
        <xdr:cNvSpPr txBox="1">
          <a:spLocks noChangeArrowheads="1"/>
        </xdr:cNvSpPr>
      </xdr:nvSpPr>
      <xdr:spPr bwMode="auto">
        <a:xfrm>
          <a:off x="876300" y="121539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63</xdr:row>
      <xdr:rowOff>0</xdr:rowOff>
    </xdr:from>
    <xdr:ext cx="114300" cy="361950"/>
    <xdr:sp macro="" textlink="">
      <xdr:nvSpPr>
        <xdr:cNvPr id="3722" name="Text Box 1674"/>
        <xdr:cNvSpPr txBox="1">
          <a:spLocks noChangeArrowheads="1"/>
        </xdr:cNvSpPr>
      </xdr:nvSpPr>
      <xdr:spPr bwMode="auto">
        <a:xfrm>
          <a:off x="876300" y="130873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3" name="Text Box 16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4" name="Text Box 16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5" name="Text Box 16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6" name="Text Box 16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7" name="Text Box 16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8" name="Text Box 16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29" name="Text Box 16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0" name="Text Box 16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1" name="Text Box 16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2" name="Text Box 16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3" name="Text Box 16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4" name="Text Box 16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5" name="Text Box 16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6" name="Text Box 16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7" name="Text Box 16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8" name="Text Box 16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39" name="Text Box 16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3</xdr:row>
      <xdr:rowOff>0</xdr:rowOff>
    </xdr:from>
    <xdr:ext cx="114300" cy="361950"/>
    <xdr:sp macro="" textlink="">
      <xdr:nvSpPr>
        <xdr:cNvPr id="3740" name="Text Box 1692"/>
        <xdr:cNvSpPr txBox="1">
          <a:spLocks noChangeArrowheads="1"/>
        </xdr:cNvSpPr>
      </xdr:nvSpPr>
      <xdr:spPr bwMode="auto">
        <a:xfrm>
          <a:off x="85725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1" name="Text Box 16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2" name="Text Box 16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3" name="Text Box 16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4" name="Text Box 16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745" name="Text Box 1697"/>
        <xdr:cNvSpPr txBox="1">
          <a:spLocks noChangeArrowheads="1"/>
        </xdr:cNvSpPr>
      </xdr:nvSpPr>
      <xdr:spPr bwMode="auto">
        <a:xfrm>
          <a:off x="5524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3</xdr:row>
      <xdr:rowOff>0</xdr:rowOff>
    </xdr:from>
    <xdr:ext cx="76200" cy="200025"/>
    <xdr:sp macro="" textlink="">
      <xdr:nvSpPr>
        <xdr:cNvPr id="3746" name="Text Box 1698"/>
        <xdr:cNvSpPr txBox="1">
          <a:spLocks noChangeArrowheads="1"/>
        </xdr:cNvSpPr>
      </xdr:nvSpPr>
      <xdr:spPr bwMode="auto">
        <a:xfrm>
          <a:off x="552450" y="11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7" name="Text Box 16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8" name="Text Box 17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49" name="Text Box 17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0" name="Text Box 17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1" name="Text Box 17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2" name="Text Box 17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3" name="Text Box 17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4" name="Text Box 17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5" name="Text Box 17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6" name="Text Box 17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7" name="Text Box 17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8" name="Text Box 17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59" name="Text Box 17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0" name="Text Box 17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1" name="Text Box 17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2" name="Text Box 17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3" name="Text Box 17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4" name="Text Box 17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5" name="Text Box 17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6" name="Text Box 17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7" name="Text Box 17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3</xdr:row>
      <xdr:rowOff>0</xdr:rowOff>
    </xdr:from>
    <xdr:ext cx="114300" cy="361950"/>
    <xdr:sp macro="" textlink="">
      <xdr:nvSpPr>
        <xdr:cNvPr id="3768" name="Text Box 1720"/>
        <xdr:cNvSpPr txBox="1">
          <a:spLocks noChangeArrowheads="1"/>
        </xdr:cNvSpPr>
      </xdr:nvSpPr>
      <xdr:spPr bwMode="auto">
        <a:xfrm>
          <a:off x="27908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69" name="Text Box 17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0" name="Text Box 17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1" name="Text Box 17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2" name="Text Box 17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3" name="Text Box 17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4" name="Text Box 17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5" name="Text Box 17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6" name="Text Box 17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7" name="Text Box 17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8" name="Text Box 17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79" name="Text Box 17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0" name="Text Box 17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1" name="Text Box 17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2" name="Text Box 17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3" name="Text Box 17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4" name="Text Box 17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5" name="Text Box 17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6" name="Text Box 17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7" name="Text Box 17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8" name="Text Box 17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89" name="Text Box 17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0" name="Text Box 17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1" name="Text Box 17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2" name="Text Box 17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3" name="Text Box 17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4" name="Text Box 17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5" name="Text Box 17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6" name="Text Box 17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7" name="Text Box 17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8" name="Text Box 17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799" name="Text Box 17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0" name="Text Box 17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1" name="Text Box 17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2" name="Text Box 17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3" name="Text Box 17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4" name="Text Box 17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5" name="Text Box 17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6" name="Text Box 17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7" name="Text Box 17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8" name="Text Box 17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09" name="Text Box 17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0" name="Text Box 17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1" name="Text Box 17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2" name="Text Box 17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3" name="Text Box 17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4" name="Text Box 17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5" name="Text Box 17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6" name="Text Box 17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7" name="Text Box 17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8" name="Text Box 17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19" name="Text Box 17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0" name="Text Box 17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1" name="Text Box 17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2" name="Text Box 177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3" name="Text Box 17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4" name="Text Box 17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5" name="Text Box 17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6" name="Text Box 17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7" name="Text Box 17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8" name="Text Box 17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29" name="Text Box 17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0" name="Text Box 17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1" name="Text Box 17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2" name="Text Box 17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3" name="Text Box 17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4" name="Text Box 17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5" name="Text Box 17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6" name="Text Box 17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7" name="Text Box 17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8" name="Text Box 17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39" name="Text Box 17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0" name="Text Box 17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1" name="Text Box 17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2" name="Text Box 17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3" name="Text Box 17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4" name="Text Box 17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5" name="Text Box 17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6" name="Text Box 17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7" name="Text Box 17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8" name="Text Box 18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49" name="Text Box 18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0" name="Text Box 18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1" name="Text Box 18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2" name="Text Box 18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3" name="Text Box 18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4" name="Text Box 18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5" name="Text Box 18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6" name="Text Box 18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7" name="Text Box 18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8" name="Text Box 18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59" name="Text Box 18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0" name="Text Box 18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1" name="Text Box 18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2" name="Text Box 18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3" name="Text Box 18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4" name="Text Box 18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5" name="Text Box 18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6" name="Text Box 18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7" name="Text Box 18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8" name="Text Box 18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69" name="Text Box 18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0" name="Text Box 18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1" name="Text Box 18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2" name="Text Box 18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3" name="Text Box 18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4" name="Text Box 18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5" name="Text Box 18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6" name="Text Box 18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7" name="Text Box 18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8" name="Text Box 18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79" name="Text Box 18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0" name="Text Box 18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1" name="Text Box 18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2" name="Text Box 18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3" name="Text Box 18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4" name="Text Box 18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5" name="Text Box 18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6" name="Text Box 18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7" name="Text Box 18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8" name="Text Box 18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89" name="Text Box 18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0" name="Text Box 18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1" name="Text Box 18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2" name="Text Box 18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3" name="Text Box 18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4" name="Text Box 18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5" name="Text Box 18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6" name="Text Box 18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7" name="Text Box 18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8" name="Text Box 18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899" name="Text Box 18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0" name="Text Box 18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1" name="Text Box 18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2" name="Text Box 18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3" name="Text Box 18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4" name="Text Box 18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5" name="Text Box 18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6" name="Text Box 18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7" name="Text Box 18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8" name="Text Box 18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09" name="Text Box 18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0" name="Text Box 18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1" name="Text Box 18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2" name="Text Box 18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3" name="Text Box 18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4" name="Text Box 18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5" name="Text Box 18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6" name="Text Box 18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7" name="Text Box 18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8" name="Text Box 18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19" name="Text Box 18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0" name="Text Box 18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1" name="Text Box 18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3</xdr:row>
      <xdr:rowOff>0</xdr:rowOff>
    </xdr:from>
    <xdr:ext cx="114300" cy="361950"/>
    <xdr:sp macro="" textlink="">
      <xdr:nvSpPr>
        <xdr:cNvPr id="3922" name="Text Box 1874"/>
        <xdr:cNvSpPr txBox="1">
          <a:spLocks noChangeArrowheads="1"/>
        </xdr:cNvSpPr>
      </xdr:nvSpPr>
      <xdr:spPr bwMode="auto">
        <a:xfrm>
          <a:off x="2790825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3" name="Text Box 18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4" name="Text Box 18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5" name="Text Box 18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6" name="Text Box 18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7" name="Text Box 18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8" name="Text Box 18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29" name="Text Box 18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0" name="Text Box 18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1" name="Text Box 18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2" name="Text Box 18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3" name="Text Box 18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4" name="Text Box 18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5" name="Text Box 18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6" name="Text Box 18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7" name="Text Box 18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8" name="Text Box 18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39" name="Text Box 18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0" name="Text Box 18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1" name="Text Box 18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2" name="Text Box 18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3" name="Text Box 18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4" name="Text Box 18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5" name="Text Box 18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6" name="Text Box 18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7" name="Text Box 18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8" name="Text Box 19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49" name="Text Box 19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0" name="Text Box 19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1" name="Text Box 19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2" name="Text Box 19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3" name="Text Box 19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4" name="Text Box 19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5" name="Text Box 19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6" name="Text Box 19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7" name="Text Box 19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8" name="Text Box 19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59" name="Text Box 19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0" name="Text Box 19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1" name="Text Box 19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2" name="Text Box 19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3" name="Text Box 19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4" name="Text Box 19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5" name="Text Box 19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6" name="Text Box 19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7" name="Text Box 19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8" name="Text Box 19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69" name="Text Box 19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0" name="Text Box 19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1" name="Text Box 19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2" name="Text Box 19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3" name="Text Box 19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4" name="Text Box 19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5" name="Text Box 19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6" name="Text Box 19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7" name="Text Box 19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8" name="Text Box 19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79" name="Text Box 19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0" name="Text Box 19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1" name="Text Box 19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2" name="Text Box 19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3" name="Text Box 19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4" name="Text Box 19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5" name="Text Box 19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6" name="Text Box 19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7" name="Text Box 19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8" name="Text Box 19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89" name="Text Box 19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0" name="Text Box 19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1" name="Text Box 19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2" name="Text Box 19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3" name="Text Box 19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4" name="Text Box 19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5" name="Text Box 19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6" name="Text Box 19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7" name="Text Box 19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8" name="Text Box 19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3999" name="Text Box 19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0" name="Text Box 19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1" name="Text Box 19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2" name="Text Box 19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3" name="Text Box 19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4" name="Text Box 19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5" name="Text Box 19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6" name="Text Box 19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7" name="Text Box 19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8" name="Text Box 19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09" name="Text Box 19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0" name="Text Box 19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1" name="Text Box 19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2" name="Text Box 19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3" name="Text Box 19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4" name="Text Box 19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5" name="Text Box 19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6" name="Text Box 19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7" name="Text Box 19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8" name="Text Box 19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19" name="Text Box 19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0" name="Text Box 19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1" name="Text Box 197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2" name="Text Box 197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3" name="Text Box 197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4" name="Text Box 197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5" name="Text Box 197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6" name="Text Box 197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7" name="Text Box 197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8" name="Text Box 198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29" name="Text Box 198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0" name="Text Box 198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1" name="Text Box 198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2" name="Text Box 198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3" name="Text Box 198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4" name="Text Box 198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5" name="Text Box 198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6" name="Text Box 198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7" name="Text Box 198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8" name="Text Box 199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39" name="Text Box 199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0" name="Text Box 199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1" name="Text Box 199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2" name="Text Box 199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3" name="Text Box 199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4" name="Text Box 199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5" name="Text Box 199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6" name="Text Box 199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7" name="Text Box 199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8" name="Text Box 200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49" name="Text Box 200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0" name="Text Box 200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1" name="Text Box 200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2" name="Text Box 200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3" name="Text Box 200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4" name="Text Box 200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5" name="Text Box 200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6" name="Text Box 200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7" name="Text Box 200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8" name="Text Box 201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59" name="Text Box 201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0" name="Text Box 201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1" name="Text Box 201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2" name="Text Box 201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3" name="Text Box 201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4" name="Text Box 201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5" name="Text Box 201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6" name="Text Box 201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7" name="Text Box 201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8" name="Text Box 202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69" name="Text Box 202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0" name="Text Box 202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1" name="Text Box 202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2" name="Text Box 202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3" name="Text Box 202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4" name="Text Box 202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5" name="Text Box 202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6" name="Text Box 202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7" name="Text Box 202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8" name="Text Box 203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79" name="Text Box 203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0" name="Text Box 203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1" name="Text Box 203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2" name="Text Box 203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3" name="Text Box 203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4" name="Text Box 203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5" name="Text Box 203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6" name="Text Box 203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7" name="Text Box 203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8" name="Text Box 204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89" name="Text Box 204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0" name="Text Box 204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1" name="Text Box 204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2" name="Text Box 204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3" name="Text Box 204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4" name="Text Box 204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4095" name="Text Box 204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0" name="Text Box 204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1" name="Text Box 204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2" name="Text Box 205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3" name="Text Box 205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4" name="Text Box 205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5" name="Text Box 205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6" name="Text Box 205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7" name="Text Box 205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8" name="Text Box 205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89" name="Text Box 205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0" name="Text Box 205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1" name="Text Box 205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2" name="Text Box 206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3" name="Text Box 206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4" name="Text Box 206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5" name="Text Box 2063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6" name="Text Box 2064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7" name="Text Box 2065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8" name="Text Box 2066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499" name="Text Box 2067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500" name="Text Box 2068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501" name="Text Box 2069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502" name="Text Box 2070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503" name="Text Box 2071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3</xdr:row>
      <xdr:rowOff>0</xdr:rowOff>
    </xdr:from>
    <xdr:ext cx="114300" cy="361950"/>
    <xdr:sp macro="" textlink="">
      <xdr:nvSpPr>
        <xdr:cNvPr id="20504" name="Text Box 2072"/>
        <xdr:cNvSpPr txBox="1">
          <a:spLocks noChangeArrowheads="1"/>
        </xdr:cNvSpPr>
      </xdr:nvSpPr>
      <xdr:spPr bwMode="auto">
        <a:xfrm>
          <a:off x="876300" y="1152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05" name="Text Box 20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06" name="Text Box 20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07" name="Text Box 20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08" name="Text Box 20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09" name="Text Box 20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0" name="Text Box 20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1" name="Text Box 20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2" name="Text Box 20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3" name="Text Box 20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4" name="Text Box 20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5" name="Text Box 20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6" name="Text Box 20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7" name="Text Box 20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8" name="Text Box 20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19" name="Text Box 20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0" name="Text Box 20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1" name="Text Box 20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4</xdr:row>
      <xdr:rowOff>0</xdr:rowOff>
    </xdr:from>
    <xdr:ext cx="114300" cy="361950"/>
    <xdr:sp macro="" textlink="">
      <xdr:nvSpPr>
        <xdr:cNvPr id="20522" name="Text Box 2090"/>
        <xdr:cNvSpPr txBox="1">
          <a:spLocks noChangeArrowheads="1"/>
        </xdr:cNvSpPr>
      </xdr:nvSpPr>
      <xdr:spPr bwMode="auto">
        <a:xfrm>
          <a:off x="85725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3" name="Text Box 20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4" name="Text Box 20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5" name="Text Box 20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6" name="Text Box 20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4</xdr:row>
      <xdr:rowOff>0</xdr:rowOff>
    </xdr:from>
    <xdr:ext cx="76200" cy="200025"/>
    <xdr:sp macro="" textlink="">
      <xdr:nvSpPr>
        <xdr:cNvPr id="20527" name="Text Box 2095"/>
        <xdr:cNvSpPr txBox="1">
          <a:spLocks noChangeArrowheads="1"/>
        </xdr:cNvSpPr>
      </xdr:nvSpPr>
      <xdr:spPr bwMode="auto">
        <a:xfrm>
          <a:off x="552450" y="1343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4</xdr:row>
      <xdr:rowOff>0</xdr:rowOff>
    </xdr:from>
    <xdr:ext cx="76200" cy="200025"/>
    <xdr:sp macro="" textlink="">
      <xdr:nvSpPr>
        <xdr:cNvPr id="20528" name="Text Box 2096"/>
        <xdr:cNvSpPr txBox="1">
          <a:spLocks noChangeArrowheads="1"/>
        </xdr:cNvSpPr>
      </xdr:nvSpPr>
      <xdr:spPr bwMode="auto">
        <a:xfrm>
          <a:off x="552450" y="1343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29" name="Text Box 20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0" name="Text Box 20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1" name="Text Box 20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2" name="Text Box 21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3" name="Text Box 21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4" name="Text Box 21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5" name="Text Box 21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6" name="Text Box 21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7" name="Text Box 21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8" name="Text Box 21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39" name="Text Box 21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0" name="Text Box 21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1" name="Text Box 21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2" name="Text Box 21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3" name="Text Box 21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4" name="Text Box 21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5" name="Text Box 21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6" name="Text Box 21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7" name="Text Box 21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8" name="Text Box 21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49" name="Text Box 21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4</xdr:row>
      <xdr:rowOff>0</xdr:rowOff>
    </xdr:from>
    <xdr:ext cx="114300" cy="361950"/>
    <xdr:sp macro="" textlink="">
      <xdr:nvSpPr>
        <xdr:cNvPr id="20550" name="Text Box 2118"/>
        <xdr:cNvSpPr txBox="1">
          <a:spLocks noChangeArrowheads="1"/>
        </xdr:cNvSpPr>
      </xdr:nvSpPr>
      <xdr:spPr bwMode="auto">
        <a:xfrm>
          <a:off x="2790825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1" name="Text Box 21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2" name="Text Box 21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3" name="Text Box 21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4" name="Text Box 21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5" name="Text Box 21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6" name="Text Box 21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7" name="Text Box 21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8" name="Text Box 21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59" name="Text Box 21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0" name="Text Box 21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1" name="Text Box 21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2" name="Text Box 21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3" name="Text Box 21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4" name="Text Box 21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5" name="Text Box 21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6" name="Text Box 21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7" name="Text Box 21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8" name="Text Box 21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69" name="Text Box 21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0" name="Text Box 21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1" name="Text Box 21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2" name="Text Box 21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3" name="Text Box 21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4" name="Text Box 21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5" name="Text Box 21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6" name="Text Box 21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7" name="Text Box 21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8" name="Text Box 21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79" name="Text Box 21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0" name="Text Box 21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1" name="Text Box 21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2" name="Text Box 21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3" name="Text Box 21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4" name="Text Box 21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5" name="Text Box 21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6" name="Text Box 21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7" name="Text Box 21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8" name="Text Box 21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89" name="Text Box 21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0" name="Text Box 21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1" name="Text Box 21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2" name="Text Box 21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3" name="Text Box 21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4" name="Text Box 21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5" name="Text Box 21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6" name="Text Box 21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7" name="Text Box 21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8" name="Text Box 21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599" name="Text Box 21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0" name="Text Box 21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1" name="Text Box 21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2" name="Text Box 21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3" name="Text Box 21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4" name="Text Box 21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5" name="Text Box 21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6" name="Text Box 21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7" name="Text Box 21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8" name="Text Box 21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09" name="Text Box 21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0" name="Text Box 21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1" name="Text Box 21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2" name="Text Box 21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3" name="Text Box 21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4" name="Text Box 21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5" name="Text Box 21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6" name="Text Box 21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7" name="Text Box 21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8" name="Text Box 21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19" name="Text Box 21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0" name="Text Box 21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1" name="Text Box 21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2" name="Text Box 21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3" name="Text Box 21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4" name="Text Box 21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5" name="Text Box 21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6" name="Text Box 21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7" name="Text Box 21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8" name="Text Box 21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29" name="Text Box 21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0" name="Text Box 21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1" name="Text Box 21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2" name="Text Box 22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3" name="Text Box 22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4" name="Text Box 22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5" name="Text Box 22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6" name="Text Box 22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7" name="Text Box 22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8" name="Text Box 22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39" name="Text Box 22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0" name="Text Box 22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1" name="Text Box 22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2" name="Text Box 22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3" name="Text Box 22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4" name="Text Box 22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5" name="Text Box 22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6" name="Text Box 22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7" name="Text Box 22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8" name="Text Box 22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49" name="Text Box 22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0" name="Text Box 22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1" name="Text Box 22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2" name="Text Box 22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3" name="Text Box 22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4" name="Text Box 22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5" name="Text Box 22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6" name="Text Box 22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7" name="Text Box 22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8" name="Text Box 22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59" name="Text Box 22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0" name="Text Box 22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1" name="Text Box 22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2" name="Text Box 22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3" name="Text Box 22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4" name="Text Box 22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5" name="Text Box 22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6" name="Text Box 22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7" name="Text Box 22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8" name="Text Box 22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69" name="Text Box 22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0" name="Text Box 22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1" name="Text Box 22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2" name="Text Box 22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3" name="Text Box 22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4" name="Text Box 22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5" name="Text Box 22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6" name="Text Box 22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7" name="Text Box 22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8" name="Text Box 22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79" name="Text Box 22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0" name="Text Box 22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1" name="Text Box 22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2" name="Text Box 22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3" name="Text Box 22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4" name="Text Box 22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5" name="Text Box 22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6" name="Text Box 22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7" name="Text Box 22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8" name="Text Box 22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89" name="Text Box 22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0" name="Text Box 22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1" name="Text Box 22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2" name="Text Box 22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3" name="Text Box 22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4" name="Text Box 22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5" name="Text Box 22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6" name="Text Box 22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7" name="Text Box 22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8" name="Text Box 22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699" name="Text Box 22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0" name="Text Box 22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1" name="Text Box 22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2" name="Text Box 22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3" name="Text Box 22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4</xdr:row>
      <xdr:rowOff>0</xdr:rowOff>
    </xdr:from>
    <xdr:ext cx="114300" cy="361950"/>
    <xdr:sp macro="" textlink="">
      <xdr:nvSpPr>
        <xdr:cNvPr id="20704" name="Text Box 2272"/>
        <xdr:cNvSpPr txBox="1">
          <a:spLocks noChangeArrowheads="1"/>
        </xdr:cNvSpPr>
      </xdr:nvSpPr>
      <xdr:spPr bwMode="auto">
        <a:xfrm>
          <a:off x="2790825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5" name="Text Box 22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6" name="Text Box 22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7" name="Text Box 22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8" name="Text Box 22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09" name="Text Box 22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0" name="Text Box 22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1" name="Text Box 22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2" name="Text Box 22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3" name="Text Box 22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4" name="Text Box 22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5" name="Text Box 22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6" name="Text Box 22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7" name="Text Box 22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8" name="Text Box 22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19" name="Text Box 22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0" name="Text Box 22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1" name="Text Box 22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2" name="Text Box 22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3" name="Text Box 22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4" name="Text Box 22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5" name="Text Box 22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6" name="Text Box 22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7" name="Text Box 22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8" name="Text Box 22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29" name="Text Box 22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0" name="Text Box 22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1" name="Text Box 22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2" name="Text Box 23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3" name="Text Box 23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4" name="Text Box 23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5" name="Text Box 23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6" name="Text Box 23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7" name="Text Box 23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8" name="Text Box 23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39" name="Text Box 23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0" name="Text Box 23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1" name="Text Box 23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2" name="Text Box 23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3" name="Text Box 23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4" name="Text Box 23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5" name="Text Box 23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6" name="Text Box 23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7" name="Text Box 23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8" name="Text Box 23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49" name="Text Box 23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0" name="Text Box 23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1" name="Text Box 23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2" name="Text Box 23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3" name="Text Box 23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4" name="Text Box 23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5" name="Text Box 23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6" name="Text Box 23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7" name="Text Box 23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8" name="Text Box 23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59" name="Text Box 23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0" name="Text Box 23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1" name="Text Box 23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2" name="Text Box 23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3" name="Text Box 23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4" name="Text Box 23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5" name="Text Box 23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6" name="Text Box 23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7" name="Text Box 23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8" name="Text Box 23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69" name="Text Box 23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0" name="Text Box 23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1" name="Text Box 23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2" name="Text Box 23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3" name="Text Box 23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4" name="Text Box 23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5" name="Text Box 23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6" name="Text Box 23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7" name="Text Box 23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8" name="Text Box 23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79" name="Text Box 23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0" name="Text Box 23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1" name="Text Box 23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2" name="Text Box 23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3" name="Text Box 23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4" name="Text Box 23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5" name="Text Box 23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6" name="Text Box 23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7" name="Text Box 23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8" name="Text Box 23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89" name="Text Box 23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0" name="Text Box 23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1" name="Text Box 23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2" name="Text Box 23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3" name="Text Box 23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4" name="Text Box 23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5" name="Text Box 23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6" name="Text Box 23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7" name="Text Box 23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8" name="Text Box 23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799" name="Text Box 23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0" name="Text Box 23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1" name="Text Box 23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2" name="Text Box 23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3" name="Text Box 23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4" name="Text Box 23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5" name="Text Box 23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6" name="Text Box 23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7" name="Text Box 23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8" name="Text Box 23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09" name="Text Box 23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0" name="Text Box 23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1" name="Text Box 23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2" name="Text Box 23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3" name="Text Box 23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4" name="Text Box 23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5" name="Text Box 23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6" name="Text Box 23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7" name="Text Box 23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8" name="Text Box 23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19" name="Text Box 23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0" name="Text Box 23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1" name="Text Box 23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2" name="Text Box 23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3" name="Text Box 23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4" name="Text Box 23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5" name="Text Box 23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6" name="Text Box 23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7" name="Text Box 23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8" name="Text Box 23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29" name="Text Box 23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0" name="Text Box 23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1" name="Text Box 23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2" name="Text Box 24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3" name="Text Box 24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4" name="Text Box 24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5" name="Text Box 24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6" name="Text Box 24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7" name="Text Box 24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8" name="Text Box 24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39" name="Text Box 24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0" name="Text Box 24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1" name="Text Box 24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2" name="Text Box 24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3" name="Text Box 24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4" name="Text Box 24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5" name="Text Box 24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6" name="Text Box 24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7" name="Text Box 24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8" name="Text Box 24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49" name="Text Box 24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0" name="Text Box 24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1" name="Text Box 24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2" name="Text Box 24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3" name="Text Box 24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4" name="Text Box 24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5" name="Text Box 24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6" name="Text Box 24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7" name="Text Box 24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8" name="Text Box 24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59" name="Text Box 24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0" name="Text Box 24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1" name="Text Box 24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2" name="Text Box 24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3" name="Text Box 24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4" name="Text Box 24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5" name="Text Box 24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6" name="Text Box 24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7" name="Text Box 24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8" name="Text Box 24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69" name="Text Box 24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0" name="Text Box 24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1" name="Text Box 24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2" name="Text Box 24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3" name="Text Box 24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4" name="Text Box 24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5" name="Text Box 24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6" name="Text Box 24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7" name="Text Box 24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8" name="Text Box 24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79" name="Text Box 24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0" name="Text Box 24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1" name="Text Box 24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2" name="Text Box 24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3" name="Text Box 24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4" name="Text Box 24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5" name="Text Box 24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6" name="Text Box 24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7" name="Text Box 24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8" name="Text Box 24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89" name="Text Box 24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0" name="Text Box 24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1" name="Text Box 24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2" name="Text Box 24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3" name="Text Box 24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4" name="Text Box 24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5" name="Text Box 24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6" name="Text Box 24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7" name="Text Box 24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8" name="Text Box 24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899" name="Text Box 24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0" name="Text Box 24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1" name="Text Box 24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2" name="Text Box 24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3" name="Text Box 24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4" name="Text Box 24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5" name="Text Box 24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6" name="Text Box 24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7" name="Text Box 24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8" name="Text Box 24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09" name="Text Box 24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0" name="Text Box 24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1" name="Text Box 24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2" name="Text Box 24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3" name="Text Box 24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4" name="Text Box 24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5" name="Text Box 24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6" name="Text Box 24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7" name="Text Box 24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8" name="Text Box 24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19" name="Text Box 24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4</xdr:row>
      <xdr:rowOff>0</xdr:rowOff>
    </xdr:from>
    <xdr:ext cx="114300" cy="361950"/>
    <xdr:sp macro="" textlink="">
      <xdr:nvSpPr>
        <xdr:cNvPr id="20920" name="Text Box 2488"/>
        <xdr:cNvSpPr txBox="1">
          <a:spLocks noChangeArrowheads="1"/>
        </xdr:cNvSpPr>
      </xdr:nvSpPr>
      <xdr:spPr bwMode="auto">
        <a:xfrm>
          <a:off x="85725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1" name="Text Box 24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2" name="Text Box 24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3" name="Text Box 24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4" name="Text Box 24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4</xdr:row>
      <xdr:rowOff>0</xdr:rowOff>
    </xdr:from>
    <xdr:ext cx="76200" cy="200025"/>
    <xdr:sp macro="" textlink="">
      <xdr:nvSpPr>
        <xdr:cNvPr id="20925" name="Text Box 2493"/>
        <xdr:cNvSpPr txBox="1">
          <a:spLocks noChangeArrowheads="1"/>
        </xdr:cNvSpPr>
      </xdr:nvSpPr>
      <xdr:spPr bwMode="auto">
        <a:xfrm>
          <a:off x="552450" y="1343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4</xdr:row>
      <xdr:rowOff>0</xdr:rowOff>
    </xdr:from>
    <xdr:ext cx="76200" cy="200025"/>
    <xdr:sp macro="" textlink="">
      <xdr:nvSpPr>
        <xdr:cNvPr id="20926" name="Text Box 2494"/>
        <xdr:cNvSpPr txBox="1">
          <a:spLocks noChangeArrowheads="1"/>
        </xdr:cNvSpPr>
      </xdr:nvSpPr>
      <xdr:spPr bwMode="auto">
        <a:xfrm>
          <a:off x="552450" y="1343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7" name="Text Box 24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8" name="Text Box 24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29" name="Text Box 24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0" name="Text Box 24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1" name="Text Box 24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2" name="Text Box 25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3" name="Text Box 25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4" name="Text Box 25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5" name="Text Box 25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6" name="Text Box 25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7" name="Text Box 25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8" name="Text Box 25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39" name="Text Box 25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0" name="Text Box 25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1" name="Text Box 25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2" name="Text Box 25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3" name="Text Box 25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4" name="Text Box 25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5" name="Text Box 25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6" name="Text Box 25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7" name="Text Box 25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4</xdr:row>
      <xdr:rowOff>0</xdr:rowOff>
    </xdr:from>
    <xdr:ext cx="114300" cy="361950"/>
    <xdr:sp macro="" textlink="">
      <xdr:nvSpPr>
        <xdr:cNvPr id="20948" name="Text Box 2516"/>
        <xdr:cNvSpPr txBox="1">
          <a:spLocks noChangeArrowheads="1"/>
        </xdr:cNvSpPr>
      </xdr:nvSpPr>
      <xdr:spPr bwMode="auto">
        <a:xfrm>
          <a:off x="2790825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49" name="Text Box 25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0" name="Text Box 25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1" name="Text Box 25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2" name="Text Box 25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3" name="Text Box 25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4" name="Text Box 25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5" name="Text Box 25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6" name="Text Box 25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7" name="Text Box 25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8" name="Text Box 25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59" name="Text Box 25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0" name="Text Box 25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1" name="Text Box 25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2" name="Text Box 25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3" name="Text Box 25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4" name="Text Box 25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5" name="Text Box 25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6" name="Text Box 25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7" name="Text Box 25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8" name="Text Box 25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69" name="Text Box 25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0" name="Text Box 25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1" name="Text Box 25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2" name="Text Box 25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3" name="Text Box 25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4" name="Text Box 25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5" name="Text Box 25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6" name="Text Box 25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7" name="Text Box 25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8" name="Text Box 25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79" name="Text Box 25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0" name="Text Box 25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1" name="Text Box 25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2" name="Text Box 25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3" name="Text Box 25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4" name="Text Box 25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5" name="Text Box 25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6" name="Text Box 25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7" name="Text Box 25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8" name="Text Box 25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89" name="Text Box 25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0" name="Text Box 25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1" name="Text Box 25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2" name="Text Box 25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3" name="Text Box 25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4" name="Text Box 25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5" name="Text Box 25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6" name="Text Box 25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7" name="Text Box 25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8" name="Text Box 25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0999" name="Text Box 25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0" name="Text Box 25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1" name="Text Box 25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2" name="Text Box 25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3" name="Text Box 25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4" name="Text Box 25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5" name="Text Box 25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6" name="Text Box 25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7" name="Text Box 25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8" name="Text Box 25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09" name="Text Box 25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0" name="Text Box 25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1" name="Text Box 25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2" name="Text Box 25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3" name="Text Box 25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4" name="Text Box 25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5" name="Text Box 25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6" name="Text Box 25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7" name="Text Box 25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8" name="Text Box 25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19" name="Text Box 25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0" name="Text Box 25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1" name="Text Box 25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2" name="Text Box 25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3" name="Text Box 25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4" name="Text Box 25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5" name="Text Box 25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6" name="Text Box 25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7" name="Text Box 25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8" name="Text Box 25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29" name="Text Box 25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0" name="Text Box 25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1" name="Text Box 25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2" name="Text Box 26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3" name="Text Box 26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4" name="Text Box 26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5" name="Text Box 26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6" name="Text Box 26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7" name="Text Box 26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8" name="Text Box 26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39" name="Text Box 26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0" name="Text Box 26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1" name="Text Box 26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2" name="Text Box 26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3" name="Text Box 26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4" name="Text Box 26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5" name="Text Box 26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6" name="Text Box 26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7" name="Text Box 26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8" name="Text Box 26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49" name="Text Box 26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0" name="Text Box 26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1" name="Text Box 26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2" name="Text Box 26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3" name="Text Box 26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4" name="Text Box 26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5" name="Text Box 26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6" name="Text Box 26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7" name="Text Box 26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8" name="Text Box 26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59" name="Text Box 26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0" name="Text Box 26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1" name="Text Box 26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2" name="Text Box 26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3" name="Text Box 26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4" name="Text Box 26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5" name="Text Box 26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6" name="Text Box 26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7" name="Text Box 26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8" name="Text Box 26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69" name="Text Box 26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0" name="Text Box 26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1" name="Text Box 26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2" name="Text Box 26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3" name="Text Box 26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4" name="Text Box 26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5" name="Text Box 26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6" name="Text Box 26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7" name="Text Box 26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8" name="Text Box 26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79" name="Text Box 26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0" name="Text Box 26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1" name="Text Box 26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2" name="Text Box 26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3" name="Text Box 26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4" name="Text Box 26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5" name="Text Box 26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6" name="Text Box 26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7" name="Text Box 26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8" name="Text Box 26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89" name="Text Box 26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0" name="Text Box 26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1" name="Text Box 26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2" name="Text Box 26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3" name="Text Box 26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4" name="Text Box 26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5" name="Text Box 26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6" name="Text Box 26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7" name="Text Box 26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8" name="Text Box 26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099" name="Text Box 26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0" name="Text Box 26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1" name="Text Box 26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4</xdr:row>
      <xdr:rowOff>0</xdr:rowOff>
    </xdr:from>
    <xdr:ext cx="114300" cy="361950"/>
    <xdr:sp macro="" textlink="">
      <xdr:nvSpPr>
        <xdr:cNvPr id="21102" name="Text Box 2670"/>
        <xdr:cNvSpPr txBox="1">
          <a:spLocks noChangeArrowheads="1"/>
        </xdr:cNvSpPr>
      </xdr:nvSpPr>
      <xdr:spPr bwMode="auto">
        <a:xfrm>
          <a:off x="2790825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3" name="Text Box 26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4" name="Text Box 26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5" name="Text Box 26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6" name="Text Box 26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7" name="Text Box 26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8" name="Text Box 26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09" name="Text Box 26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0" name="Text Box 26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1" name="Text Box 26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2" name="Text Box 26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3" name="Text Box 26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4" name="Text Box 26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5" name="Text Box 26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6" name="Text Box 26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7" name="Text Box 26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8" name="Text Box 26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19" name="Text Box 26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0" name="Text Box 26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1" name="Text Box 26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2" name="Text Box 26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3" name="Text Box 26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4" name="Text Box 26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5" name="Text Box 26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6" name="Text Box 26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7" name="Text Box 26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8" name="Text Box 26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29" name="Text Box 26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0" name="Text Box 26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1" name="Text Box 26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2" name="Text Box 27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3" name="Text Box 27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4" name="Text Box 27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5" name="Text Box 27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6" name="Text Box 27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7" name="Text Box 27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8" name="Text Box 27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39" name="Text Box 27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0" name="Text Box 27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1" name="Text Box 27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2" name="Text Box 27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3" name="Text Box 27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4" name="Text Box 27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5" name="Text Box 27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6" name="Text Box 27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7" name="Text Box 27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8" name="Text Box 27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49" name="Text Box 27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0" name="Text Box 27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1" name="Text Box 27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2" name="Text Box 27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3" name="Text Box 27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4" name="Text Box 27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5" name="Text Box 27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6" name="Text Box 27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7" name="Text Box 27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8" name="Text Box 27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59" name="Text Box 27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0" name="Text Box 27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1" name="Text Box 27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2" name="Text Box 27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3" name="Text Box 27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4" name="Text Box 27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5" name="Text Box 27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6" name="Text Box 27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7" name="Text Box 27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8" name="Text Box 27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69" name="Text Box 27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0" name="Text Box 27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1" name="Text Box 27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2" name="Text Box 27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3" name="Text Box 27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4" name="Text Box 27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5" name="Text Box 27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6" name="Text Box 27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7" name="Text Box 27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8" name="Text Box 27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79" name="Text Box 27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0" name="Text Box 27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1" name="Text Box 27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2" name="Text Box 27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3" name="Text Box 27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4" name="Text Box 27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5" name="Text Box 27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6" name="Text Box 27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7" name="Text Box 27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8" name="Text Box 27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89" name="Text Box 27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0" name="Text Box 27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1" name="Text Box 27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2" name="Text Box 27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3" name="Text Box 27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4" name="Text Box 27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5" name="Text Box 27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6" name="Text Box 27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7" name="Text Box 27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8" name="Text Box 27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199" name="Text Box 27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0" name="Text Box 27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1" name="Text Box 276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2" name="Text Box 277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3" name="Text Box 277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4" name="Text Box 277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5" name="Text Box 277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6" name="Text Box 277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7" name="Text Box 277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8" name="Text Box 277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09" name="Text Box 277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0" name="Text Box 277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1" name="Text Box 277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2" name="Text Box 278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3" name="Text Box 278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4" name="Text Box 278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5" name="Text Box 278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6" name="Text Box 278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7" name="Text Box 278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8" name="Text Box 278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19" name="Text Box 278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0" name="Text Box 278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1" name="Text Box 278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2" name="Text Box 279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3" name="Text Box 279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4" name="Text Box 279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5" name="Text Box 279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6" name="Text Box 279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7" name="Text Box 279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8" name="Text Box 279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29" name="Text Box 279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0" name="Text Box 279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1" name="Text Box 279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2" name="Text Box 280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3" name="Text Box 280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4" name="Text Box 280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5" name="Text Box 280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6" name="Text Box 280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7" name="Text Box 280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8" name="Text Box 280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39" name="Text Box 280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0" name="Text Box 280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1" name="Text Box 280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2" name="Text Box 281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3" name="Text Box 281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4" name="Text Box 281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5" name="Text Box 281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6" name="Text Box 281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7" name="Text Box 281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8" name="Text Box 281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49" name="Text Box 281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0" name="Text Box 281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1" name="Text Box 281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2" name="Text Box 282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3" name="Text Box 282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4" name="Text Box 282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5" name="Text Box 282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6" name="Text Box 282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7" name="Text Box 282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8" name="Text Box 282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59" name="Text Box 282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0" name="Text Box 282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1" name="Text Box 282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2" name="Text Box 283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3" name="Text Box 283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4" name="Text Box 283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5" name="Text Box 283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6" name="Text Box 283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7" name="Text Box 283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8" name="Text Box 283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69" name="Text Box 283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0" name="Text Box 283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1" name="Text Box 283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2" name="Text Box 284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3" name="Text Box 284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4" name="Text Box 284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5" name="Text Box 284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6" name="Text Box 284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7" name="Text Box 284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8" name="Text Box 284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79" name="Text Box 284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0" name="Text Box 284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1" name="Text Box 284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2" name="Text Box 285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3" name="Text Box 285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4" name="Text Box 285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5" name="Text Box 285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6" name="Text Box 285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7" name="Text Box 285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8" name="Text Box 285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89" name="Text Box 285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0" name="Text Box 285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1" name="Text Box 2859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2" name="Text Box 2860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3" name="Text Box 2861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4" name="Text Box 2862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5" name="Text Box 2863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6" name="Text Box 2864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7" name="Text Box 2865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8" name="Text Box 2866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299" name="Text Box 2867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4</xdr:row>
      <xdr:rowOff>0</xdr:rowOff>
    </xdr:from>
    <xdr:ext cx="114300" cy="361950"/>
    <xdr:sp macro="" textlink="">
      <xdr:nvSpPr>
        <xdr:cNvPr id="21300" name="Text Box 2868"/>
        <xdr:cNvSpPr txBox="1">
          <a:spLocks noChangeArrowheads="1"/>
        </xdr:cNvSpPr>
      </xdr:nvSpPr>
      <xdr:spPr bwMode="auto">
        <a:xfrm>
          <a:off x="876300" y="1343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1" name="Text Box 28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2" name="Text Box 28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3" name="Text Box 28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4" name="Text Box 28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5" name="Text Box 28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6" name="Text Box 28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7" name="Text Box 28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8" name="Text Box 28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09" name="Text Box 28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0" name="Text Box 28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1" name="Text Box 28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2" name="Text Box 28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3" name="Text Box 28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4" name="Text Box 28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5" name="Text Box 28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6" name="Text Box 28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7" name="Text Box 28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14</xdr:row>
      <xdr:rowOff>0</xdr:rowOff>
    </xdr:from>
    <xdr:ext cx="114300" cy="361950"/>
    <xdr:sp macro="" textlink="">
      <xdr:nvSpPr>
        <xdr:cNvPr id="21318" name="Text Box 2886"/>
        <xdr:cNvSpPr txBox="1">
          <a:spLocks noChangeArrowheads="1"/>
        </xdr:cNvSpPr>
      </xdr:nvSpPr>
      <xdr:spPr bwMode="auto">
        <a:xfrm>
          <a:off x="85725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19" name="Text Box 28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0" name="Text Box 28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1" name="Text Box 28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2" name="Text Box 28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21323" name="Text Box 2891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21324" name="Text Box 2892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5" name="Text Box 28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6" name="Text Box 28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7" name="Text Box 28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8" name="Text Box 28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29" name="Text Box 28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0" name="Text Box 28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1" name="Text Box 28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2" name="Text Box 29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3" name="Text Box 29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4" name="Text Box 29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5" name="Text Box 29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6" name="Text Box 29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7" name="Text Box 29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8" name="Text Box 29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39" name="Text Box 29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0" name="Text Box 29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1" name="Text Box 29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2" name="Text Box 29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3" name="Text Box 29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4" name="Text Box 29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5" name="Text Box 29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21346" name="Text Box 2914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7" name="Text Box 29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8" name="Text Box 29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49" name="Text Box 29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0" name="Text Box 29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1" name="Text Box 29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2" name="Text Box 29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3" name="Text Box 29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4" name="Text Box 29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5" name="Text Box 29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6" name="Text Box 29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7" name="Text Box 29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8" name="Text Box 29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59" name="Text Box 29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0" name="Text Box 29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1" name="Text Box 29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2" name="Text Box 29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3" name="Text Box 29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4" name="Text Box 29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5" name="Text Box 29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6" name="Text Box 29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7" name="Text Box 29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8" name="Text Box 29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69" name="Text Box 29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0" name="Text Box 29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1" name="Text Box 29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2" name="Text Box 29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3" name="Text Box 29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4" name="Text Box 29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5" name="Text Box 29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6" name="Text Box 29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7" name="Text Box 29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8" name="Text Box 29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79" name="Text Box 29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0" name="Text Box 29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1" name="Text Box 29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2" name="Text Box 29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3" name="Text Box 29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4" name="Text Box 29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5" name="Text Box 29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6" name="Text Box 29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7" name="Text Box 29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8" name="Text Box 29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89" name="Text Box 29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0" name="Text Box 29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1" name="Text Box 29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2" name="Text Box 29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3" name="Text Box 29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4" name="Text Box 29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5" name="Text Box 29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6" name="Text Box 29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7" name="Text Box 29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8" name="Text Box 29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399" name="Text Box 29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0" name="Text Box 29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1" name="Text Box 29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2" name="Text Box 29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3" name="Text Box 29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4" name="Text Box 29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5" name="Text Box 29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6" name="Text Box 29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7" name="Text Box 29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8" name="Text Box 29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09" name="Text Box 29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0" name="Text Box 29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1" name="Text Box 29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2" name="Text Box 29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3" name="Text Box 29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4" name="Text Box 29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5" name="Text Box 29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6" name="Text Box 29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7" name="Text Box 29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8" name="Text Box 29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19" name="Text Box 29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0" name="Text Box 29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1" name="Text Box 29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2" name="Text Box 29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3" name="Text Box 29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4" name="Text Box 29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5" name="Text Box 29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6" name="Text Box 29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7" name="Text Box 29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8" name="Text Box 29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29" name="Text Box 29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0" name="Text Box 29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1" name="Text Box 29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2" name="Text Box 30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3" name="Text Box 30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4" name="Text Box 30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5" name="Text Box 30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6" name="Text Box 30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7" name="Text Box 30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8" name="Text Box 30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39" name="Text Box 30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0" name="Text Box 30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1" name="Text Box 30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2" name="Text Box 30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3" name="Text Box 30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4" name="Text Box 30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5" name="Text Box 30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6" name="Text Box 30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7" name="Text Box 30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8" name="Text Box 30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49" name="Text Box 30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0" name="Text Box 30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1" name="Text Box 30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2" name="Text Box 30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3" name="Text Box 30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4" name="Text Box 30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5" name="Text Box 30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6" name="Text Box 30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7" name="Text Box 30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8" name="Text Box 30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59" name="Text Box 30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0" name="Text Box 30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1" name="Text Box 30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2" name="Text Box 30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3" name="Text Box 30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4" name="Text Box 30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5" name="Text Box 30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6" name="Text Box 30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7" name="Text Box 30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8" name="Text Box 30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69" name="Text Box 30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0" name="Text Box 30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1" name="Text Box 30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2" name="Text Box 30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3" name="Text Box 30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4" name="Text Box 30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5" name="Text Box 30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6" name="Text Box 30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7" name="Text Box 30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8" name="Text Box 30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79" name="Text Box 30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0" name="Text Box 30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1" name="Text Box 30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2" name="Text Box 30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3" name="Text Box 30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4" name="Text Box 30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5" name="Text Box 30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6" name="Text Box 30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7" name="Text Box 30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8" name="Text Box 30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89" name="Text Box 30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0" name="Text Box 30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1" name="Text Box 30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2" name="Text Box 30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3" name="Text Box 30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4" name="Text Box 30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5" name="Text Box 30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6" name="Text Box 30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7" name="Text Box 30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8" name="Text Box 30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499" name="Text Box 30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21500" name="Text Box 3068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1" name="Text Box 30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2" name="Text Box 30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3" name="Text Box 30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4" name="Text Box 30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5" name="Text Box 30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6" name="Text Box 30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7" name="Text Box 30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8" name="Text Box 30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09" name="Text Box 30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0" name="Text Box 30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1" name="Text Box 30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2" name="Text Box 30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3" name="Text Box 30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4" name="Text Box 30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5" name="Text Box 30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6" name="Text Box 30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7" name="Text Box 30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8" name="Text Box 30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19" name="Text Box 30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0" name="Text Box 30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1" name="Text Box 30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2" name="Text Box 30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3" name="Text Box 30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4" name="Text Box 30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5" name="Text Box 30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6" name="Text Box 30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7" name="Text Box 30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8" name="Text Box 30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29" name="Text Box 30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0" name="Text Box 30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1" name="Text Box 30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2" name="Text Box 31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3" name="Text Box 31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4" name="Text Box 31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5" name="Text Box 31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6" name="Text Box 31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7" name="Text Box 31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8" name="Text Box 31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39" name="Text Box 31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0" name="Text Box 31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1" name="Text Box 31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2" name="Text Box 31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3" name="Text Box 31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4" name="Text Box 31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5" name="Text Box 31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6" name="Text Box 31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7" name="Text Box 31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8" name="Text Box 31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49" name="Text Box 31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0" name="Text Box 31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1" name="Text Box 31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2" name="Text Box 31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3" name="Text Box 31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4" name="Text Box 31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5" name="Text Box 31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6" name="Text Box 31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7" name="Text Box 31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8" name="Text Box 31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59" name="Text Box 31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0" name="Text Box 31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1" name="Text Box 31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2" name="Text Box 31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3" name="Text Box 31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4" name="Text Box 31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5" name="Text Box 31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6" name="Text Box 31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7" name="Text Box 31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8" name="Text Box 31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69" name="Text Box 31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0" name="Text Box 31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1" name="Text Box 31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2" name="Text Box 31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3" name="Text Box 31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4" name="Text Box 31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5" name="Text Box 31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6" name="Text Box 31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7" name="Text Box 31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8" name="Text Box 31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79" name="Text Box 31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0" name="Text Box 31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1" name="Text Box 31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2" name="Text Box 31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3" name="Text Box 31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4" name="Text Box 31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5" name="Text Box 31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6" name="Text Box 31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7" name="Text Box 31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8" name="Text Box 31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89" name="Text Box 31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0" name="Text Box 31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1" name="Text Box 31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2" name="Text Box 31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3" name="Text Box 31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4" name="Text Box 31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5" name="Text Box 31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6" name="Text Box 31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7" name="Text Box 31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8" name="Text Box 31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599" name="Text Box 31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0" name="Text Box 31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1" name="Text Box 31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2" name="Text Box 31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3" name="Text Box 31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4" name="Text Box 31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5" name="Text Box 31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6" name="Text Box 31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7" name="Text Box 31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8" name="Text Box 31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09" name="Text Box 31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0" name="Text Box 31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1" name="Text Box 31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2" name="Text Box 31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3" name="Text Box 31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4" name="Text Box 31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5" name="Text Box 31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6" name="Text Box 31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7" name="Text Box 31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8" name="Text Box 31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19" name="Text Box 31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0" name="Text Box 31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1" name="Text Box 31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2" name="Text Box 31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3" name="Text Box 31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4" name="Text Box 31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5" name="Text Box 31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6" name="Text Box 31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7" name="Text Box 31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8" name="Text Box 31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29" name="Text Box 31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0" name="Text Box 31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1" name="Text Box 31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2" name="Text Box 32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3" name="Text Box 32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4" name="Text Box 32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5" name="Text Box 32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6" name="Text Box 32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7" name="Text Box 32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8" name="Text Box 32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39" name="Text Box 32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0" name="Text Box 32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1" name="Text Box 32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2" name="Text Box 32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3" name="Text Box 32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4" name="Text Box 32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5" name="Text Box 32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6" name="Text Box 32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7" name="Text Box 32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8" name="Text Box 32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49" name="Text Box 32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0" name="Text Box 32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1" name="Text Box 32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2" name="Text Box 32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3" name="Text Box 32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4" name="Text Box 32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5" name="Text Box 32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6" name="Text Box 32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7" name="Text Box 32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8" name="Text Box 32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59" name="Text Box 32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0" name="Text Box 32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1" name="Text Box 32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2" name="Text Box 32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3" name="Text Box 32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4" name="Text Box 32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5" name="Text Box 32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6" name="Text Box 32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7" name="Text Box 32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8" name="Text Box 32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69" name="Text Box 32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0" name="Text Box 32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1" name="Text Box 32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2" name="Text Box 32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3" name="Text Box 32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4" name="Text Box 32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5" name="Text Box 32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6" name="Text Box 32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7" name="Text Box 32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8" name="Text Box 32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79" name="Text Box 32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0" name="Text Box 32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1" name="Text Box 32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2" name="Text Box 32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3" name="Text Box 32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4" name="Text Box 32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5" name="Text Box 32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6" name="Text Box 32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7" name="Text Box 32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8" name="Text Box 32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89" name="Text Box 32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0" name="Text Box 32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1" name="Text Box 32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2" name="Text Box 32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3" name="Text Box 32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4" name="Text Box 32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5" name="Text Box 32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6" name="Text Box 32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7" name="Text Box 32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8" name="Text Box 32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699" name="Text Box 32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0" name="Text Box 32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1" name="Text Box 32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2" name="Text Box 32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3" name="Text Box 32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4" name="Text Box 32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5" name="Text Box 32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6" name="Text Box 32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7" name="Text Box 32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8" name="Text Box 32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09" name="Text Box 32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0" name="Text Box 32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1" name="Text Box 32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2" name="Text Box 32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3" name="Text Box 32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4" name="Text Box 32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5" name="Text Box 32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14</xdr:row>
      <xdr:rowOff>0</xdr:rowOff>
    </xdr:from>
    <xdr:ext cx="114300" cy="361950"/>
    <xdr:sp macro="" textlink="">
      <xdr:nvSpPr>
        <xdr:cNvPr id="21716" name="Text Box 3284"/>
        <xdr:cNvSpPr txBox="1">
          <a:spLocks noChangeArrowheads="1"/>
        </xdr:cNvSpPr>
      </xdr:nvSpPr>
      <xdr:spPr bwMode="auto">
        <a:xfrm>
          <a:off x="85725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7" name="Text Box 32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8" name="Text Box 32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19" name="Text Box 32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0" name="Text Box 32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</xdr:colOff>
      <xdr:row>18</xdr:row>
      <xdr:rowOff>0</xdr:rowOff>
    </xdr:from>
    <xdr:ext cx="76200" cy="200025"/>
    <xdr:sp macro="" textlink="">
      <xdr:nvSpPr>
        <xdr:cNvPr id="21721" name="Text Box 3289"/>
        <xdr:cNvSpPr txBox="1">
          <a:spLocks noChangeArrowheads="1"/>
        </xdr:cNvSpPr>
      </xdr:nvSpPr>
      <xdr:spPr bwMode="auto">
        <a:xfrm>
          <a:off x="4914900" y="396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3667125</xdr:colOff>
      <xdr:row>19</xdr:row>
      <xdr:rowOff>180975</xdr:rowOff>
    </xdr:from>
    <xdr:ext cx="76200" cy="200025"/>
    <xdr:sp macro="" textlink="">
      <xdr:nvSpPr>
        <xdr:cNvPr id="21722" name="Text Box 3290"/>
        <xdr:cNvSpPr txBox="1">
          <a:spLocks noChangeArrowheads="1"/>
        </xdr:cNvSpPr>
      </xdr:nvSpPr>
      <xdr:spPr bwMode="auto">
        <a:xfrm>
          <a:off x="3990975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3" name="Text Box 32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4" name="Text Box 32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5" name="Text Box 32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6" name="Text Box 32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7" name="Text Box 32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8" name="Text Box 32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29" name="Text Box 32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0" name="Text Box 32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1" name="Text Box 32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2" name="Text Box 33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3" name="Text Box 33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4" name="Text Box 33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5" name="Text Box 33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6" name="Text Box 33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7" name="Text Box 33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8" name="Text Box 33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39" name="Text Box 33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0" name="Text Box 33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1" name="Text Box 33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2" name="Text Box 33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3" name="Text Box 33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21744" name="Text Box 3312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5" name="Text Box 33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6" name="Text Box 33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7" name="Text Box 33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8" name="Text Box 33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49" name="Text Box 33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0" name="Text Box 33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1" name="Text Box 33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2" name="Text Box 33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3" name="Text Box 33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4" name="Text Box 33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5" name="Text Box 33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6" name="Text Box 33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7" name="Text Box 33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8" name="Text Box 33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59" name="Text Box 33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0" name="Text Box 33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1" name="Text Box 33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2" name="Text Box 33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3" name="Text Box 33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4" name="Text Box 33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5" name="Text Box 33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6" name="Text Box 33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7" name="Text Box 33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8" name="Text Box 33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69" name="Text Box 33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0" name="Text Box 33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1" name="Text Box 33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2" name="Text Box 33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3" name="Text Box 33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4" name="Text Box 33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5" name="Text Box 33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6" name="Text Box 33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7" name="Text Box 33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8" name="Text Box 33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79" name="Text Box 33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0" name="Text Box 33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1" name="Text Box 33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2" name="Text Box 33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3" name="Text Box 33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4" name="Text Box 33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5" name="Text Box 33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6" name="Text Box 33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7" name="Text Box 33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8" name="Text Box 33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89" name="Text Box 33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0" name="Text Box 33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1" name="Text Box 33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2" name="Text Box 33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3" name="Text Box 33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4" name="Text Box 33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5" name="Text Box 33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6" name="Text Box 33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7" name="Text Box 33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8" name="Text Box 33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799" name="Text Box 33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0" name="Text Box 33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1" name="Text Box 33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2" name="Text Box 33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3" name="Text Box 33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4" name="Text Box 33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5" name="Text Box 33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6" name="Text Box 33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7" name="Text Box 33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8" name="Text Box 33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09" name="Text Box 33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0" name="Text Box 33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1" name="Text Box 33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2" name="Text Box 33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3" name="Text Box 33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4" name="Text Box 33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5" name="Text Box 33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6" name="Text Box 33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7" name="Text Box 33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8" name="Text Box 33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19" name="Text Box 33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0" name="Text Box 33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1" name="Text Box 33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2" name="Text Box 33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3" name="Text Box 33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4" name="Text Box 33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5" name="Text Box 33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6" name="Text Box 33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7" name="Text Box 33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8" name="Text Box 33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29" name="Text Box 33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0" name="Text Box 33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1" name="Text Box 33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2" name="Text Box 34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3" name="Text Box 34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4" name="Text Box 34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5" name="Text Box 34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6" name="Text Box 34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7" name="Text Box 34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8" name="Text Box 34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39" name="Text Box 34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0" name="Text Box 34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1" name="Text Box 34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2" name="Text Box 34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3" name="Text Box 34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4" name="Text Box 34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5" name="Text Box 34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6" name="Text Box 34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7" name="Text Box 34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8" name="Text Box 34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49" name="Text Box 34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0" name="Text Box 34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1" name="Text Box 34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2" name="Text Box 34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3" name="Text Box 34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4" name="Text Box 34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5" name="Text Box 34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6" name="Text Box 34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7" name="Text Box 34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8" name="Text Box 34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59" name="Text Box 34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0" name="Text Box 34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1" name="Text Box 34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2" name="Text Box 34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3" name="Text Box 34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4" name="Text Box 34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5" name="Text Box 34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6" name="Text Box 34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7" name="Text Box 34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8" name="Text Box 34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69" name="Text Box 34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0" name="Text Box 34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1" name="Text Box 34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2" name="Text Box 34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3" name="Text Box 34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4" name="Text Box 34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5" name="Text Box 34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6" name="Text Box 34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7" name="Text Box 34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8" name="Text Box 34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79" name="Text Box 34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0" name="Text Box 34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1" name="Text Box 34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2" name="Text Box 34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3" name="Text Box 34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4" name="Text Box 34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5" name="Text Box 34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6" name="Text Box 34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7" name="Text Box 34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8" name="Text Box 34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89" name="Text Box 34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0" name="Text Box 34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1" name="Text Box 34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2" name="Text Box 34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3" name="Text Box 34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4" name="Text Box 34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5" name="Text Box 34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6" name="Text Box 34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7" name="Text Box 34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21898" name="Text Box 3466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899" name="Text Box 34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0" name="Text Box 34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1" name="Text Box 34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2" name="Text Box 34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3" name="Text Box 34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4" name="Text Box 34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5" name="Text Box 34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6" name="Text Box 34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7" name="Text Box 34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8" name="Text Box 34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09" name="Text Box 34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0" name="Text Box 34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1" name="Text Box 34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2" name="Text Box 34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3" name="Text Box 34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4" name="Text Box 34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5" name="Text Box 34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6" name="Text Box 34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7" name="Text Box 34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8" name="Text Box 34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19" name="Text Box 34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0" name="Text Box 34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1" name="Text Box 34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2" name="Text Box 34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3" name="Text Box 34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4" name="Text Box 34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5" name="Text Box 34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6" name="Text Box 34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7" name="Text Box 34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8" name="Text Box 34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29" name="Text Box 34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0" name="Text Box 34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1" name="Text Box 34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2" name="Text Box 35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3" name="Text Box 35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4" name="Text Box 35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5" name="Text Box 35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6" name="Text Box 35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7" name="Text Box 35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8" name="Text Box 35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39" name="Text Box 35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0" name="Text Box 35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1" name="Text Box 35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2" name="Text Box 35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3" name="Text Box 35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4" name="Text Box 35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5" name="Text Box 35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6" name="Text Box 35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7" name="Text Box 35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8" name="Text Box 35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49" name="Text Box 35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0" name="Text Box 35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1" name="Text Box 35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2" name="Text Box 35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3" name="Text Box 35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4" name="Text Box 35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5" name="Text Box 35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6" name="Text Box 35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7" name="Text Box 35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8" name="Text Box 35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59" name="Text Box 35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0" name="Text Box 35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1" name="Text Box 35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2" name="Text Box 35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3" name="Text Box 35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4" name="Text Box 35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5" name="Text Box 35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6" name="Text Box 35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7" name="Text Box 35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8" name="Text Box 35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69" name="Text Box 35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0" name="Text Box 35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1" name="Text Box 35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2" name="Text Box 35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3" name="Text Box 35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4" name="Text Box 35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5" name="Text Box 35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6" name="Text Box 35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7" name="Text Box 35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8" name="Text Box 35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79" name="Text Box 35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0" name="Text Box 35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1" name="Text Box 35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2" name="Text Box 35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3" name="Text Box 35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4" name="Text Box 35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5" name="Text Box 35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6" name="Text Box 35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7" name="Text Box 35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8" name="Text Box 35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89" name="Text Box 35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0" name="Text Box 35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1" name="Text Box 35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2" name="Text Box 35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3" name="Text Box 35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4" name="Text Box 35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5" name="Text Box 35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6" name="Text Box 35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7" name="Text Box 35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8" name="Text Box 35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1999" name="Text Box 35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0" name="Text Box 35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1" name="Text Box 35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2" name="Text Box 35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3" name="Text Box 35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4" name="Text Box 35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5" name="Text Box 35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6" name="Text Box 35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7" name="Text Box 35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8" name="Text Box 35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09" name="Text Box 35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0" name="Text Box 35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1" name="Text Box 35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2" name="Text Box 35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3" name="Text Box 35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4" name="Text Box 35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5" name="Text Box 35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6" name="Text Box 35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7" name="Text Box 35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8" name="Text Box 35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19" name="Text Box 35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0" name="Text Box 35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1" name="Text Box 35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2" name="Text Box 35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3" name="Text Box 35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4" name="Text Box 35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5" name="Text Box 35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6" name="Text Box 35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7" name="Text Box 35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8" name="Text Box 35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29" name="Text Box 35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0" name="Text Box 35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1" name="Text Box 35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2" name="Text Box 36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3" name="Text Box 36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4" name="Text Box 36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5" name="Text Box 36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6" name="Text Box 36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7" name="Text Box 36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8" name="Text Box 36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39" name="Text Box 36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0" name="Text Box 36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1" name="Text Box 36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2" name="Text Box 36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3" name="Text Box 36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4" name="Text Box 36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5" name="Text Box 36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6" name="Text Box 36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7" name="Text Box 36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8" name="Text Box 36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49" name="Text Box 36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0" name="Text Box 36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1" name="Text Box 36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2" name="Text Box 36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3" name="Text Box 36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4" name="Text Box 36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5" name="Text Box 36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6" name="Text Box 36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7" name="Text Box 36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8" name="Text Box 36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59" name="Text Box 36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0" name="Text Box 36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1" name="Text Box 36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2" name="Text Box 36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3" name="Text Box 36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4" name="Text Box 36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5" name="Text Box 36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6" name="Text Box 36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7" name="Text Box 36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8" name="Text Box 36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69" name="Text Box 36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0" name="Text Box 36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1" name="Text Box 36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2" name="Text Box 36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3" name="Text Box 36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4" name="Text Box 36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5" name="Text Box 36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6" name="Text Box 36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7" name="Text Box 36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8" name="Text Box 36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79" name="Text Box 36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0" name="Text Box 36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1" name="Text Box 36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2" name="Text Box 36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3" name="Text Box 36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4" name="Text Box 36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5" name="Text Box 36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6" name="Text Box 36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7" name="Text Box 36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8" name="Text Box 36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89" name="Text Box 36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0" name="Text Box 36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1" name="Text Box 36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2" name="Text Box 36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3" name="Text Box 36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4" name="Text Box 36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5" name="Text Box 36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22096" name="Text Box 36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097" name="Text Box 36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098" name="Text Box 36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099" name="Text Box 36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0" name="Text Box 36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1" name="Text Box 36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2" name="Text Box 36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3" name="Text Box 36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4" name="Text Box 36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5" name="Text Box 36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6" name="Text Box 36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7" name="Text Box 36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8" name="Text Box 36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09" name="Text Box 36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0" name="Text Box 36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1" name="Text Box 36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2" name="Text Box 36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3" name="Text Box 36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22</xdr:row>
      <xdr:rowOff>0</xdr:rowOff>
    </xdr:from>
    <xdr:ext cx="114300" cy="361950"/>
    <xdr:sp macro="" textlink="">
      <xdr:nvSpPr>
        <xdr:cNvPr id="22114" name="Text Box 3682"/>
        <xdr:cNvSpPr txBox="1">
          <a:spLocks noChangeArrowheads="1"/>
        </xdr:cNvSpPr>
      </xdr:nvSpPr>
      <xdr:spPr bwMode="auto">
        <a:xfrm>
          <a:off x="85725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5" name="Text Box 36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6" name="Text Box 36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7" name="Text Box 36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18" name="Text Box 36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22</xdr:row>
      <xdr:rowOff>0</xdr:rowOff>
    </xdr:from>
    <xdr:ext cx="76200" cy="200025"/>
    <xdr:sp macro="" textlink="">
      <xdr:nvSpPr>
        <xdr:cNvPr id="22119" name="Text Box 3687"/>
        <xdr:cNvSpPr txBox="1">
          <a:spLocks noChangeArrowheads="1"/>
        </xdr:cNvSpPr>
      </xdr:nvSpPr>
      <xdr:spPr bwMode="auto">
        <a:xfrm>
          <a:off x="552450" y="472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22</xdr:row>
      <xdr:rowOff>0</xdr:rowOff>
    </xdr:from>
    <xdr:ext cx="76200" cy="200025"/>
    <xdr:sp macro="" textlink="">
      <xdr:nvSpPr>
        <xdr:cNvPr id="22120" name="Text Box 3688"/>
        <xdr:cNvSpPr txBox="1">
          <a:spLocks noChangeArrowheads="1"/>
        </xdr:cNvSpPr>
      </xdr:nvSpPr>
      <xdr:spPr bwMode="auto">
        <a:xfrm>
          <a:off x="552450" y="472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1" name="Text Box 36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2" name="Text Box 36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3" name="Text Box 36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4" name="Text Box 36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5" name="Text Box 36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6" name="Text Box 36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7" name="Text Box 36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8" name="Text Box 36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29" name="Text Box 36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0" name="Text Box 36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1" name="Text Box 36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2" name="Text Box 37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3" name="Text Box 37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4" name="Text Box 37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5" name="Text Box 37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6" name="Text Box 37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7" name="Text Box 37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8" name="Text Box 37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39" name="Text Box 37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0" name="Text Box 37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1" name="Text Box 37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22</xdr:row>
      <xdr:rowOff>0</xdr:rowOff>
    </xdr:from>
    <xdr:ext cx="114300" cy="361950"/>
    <xdr:sp macro="" textlink="">
      <xdr:nvSpPr>
        <xdr:cNvPr id="22142" name="Text Box 3710"/>
        <xdr:cNvSpPr txBox="1">
          <a:spLocks noChangeArrowheads="1"/>
        </xdr:cNvSpPr>
      </xdr:nvSpPr>
      <xdr:spPr bwMode="auto">
        <a:xfrm>
          <a:off x="2790825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3" name="Text Box 37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4" name="Text Box 37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5" name="Text Box 37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6" name="Text Box 37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7" name="Text Box 37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8" name="Text Box 37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49" name="Text Box 37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0" name="Text Box 37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1" name="Text Box 37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2" name="Text Box 37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3" name="Text Box 37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4" name="Text Box 37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5" name="Text Box 37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6" name="Text Box 37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7" name="Text Box 37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8" name="Text Box 37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59" name="Text Box 37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0" name="Text Box 37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1" name="Text Box 37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2" name="Text Box 37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3" name="Text Box 37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4" name="Text Box 37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5" name="Text Box 37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6" name="Text Box 37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7" name="Text Box 37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8" name="Text Box 37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69" name="Text Box 37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0" name="Text Box 37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1" name="Text Box 37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2" name="Text Box 37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3" name="Text Box 37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4" name="Text Box 37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5" name="Text Box 37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6" name="Text Box 37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7" name="Text Box 37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8" name="Text Box 37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79" name="Text Box 37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0" name="Text Box 37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1" name="Text Box 37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2" name="Text Box 37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3" name="Text Box 37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4" name="Text Box 37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5" name="Text Box 37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6" name="Text Box 37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7" name="Text Box 37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8" name="Text Box 37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89" name="Text Box 37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0" name="Text Box 37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1" name="Text Box 37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2" name="Text Box 37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3" name="Text Box 37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4" name="Text Box 37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5" name="Text Box 37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6" name="Text Box 37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7" name="Text Box 37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8" name="Text Box 37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199" name="Text Box 37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0" name="Text Box 37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1" name="Text Box 37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2" name="Text Box 37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3" name="Text Box 37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4" name="Text Box 37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5" name="Text Box 37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6" name="Text Box 37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7" name="Text Box 37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8" name="Text Box 37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09" name="Text Box 37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0" name="Text Box 37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1" name="Text Box 37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2" name="Text Box 37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3" name="Text Box 37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4" name="Text Box 37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5" name="Text Box 37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6" name="Text Box 37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7" name="Text Box 37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8" name="Text Box 37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19" name="Text Box 37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0" name="Text Box 37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1" name="Text Box 37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2" name="Text Box 37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3" name="Text Box 37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4" name="Text Box 37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5" name="Text Box 37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6" name="Text Box 37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7" name="Text Box 37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8" name="Text Box 37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29" name="Text Box 37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0" name="Text Box 37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1" name="Text Box 37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2" name="Text Box 38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3" name="Text Box 38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4" name="Text Box 38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5" name="Text Box 38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6" name="Text Box 38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7" name="Text Box 38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8" name="Text Box 38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39" name="Text Box 38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0" name="Text Box 38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1" name="Text Box 38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2" name="Text Box 38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3" name="Text Box 38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4" name="Text Box 38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5" name="Text Box 38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6" name="Text Box 38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7" name="Text Box 38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8" name="Text Box 38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49" name="Text Box 38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0" name="Text Box 38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1" name="Text Box 38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2" name="Text Box 38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3" name="Text Box 38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4" name="Text Box 38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5" name="Text Box 38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6" name="Text Box 38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7" name="Text Box 38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8" name="Text Box 38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59" name="Text Box 38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0" name="Text Box 38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1" name="Text Box 38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2" name="Text Box 38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3" name="Text Box 38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4" name="Text Box 38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5" name="Text Box 38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6" name="Text Box 38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7" name="Text Box 38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8" name="Text Box 38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69" name="Text Box 38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0" name="Text Box 38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1" name="Text Box 38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2" name="Text Box 38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3" name="Text Box 38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4" name="Text Box 38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5" name="Text Box 38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6" name="Text Box 38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7" name="Text Box 38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8" name="Text Box 38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79" name="Text Box 38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0" name="Text Box 38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1" name="Text Box 38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2" name="Text Box 38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3" name="Text Box 38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4" name="Text Box 38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5" name="Text Box 38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6" name="Text Box 38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7" name="Text Box 38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8" name="Text Box 38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89" name="Text Box 38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0" name="Text Box 38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1" name="Text Box 38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2" name="Text Box 38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3" name="Text Box 38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4" name="Text Box 38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5" name="Text Box 38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22</xdr:row>
      <xdr:rowOff>0</xdr:rowOff>
    </xdr:from>
    <xdr:ext cx="114300" cy="361950"/>
    <xdr:sp macro="" textlink="">
      <xdr:nvSpPr>
        <xdr:cNvPr id="22296" name="Text Box 3864"/>
        <xdr:cNvSpPr txBox="1">
          <a:spLocks noChangeArrowheads="1"/>
        </xdr:cNvSpPr>
      </xdr:nvSpPr>
      <xdr:spPr bwMode="auto">
        <a:xfrm>
          <a:off x="2790825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7" name="Text Box 38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8" name="Text Box 38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299" name="Text Box 38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0" name="Text Box 38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1" name="Text Box 38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2" name="Text Box 38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3" name="Text Box 38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4" name="Text Box 38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5" name="Text Box 38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6" name="Text Box 38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7" name="Text Box 38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8" name="Text Box 38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09" name="Text Box 38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0" name="Text Box 38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1" name="Text Box 38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2" name="Text Box 38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3" name="Text Box 38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4" name="Text Box 38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5" name="Text Box 38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6" name="Text Box 38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7" name="Text Box 38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8" name="Text Box 38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19" name="Text Box 38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0" name="Text Box 38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1" name="Text Box 38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2" name="Text Box 38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3" name="Text Box 38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4" name="Text Box 38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5" name="Text Box 38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6" name="Text Box 38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7" name="Text Box 38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8" name="Text Box 38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29" name="Text Box 38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0" name="Text Box 38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1" name="Text Box 38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2" name="Text Box 39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3" name="Text Box 39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4" name="Text Box 39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5" name="Text Box 39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6" name="Text Box 39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7" name="Text Box 39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8" name="Text Box 39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39" name="Text Box 39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0" name="Text Box 39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1" name="Text Box 39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2" name="Text Box 39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3" name="Text Box 39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4" name="Text Box 39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5" name="Text Box 39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6" name="Text Box 39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7" name="Text Box 39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8" name="Text Box 39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49" name="Text Box 39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0" name="Text Box 39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1" name="Text Box 39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2" name="Text Box 39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3" name="Text Box 39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4" name="Text Box 39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5" name="Text Box 39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6" name="Text Box 39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7" name="Text Box 39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8" name="Text Box 39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59" name="Text Box 39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0" name="Text Box 39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1" name="Text Box 39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2" name="Text Box 39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3" name="Text Box 39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4" name="Text Box 39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5" name="Text Box 39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6" name="Text Box 39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7" name="Text Box 39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8" name="Text Box 39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69" name="Text Box 39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0" name="Text Box 39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1" name="Text Box 39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2" name="Text Box 39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3" name="Text Box 39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4" name="Text Box 39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5" name="Text Box 39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6" name="Text Box 39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7" name="Text Box 39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8" name="Text Box 39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79" name="Text Box 39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0" name="Text Box 39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1" name="Text Box 39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2" name="Text Box 39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3" name="Text Box 39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4" name="Text Box 39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5" name="Text Box 39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6" name="Text Box 39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7" name="Text Box 39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8" name="Text Box 39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89" name="Text Box 39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0" name="Text Box 39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1" name="Text Box 39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2" name="Text Box 39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3" name="Text Box 39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4" name="Text Box 39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5" name="Text Box 39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6" name="Text Box 39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7" name="Text Box 39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8" name="Text Box 39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399" name="Text Box 39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0" name="Text Box 39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1" name="Text Box 39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2" name="Text Box 39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3" name="Text Box 39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4" name="Text Box 39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5" name="Text Box 39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6" name="Text Box 39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7" name="Text Box 39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8" name="Text Box 39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09" name="Text Box 39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0" name="Text Box 39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1" name="Text Box 39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2" name="Text Box 39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3" name="Text Box 39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4" name="Text Box 39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5" name="Text Box 39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6" name="Text Box 39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7" name="Text Box 39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8" name="Text Box 39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19" name="Text Box 39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0" name="Text Box 39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1" name="Text Box 39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2" name="Text Box 39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3" name="Text Box 39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4" name="Text Box 39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5" name="Text Box 39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6" name="Text Box 39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7" name="Text Box 39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8" name="Text Box 39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29" name="Text Box 39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0" name="Text Box 39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1" name="Text Box 39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2" name="Text Box 40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3" name="Text Box 40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4" name="Text Box 40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5" name="Text Box 40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6" name="Text Box 40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7" name="Text Box 40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8" name="Text Box 40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39" name="Text Box 40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0" name="Text Box 40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1" name="Text Box 40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2" name="Text Box 40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3" name="Text Box 40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4" name="Text Box 40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5" name="Text Box 40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6" name="Text Box 40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7" name="Text Box 40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8" name="Text Box 40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49" name="Text Box 40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0" name="Text Box 40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1" name="Text Box 40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2" name="Text Box 40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3" name="Text Box 40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4" name="Text Box 40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5" name="Text Box 40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6" name="Text Box 40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7" name="Text Box 40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8" name="Text Box 40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59" name="Text Box 40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0" name="Text Box 40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1" name="Text Box 40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2" name="Text Box 40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3" name="Text Box 40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4" name="Text Box 40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5" name="Text Box 40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6" name="Text Box 40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7" name="Text Box 40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8" name="Text Box 40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69" name="Text Box 40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0" name="Text Box 40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1" name="Text Box 40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2" name="Text Box 40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3" name="Text Box 40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4" name="Text Box 40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5" name="Text Box 40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6" name="Text Box 40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7" name="Text Box 40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8" name="Text Box 40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79" name="Text Box 40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0" name="Text Box 40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1" name="Text Box 40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2" name="Text Box 40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3" name="Text Box 40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4" name="Text Box 40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5" name="Text Box 40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6" name="Text Box 40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7" name="Text Box 40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8" name="Text Box 40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89" name="Text Box 40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0" name="Text Box 40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1" name="Text Box 40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2" name="Text Box 40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3" name="Text Box 40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4" name="Text Box 40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5" name="Text Box 40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6" name="Text Box 40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7" name="Text Box 40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8" name="Text Box 40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499" name="Text Box 40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0" name="Text Box 40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1" name="Text Box 40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2" name="Text Box 40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3" name="Text Box 40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4" name="Text Box 40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5" name="Text Box 40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6" name="Text Box 40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7" name="Text Box 40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8" name="Text Box 40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09" name="Text Box 40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0" name="Text Box 40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1" name="Text Box 40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22</xdr:row>
      <xdr:rowOff>0</xdr:rowOff>
    </xdr:from>
    <xdr:ext cx="114300" cy="361950"/>
    <xdr:sp macro="" textlink="">
      <xdr:nvSpPr>
        <xdr:cNvPr id="22512" name="Text Box 4080"/>
        <xdr:cNvSpPr txBox="1">
          <a:spLocks noChangeArrowheads="1"/>
        </xdr:cNvSpPr>
      </xdr:nvSpPr>
      <xdr:spPr bwMode="auto">
        <a:xfrm>
          <a:off x="85725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3" name="Text Box 40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4" name="Text Box 40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5" name="Text Box 40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6" name="Text Box 40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</xdr:colOff>
      <xdr:row>24</xdr:row>
      <xdr:rowOff>0</xdr:rowOff>
    </xdr:from>
    <xdr:ext cx="76200" cy="200025"/>
    <xdr:sp macro="" textlink="">
      <xdr:nvSpPr>
        <xdr:cNvPr id="22517" name="Text Box 4085"/>
        <xdr:cNvSpPr txBox="1">
          <a:spLocks noChangeArrowheads="1"/>
        </xdr:cNvSpPr>
      </xdr:nvSpPr>
      <xdr:spPr bwMode="auto">
        <a:xfrm>
          <a:off x="491490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3667125</xdr:colOff>
      <xdr:row>24</xdr:row>
      <xdr:rowOff>180975</xdr:rowOff>
    </xdr:from>
    <xdr:ext cx="76200" cy="200025"/>
    <xdr:sp macro="" textlink="">
      <xdr:nvSpPr>
        <xdr:cNvPr id="22518" name="Text Box 4086"/>
        <xdr:cNvSpPr txBox="1">
          <a:spLocks noChangeArrowheads="1"/>
        </xdr:cNvSpPr>
      </xdr:nvSpPr>
      <xdr:spPr bwMode="auto">
        <a:xfrm>
          <a:off x="3990975" y="528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19" name="Text Box 40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0" name="Text Box 40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1" name="Text Box 40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2" name="Text Box 40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3" name="Text Box 40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4" name="Text Box 40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5" name="Text Box 40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6" name="Text Box 40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7" name="Text Box 40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8" name="Text Box 40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29" name="Text Box 40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0" name="Text Box 40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1" name="Text Box 40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2" name="Text Box 41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3" name="Text Box 41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4" name="Text Box 41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5" name="Text Box 41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6" name="Text Box 41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7" name="Text Box 41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8" name="Text Box 41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39" name="Text Box 41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22</xdr:row>
      <xdr:rowOff>0</xdr:rowOff>
    </xdr:from>
    <xdr:ext cx="114300" cy="361950"/>
    <xdr:sp macro="" textlink="">
      <xdr:nvSpPr>
        <xdr:cNvPr id="22540" name="Text Box 4108"/>
        <xdr:cNvSpPr txBox="1">
          <a:spLocks noChangeArrowheads="1"/>
        </xdr:cNvSpPr>
      </xdr:nvSpPr>
      <xdr:spPr bwMode="auto">
        <a:xfrm>
          <a:off x="2790825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1" name="Text Box 41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2" name="Text Box 41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3" name="Text Box 41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4" name="Text Box 41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5" name="Text Box 41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6" name="Text Box 41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7" name="Text Box 41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8" name="Text Box 41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49" name="Text Box 41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0" name="Text Box 41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1" name="Text Box 41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2" name="Text Box 41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3" name="Text Box 41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4" name="Text Box 41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5" name="Text Box 41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6" name="Text Box 41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7" name="Text Box 41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8" name="Text Box 41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59" name="Text Box 41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0" name="Text Box 41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1" name="Text Box 41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2" name="Text Box 41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3" name="Text Box 41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4" name="Text Box 41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5" name="Text Box 41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6" name="Text Box 41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7" name="Text Box 41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8" name="Text Box 41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69" name="Text Box 41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0" name="Text Box 41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1" name="Text Box 41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2" name="Text Box 41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3" name="Text Box 41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4" name="Text Box 41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5" name="Text Box 41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6" name="Text Box 41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7" name="Text Box 41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8" name="Text Box 41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79" name="Text Box 41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0" name="Text Box 41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1" name="Text Box 41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2" name="Text Box 41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3" name="Text Box 41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4" name="Text Box 41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5" name="Text Box 41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6" name="Text Box 41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7" name="Text Box 41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8" name="Text Box 41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89" name="Text Box 41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0" name="Text Box 41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1" name="Text Box 41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2" name="Text Box 41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3" name="Text Box 41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4" name="Text Box 41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5" name="Text Box 41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6" name="Text Box 41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7" name="Text Box 41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8" name="Text Box 41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599" name="Text Box 41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0" name="Text Box 41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1" name="Text Box 41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2" name="Text Box 41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3" name="Text Box 41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4" name="Text Box 41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5" name="Text Box 41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6" name="Text Box 41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7" name="Text Box 41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8" name="Text Box 41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09" name="Text Box 41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0" name="Text Box 41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1" name="Text Box 41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2" name="Text Box 41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3" name="Text Box 41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4" name="Text Box 41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5" name="Text Box 41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6" name="Text Box 41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7" name="Text Box 41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8" name="Text Box 41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19" name="Text Box 41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0" name="Text Box 41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1" name="Text Box 41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2" name="Text Box 41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3" name="Text Box 41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4" name="Text Box 41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5" name="Text Box 41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6" name="Text Box 41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7" name="Text Box 41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8" name="Text Box 41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29" name="Text Box 41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0" name="Text Box 41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1" name="Text Box 41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2" name="Text Box 42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3" name="Text Box 42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4" name="Text Box 42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5" name="Text Box 42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6" name="Text Box 42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7" name="Text Box 42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8" name="Text Box 42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39" name="Text Box 42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0" name="Text Box 42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1" name="Text Box 42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2" name="Text Box 42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3" name="Text Box 42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4" name="Text Box 42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5" name="Text Box 42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6" name="Text Box 42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7" name="Text Box 42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8" name="Text Box 42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49" name="Text Box 42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0" name="Text Box 42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1" name="Text Box 42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2" name="Text Box 42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3" name="Text Box 42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4" name="Text Box 42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5" name="Text Box 42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6" name="Text Box 42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7" name="Text Box 42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8" name="Text Box 42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59" name="Text Box 42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0" name="Text Box 42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1" name="Text Box 42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2" name="Text Box 42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3" name="Text Box 42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4" name="Text Box 42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5" name="Text Box 42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6" name="Text Box 42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7" name="Text Box 42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8" name="Text Box 42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69" name="Text Box 42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0" name="Text Box 42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1" name="Text Box 42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2" name="Text Box 42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3" name="Text Box 42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4" name="Text Box 42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5" name="Text Box 42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6" name="Text Box 42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7" name="Text Box 42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8" name="Text Box 42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79" name="Text Box 42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0" name="Text Box 42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1" name="Text Box 42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2" name="Text Box 42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3" name="Text Box 42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4" name="Text Box 42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5" name="Text Box 42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6" name="Text Box 42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7" name="Text Box 42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8" name="Text Box 42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89" name="Text Box 42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0" name="Text Box 42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1" name="Text Box 42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2" name="Text Box 42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3" name="Text Box 42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22</xdr:row>
      <xdr:rowOff>0</xdr:rowOff>
    </xdr:from>
    <xdr:ext cx="114300" cy="361950"/>
    <xdr:sp macro="" textlink="">
      <xdr:nvSpPr>
        <xdr:cNvPr id="22694" name="Text Box 4262"/>
        <xdr:cNvSpPr txBox="1">
          <a:spLocks noChangeArrowheads="1"/>
        </xdr:cNvSpPr>
      </xdr:nvSpPr>
      <xdr:spPr bwMode="auto">
        <a:xfrm>
          <a:off x="2790825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5" name="Text Box 42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6" name="Text Box 42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7" name="Text Box 42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8" name="Text Box 42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699" name="Text Box 42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0" name="Text Box 42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1" name="Text Box 42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2" name="Text Box 42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3" name="Text Box 42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4" name="Text Box 42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5" name="Text Box 42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6" name="Text Box 42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7" name="Text Box 42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8" name="Text Box 42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09" name="Text Box 42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0" name="Text Box 42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1" name="Text Box 42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2" name="Text Box 42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3" name="Text Box 42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4" name="Text Box 42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5" name="Text Box 42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6" name="Text Box 42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7" name="Text Box 42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8" name="Text Box 42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19" name="Text Box 42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0" name="Text Box 42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1" name="Text Box 42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2" name="Text Box 42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3" name="Text Box 42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4" name="Text Box 42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5" name="Text Box 42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6" name="Text Box 42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7" name="Text Box 42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8" name="Text Box 42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29" name="Text Box 42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0" name="Text Box 42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1" name="Text Box 42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2" name="Text Box 43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3" name="Text Box 43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4" name="Text Box 43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5" name="Text Box 43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6" name="Text Box 43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7" name="Text Box 43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8" name="Text Box 43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39" name="Text Box 43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0" name="Text Box 43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1" name="Text Box 43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2" name="Text Box 43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3" name="Text Box 43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4" name="Text Box 43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5" name="Text Box 43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6" name="Text Box 43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7" name="Text Box 43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8" name="Text Box 43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49" name="Text Box 43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0" name="Text Box 43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1" name="Text Box 43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2" name="Text Box 43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3" name="Text Box 43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4" name="Text Box 43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5" name="Text Box 43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6" name="Text Box 43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7" name="Text Box 43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8" name="Text Box 43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59" name="Text Box 43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0" name="Text Box 43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1" name="Text Box 43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2" name="Text Box 43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3" name="Text Box 43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4" name="Text Box 43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5" name="Text Box 43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6" name="Text Box 43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7" name="Text Box 43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8" name="Text Box 43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69" name="Text Box 43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0" name="Text Box 43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1" name="Text Box 43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2" name="Text Box 43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3" name="Text Box 43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4" name="Text Box 43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5" name="Text Box 43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6" name="Text Box 43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7" name="Text Box 43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8" name="Text Box 43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79" name="Text Box 43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0" name="Text Box 43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1" name="Text Box 43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2" name="Text Box 43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3" name="Text Box 43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4" name="Text Box 43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5" name="Text Box 43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6" name="Text Box 43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7" name="Text Box 43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8" name="Text Box 43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89" name="Text Box 43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0" name="Text Box 43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1" name="Text Box 43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2" name="Text Box 43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3" name="Text Box 436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4" name="Text Box 436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5" name="Text Box 436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6" name="Text Box 436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7" name="Text Box 436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8" name="Text Box 436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799" name="Text Box 436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0" name="Text Box 436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1" name="Text Box 436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2" name="Text Box 437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3" name="Text Box 437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4" name="Text Box 437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5" name="Text Box 437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6" name="Text Box 437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7" name="Text Box 437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8" name="Text Box 437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09" name="Text Box 437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0" name="Text Box 437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1" name="Text Box 437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2" name="Text Box 438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3" name="Text Box 438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4" name="Text Box 438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5" name="Text Box 438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6" name="Text Box 438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7" name="Text Box 438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8" name="Text Box 438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19" name="Text Box 438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0" name="Text Box 438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1" name="Text Box 438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2" name="Text Box 439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3" name="Text Box 439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4" name="Text Box 439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5" name="Text Box 439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6" name="Text Box 439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7" name="Text Box 439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8" name="Text Box 439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29" name="Text Box 439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0" name="Text Box 439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1" name="Text Box 439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2" name="Text Box 440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3" name="Text Box 440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4" name="Text Box 440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5" name="Text Box 440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6" name="Text Box 440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7" name="Text Box 440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8" name="Text Box 440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39" name="Text Box 440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0" name="Text Box 440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1" name="Text Box 440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2" name="Text Box 441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3" name="Text Box 441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4" name="Text Box 441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5" name="Text Box 441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6" name="Text Box 441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7" name="Text Box 441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8" name="Text Box 441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49" name="Text Box 441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0" name="Text Box 441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1" name="Text Box 441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2" name="Text Box 442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3" name="Text Box 442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4" name="Text Box 442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5" name="Text Box 442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6" name="Text Box 442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7" name="Text Box 442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8" name="Text Box 442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59" name="Text Box 442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0" name="Text Box 442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1" name="Text Box 442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2" name="Text Box 443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3" name="Text Box 443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4" name="Text Box 443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5" name="Text Box 443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6" name="Text Box 443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7" name="Text Box 443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8" name="Text Box 443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69" name="Text Box 443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0" name="Text Box 443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1" name="Text Box 443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2" name="Text Box 444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3" name="Text Box 444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4" name="Text Box 444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5" name="Text Box 444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6" name="Text Box 444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7" name="Text Box 444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8" name="Text Box 444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79" name="Text Box 444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0" name="Text Box 444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1" name="Text Box 444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2" name="Text Box 445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3" name="Text Box 4451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4" name="Text Box 4452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5" name="Text Box 4453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6" name="Text Box 4454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7" name="Text Box 4455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8" name="Text Box 4456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89" name="Text Box 4457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90" name="Text Box 4458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91" name="Text Box 4459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22</xdr:row>
      <xdr:rowOff>0</xdr:rowOff>
    </xdr:from>
    <xdr:ext cx="114300" cy="361950"/>
    <xdr:sp macro="" textlink="">
      <xdr:nvSpPr>
        <xdr:cNvPr id="22892" name="Text Box 4460"/>
        <xdr:cNvSpPr txBox="1">
          <a:spLocks noChangeArrowheads="1"/>
        </xdr:cNvSpPr>
      </xdr:nvSpPr>
      <xdr:spPr bwMode="auto">
        <a:xfrm>
          <a:off x="876300" y="472440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3" name="Text Box 44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4" name="Text Box 44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5" name="Text Box 44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6" name="Text Box 44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7" name="Text Box 44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8" name="Text Box 44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899" name="Text Box 44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0" name="Text Box 44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1" name="Text Box 44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2" name="Text Box 44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3" name="Text Box 44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4" name="Text Box 44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5" name="Text Box 44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6" name="Text Box 44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7" name="Text Box 44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8" name="Text Box 44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09" name="Text Box 44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64</xdr:row>
      <xdr:rowOff>0</xdr:rowOff>
    </xdr:from>
    <xdr:ext cx="114300" cy="361950"/>
    <xdr:sp macro="" textlink="">
      <xdr:nvSpPr>
        <xdr:cNvPr id="22910" name="Text Box 4478"/>
        <xdr:cNvSpPr txBox="1">
          <a:spLocks noChangeArrowheads="1"/>
        </xdr:cNvSpPr>
      </xdr:nvSpPr>
      <xdr:spPr bwMode="auto">
        <a:xfrm>
          <a:off x="85725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1" name="Text Box 44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2" name="Text Box 44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3" name="Text Box 44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4" name="Text Box 44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64</xdr:row>
      <xdr:rowOff>0</xdr:rowOff>
    </xdr:from>
    <xdr:ext cx="76200" cy="200025"/>
    <xdr:sp macro="" textlink="">
      <xdr:nvSpPr>
        <xdr:cNvPr id="22915" name="Text Box 4483"/>
        <xdr:cNvSpPr txBox="1">
          <a:spLocks noChangeArrowheads="1"/>
        </xdr:cNvSpPr>
      </xdr:nvSpPr>
      <xdr:spPr bwMode="auto">
        <a:xfrm>
          <a:off x="552450" y="1327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64</xdr:row>
      <xdr:rowOff>0</xdr:rowOff>
    </xdr:from>
    <xdr:ext cx="76200" cy="200025"/>
    <xdr:sp macro="" textlink="">
      <xdr:nvSpPr>
        <xdr:cNvPr id="22916" name="Text Box 4484"/>
        <xdr:cNvSpPr txBox="1">
          <a:spLocks noChangeArrowheads="1"/>
        </xdr:cNvSpPr>
      </xdr:nvSpPr>
      <xdr:spPr bwMode="auto">
        <a:xfrm>
          <a:off x="552450" y="1327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7" name="Text Box 44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8" name="Text Box 44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19" name="Text Box 44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0" name="Text Box 44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1" name="Text Box 44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2" name="Text Box 44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3" name="Text Box 44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4" name="Text Box 44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5" name="Text Box 44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6" name="Text Box 44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7" name="Text Box 44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8" name="Text Box 44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29" name="Text Box 44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0" name="Text Box 44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1" name="Text Box 44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2" name="Text Box 45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3" name="Text Box 45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4" name="Text Box 45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5" name="Text Box 45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6" name="Text Box 45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7" name="Text Box 45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22938" name="Text Box 4506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39" name="Text Box 45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0" name="Text Box 45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1" name="Text Box 45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2" name="Text Box 45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3" name="Text Box 45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4" name="Text Box 45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5" name="Text Box 45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6" name="Text Box 45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7" name="Text Box 45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8" name="Text Box 45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49" name="Text Box 45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0" name="Text Box 45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1" name="Text Box 45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2" name="Text Box 45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3" name="Text Box 45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4" name="Text Box 45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5" name="Text Box 45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6" name="Text Box 45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7" name="Text Box 45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8" name="Text Box 45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59" name="Text Box 45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0" name="Text Box 45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1" name="Text Box 45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2" name="Text Box 45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3" name="Text Box 45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4" name="Text Box 45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5" name="Text Box 45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6" name="Text Box 45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7" name="Text Box 45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8" name="Text Box 45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69" name="Text Box 45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0" name="Text Box 45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1" name="Text Box 45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2" name="Text Box 45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3" name="Text Box 45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4" name="Text Box 45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5" name="Text Box 45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6" name="Text Box 45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7" name="Text Box 45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8" name="Text Box 45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79" name="Text Box 45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0" name="Text Box 45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1" name="Text Box 45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2" name="Text Box 45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3" name="Text Box 45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4" name="Text Box 45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5" name="Text Box 45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6" name="Text Box 45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7" name="Text Box 45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8" name="Text Box 45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89" name="Text Box 45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0" name="Text Box 45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1" name="Text Box 45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2" name="Text Box 45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3" name="Text Box 45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4" name="Text Box 45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5" name="Text Box 45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6" name="Text Box 45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7" name="Text Box 45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8" name="Text Box 45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2999" name="Text Box 45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0" name="Text Box 45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1" name="Text Box 45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2" name="Text Box 45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3" name="Text Box 45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4" name="Text Box 45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5" name="Text Box 45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6" name="Text Box 45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7" name="Text Box 45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8" name="Text Box 45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09" name="Text Box 45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0" name="Text Box 45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1" name="Text Box 45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2" name="Text Box 45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3" name="Text Box 45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4" name="Text Box 45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5" name="Text Box 45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6" name="Text Box 45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7" name="Text Box 45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8" name="Text Box 45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19" name="Text Box 45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0" name="Text Box 45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1" name="Text Box 45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2" name="Text Box 45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3" name="Text Box 45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4" name="Text Box 45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5" name="Text Box 45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6" name="Text Box 45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7" name="Text Box 45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8" name="Text Box 45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29" name="Text Box 45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0" name="Text Box 45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1" name="Text Box 45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2" name="Text Box 46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3" name="Text Box 46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4" name="Text Box 46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5" name="Text Box 46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6" name="Text Box 46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7" name="Text Box 46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8" name="Text Box 46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39" name="Text Box 46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0" name="Text Box 46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1" name="Text Box 46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2" name="Text Box 46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3" name="Text Box 46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4" name="Text Box 46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5" name="Text Box 46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6" name="Text Box 46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7" name="Text Box 46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8" name="Text Box 46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49" name="Text Box 46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0" name="Text Box 46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1" name="Text Box 46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2" name="Text Box 46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3" name="Text Box 46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4" name="Text Box 46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5" name="Text Box 46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6" name="Text Box 46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7" name="Text Box 46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8" name="Text Box 46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59" name="Text Box 46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0" name="Text Box 46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1" name="Text Box 46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2" name="Text Box 46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3" name="Text Box 46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4" name="Text Box 46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5" name="Text Box 46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6" name="Text Box 46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7" name="Text Box 46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8" name="Text Box 46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69" name="Text Box 46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0" name="Text Box 46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1" name="Text Box 46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2" name="Text Box 46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3" name="Text Box 46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4" name="Text Box 46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5" name="Text Box 46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6" name="Text Box 46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7" name="Text Box 46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8" name="Text Box 46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79" name="Text Box 46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0" name="Text Box 46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1" name="Text Box 46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2" name="Text Box 46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3" name="Text Box 46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4" name="Text Box 46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5" name="Text Box 46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6" name="Text Box 46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7" name="Text Box 46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8" name="Text Box 46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89" name="Text Box 46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0" name="Text Box 46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1" name="Text Box 46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23092" name="Text Box 4660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3" name="Text Box 46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4" name="Text Box 46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5" name="Text Box 46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6" name="Text Box 46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7" name="Text Box 46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8" name="Text Box 46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099" name="Text Box 46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0" name="Text Box 46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1" name="Text Box 46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2" name="Text Box 46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3" name="Text Box 46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4" name="Text Box 46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5" name="Text Box 46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6" name="Text Box 46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7" name="Text Box 46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8" name="Text Box 46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09" name="Text Box 46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0" name="Text Box 46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1" name="Text Box 46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2" name="Text Box 46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3" name="Text Box 46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4" name="Text Box 46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5" name="Text Box 46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6" name="Text Box 46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7" name="Text Box 46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8" name="Text Box 46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19" name="Text Box 46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0" name="Text Box 46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1" name="Text Box 46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2" name="Text Box 46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3" name="Text Box 46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4" name="Text Box 46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5" name="Text Box 46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6" name="Text Box 46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7" name="Text Box 46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8" name="Text Box 46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29" name="Text Box 46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0" name="Text Box 46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1" name="Text Box 46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2" name="Text Box 47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3" name="Text Box 47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4" name="Text Box 47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5" name="Text Box 47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6" name="Text Box 47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7" name="Text Box 47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8" name="Text Box 47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39" name="Text Box 47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0" name="Text Box 47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1" name="Text Box 47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2" name="Text Box 47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3" name="Text Box 47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4" name="Text Box 47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5" name="Text Box 47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6" name="Text Box 47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7" name="Text Box 47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8" name="Text Box 47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49" name="Text Box 47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0" name="Text Box 47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1" name="Text Box 47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2" name="Text Box 47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3" name="Text Box 47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4" name="Text Box 47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5" name="Text Box 47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6" name="Text Box 47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7" name="Text Box 47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8" name="Text Box 47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59" name="Text Box 47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0" name="Text Box 47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1" name="Text Box 47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2" name="Text Box 47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3" name="Text Box 47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4" name="Text Box 47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5" name="Text Box 47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6" name="Text Box 47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7" name="Text Box 47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8" name="Text Box 47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69" name="Text Box 47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0" name="Text Box 47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1" name="Text Box 47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2" name="Text Box 47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3" name="Text Box 47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4" name="Text Box 47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5" name="Text Box 47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6" name="Text Box 47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7" name="Text Box 47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8" name="Text Box 47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79" name="Text Box 47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0" name="Text Box 47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1" name="Text Box 47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2" name="Text Box 47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3" name="Text Box 47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4" name="Text Box 47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5" name="Text Box 47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6" name="Text Box 47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7" name="Text Box 47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8" name="Text Box 47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89" name="Text Box 47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0" name="Text Box 47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1" name="Text Box 47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2" name="Text Box 47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3" name="Text Box 47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4" name="Text Box 47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5" name="Text Box 47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6" name="Text Box 47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7" name="Text Box 47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8" name="Text Box 47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199" name="Text Box 47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0" name="Text Box 47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1" name="Text Box 47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2" name="Text Box 47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3" name="Text Box 47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4" name="Text Box 47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5" name="Text Box 47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6" name="Text Box 47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7" name="Text Box 47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8" name="Text Box 47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09" name="Text Box 47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0" name="Text Box 47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1" name="Text Box 47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2" name="Text Box 47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3" name="Text Box 47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4" name="Text Box 47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5" name="Text Box 47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6" name="Text Box 47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7" name="Text Box 47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8" name="Text Box 47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19" name="Text Box 47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0" name="Text Box 47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1" name="Text Box 47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2" name="Text Box 47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3" name="Text Box 47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4" name="Text Box 47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5" name="Text Box 47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6" name="Text Box 47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7" name="Text Box 47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8" name="Text Box 47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29" name="Text Box 47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0" name="Text Box 47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1" name="Text Box 47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2" name="Text Box 48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3" name="Text Box 48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4" name="Text Box 48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5" name="Text Box 48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6" name="Text Box 48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7" name="Text Box 48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8" name="Text Box 48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39" name="Text Box 48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0" name="Text Box 48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1" name="Text Box 48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2" name="Text Box 48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3" name="Text Box 48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4" name="Text Box 48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5" name="Text Box 48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6" name="Text Box 48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7" name="Text Box 48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8" name="Text Box 48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49" name="Text Box 48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0" name="Text Box 48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1" name="Text Box 48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2" name="Text Box 48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3" name="Text Box 48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4" name="Text Box 48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5" name="Text Box 48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6" name="Text Box 48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7" name="Text Box 48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66</xdr:row>
      <xdr:rowOff>0</xdr:rowOff>
    </xdr:from>
    <xdr:ext cx="114300" cy="361950"/>
    <xdr:sp macro="" textlink="">
      <xdr:nvSpPr>
        <xdr:cNvPr id="23258" name="Text Box 4826"/>
        <xdr:cNvSpPr txBox="1">
          <a:spLocks noChangeArrowheads="1"/>
        </xdr:cNvSpPr>
      </xdr:nvSpPr>
      <xdr:spPr bwMode="auto">
        <a:xfrm>
          <a:off x="876300" y="13658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59" name="Text Box 48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0" name="Text Box 48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1" name="Text Box 48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2" name="Text Box 48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3" name="Text Box 48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4" name="Text Box 48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5" name="Text Box 48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6" name="Text Box 48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7" name="Text Box 48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8" name="Text Box 48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69" name="Text Box 48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0" name="Text Box 48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1" name="Text Box 48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2" name="Text Box 48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3" name="Text Box 48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4" name="Text Box 48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5" name="Text Box 48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6" name="Text Box 48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7" name="Text Box 48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8" name="Text Box 48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79" name="Text Box 48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0" name="Text Box 48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1" name="Text Box 48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2" name="Text Box 48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3" name="Text Box 48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4" name="Text Box 48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5" name="Text Box 48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6" name="Text Box 48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7" name="Text Box 48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8" name="Text Box 48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89" name="Text Box 48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0" name="Text Box 48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1" name="Text Box 48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2" name="Text Box 48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3" name="Text Box 48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4" name="Text Box 48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23295" name="Text Box 48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63</xdr:row>
      <xdr:rowOff>0</xdr:rowOff>
    </xdr:from>
    <xdr:ext cx="114300" cy="361950"/>
    <xdr:sp macro="" textlink="">
      <xdr:nvSpPr>
        <xdr:cNvPr id="23296" name="Text Box 4864"/>
        <xdr:cNvSpPr txBox="1">
          <a:spLocks noChangeArrowheads="1"/>
        </xdr:cNvSpPr>
      </xdr:nvSpPr>
      <xdr:spPr bwMode="auto">
        <a:xfrm>
          <a:off x="876300" y="130873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297" name="Text Box 48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298" name="Text Box 48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299" name="Text Box 48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0" name="Text Box 48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1" name="Text Box 48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2" name="Text Box 48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3" name="Text Box 48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4" name="Text Box 48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5" name="Text Box 48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6" name="Text Box 48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7" name="Text Box 48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8" name="Text Box 48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09" name="Text Box 48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0" name="Text Box 48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1" name="Text Box 48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2" name="Text Box 48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3" name="Text Box 48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13</xdr:row>
      <xdr:rowOff>0</xdr:rowOff>
    </xdr:from>
    <xdr:ext cx="114300" cy="361950"/>
    <xdr:sp macro="" textlink="">
      <xdr:nvSpPr>
        <xdr:cNvPr id="23314" name="Text Box 4882"/>
        <xdr:cNvSpPr txBox="1">
          <a:spLocks noChangeArrowheads="1"/>
        </xdr:cNvSpPr>
      </xdr:nvSpPr>
      <xdr:spPr bwMode="auto">
        <a:xfrm>
          <a:off x="85725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5" name="Text Box 48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6" name="Text Box 48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7" name="Text Box 48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18" name="Text Box 48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13</xdr:row>
      <xdr:rowOff>0</xdr:rowOff>
    </xdr:from>
    <xdr:ext cx="76200" cy="200025"/>
    <xdr:sp macro="" textlink="">
      <xdr:nvSpPr>
        <xdr:cNvPr id="23319" name="Text Box 4887"/>
        <xdr:cNvSpPr txBox="1">
          <a:spLocks noChangeArrowheads="1"/>
        </xdr:cNvSpPr>
      </xdr:nvSpPr>
      <xdr:spPr bwMode="auto">
        <a:xfrm>
          <a:off x="552450" y="3057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13</xdr:row>
      <xdr:rowOff>0</xdr:rowOff>
    </xdr:from>
    <xdr:ext cx="76200" cy="200025"/>
    <xdr:sp macro="" textlink="">
      <xdr:nvSpPr>
        <xdr:cNvPr id="23320" name="Text Box 4888"/>
        <xdr:cNvSpPr txBox="1">
          <a:spLocks noChangeArrowheads="1"/>
        </xdr:cNvSpPr>
      </xdr:nvSpPr>
      <xdr:spPr bwMode="auto">
        <a:xfrm>
          <a:off x="552450" y="3057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1" name="Text Box 48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2" name="Text Box 48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3" name="Text Box 48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4" name="Text Box 48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5" name="Text Box 48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6" name="Text Box 48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7" name="Text Box 48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8" name="Text Box 48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29" name="Text Box 48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0" name="Text Box 48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1" name="Text Box 48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2" name="Text Box 49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3" name="Text Box 49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4" name="Text Box 49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5" name="Text Box 49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6" name="Text Box 49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7" name="Text Box 49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8" name="Text Box 49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39" name="Text Box 49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0" name="Text Box 49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1" name="Text Box 49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13</xdr:row>
      <xdr:rowOff>0</xdr:rowOff>
    </xdr:from>
    <xdr:ext cx="114300" cy="361950"/>
    <xdr:sp macro="" textlink="">
      <xdr:nvSpPr>
        <xdr:cNvPr id="23342" name="Text Box 4910"/>
        <xdr:cNvSpPr txBox="1">
          <a:spLocks noChangeArrowheads="1"/>
        </xdr:cNvSpPr>
      </xdr:nvSpPr>
      <xdr:spPr bwMode="auto">
        <a:xfrm>
          <a:off x="2790825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3" name="Text Box 49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4" name="Text Box 49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5" name="Text Box 49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6" name="Text Box 49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7" name="Text Box 49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8" name="Text Box 49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49" name="Text Box 49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0" name="Text Box 49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1" name="Text Box 49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2" name="Text Box 49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3" name="Text Box 49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4" name="Text Box 49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5" name="Text Box 49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6" name="Text Box 49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7" name="Text Box 49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8" name="Text Box 49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59" name="Text Box 49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0" name="Text Box 49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1" name="Text Box 49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2" name="Text Box 49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3" name="Text Box 49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4" name="Text Box 49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5" name="Text Box 49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6" name="Text Box 49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7" name="Text Box 49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8" name="Text Box 49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69" name="Text Box 49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0" name="Text Box 49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1" name="Text Box 49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2" name="Text Box 49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3" name="Text Box 49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4" name="Text Box 49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5" name="Text Box 49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6" name="Text Box 49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7" name="Text Box 49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8" name="Text Box 49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79" name="Text Box 49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0" name="Text Box 49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1" name="Text Box 49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2" name="Text Box 49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3" name="Text Box 49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4" name="Text Box 49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5" name="Text Box 49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6" name="Text Box 49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7" name="Text Box 49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8" name="Text Box 49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89" name="Text Box 49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0" name="Text Box 49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1" name="Text Box 49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2" name="Text Box 49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3" name="Text Box 49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4" name="Text Box 49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5" name="Text Box 49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6" name="Text Box 49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7" name="Text Box 49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8" name="Text Box 49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399" name="Text Box 49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0" name="Text Box 49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1" name="Text Box 49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2" name="Text Box 49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3" name="Text Box 49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4" name="Text Box 49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5" name="Text Box 49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6" name="Text Box 49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7" name="Text Box 49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8" name="Text Box 49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09" name="Text Box 49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0" name="Text Box 49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1" name="Text Box 49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2" name="Text Box 49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3" name="Text Box 49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4" name="Text Box 49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5" name="Text Box 49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6" name="Text Box 49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7" name="Text Box 49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8" name="Text Box 49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19" name="Text Box 49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0" name="Text Box 49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1" name="Text Box 49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2" name="Text Box 49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3" name="Text Box 49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4" name="Text Box 49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5" name="Text Box 49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6" name="Text Box 49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7" name="Text Box 49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8" name="Text Box 49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29" name="Text Box 49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0" name="Text Box 49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1" name="Text Box 49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2" name="Text Box 50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3" name="Text Box 50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4" name="Text Box 50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5" name="Text Box 50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6" name="Text Box 50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7" name="Text Box 50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8" name="Text Box 50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39" name="Text Box 50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0" name="Text Box 50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1" name="Text Box 50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2" name="Text Box 50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3" name="Text Box 50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4" name="Text Box 50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5" name="Text Box 50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6" name="Text Box 50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7" name="Text Box 50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8" name="Text Box 50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49" name="Text Box 50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0" name="Text Box 50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1" name="Text Box 50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2" name="Text Box 50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3" name="Text Box 50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4" name="Text Box 50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5" name="Text Box 50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6" name="Text Box 50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7" name="Text Box 50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8" name="Text Box 50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59" name="Text Box 50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0" name="Text Box 50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1" name="Text Box 50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2" name="Text Box 50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3" name="Text Box 50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4" name="Text Box 50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5" name="Text Box 50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6" name="Text Box 50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7" name="Text Box 50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8" name="Text Box 50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69" name="Text Box 50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0" name="Text Box 50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1" name="Text Box 50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2" name="Text Box 50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3" name="Text Box 50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4" name="Text Box 50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5" name="Text Box 50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6" name="Text Box 50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7" name="Text Box 50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8" name="Text Box 50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79" name="Text Box 50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0" name="Text Box 50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1" name="Text Box 50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2" name="Text Box 50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3" name="Text Box 50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4" name="Text Box 50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5" name="Text Box 50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6" name="Text Box 50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7" name="Text Box 50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8" name="Text Box 50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89" name="Text Box 50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0" name="Text Box 50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1" name="Text Box 50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2" name="Text Box 50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3" name="Text Box 50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4" name="Text Box 50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5" name="Text Box 50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13</xdr:row>
      <xdr:rowOff>0</xdr:rowOff>
    </xdr:from>
    <xdr:ext cx="114300" cy="361950"/>
    <xdr:sp macro="" textlink="">
      <xdr:nvSpPr>
        <xdr:cNvPr id="23496" name="Text Box 5064"/>
        <xdr:cNvSpPr txBox="1">
          <a:spLocks noChangeArrowheads="1"/>
        </xdr:cNvSpPr>
      </xdr:nvSpPr>
      <xdr:spPr bwMode="auto">
        <a:xfrm>
          <a:off x="2790825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7" name="Text Box 50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8" name="Text Box 50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499" name="Text Box 50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0" name="Text Box 50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1" name="Text Box 50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2" name="Text Box 50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3" name="Text Box 50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4" name="Text Box 50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5" name="Text Box 50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6" name="Text Box 50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7" name="Text Box 50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8" name="Text Box 50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09" name="Text Box 50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0" name="Text Box 50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1" name="Text Box 50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2" name="Text Box 50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3" name="Text Box 50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4" name="Text Box 50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5" name="Text Box 50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6" name="Text Box 50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7" name="Text Box 50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8" name="Text Box 50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19" name="Text Box 50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0" name="Text Box 50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1" name="Text Box 50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2" name="Text Box 50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3" name="Text Box 50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4" name="Text Box 50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5" name="Text Box 50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6" name="Text Box 50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7" name="Text Box 50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8" name="Text Box 50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29" name="Text Box 50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0" name="Text Box 50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1" name="Text Box 50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2" name="Text Box 51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3" name="Text Box 51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4" name="Text Box 51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5" name="Text Box 51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6" name="Text Box 51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7" name="Text Box 51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8" name="Text Box 51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39" name="Text Box 51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0" name="Text Box 51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1" name="Text Box 51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2" name="Text Box 51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3" name="Text Box 51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4" name="Text Box 51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5" name="Text Box 51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6" name="Text Box 51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7" name="Text Box 51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8" name="Text Box 51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49" name="Text Box 51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50" name="Text Box 51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23551" name="Text Box 51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16" name="Text Box 51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17" name="Text Box 51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18" name="Text Box 51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19" name="Text Box 51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0" name="Text Box 51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1" name="Text Box 51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2" name="Text Box 51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3" name="Text Box 51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4" name="Text Box 51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5" name="Text Box 51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6" name="Text Box 51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7" name="Text Box 51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8" name="Text Box 51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29" name="Text Box 51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0" name="Text Box 51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1" name="Text Box 51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2" name="Text Box 51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3" name="Text Box 51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4" name="Text Box 51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5" name="Text Box 51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6" name="Text Box 51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7" name="Text Box 51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8" name="Text Box 51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39" name="Text Box 51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0" name="Text Box 51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1" name="Text Box 51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2" name="Text Box 51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3" name="Text Box 51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4" name="Text Box 51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5" name="Text Box 51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6" name="Text Box 51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7" name="Text Box 51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8" name="Text Box 51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49" name="Text Box 51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0" name="Text Box 51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1" name="Text Box 51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2" name="Text Box 51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3" name="Text Box 51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4" name="Text Box 51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5" name="Text Box 51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6" name="Text Box 51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7" name="Text Box 51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8" name="Text Box 51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59" name="Text Box 51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0" name="Text Box 51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1" name="Text Box 51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2" name="Text Box 51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3" name="Text Box 51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4" name="Text Box 51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5" name="Text Box 51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6" name="Text Box 51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7" name="Text Box 51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8" name="Text Box 51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69" name="Text Box 51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0" name="Text Box 51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1" name="Text Box 51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2" name="Text Box 51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3" name="Text Box 51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4" name="Text Box 51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5" name="Text Box 51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6" name="Text Box 51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7" name="Text Box 51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8" name="Text Box 51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79" name="Text Box 51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0" name="Text Box 51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1" name="Text Box 51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2" name="Text Box 51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3" name="Text Box 51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4" name="Text Box 51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5" name="Text Box 51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6" name="Text Box 51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7" name="Text Box 51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8" name="Text Box 51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89" name="Text Box 51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0" name="Text Box 51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1" name="Text Box 51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2" name="Text Box 51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3" name="Text Box 51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4" name="Text Box 51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5" name="Text Box 51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6" name="Text Box 52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7" name="Text Box 52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8" name="Text Box 52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899" name="Text Box 52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0" name="Text Box 52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1" name="Text Box 52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2" name="Text Box 52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3" name="Text Box 52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4" name="Text Box 52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5" name="Text Box 52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6" name="Text Box 52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7" name="Text Box 52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8" name="Text Box 52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09" name="Text Box 52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0" name="Text Box 52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1" name="Text Box 52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2" name="Text Box 52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3" name="Text Box 52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4" name="Text Box 52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5" name="Text Box 52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6" name="Text Box 52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7" name="Text Box 52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8" name="Text Box 52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19" name="Text Box 52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0" name="Text Box 52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1" name="Text Box 52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2" name="Text Box 52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3" name="Text Box 52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4" name="Text Box 52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5" name="Text Box 52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6" name="Text Box 52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13</xdr:row>
      <xdr:rowOff>0</xdr:rowOff>
    </xdr:from>
    <xdr:ext cx="114300" cy="361950"/>
    <xdr:sp macro="" textlink="">
      <xdr:nvSpPr>
        <xdr:cNvPr id="34927" name="Text Box 5231"/>
        <xdr:cNvSpPr txBox="1">
          <a:spLocks noChangeArrowheads="1"/>
        </xdr:cNvSpPr>
      </xdr:nvSpPr>
      <xdr:spPr bwMode="auto">
        <a:xfrm>
          <a:off x="85725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8" name="Text Box 52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29" name="Text Box 52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0" name="Text Box 52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1" name="Text Box 52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2" name="Text Box 52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3" name="Text Box 52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4" name="Text Box 52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5" name="Text Box 52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6" name="Text Box 52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7" name="Text Box 52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8" name="Text Box 52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39" name="Text Box 52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0" name="Text Box 52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1" name="Text Box 52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2" name="Text Box 52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3" name="Text Box 52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4" name="Text Box 52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5" name="Text Box 52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6" name="Text Box 52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7" name="Text Box 52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8" name="Text Box 52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49" name="Text Box 52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0" name="Text Box 52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1" name="Text Box 52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2" name="Text Box 52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3" name="Text Box 52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4" name="Text Box 52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5" name="Text Box 52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6" name="Text Box 52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7" name="Text Box 52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8" name="Text Box 52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59" name="Text Box 52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0" name="Text Box 52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1" name="Text Box 52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2" name="Text Box 52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3" name="Text Box 52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4" name="Text Box 52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5" name="Text Box 52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6" name="Text Box 52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7" name="Text Box 52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8" name="Text Box 52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69" name="Text Box 52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0" name="Text Box 52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1" name="Text Box 52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2" name="Text Box 52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3" name="Text Box 52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4" name="Text Box 52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5" name="Text Box 52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6" name="Text Box 52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7" name="Text Box 52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8" name="Text Box 52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79" name="Text Box 52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0" name="Text Box 52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1" name="Text Box 52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2" name="Text Box 52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3" name="Text Box 52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13</xdr:row>
      <xdr:rowOff>0</xdr:rowOff>
    </xdr:from>
    <xdr:ext cx="114300" cy="361950"/>
    <xdr:sp macro="" textlink="">
      <xdr:nvSpPr>
        <xdr:cNvPr id="34984" name="Text Box 5288"/>
        <xdr:cNvSpPr txBox="1">
          <a:spLocks noChangeArrowheads="1"/>
        </xdr:cNvSpPr>
      </xdr:nvSpPr>
      <xdr:spPr bwMode="auto">
        <a:xfrm>
          <a:off x="85725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5" name="Text Box 52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6" name="Text Box 52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7" name="Text Box 52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88" name="Text Box 52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13</xdr:row>
      <xdr:rowOff>0</xdr:rowOff>
    </xdr:from>
    <xdr:ext cx="76200" cy="200025"/>
    <xdr:sp macro="" textlink="">
      <xdr:nvSpPr>
        <xdr:cNvPr id="34989" name="Text Box 5293"/>
        <xdr:cNvSpPr txBox="1">
          <a:spLocks noChangeArrowheads="1"/>
        </xdr:cNvSpPr>
      </xdr:nvSpPr>
      <xdr:spPr bwMode="auto">
        <a:xfrm>
          <a:off x="552450" y="3057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13</xdr:row>
      <xdr:rowOff>0</xdr:rowOff>
    </xdr:from>
    <xdr:ext cx="76200" cy="200025"/>
    <xdr:sp macro="" textlink="">
      <xdr:nvSpPr>
        <xdr:cNvPr id="34990" name="Text Box 5294"/>
        <xdr:cNvSpPr txBox="1">
          <a:spLocks noChangeArrowheads="1"/>
        </xdr:cNvSpPr>
      </xdr:nvSpPr>
      <xdr:spPr bwMode="auto">
        <a:xfrm>
          <a:off x="552450" y="3057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1" name="Text Box 52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2" name="Text Box 52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3" name="Text Box 52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4" name="Text Box 52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5" name="Text Box 52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6" name="Text Box 53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7" name="Text Box 53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8" name="Text Box 53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4999" name="Text Box 53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0" name="Text Box 53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1" name="Text Box 53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2" name="Text Box 53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3" name="Text Box 53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4" name="Text Box 53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5" name="Text Box 53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6" name="Text Box 53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7" name="Text Box 53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8" name="Text Box 53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09" name="Text Box 53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0" name="Text Box 53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1" name="Text Box 53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13</xdr:row>
      <xdr:rowOff>0</xdr:rowOff>
    </xdr:from>
    <xdr:ext cx="114300" cy="361950"/>
    <xdr:sp macro="" textlink="">
      <xdr:nvSpPr>
        <xdr:cNvPr id="35012" name="Text Box 5316"/>
        <xdr:cNvSpPr txBox="1">
          <a:spLocks noChangeArrowheads="1"/>
        </xdr:cNvSpPr>
      </xdr:nvSpPr>
      <xdr:spPr bwMode="auto">
        <a:xfrm>
          <a:off x="2790825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3" name="Text Box 53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4" name="Text Box 53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5" name="Text Box 53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6" name="Text Box 53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7" name="Text Box 53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8" name="Text Box 53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19" name="Text Box 53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0" name="Text Box 53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1" name="Text Box 53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2" name="Text Box 53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3" name="Text Box 53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4" name="Text Box 53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5" name="Text Box 53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6" name="Text Box 53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7" name="Text Box 53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8" name="Text Box 53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29" name="Text Box 53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0" name="Text Box 53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1" name="Text Box 53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2" name="Text Box 53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3" name="Text Box 53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4" name="Text Box 53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5" name="Text Box 53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6" name="Text Box 53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7" name="Text Box 53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8" name="Text Box 53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39" name="Text Box 53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0" name="Text Box 53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1" name="Text Box 53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2" name="Text Box 53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3" name="Text Box 53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4" name="Text Box 53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5" name="Text Box 53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6" name="Text Box 53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7" name="Text Box 53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8" name="Text Box 53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49" name="Text Box 53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0" name="Text Box 53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1" name="Text Box 53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2" name="Text Box 53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3" name="Text Box 53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4" name="Text Box 53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5" name="Text Box 53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6" name="Text Box 53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7" name="Text Box 53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8" name="Text Box 53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59" name="Text Box 53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0" name="Text Box 53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1" name="Text Box 53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2" name="Text Box 53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3" name="Text Box 53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4" name="Text Box 53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5" name="Text Box 53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6" name="Text Box 53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7" name="Text Box 53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8" name="Text Box 53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69" name="Text Box 53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0" name="Text Box 53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1" name="Text Box 53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2" name="Text Box 53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3" name="Text Box 53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4" name="Text Box 53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5" name="Text Box 53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6" name="Text Box 53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7" name="Text Box 53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8" name="Text Box 53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79" name="Text Box 53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0" name="Text Box 53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1" name="Text Box 53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2" name="Text Box 53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3" name="Text Box 53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4" name="Text Box 53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5" name="Text Box 53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6" name="Text Box 53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7" name="Text Box 53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8" name="Text Box 53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89" name="Text Box 53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0" name="Text Box 53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1" name="Text Box 53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2" name="Text Box 53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3" name="Text Box 53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4" name="Text Box 53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5" name="Text Box 53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6" name="Text Box 54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7" name="Text Box 54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8" name="Text Box 54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099" name="Text Box 54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0" name="Text Box 54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1" name="Text Box 54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2" name="Text Box 54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3" name="Text Box 54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4" name="Text Box 54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5" name="Text Box 54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6" name="Text Box 54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7" name="Text Box 54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8" name="Text Box 54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09" name="Text Box 54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0" name="Text Box 54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1" name="Text Box 54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2" name="Text Box 54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3" name="Text Box 54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4" name="Text Box 54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5" name="Text Box 54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6" name="Text Box 54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7" name="Text Box 54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8" name="Text Box 54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19" name="Text Box 54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0" name="Text Box 54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1" name="Text Box 54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2" name="Text Box 54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3" name="Text Box 54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4" name="Text Box 54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5" name="Text Box 54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6" name="Text Box 54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7" name="Text Box 54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8" name="Text Box 54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29" name="Text Box 54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0" name="Text Box 54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1" name="Text Box 54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2" name="Text Box 54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3" name="Text Box 54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4" name="Text Box 54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5" name="Text Box 54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6" name="Text Box 54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7" name="Text Box 54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8" name="Text Box 54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39" name="Text Box 54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0" name="Text Box 54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1" name="Text Box 54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2" name="Text Box 54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3" name="Text Box 54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4" name="Text Box 54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5" name="Text Box 54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6" name="Text Box 54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7" name="Text Box 54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8" name="Text Box 54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49" name="Text Box 54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0" name="Text Box 54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1" name="Text Box 54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2" name="Text Box 54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3" name="Text Box 54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4" name="Text Box 54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5" name="Text Box 54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6" name="Text Box 54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7" name="Text Box 54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8" name="Text Box 54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59" name="Text Box 54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0" name="Text Box 54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1" name="Text Box 54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2" name="Text Box 54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3" name="Text Box 54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4" name="Text Box 54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5" name="Text Box 54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13</xdr:row>
      <xdr:rowOff>0</xdr:rowOff>
    </xdr:from>
    <xdr:ext cx="114300" cy="361950"/>
    <xdr:sp macro="" textlink="">
      <xdr:nvSpPr>
        <xdr:cNvPr id="35166" name="Text Box 5470"/>
        <xdr:cNvSpPr txBox="1">
          <a:spLocks noChangeArrowheads="1"/>
        </xdr:cNvSpPr>
      </xdr:nvSpPr>
      <xdr:spPr bwMode="auto">
        <a:xfrm>
          <a:off x="2790825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7" name="Text Box 54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8" name="Text Box 54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69" name="Text Box 54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0" name="Text Box 54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1" name="Text Box 54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2" name="Text Box 54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3" name="Text Box 54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4" name="Text Box 54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5" name="Text Box 54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6" name="Text Box 54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7" name="Text Box 54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8" name="Text Box 54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79" name="Text Box 54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0" name="Text Box 54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1" name="Text Box 54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2" name="Text Box 54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3" name="Text Box 54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4" name="Text Box 54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5" name="Text Box 54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6" name="Text Box 54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7" name="Text Box 54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8" name="Text Box 54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89" name="Text Box 54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0" name="Text Box 54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1" name="Text Box 54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2" name="Text Box 54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3" name="Text Box 54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4" name="Text Box 54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5" name="Text Box 54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6" name="Text Box 55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7" name="Text Box 55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8" name="Text Box 55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199" name="Text Box 55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0" name="Text Box 55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1" name="Text Box 55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2" name="Text Box 55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3" name="Text Box 55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4" name="Text Box 55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5" name="Text Box 55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6" name="Text Box 55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7" name="Text Box 55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8" name="Text Box 55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09" name="Text Box 55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0" name="Text Box 55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1" name="Text Box 55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2" name="Text Box 55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3" name="Text Box 55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4" name="Text Box 55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5" name="Text Box 55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6" name="Text Box 55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7" name="Text Box 55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8" name="Text Box 55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19" name="Text Box 55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0" name="Text Box 55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1" name="Text Box 55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2" name="Text Box 55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3" name="Text Box 55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4" name="Text Box 55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5" name="Text Box 55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6" name="Text Box 55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7" name="Text Box 55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8" name="Text Box 55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29" name="Text Box 55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0" name="Text Box 55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1" name="Text Box 55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2" name="Text Box 55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3" name="Text Box 55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4" name="Text Box 55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5" name="Text Box 55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6" name="Text Box 55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7" name="Text Box 55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8" name="Text Box 55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39" name="Text Box 55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0" name="Text Box 55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1" name="Text Box 55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2" name="Text Box 55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3" name="Text Box 55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4" name="Text Box 55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5" name="Text Box 55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6" name="Text Box 55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7" name="Text Box 55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8" name="Text Box 55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49" name="Text Box 55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0" name="Text Box 55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1" name="Text Box 55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2" name="Text Box 55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3" name="Text Box 55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4" name="Text Box 55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5" name="Text Box 55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6" name="Text Box 55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7" name="Text Box 55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8" name="Text Box 55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59" name="Text Box 55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0" name="Text Box 55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1" name="Text Box 55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2" name="Text Box 55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3" name="Text Box 55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4" name="Text Box 55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5" name="Text Box 556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6" name="Text Box 557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7" name="Text Box 557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8" name="Text Box 557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69" name="Text Box 557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0" name="Text Box 557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1" name="Text Box 557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2" name="Text Box 557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3" name="Text Box 557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4" name="Text Box 557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5" name="Text Box 557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6" name="Text Box 558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7" name="Text Box 558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8" name="Text Box 558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79" name="Text Box 558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0" name="Text Box 558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1" name="Text Box 558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2" name="Text Box 558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3" name="Text Box 558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4" name="Text Box 558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5" name="Text Box 558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6" name="Text Box 559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7" name="Text Box 559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8" name="Text Box 559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89" name="Text Box 559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0" name="Text Box 559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1" name="Text Box 559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2" name="Text Box 559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3" name="Text Box 559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4" name="Text Box 559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5" name="Text Box 559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6" name="Text Box 560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7" name="Text Box 560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8" name="Text Box 560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299" name="Text Box 560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0" name="Text Box 560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1" name="Text Box 560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2" name="Text Box 560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3" name="Text Box 560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4" name="Text Box 560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5" name="Text Box 560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6" name="Text Box 561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7" name="Text Box 561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8" name="Text Box 561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09" name="Text Box 561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0" name="Text Box 561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1" name="Text Box 561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2" name="Text Box 561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3" name="Text Box 561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4" name="Text Box 561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5" name="Text Box 561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6" name="Text Box 562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7" name="Text Box 562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8" name="Text Box 562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19" name="Text Box 562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0" name="Text Box 562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1" name="Text Box 562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2" name="Text Box 562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3" name="Text Box 562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4" name="Text Box 562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5" name="Text Box 562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6" name="Text Box 563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7" name="Text Box 563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8" name="Text Box 563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29" name="Text Box 563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0" name="Text Box 563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1" name="Text Box 563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2" name="Text Box 563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3" name="Text Box 563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4" name="Text Box 563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5" name="Text Box 563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6" name="Text Box 564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7" name="Text Box 564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8" name="Text Box 564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39" name="Text Box 564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0" name="Text Box 564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1" name="Text Box 564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2" name="Text Box 564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3" name="Text Box 564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4" name="Text Box 564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5" name="Text Box 564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6" name="Text Box 565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7" name="Text Box 565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8" name="Text Box 565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49" name="Text Box 565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0" name="Text Box 565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1" name="Text Box 565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2" name="Text Box 565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3" name="Text Box 565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4" name="Text Box 565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5" name="Text Box 5659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6" name="Text Box 5660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7" name="Text Box 5661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8" name="Text Box 5662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59" name="Text Box 5663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60" name="Text Box 5664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61" name="Text Box 5665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62" name="Text Box 5666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63" name="Text Box 5667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13</xdr:row>
      <xdr:rowOff>0</xdr:rowOff>
    </xdr:from>
    <xdr:ext cx="114300" cy="361950"/>
    <xdr:sp macro="" textlink="">
      <xdr:nvSpPr>
        <xdr:cNvPr id="35364" name="Text Box 5668"/>
        <xdr:cNvSpPr txBox="1">
          <a:spLocks noChangeArrowheads="1"/>
        </xdr:cNvSpPr>
      </xdr:nvSpPr>
      <xdr:spPr bwMode="auto">
        <a:xfrm>
          <a:off x="876300" y="30575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65" name="Text Box 56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66" name="Text Box 56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67" name="Text Box 56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68" name="Text Box 56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69" name="Text Box 56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0" name="Text Box 56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1" name="Text Box 56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2" name="Text Box 56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3" name="Text Box 56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4" name="Text Box 56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5" name="Text Box 56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6" name="Text Box 56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7" name="Text Box 56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8" name="Text Box 56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79" name="Text Box 56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0" name="Text Box 56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1" name="Text Box 56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14</xdr:row>
      <xdr:rowOff>0</xdr:rowOff>
    </xdr:from>
    <xdr:ext cx="114300" cy="361950"/>
    <xdr:sp macro="" textlink="">
      <xdr:nvSpPr>
        <xdr:cNvPr id="35382" name="Text Box 5686"/>
        <xdr:cNvSpPr txBox="1">
          <a:spLocks noChangeArrowheads="1"/>
        </xdr:cNvSpPr>
      </xdr:nvSpPr>
      <xdr:spPr bwMode="auto">
        <a:xfrm>
          <a:off x="85725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3" name="Text Box 56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4" name="Text Box 56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5" name="Text Box 56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6" name="Text Box 56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35387" name="Text Box 5691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35388" name="Text Box 5692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89" name="Text Box 56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0" name="Text Box 56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1" name="Text Box 56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2" name="Text Box 56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3" name="Text Box 56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4" name="Text Box 56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5" name="Text Box 56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6" name="Text Box 57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7" name="Text Box 57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8" name="Text Box 57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399" name="Text Box 57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0" name="Text Box 57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1" name="Text Box 57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2" name="Text Box 57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3" name="Text Box 57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4" name="Text Box 57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5" name="Text Box 57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6" name="Text Box 57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7" name="Text Box 57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8" name="Text Box 57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09" name="Text Box 57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35410" name="Text Box 5714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1" name="Text Box 57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2" name="Text Box 57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3" name="Text Box 57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4" name="Text Box 57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5" name="Text Box 57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6" name="Text Box 57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7" name="Text Box 57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8" name="Text Box 57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19" name="Text Box 57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0" name="Text Box 57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1" name="Text Box 57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2" name="Text Box 57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3" name="Text Box 57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4" name="Text Box 57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5" name="Text Box 57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6" name="Text Box 57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7" name="Text Box 57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8" name="Text Box 57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29" name="Text Box 57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0" name="Text Box 57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1" name="Text Box 57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2" name="Text Box 57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3" name="Text Box 57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4" name="Text Box 57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5" name="Text Box 57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6" name="Text Box 57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7" name="Text Box 57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8" name="Text Box 57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39" name="Text Box 57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0" name="Text Box 57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1" name="Text Box 57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2" name="Text Box 57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3" name="Text Box 57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4" name="Text Box 57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5" name="Text Box 57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6" name="Text Box 57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7" name="Text Box 57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8" name="Text Box 57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49" name="Text Box 57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0" name="Text Box 57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1" name="Text Box 57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2" name="Text Box 57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3" name="Text Box 57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4" name="Text Box 57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5" name="Text Box 57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6" name="Text Box 57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7" name="Text Box 57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8" name="Text Box 57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59" name="Text Box 57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0" name="Text Box 57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1" name="Text Box 57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2" name="Text Box 57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3" name="Text Box 57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4" name="Text Box 57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5" name="Text Box 57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6" name="Text Box 57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7" name="Text Box 57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8" name="Text Box 57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69" name="Text Box 57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0" name="Text Box 57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1" name="Text Box 57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2" name="Text Box 57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3" name="Text Box 57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4" name="Text Box 57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5" name="Text Box 57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6" name="Text Box 57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7" name="Text Box 57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8" name="Text Box 57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79" name="Text Box 57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0" name="Text Box 57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1" name="Text Box 57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2" name="Text Box 57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3" name="Text Box 57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4" name="Text Box 57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5" name="Text Box 57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6" name="Text Box 57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7" name="Text Box 57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8" name="Text Box 57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89" name="Text Box 57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0" name="Text Box 57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1" name="Text Box 57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2" name="Text Box 57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3" name="Text Box 57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4" name="Text Box 57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5" name="Text Box 57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6" name="Text Box 58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7" name="Text Box 58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8" name="Text Box 58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499" name="Text Box 58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0" name="Text Box 58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1" name="Text Box 58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2" name="Text Box 58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3" name="Text Box 58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4" name="Text Box 58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5" name="Text Box 58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6" name="Text Box 58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7" name="Text Box 58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8" name="Text Box 58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09" name="Text Box 58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0" name="Text Box 58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1" name="Text Box 58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2" name="Text Box 58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3" name="Text Box 58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4" name="Text Box 58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5" name="Text Box 58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6" name="Text Box 58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7" name="Text Box 58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8" name="Text Box 58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19" name="Text Box 58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0" name="Text Box 58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1" name="Text Box 58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2" name="Text Box 58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3" name="Text Box 58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4" name="Text Box 58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5" name="Text Box 58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6" name="Text Box 58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7" name="Text Box 58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8" name="Text Box 58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29" name="Text Box 58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0" name="Text Box 58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1" name="Text Box 58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2" name="Text Box 58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3" name="Text Box 58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4" name="Text Box 58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5" name="Text Box 58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6" name="Text Box 58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7" name="Text Box 58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8" name="Text Box 58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39" name="Text Box 58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0" name="Text Box 58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1" name="Text Box 58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2" name="Text Box 58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3" name="Text Box 58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4" name="Text Box 58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5" name="Text Box 58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6" name="Text Box 58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7" name="Text Box 58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8" name="Text Box 58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49" name="Text Box 58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0" name="Text Box 58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1" name="Text Box 58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2" name="Text Box 58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3" name="Text Box 58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4" name="Text Box 58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5" name="Text Box 58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6" name="Text Box 58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7" name="Text Box 58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8" name="Text Box 58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59" name="Text Box 58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0" name="Text Box 58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1" name="Text Box 58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2" name="Text Box 58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3" name="Text Box 58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35564" name="Text Box 5868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5" name="Text Box 58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6" name="Text Box 58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7" name="Text Box 58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8" name="Text Box 58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69" name="Text Box 58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0" name="Text Box 58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1" name="Text Box 58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2" name="Text Box 58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3" name="Text Box 58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4" name="Text Box 58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5" name="Text Box 58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6" name="Text Box 58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7" name="Text Box 58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8" name="Text Box 58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79" name="Text Box 58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0" name="Text Box 58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1" name="Text Box 58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2" name="Text Box 58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3" name="Text Box 58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4" name="Text Box 58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5" name="Text Box 58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6" name="Text Box 58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7" name="Text Box 58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8" name="Text Box 58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89" name="Text Box 58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0" name="Text Box 58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1" name="Text Box 58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2" name="Text Box 58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3" name="Text Box 58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4" name="Text Box 58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5" name="Text Box 58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6" name="Text Box 59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7" name="Text Box 59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8" name="Text Box 59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599" name="Text Box 59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0" name="Text Box 59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1" name="Text Box 59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2" name="Text Box 59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3" name="Text Box 59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4" name="Text Box 59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5" name="Text Box 59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6" name="Text Box 59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7" name="Text Box 59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8" name="Text Box 59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09" name="Text Box 59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0" name="Text Box 59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1" name="Text Box 59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2" name="Text Box 59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3" name="Text Box 59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4" name="Text Box 59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5" name="Text Box 59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6" name="Text Box 59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7" name="Text Box 59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8" name="Text Box 59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19" name="Text Box 59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0" name="Text Box 59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1" name="Text Box 59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2" name="Text Box 59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3" name="Text Box 59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4" name="Text Box 59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5" name="Text Box 59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6" name="Text Box 59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7" name="Text Box 59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8" name="Text Box 59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29" name="Text Box 59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0" name="Text Box 59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1" name="Text Box 59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2" name="Text Box 59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3" name="Text Box 59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4" name="Text Box 59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5" name="Text Box 59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6" name="Text Box 59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7" name="Text Box 59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8" name="Text Box 59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39" name="Text Box 59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0" name="Text Box 59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1" name="Text Box 59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2" name="Text Box 59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3" name="Text Box 59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4" name="Text Box 59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5" name="Text Box 59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6" name="Text Box 59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7" name="Text Box 59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8" name="Text Box 59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49" name="Text Box 59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0" name="Text Box 59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1" name="Text Box 59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2" name="Text Box 59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3" name="Text Box 59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4" name="Text Box 59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5" name="Text Box 59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6" name="Text Box 59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7" name="Text Box 59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8" name="Text Box 59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59" name="Text Box 59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0" name="Text Box 59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1" name="Text Box 59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2" name="Text Box 59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3" name="Text Box 59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4" name="Text Box 59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5" name="Text Box 59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6" name="Text Box 59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7" name="Text Box 59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8" name="Text Box 59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69" name="Text Box 59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0" name="Text Box 59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1" name="Text Box 59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2" name="Text Box 59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3" name="Text Box 59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4" name="Text Box 59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5" name="Text Box 59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6" name="Text Box 59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7" name="Text Box 59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8" name="Text Box 59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79" name="Text Box 59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0" name="Text Box 59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1" name="Text Box 59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2" name="Text Box 59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3" name="Text Box 59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4" name="Text Box 59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5" name="Text Box 59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6" name="Text Box 59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7" name="Text Box 59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8" name="Text Box 59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89" name="Text Box 59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0" name="Text Box 59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1" name="Text Box 59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2" name="Text Box 59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3" name="Text Box 59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4" name="Text Box 59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5" name="Text Box 59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6" name="Text Box 60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7" name="Text Box 60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8" name="Text Box 60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699" name="Text Box 60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0" name="Text Box 60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1" name="Text Box 60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2" name="Text Box 60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3" name="Text Box 60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4" name="Text Box 60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5" name="Text Box 60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6" name="Text Box 60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7" name="Text Box 60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8" name="Text Box 60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09" name="Text Box 60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0" name="Text Box 60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1" name="Text Box 60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2" name="Text Box 60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3" name="Text Box 60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4" name="Text Box 60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5" name="Text Box 60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6" name="Text Box 60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7" name="Text Box 60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8" name="Text Box 60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19" name="Text Box 60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0" name="Text Box 60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1" name="Text Box 60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2" name="Text Box 60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3" name="Text Box 60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4" name="Text Box 60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5" name="Text Box 60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6" name="Text Box 60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7" name="Text Box 60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8" name="Text Box 60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29" name="Text Box 60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0" name="Text Box 60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1" name="Text Box 60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2" name="Text Box 60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3" name="Text Box 60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4" name="Text Box 60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5" name="Text Box 60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6" name="Text Box 60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7" name="Text Box 60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8" name="Text Box 60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39" name="Text Box 60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0" name="Text Box 60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1" name="Text Box 60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2" name="Text Box 60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3" name="Text Box 60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4" name="Text Box 60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5" name="Text Box 60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6" name="Text Box 60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7" name="Text Box 60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8" name="Text Box 60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49" name="Text Box 60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0" name="Text Box 60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1" name="Text Box 60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2" name="Text Box 60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3" name="Text Box 60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4" name="Text Box 60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5" name="Text Box 60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6" name="Text Box 60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7" name="Text Box 60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8" name="Text Box 60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59" name="Text Box 60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0" name="Text Box 60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1" name="Text Box 60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2" name="Text Box 60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3" name="Text Box 60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4" name="Text Box 60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5" name="Text Box 60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6" name="Text Box 60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7" name="Text Box 60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8" name="Text Box 60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69" name="Text Box 60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0" name="Text Box 60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1" name="Text Box 60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2" name="Text Box 60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3" name="Text Box 60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4" name="Text Box 60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5" name="Text Box 60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6" name="Text Box 60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7" name="Text Box 60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8" name="Text Box 60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79" name="Text Box 60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14</xdr:row>
      <xdr:rowOff>0</xdr:rowOff>
    </xdr:from>
    <xdr:ext cx="114300" cy="361950"/>
    <xdr:sp macro="" textlink="">
      <xdr:nvSpPr>
        <xdr:cNvPr id="35780" name="Text Box 6084"/>
        <xdr:cNvSpPr txBox="1">
          <a:spLocks noChangeArrowheads="1"/>
        </xdr:cNvSpPr>
      </xdr:nvSpPr>
      <xdr:spPr bwMode="auto">
        <a:xfrm>
          <a:off x="85725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1" name="Text Box 60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2" name="Text Box 60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3" name="Text Box 60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4" name="Text Box 60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35785" name="Text Box 6089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14</xdr:row>
      <xdr:rowOff>0</xdr:rowOff>
    </xdr:from>
    <xdr:ext cx="76200" cy="200025"/>
    <xdr:sp macro="" textlink="">
      <xdr:nvSpPr>
        <xdr:cNvPr id="35786" name="Text Box 6090"/>
        <xdr:cNvSpPr txBox="1">
          <a:spLocks noChangeArrowheads="1"/>
        </xdr:cNvSpPr>
      </xdr:nvSpPr>
      <xdr:spPr bwMode="auto">
        <a:xfrm>
          <a:off x="552450" y="3248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7" name="Text Box 60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8" name="Text Box 60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89" name="Text Box 60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0" name="Text Box 60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1" name="Text Box 60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2" name="Text Box 60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3" name="Text Box 60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4" name="Text Box 60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5" name="Text Box 60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6" name="Text Box 61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7" name="Text Box 61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8" name="Text Box 61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799" name="Text Box 61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0" name="Text Box 61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1" name="Text Box 61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2" name="Text Box 61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3" name="Text Box 61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4" name="Text Box 61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5" name="Text Box 61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6" name="Text Box 61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7" name="Text Box 61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35808" name="Text Box 6112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09" name="Text Box 61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0" name="Text Box 61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1" name="Text Box 61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2" name="Text Box 61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3" name="Text Box 61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4" name="Text Box 61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5" name="Text Box 61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6" name="Text Box 61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7" name="Text Box 61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8" name="Text Box 61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19" name="Text Box 61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0" name="Text Box 61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1" name="Text Box 61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2" name="Text Box 61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3" name="Text Box 61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4" name="Text Box 61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5" name="Text Box 61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6" name="Text Box 61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7" name="Text Box 61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8" name="Text Box 61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29" name="Text Box 61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0" name="Text Box 61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1" name="Text Box 61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2" name="Text Box 61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3" name="Text Box 61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4" name="Text Box 61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5" name="Text Box 61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6" name="Text Box 61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7" name="Text Box 61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8" name="Text Box 61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39" name="Text Box 61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0" name="Text Box 61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1" name="Text Box 61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2" name="Text Box 61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3" name="Text Box 61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4" name="Text Box 61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5" name="Text Box 61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6" name="Text Box 61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7" name="Text Box 61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8" name="Text Box 61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49" name="Text Box 61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0" name="Text Box 61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1" name="Text Box 61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2" name="Text Box 61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3" name="Text Box 61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4" name="Text Box 61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5" name="Text Box 61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6" name="Text Box 61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7" name="Text Box 61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8" name="Text Box 61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59" name="Text Box 61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0" name="Text Box 61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1" name="Text Box 61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2" name="Text Box 61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3" name="Text Box 61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4" name="Text Box 61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5" name="Text Box 61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6" name="Text Box 61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7" name="Text Box 61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8" name="Text Box 61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69" name="Text Box 61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0" name="Text Box 61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1" name="Text Box 61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2" name="Text Box 61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3" name="Text Box 61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4" name="Text Box 61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5" name="Text Box 61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6" name="Text Box 61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7" name="Text Box 61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8" name="Text Box 61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79" name="Text Box 61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0" name="Text Box 61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1" name="Text Box 61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2" name="Text Box 61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3" name="Text Box 61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4" name="Text Box 61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5" name="Text Box 61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6" name="Text Box 61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7" name="Text Box 61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8" name="Text Box 61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89" name="Text Box 61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0" name="Text Box 61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1" name="Text Box 61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2" name="Text Box 61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3" name="Text Box 61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4" name="Text Box 61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5" name="Text Box 61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6" name="Text Box 62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7" name="Text Box 62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8" name="Text Box 62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899" name="Text Box 62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0" name="Text Box 62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1" name="Text Box 62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2" name="Text Box 62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3" name="Text Box 62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4" name="Text Box 62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5" name="Text Box 62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6" name="Text Box 62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7" name="Text Box 62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8" name="Text Box 62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09" name="Text Box 62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0" name="Text Box 62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1" name="Text Box 62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2" name="Text Box 62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3" name="Text Box 62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4" name="Text Box 62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5" name="Text Box 62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6" name="Text Box 62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7" name="Text Box 62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8" name="Text Box 62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19" name="Text Box 62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0" name="Text Box 62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1" name="Text Box 62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2" name="Text Box 62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3" name="Text Box 62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4" name="Text Box 62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5" name="Text Box 62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6" name="Text Box 62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7" name="Text Box 62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8" name="Text Box 62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29" name="Text Box 62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0" name="Text Box 62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1" name="Text Box 62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2" name="Text Box 62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3" name="Text Box 62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4" name="Text Box 62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5" name="Text Box 62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6" name="Text Box 62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7" name="Text Box 62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8" name="Text Box 62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39" name="Text Box 62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0" name="Text Box 62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1" name="Text Box 62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2" name="Text Box 62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3" name="Text Box 62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4" name="Text Box 62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5" name="Text Box 62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6" name="Text Box 62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7" name="Text Box 62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8" name="Text Box 62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49" name="Text Box 62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0" name="Text Box 62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1" name="Text Box 62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2" name="Text Box 62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3" name="Text Box 62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4" name="Text Box 62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5" name="Text Box 62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6" name="Text Box 62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7" name="Text Box 62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8" name="Text Box 62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59" name="Text Box 62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0" name="Text Box 62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1" name="Text Box 62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14</xdr:row>
      <xdr:rowOff>0</xdr:rowOff>
    </xdr:from>
    <xdr:ext cx="114300" cy="361950"/>
    <xdr:sp macro="" textlink="">
      <xdr:nvSpPr>
        <xdr:cNvPr id="35962" name="Text Box 6266"/>
        <xdr:cNvSpPr txBox="1">
          <a:spLocks noChangeArrowheads="1"/>
        </xdr:cNvSpPr>
      </xdr:nvSpPr>
      <xdr:spPr bwMode="auto">
        <a:xfrm>
          <a:off x="2790825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3" name="Text Box 62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4" name="Text Box 62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5" name="Text Box 62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6" name="Text Box 62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7" name="Text Box 62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8" name="Text Box 62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69" name="Text Box 62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0" name="Text Box 62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1" name="Text Box 62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2" name="Text Box 62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3" name="Text Box 62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4" name="Text Box 62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5" name="Text Box 62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6" name="Text Box 62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7" name="Text Box 62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8" name="Text Box 62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79" name="Text Box 62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0" name="Text Box 62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1" name="Text Box 62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2" name="Text Box 62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3" name="Text Box 62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4" name="Text Box 62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5" name="Text Box 62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6" name="Text Box 62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7" name="Text Box 62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8" name="Text Box 62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89" name="Text Box 62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0" name="Text Box 62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1" name="Text Box 62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2" name="Text Box 62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3" name="Text Box 62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4" name="Text Box 62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5" name="Text Box 62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6" name="Text Box 63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7" name="Text Box 63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8" name="Text Box 63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5999" name="Text Box 63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0" name="Text Box 63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1" name="Text Box 63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2" name="Text Box 63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3" name="Text Box 63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4" name="Text Box 63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5" name="Text Box 63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6" name="Text Box 63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7" name="Text Box 63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8" name="Text Box 63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09" name="Text Box 63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0" name="Text Box 63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1" name="Text Box 63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2" name="Text Box 63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3" name="Text Box 63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4" name="Text Box 63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5" name="Text Box 63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6" name="Text Box 63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7" name="Text Box 63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8" name="Text Box 63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19" name="Text Box 63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0" name="Text Box 63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1" name="Text Box 63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2" name="Text Box 63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3" name="Text Box 63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4" name="Text Box 63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5" name="Text Box 63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6" name="Text Box 63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7" name="Text Box 63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8" name="Text Box 63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29" name="Text Box 63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0" name="Text Box 63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1" name="Text Box 63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2" name="Text Box 63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3" name="Text Box 63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4" name="Text Box 63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5" name="Text Box 63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6" name="Text Box 63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7" name="Text Box 63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8" name="Text Box 63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39" name="Text Box 63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0" name="Text Box 63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1" name="Text Box 63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2" name="Text Box 63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3" name="Text Box 63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4" name="Text Box 63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5" name="Text Box 63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6" name="Text Box 63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7" name="Text Box 63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8" name="Text Box 63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49" name="Text Box 63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0" name="Text Box 63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1" name="Text Box 63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2" name="Text Box 63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3" name="Text Box 63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4" name="Text Box 63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5" name="Text Box 63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6" name="Text Box 63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7" name="Text Box 63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8" name="Text Box 63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59" name="Text Box 63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0" name="Text Box 63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1" name="Text Box 636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2" name="Text Box 636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3" name="Text Box 636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4" name="Text Box 636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5" name="Text Box 636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6" name="Text Box 637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7" name="Text Box 637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8" name="Text Box 637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69" name="Text Box 637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0" name="Text Box 637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1" name="Text Box 637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2" name="Text Box 637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3" name="Text Box 637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4" name="Text Box 637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5" name="Text Box 637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6" name="Text Box 638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7" name="Text Box 638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8" name="Text Box 638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79" name="Text Box 638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0" name="Text Box 638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1" name="Text Box 638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2" name="Text Box 638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3" name="Text Box 638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4" name="Text Box 638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5" name="Text Box 638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6" name="Text Box 639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7" name="Text Box 639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8" name="Text Box 639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89" name="Text Box 639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0" name="Text Box 639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1" name="Text Box 639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2" name="Text Box 639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3" name="Text Box 639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4" name="Text Box 639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5" name="Text Box 639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6" name="Text Box 640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7" name="Text Box 640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8" name="Text Box 640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099" name="Text Box 640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0" name="Text Box 640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1" name="Text Box 640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2" name="Text Box 640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3" name="Text Box 640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4" name="Text Box 640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5" name="Text Box 640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6" name="Text Box 641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7" name="Text Box 641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8" name="Text Box 641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09" name="Text Box 641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0" name="Text Box 641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1" name="Text Box 641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2" name="Text Box 641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3" name="Text Box 641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4" name="Text Box 641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5" name="Text Box 641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6" name="Text Box 642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7" name="Text Box 642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8" name="Text Box 642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19" name="Text Box 642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0" name="Text Box 642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1" name="Text Box 642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2" name="Text Box 642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3" name="Text Box 642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4" name="Text Box 642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5" name="Text Box 642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6" name="Text Box 643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7" name="Text Box 643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8" name="Text Box 643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29" name="Text Box 643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0" name="Text Box 643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1" name="Text Box 643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2" name="Text Box 643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3" name="Text Box 643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4" name="Text Box 643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5" name="Text Box 643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6" name="Text Box 644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7" name="Text Box 644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8" name="Text Box 644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39" name="Text Box 644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0" name="Text Box 644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1" name="Text Box 644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2" name="Text Box 644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3" name="Text Box 644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4" name="Text Box 644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5" name="Text Box 644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6" name="Text Box 645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7" name="Text Box 645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8" name="Text Box 645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49" name="Text Box 645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0" name="Text Box 645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1" name="Text Box 6455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2" name="Text Box 6456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3" name="Text Box 6457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4" name="Text Box 6458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5" name="Text Box 6459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6" name="Text Box 6460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7" name="Text Box 6461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8" name="Text Box 6462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59" name="Text Box 6463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14</xdr:row>
      <xdr:rowOff>0</xdr:rowOff>
    </xdr:from>
    <xdr:ext cx="114300" cy="361950"/>
    <xdr:sp macro="" textlink="">
      <xdr:nvSpPr>
        <xdr:cNvPr id="36160" name="Text Box 6464"/>
        <xdr:cNvSpPr txBox="1">
          <a:spLocks noChangeArrowheads="1"/>
        </xdr:cNvSpPr>
      </xdr:nvSpPr>
      <xdr:spPr bwMode="auto">
        <a:xfrm>
          <a:off x="876300" y="3248025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1" name="Text Box 64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2" name="Text Box 64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3" name="Text Box 64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4" name="Text Box 64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5" name="Text Box 64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6" name="Text Box 64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7" name="Text Box 64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8" name="Text Box 64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69" name="Text Box 64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0" name="Text Box 64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1" name="Text Box 64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2" name="Text Box 64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3" name="Text Box 64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4" name="Text Box 64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5" name="Text Box 64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6" name="Text Box 64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7" name="Text Box 64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64</xdr:row>
      <xdr:rowOff>0</xdr:rowOff>
    </xdr:from>
    <xdr:ext cx="114300" cy="361950"/>
    <xdr:sp macro="" textlink="">
      <xdr:nvSpPr>
        <xdr:cNvPr id="36178" name="Text Box 6482"/>
        <xdr:cNvSpPr txBox="1">
          <a:spLocks noChangeArrowheads="1"/>
        </xdr:cNvSpPr>
      </xdr:nvSpPr>
      <xdr:spPr bwMode="auto">
        <a:xfrm>
          <a:off x="85725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79" name="Text Box 64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0" name="Text Box 64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1" name="Text Box 64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2" name="Text Box 64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64</xdr:row>
      <xdr:rowOff>0</xdr:rowOff>
    </xdr:from>
    <xdr:ext cx="76200" cy="200025"/>
    <xdr:sp macro="" textlink="">
      <xdr:nvSpPr>
        <xdr:cNvPr id="36183" name="Text Box 6487"/>
        <xdr:cNvSpPr txBox="1">
          <a:spLocks noChangeArrowheads="1"/>
        </xdr:cNvSpPr>
      </xdr:nvSpPr>
      <xdr:spPr bwMode="auto">
        <a:xfrm>
          <a:off x="552450" y="1327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228600</xdr:colOff>
      <xdr:row>64</xdr:row>
      <xdr:rowOff>0</xdr:rowOff>
    </xdr:from>
    <xdr:ext cx="76200" cy="200025"/>
    <xdr:sp macro="" textlink="">
      <xdr:nvSpPr>
        <xdr:cNvPr id="36184" name="Text Box 6488"/>
        <xdr:cNvSpPr txBox="1">
          <a:spLocks noChangeArrowheads="1"/>
        </xdr:cNvSpPr>
      </xdr:nvSpPr>
      <xdr:spPr bwMode="auto">
        <a:xfrm>
          <a:off x="552450" y="1327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5" name="Text Box 64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6" name="Text Box 64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7" name="Text Box 64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8" name="Text Box 64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89" name="Text Box 64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0" name="Text Box 64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1" name="Text Box 64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2" name="Text Box 64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3" name="Text Box 64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4" name="Text Box 64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5" name="Text Box 64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6" name="Text Box 65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7" name="Text Box 65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8" name="Text Box 65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199" name="Text Box 65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0" name="Text Box 65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1" name="Text Box 65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2" name="Text Box 65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3" name="Text Box 65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4" name="Text Box 65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5" name="Text Box 65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36206" name="Text Box 6510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7" name="Text Box 65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8" name="Text Box 65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09" name="Text Box 65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0" name="Text Box 65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1" name="Text Box 65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2" name="Text Box 65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3" name="Text Box 65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4" name="Text Box 65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5" name="Text Box 65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6" name="Text Box 65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7" name="Text Box 65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8" name="Text Box 65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19" name="Text Box 65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0" name="Text Box 65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1" name="Text Box 65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2" name="Text Box 65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3" name="Text Box 65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4" name="Text Box 65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5" name="Text Box 65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6" name="Text Box 65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7" name="Text Box 65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8" name="Text Box 65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29" name="Text Box 65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0" name="Text Box 65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1" name="Text Box 65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2" name="Text Box 65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3" name="Text Box 65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4" name="Text Box 65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5" name="Text Box 65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6" name="Text Box 65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7" name="Text Box 65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8" name="Text Box 65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39" name="Text Box 65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0" name="Text Box 65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1" name="Text Box 65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2" name="Text Box 65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3" name="Text Box 65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4" name="Text Box 65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5" name="Text Box 65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6" name="Text Box 65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7" name="Text Box 65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8" name="Text Box 65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49" name="Text Box 65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0" name="Text Box 65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1" name="Text Box 65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2" name="Text Box 65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3" name="Text Box 65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4" name="Text Box 65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5" name="Text Box 65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6" name="Text Box 65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7" name="Text Box 65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8" name="Text Box 65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59" name="Text Box 65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0" name="Text Box 65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1" name="Text Box 65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2" name="Text Box 65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3" name="Text Box 65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4" name="Text Box 65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5" name="Text Box 65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6" name="Text Box 65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7" name="Text Box 65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8" name="Text Box 65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69" name="Text Box 65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0" name="Text Box 65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1" name="Text Box 65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2" name="Text Box 65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3" name="Text Box 65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4" name="Text Box 65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5" name="Text Box 65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6" name="Text Box 65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7" name="Text Box 65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8" name="Text Box 65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79" name="Text Box 65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0" name="Text Box 65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1" name="Text Box 65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2" name="Text Box 65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3" name="Text Box 65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4" name="Text Box 65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5" name="Text Box 65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6" name="Text Box 65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7" name="Text Box 65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8" name="Text Box 65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89" name="Text Box 65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0" name="Text Box 65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1" name="Text Box 65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2" name="Text Box 65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3" name="Text Box 65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4" name="Text Box 65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5" name="Text Box 65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6" name="Text Box 66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7" name="Text Box 66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8" name="Text Box 66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299" name="Text Box 66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0" name="Text Box 66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1" name="Text Box 66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2" name="Text Box 66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3" name="Text Box 66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4" name="Text Box 66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5" name="Text Box 66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6" name="Text Box 66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7" name="Text Box 66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8" name="Text Box 66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09" name="Text Box 66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0" name="Text Box 66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1" name="Text Box 66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2" name="Text Box 66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3" name="Text Box 66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4" name="Text Box 66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5" name="Text Box 66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6" name="Text Box 66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7" name="Text Box 66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8" name="Text Box 66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19" name="Text Box 66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0" name="Text Box 66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1" name="Text Box 66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2" name="Text Box 66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3" name="Text Box 66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4" name="Text Box 66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5" name="Text Box 66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6" name="Text Box 66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7" name="Text Box 66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8" name="Text Box 66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29" name="Text Box 66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0" name="Text Box 66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1" name="Text Box 66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2" name="Text Box 66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3" name="Text Box 66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4" name="Text Box 66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5" name="Text Box 66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6" name="Text Box 66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7" name="Text Box 66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8" name="Text Box 66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39" name="Text Box 66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0" name="Text Box 66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1" name="Text Box 66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2" name="Text Box 66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3" name="Text Box 66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4" name="Text Box 66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5" name="Text Box 66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6" name="Text Box 66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7" name="Text Box 66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8" name="Text Box 66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49" name="Text Box 66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0" name="Text Box 66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1" name="Text Box 66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2" name="Text Box 66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3" name="Text Box 66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4" name="Text Box 66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5" name="Text Box 66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6" name="Text Box 66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7" name="Text Box 66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8" name="Text Box 66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59" name="Text Box 66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36360" name="Text Box 6664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1" name="Text Box 66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2" name="Text Box 66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3" name="Text Box 66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4" name="Text Box 66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5" name="Text Box 66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6" name="Text Box 66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7" name="Text Box 66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8" name="Text Box 66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69" name="Text Box 66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0" name="Text Box 66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1" name="Text Box 66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2" name="Text Box 66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3" name="Text Box 66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4" name="Text Box 66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5" name="Text Box 66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6" name="Text Box 66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7" name="Text Box 66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8" name="Text Box 66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79" name="Text Box 66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0" name="Text Box 66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1" name="Text Box 66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2" name="Text Box 66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3" name="Text Box 66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4" name="Text Box 66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5" name="Text Box 66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6" name="Text Box 66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7" name="Text Box 66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8" name="Text Box 66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89" name="Text Box 66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0" name="Text Box 66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1" name="Text Box 66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2" name="Text Box 66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3" name="Text Box 66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4" name="Text Box 66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5" name="Text Box 66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6" name="Text Box 67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7" name="Text Box 67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8" name="Text Box 67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399" name="Text Box 67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0" name="Text Box 67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1" name="Text Box 67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2" name="Text Box 67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3" name="Text Box 67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4" name="Text Box 67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5" name="Text Box 67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6" name="Text Box 67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7" name="Text Box 67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8" name="Text Box 67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09" name="Text Box 67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0" name="Text Box 67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1" name="Text Box 67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2" name="Text Box 67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3" name="Text Box 67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4" name="Text Box 67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5" name="Text Box 67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6" name="Text Box 67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7" name="Text Box 67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8" name="Text Box 67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19" name="Text Box 67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0" name="Text Box 67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1" name="Text Box 67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2" name="Text Box 67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3" name="Text Box 67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4" name="Text Box 67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5" name="Text Box 67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6" name="Text Box 67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7" name="Text Box 67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8" name="Text Box 67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29" name="Text Box 67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0" name="Text Box 67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1" name="Text Box 67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2" name="Text Box 67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3" name="Text Box 67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4" name="Text Box 67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5" name="Text Box 67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6" name="Text Box 67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7" name="Text Box 67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8" name="Text Box 67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39" name="Text Box 67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0" name="Text Box 67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1" name="Text Box 67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2" name="Text Box 67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3" name="Text Box 67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4" name="Text Box 67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5" name="Text Box 67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6" name="Text Box 67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7" name="Text Box 67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8" name="Text Box 67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49" name="Text Box 67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0" name="Text Box 67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1" name="Text Box 67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2" name="Text Box 67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3" name="Text Box 67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4" name="Text Box 67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5" name="Text Box 67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6" name="Text Box 67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7" name="Text Box 67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8" name="Text Box 67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59" name="Text Box 67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0" name="Text Box 67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1" name="Text Box 67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2" name="Text Box 67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3" name="Text Box 67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4" name="Text Box 67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5" name="Text Box 67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6" name="Text Box 67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7" name="Text Box 67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8" name="Text Box 67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69" name="Text Box 67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0" name="Text Box 67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1" name="Text Box 67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2" name="Text Box 67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3" name="Text Box 67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4" name="Text Box 67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5" name="Text Box 67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6" name="Text Box 67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7" name="Text Box 67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8" name="Text Box 67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79" name="Text Box 67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0" name="Text Box 67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1" name="Text Box 67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2" name="Text Box 67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3" name="Text Box 67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4" name="Text Box 67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5" name="Text Box 67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6" name="Text Box 67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7" name="Text Box 67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8" name="Text Box 67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89" name="Text Box 67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0" name="Text Box 67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1" name="Text Box 67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2" name="Text Box 67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3" name="Text Box 67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4" name="Text Box 67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5" name="Text Box 67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6" name="Text Box 68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7" name="Text Box 68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8" name="Text Box 68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499" name="Text Box 68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0" name="Text Box 68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1" name="Text Box 68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2" name="Text Box 68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3" name="Text Box 68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4" name="Text Box 68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5" name="Text Box 68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6" name="Text Box 68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7" name="Text Box 68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8" name="Text Box 68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09" name="Text Box 68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0" name="Text Box 68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1" name="Text Box 68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2" name="Text Box 68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3" name="Text Box 68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4" name="Text Box 68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5" name="Text Box 68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6" name="Text Box 68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7" name="Text Box 68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8" name="Text Box 68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19" name="Text Box 68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0" name="Text Box 68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1" name="Text Box 68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2" name="Text Box 68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3" name="Text Box 68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4" name="Text Box 68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5" name="Text Box 68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6" name="Text Box 68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7" name="Text Box 68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8" name="Text Box 68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29" name="Text Box 68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0" name="Text Box 68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1" name="Text Box 68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2" name="Text Box 68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3" name="Text Box 68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4" name="Text Box 68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5" name="Text Box 68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6" name="Text Box 68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7" name="Text Box 68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8" name="Text Box 68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39" name="Text Box 68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0" name="Text Box 68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1" name="Text Box 68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2" name="Text Box 68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3" name="Text Box 68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4" name="Text Box 68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5" name="Text Box 68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6" name="Text Box 68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7" name="Text Box 68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8" name="Text Box 68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49" name="Text Box 68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0" name="Text Box 68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1" name="Text Box 68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2" name="Text Box 68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3" name="Text Box 68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4" name="Text Box 68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5" name="Text Box 68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6" name="Text Box 68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7" name="Text Box 68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8" name="Text Box 68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59" name="Text Box 68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0" name="Text Box 68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1" name="Text Box 68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2" name="Text Box 68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3" name="Text Box 68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4" name="Text Box 68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5" name="Text Box 68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6" name="Text Box 68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7" name="Text Box 68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8" name="Text Box 68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69" name="Text Box 68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0" name="Text Box 68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1" name="Text Box 68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2" name="Text Box 68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3" name="Text Box 68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4" name="Text Box 68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5" name="Text Box 68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533400</xdr:colOff>
      <xdr:row>64</xdr:row>
      <xdr:rowOff>0</xdr:rowOff>
    </xdr:from>
    <xdr:ext cx="114300" cy="361950"/>
    <xdr:sp macro="" textlink="">
      <xdr:nvSpPr>
        <xdr:cNvPr id="36576" name="Text Box 6880"/>
        <xdr:cNvSpPr txBox="1">
          <a:spLocks noChangeArrowheads="1"/>
        </xdr:cNvSpPr>
      </xdr:nvSpPr>
      <xdr:spPr bwMode="auto">
        <a:xfrm>
          <a:off x="85725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7" name="Text Box 68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8" name="Text Box 68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79" name="Text Box 68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0" name="Text Box 68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3667125</xdr:colOff>
      <xdr:row>65</xdr:row>
      <xdr:rowOff>180975</xdr:rowOff>
    </xdr:from>
    <xdr:ext cx="76200" cy="200025"/>
    <xdr:sp macro="" textlink="">
      <xdr:nvSpPr>
        <xdr:cNvPr id="36581" name="Text Box 6885"/>
        <xdr:cNvSpPr txBox="1">
          <a:spLocks noChangeArrowheads="1"/>
        </xdr:cNvSpPr>
      </xdr:nvSpPr>
      <xdr:spPr bwMode="auto">
        <a:xfrm>
          <a:off x="3990975" y="1364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2" name="Text Box 68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3" name="Text Box 68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4" name="Text Box 68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5" name="Text Box 68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6" name="Text Box 68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7" name="Text Box 68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8" name="Text Box 68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89" name="Text Box 68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0" name="Text Box 68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1" name="Text Box 68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2" name="Text Box 68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3" name="Text Box 68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4" name="Text Box 68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5" name="Text Box 68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6" name="Text Box 69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7" name="Text Box 69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8" name="Text Box 69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599" name="Text Box 69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0" name="Text Box 69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1" name="Text Box 69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2" name="Text Box 69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36603" name="Text Box 6907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4" name="Text Box 69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5" name="Text Box 69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6" name="Text Box 69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7" name="Text Box 69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8" name="Text Box 69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09" name="Text Box 69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0" name="Text Box 69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1" name="Text Box 69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2" name="Text Box 69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3" name="Text Box 69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4" name="Text Box 69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5" name="Text Box 69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6" name="Text Box 69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7" name="Text Box 69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8" name="Text Box 69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19" name="Text Box 69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0" name="Text Box 69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1" name="Text Box 69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2" name="Text Box 69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3" name="Text Box 69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4" name="Text Box 69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5" name="Text Box 69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6" name="Text Box 69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7" name="Text Box 69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8" name="Text Box 69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29" name="Text Box 69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0" name="Text Box 69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1" name="Text Box 69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2" name="Text Box 69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3" name="Text Box 69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4" name="Text Box 69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5" name="Text Box 69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6" name="Text Box 69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7" name="Text Box 69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8" name="Text Box 69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39" name="Text Box 69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0" name="Text Box 69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1" name="Text Box 69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2" name="Text Box 69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3" name="Text Box 69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4" name="Text Box 69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5" name="Text Box 69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6" name="Text Box 69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7" name="Text Box 69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8" name="Text Box 69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49" name="Text Box 69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0" name="Text Box 69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1" name="Text Box 69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2" name="Text Box 69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3" name="Text Box 69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4" name="Text Box 69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5" name="Text Box 69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6" name="Text Box 69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7" name="Text Box 69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8" name="Text Box 69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59" name="Text Box 69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0" name="Text Box 69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1" name="Text Box 69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2" name="Text Box 69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3" name="Text Box 69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4" name="Text Box 69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5" name="Text Box 69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6" name="Text Box 69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7" name="Text Box 69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8" name="Text Box 69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69" name="Text Box 69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0" name="Text Box 69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1" name="Text Box 69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2" name="Text Box 69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3" name="Text Box 69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4" name="Text Box 69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5" name="Text Box 69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6" name="Text Box 69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7" name="Text Box 69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8" name="Text Box 69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79" name="Text Box 69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0" name="Text Box 69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1" name="Text Box 69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2" name="Text Box 69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3" name="Text Box 69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4" name="Text Box 69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5" name="Text Box 69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6" name="Text Box 69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7" name="Text Box 69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8" name="Text Box 69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89" name="Text Box 69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0" name="Text Box 69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1" name="Text Box 69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2" name="Text Box 69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3" name="Text Box 69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4" name="Text Box 69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5" name="Text Box 69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6" name="Text Box 70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7" name="Text Box 70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8" name="Text Box 70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699" name="Text Box 70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0" name="Text Box 70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1" name="Text Box 70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2" name="Text Box 70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3" name="Text Box 70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4" name="Text Box 70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5" name="Text Box 70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6" name="Text Box 70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7" name="Text Box 70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8" name="Text Box 70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09" name="Text Box 70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0" name="Text Box 70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1" name="Text Box 70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2" name="Text Box 70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3" name="Text Box 70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4" name="Text Box 70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5" name="Text Box 70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6" name="Text Box 70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7" name="Text Box 70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8" name="Text Box 70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19" name="Text Box 70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0" name="Text Box 70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1" name="Text Box 70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2" name="Text Box 70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3" name="Text Box 70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4" name="Text Box 70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5" name="Text Box 70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6" name="Text Box 70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7" name="Text Box 70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8" name="Text Box 70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29" name="Text Box 70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0" name="Text Box 70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1" name="Text Box 70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2" name="Text Box 70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3" name="Text Box 70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4" name="Text Box 70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5" name="Text Box 70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6" name="Text Box 70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7" name="Text Box 70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8" name="Text Box 70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39" name="Text Box 70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0" name="Text Box 70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1" name="Text Box 70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2" name="Text Box 70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3" name="Text Box 70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4" name="Text Box 70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5" name="Text Box 70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6" name="Text Box 70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7" name="Text Box 70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8" name="Text Box 70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49" name="Text Box 70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0" name="Text Box 70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1" name="Text Box 70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2" name="Text Box 70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3" name="Text Box 70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4" name="Text Box 70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5" name="Text Box 70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6" name="Text Box 70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2466975</xdr:colOff>
      <xdr:row>64</xdr:row>
      <xdr:rowOff>0</xdr:rowOff>
    </xdr:from>
    <xdr:ext cx="114300" cy="361950"/>
    <xdr:sp macro="" textlink="">
      <xdr:nvSpPr>
        <xdr:cNvPr id="36757" name="Text Box 7061"/>
        <xdr:cNvSpPr txBox="1">
          <a:spLocks noChangeArrowheads="1"/>
        </xdr:cNvSpPr>
      </xdr:nvSpPr>
      <xdr:spPr bwMode="auto">
        <a:xfrm>
          <a:off x="2790825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8" name="Text Box 70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59" name="Text Box 70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0" name="Text Box 70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1" name="Text Box 70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2" name="Text Box 70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3" name="Text Box 70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4" name="Text Box 70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5" name="Text Box 70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6" name="Text Box 70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7" name="Text Box 70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8" name="Text Box 70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69" name="Text Box 70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0" name="Text Box 70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1" name="Text Box 70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2" name="Text Box 70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3" name="Text Box 70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4" name="Text Box 70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5" name="Text Box 70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6" name="Text Box 70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7" name="Text Box 70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8" name="Text Box 70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79" name="Text Box 70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0" name="Text Box 70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1" name="Text Box 70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2" name="Text Box 70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3" name="Text Box 70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4" name="Text Box 70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5" name="Text Box 70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6" name="Text Box 70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7" name="Text Box 70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8" name="Text Box 70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89" name="Text Box 70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0" name="Text Box 70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1" name="Text Box 70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2" name="Text Box 70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3" name="Text Box 70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4" name="Text Box 70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5" name="Text Box 70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6" name="Text Box 71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7" name="Text Box 71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8" name="Text Box 71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799" name="Text Box 71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0" name="Text Box 71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1" name="Text Box 71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2" name="Text Box 71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3" name="Text Box 71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4" name="Text Box 71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5" name="Text Box 71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6" name="Text Box 71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7" name="Text Box 71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8" name="Text Box 71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09" name="Text Box 71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0" name="Text Box 71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1" name="Text Box 71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2" name="Text Box 71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3" name="Text Box 71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4" name="Text Box 71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5" name="Text Box 71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6" name="Text Box 71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7" name="Text Box 71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8" name="Text Box 71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19" name="Text Box 71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0" name="Text Box 71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1" name="Text Box 71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2" name="Text Box 71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3" name="Text Box 71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4" name="Text Box 71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5" name="Text Box 71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6" name="Text Box 71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7" name="Text Box 71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8" name="Text Box 71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29" name="Text Box 71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0" name="Text Box 71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1" name="Text Box 71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2" name="Text Box 71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3" name="Text Box 71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4" name="Text Box 71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5" name="Text Box 71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6" name="Text Box 71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7" name="Text Box 71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8" name="Text Box 71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39" name="Text Box 71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0" name="Text Box 71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1" name="Text Box 71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2" name="Text Box 71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3" name="Text Box 71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4" name="Text Box 71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5" name="Text Box 71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6" name="Text Box 71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7" name="Text Box 71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8" name="Text Box 71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49" name="Text Box 71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0" name="Text Box 71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1" name="Text Box 71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2" name="Text Box 71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3" name="Text Box 71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4" name="Text Box 71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5" name="Text Box 71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6" name="Text Box 716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7" name="Text Box 716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8" name="Text Box 716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59" name="Text Box 716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0" name="Text Box 716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1" name="Text Box 716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2" name="Text Box 716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3" name="Text Box 716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4" name="Text Box 716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5" name="Text Box 716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6" name="Text Box 717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7" name="Text Box 717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8" name="Text Box 717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69" name="Text Box 717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0" name="Text Box 717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1" name="Text Box 717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2" name="Text Box 717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3" name="Text Box 717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4" name="Text Box 717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5" name="Text Box 717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6" name="Text Box 718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7" name="Text Box 718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8" name="Text Box 718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79" name="Text Box 718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0" name="Text Box 718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1" name="Text Box 718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2" name="Text Box 718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3" name="Text Box 718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4" name="Text Box 718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5" name="Text Box 718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6" name="Text Box 719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7" name="Text Box 719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8" name="Text Box 719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89" name="Text Box 719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0" name="Text Box 719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1" name="Text Box 719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2" name="Text Box 719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3" name="Text Box 719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4" name="Text Box 719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5" name="Text Box 719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6" name="Text Box 720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7" name="Text Box 720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8" name="Text Box 720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899" name="Text Box 720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0" name="Text Box 720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1" name="Text Box 720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2" name="Text Box 720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3" name="Text Box 720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4" name="Text Box 720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5" name="Text Box 720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6" name="Text Box 721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7" name="Text Box 721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8" name="Text Box 721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09" name="Text Box 721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0" name="Text Box 721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1" name="Text Box 721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2" name="Text Box 721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3" name="Text Box 721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4" name="Text Box 721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5" name="Text Box 721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6" name="Text Box 722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7" name="Text Box 722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8" name="Text Box 722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19" name="Text Box 722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0" name="Text Box 722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1" name="Text Box 722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2" name="Text Box 722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3" name="Text Box 722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4" name="Text Box 722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5" name="Text Box 722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6" name="Text Box 723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7" name="Text Box 723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8" name="Text Box 723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29" name="Text Box 723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0" name="Text Box 723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1" name="Text Box 723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2" name="Text Box 723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3" name="Text Box 723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4" name="Text Box 723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5" name="Text Box 723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6" name="Text Box 724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7" name="Text Box 724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8" name="Text Box 724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39" name="Text Box 724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0" name="Text Box 724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1" name="Text Box 724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2" name="Text Box 724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3" name="Text Box 724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4" name="Text Box 724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5" name="Text Box 724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6" name="Text Box 7250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7" name="Text Box 7251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8" name="Text Box 7252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49" name="Text Box 7253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0" name="Text Box 7254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1" name="Text Box 7255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2" name="Text Box 7256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3" name="Text Box 7257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4" name="Text Box 7258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552450</xdr:colOff>
      <xdr:row>64</xdr:row>
      <xdr:rowOff>0</xdr:rowOff>
    </xdr:from>
    <xdr:ext cx="114300" cy="361950"/>
    <xdr:sp macro="" textlink="">
      <xdr:nvSpPr>
        <xdr:cNvPr id="36955" name="Text Box 7259"/>
        <xdr:cNvSpPr txBox="1">
          <a:spLocks noChangeArrowheads="1"/>
        </xdr:cNvSpPr>
      </xdr:nvSpPr>
      <xdr:spPr bwMode="auto">
        <a:xfrm>
          <a:off x="876300" y="13277850"/>
          <a:ext cx="114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74"/>
  <sheetViews>
    <sheetView tabSelected="1" topLeftCell="A17" zoomScaleNormal="100" workbookViewId="0">
      <pane xSplit="4" topLeftCell="N1" activePane="topRight" state="frozen"/>
      <selection pane="topRight" activeCell="Z40" sqref="Z7:Z40"/>
    </sheetView>
  </sheetViews>
  <sheetFormatPr defaultRowHeight="12.75"/>
  <cols>
    <col min="1" max="1" width="28.28515625" style="40" customWidth="1"/>
    <col min="2" max="2" width="51.28515625" style="1" customWidth="1"/>
    <col min="3" max="4" width="5.5703125" style="1" customWidth="1"/>
    <col min="5" max="5" width="11.7109375" style="30" customWidth="1"/>
    <col min="6" max="10" width="11.7109375" style="1" customWidth="1"/>
    <col min="11" max="11" width="12.28515625" style="1" customWidth="1"/>
    <col min="12" max="12" width="12.85546875" style="1" customWidth="1"/>
    <col min="13" max="13" width="12" style="1" customWidth="1"/>
    <col min="14" max="14" width="12" style="9" customWidth="1"/>
    <col min="15" max="17" width="12" style="1" customWidth="1"/>
    <col min="18" max="19" width="11.7109375" style="1" customWidth="1"/>
    <col min="20" max="20" width="13.7109375" style="1" customWidth="1"/>
    <col min="21" max="25" width="11.7109375" style="1" customWidth="1"/>
    <col min="26" max="26" width="13.7109375" style="1" customWidth="1"/>
    <col min="27" max="27" width="18.28515625" style="1" customWidth="1"/>
    <col min="28" max="16384" width="9.140625" style="1"/>
  </cols>
  <sheetData>
    <row r="1" spans="1:27" ht="12.75" customHeight="1">
      <c r="A1" s="35"/>
      <c r="B1" s="11"/>
      <c r="C1" s="11"/>
      <c r="D1" s="11"/>
      <c r="E1" s="26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7" s="2" customFormat="1" ht="48" customHeight="1">
      <c r="A2" s="36" t="s">
        <v>3</v>
      </c>
      <c r="B2" s="13" t="s">
        <v>0</v>
      </c>
      <c r="C2" s="13" t="s">
        <v>5</v>
      </c>
      <c r="D2" s="13" t="s">
        <v>4</v>
      </c>
      <c r="E2" s="27" t="s">
        <v>1</v>
      </c>
      <c r="F2" s="13" t="s">
        <v>24</v>
      </c>
      <c r="G2" s="13"/>
      <c r="H2" s="13" t="s">
        <v>25</v>
      </c>
      <c r="I2" s="12" t="s">
        <v>1</v>
      </c>
      <c r="J2" s="14" t="s">
        <v>2</v>
      </c>
      <c r="K2" s="12" t="s">
        <v>11</v>
      </c>
      <c r="L2" s="14" t="s">
        <v>12</v>
      </c>
      <c r="M2" s="14" t="s">
        <v>13</v>
      </c>
      <c r="N2" s="12" t="s">
        <v>8</v>
      </c>
      <c r="O2" s="14" t="s">
        <v>7</v>
      </c>
      <c r="P2" s="14" t="s">
        <v>9</v>
      </c>
      <c r="Q2" s="14" t="s">
        <v>10</v>
      </c>
      <c r="R2" s="12" t="s">
        <v>21</v>
      </c>
      <c r="S2" s="12" t="s">
        <v>22</v>
      </c>
      <c r="T2" s="14" t="s">
        <v>14</v>
      </c>
      <c r="U2" s="12" t="s">
        <v>15</v>
      </c>
      <c r="V2" s="12" t="s">
        <v>16</v>
      </c>
      <c r="W2" s="12" t="s">
        <v>17</v>
      </c>
      <c r="X2" s="12" t="s">
        <v>18</v>
      </c>
      <c r="Y2" s="12" t="s">
        <v>19</v>
      </c>
      <c r="Z2" s="12" t="s">
        <v>20</v>
      </c>
    </row>
    <row r="3" spans="1:27" s="2" customFormat="1" ht="30" customHeight="1">
      <c r="A3" s="37"/>
      <c r="B3" s="15" t="s">
        <v>23</v>
      </c>
      <c r="C3" s="16"/>
      <c r="D3" s="16"/>
      <c r="E3" s="2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s="7" customFormat="1" ht="15" customHeight="1">
      <c r="A4" s="38"/>
      <c r="B4" s="8" t="s">
        <v>75</v>
      </c>
      <c r="C4" s="4" t="s">
        <v>6</v>
      </c>
      <c r="D4" s="4">
        <v>1</v>
      </c>
      <c r="E4" s="29">
        <v>58000</v>
      </c>
      <c r="F4" s="5">
        <v>15</v>
      </c>
      <c r="G4" s="5">
        <f t="shared" ref="G4:G35" si="0">+E4+(E4/100*F4)</f>
        <v>66700</v>
      </c>
      <c r="H4" s="31"/>
      <c r="I4" s="5">
        <f t="shared" ref="I4:I35" si="1">+G4-(G4/100*H4)</f>
        <v>66700</v>
      </c>
      <c r="J4" s="5">
        <f t="shared" ref="J4:J35" si="2">D4*I4</f>
        <v>66700</v>
      </c>
      <c r="K4" s="6"/>
      <c r="L4" s="6"/>
      <c r="M4" s="5">
        <f t="shared" ref="M4:M35" si="3">K4*L4</f>
        <v>0</v>
      </c>
      <c r="N4" s="5"/>
      <c r="O4" s="5"/>
      <c r="P4" s="5">
        <f t="shared" ref="P4:P35" si="4">N4*O4</f>
        <v>0</v>
      </c>
      <c r="Q4" s="5"/>
      <c r="R4" s="5">
        <f t="shared" ref="R4:R35" si="5">J4+M4+P4+Q4</f>
        <v>66700</v>
      </c>
      <c r="S4" s="10">
        <v>0.1</v>
      </c>
      <c r="T4" s="5">
        <f t="shared" ref="T4:T35" si="6">R4/(1-S4)</f>
        <v>74111.111111111109</v>
      </c>
      <c r="U4" s="10">
        <v>0</v>
      </c>
      <c r="V4" s="10">
        <v>0</v>
      </c>
      <c r="W4" s="10">
        <v>0</v>
      </c>
      <c r="X4" s="10">
        <v>0</v>
      </c>
      <c r="Y4" s="10">
        <v>0.05</v>
      </c>
      <c r="Z4" s="5">
        <f t="shared" ref="Z4:Z35" si="7">T4+(T4*Y4)</f>
        <v>77816.666666666672</v>
      </c>
    </row>
    <row r="5" spans="1:27" s="7" customFormat="1" ht="15" customHeight="1">
      <c r="A5" s="38"/>
      <c r="B5" s="8" t="s">
        <v>76</v>
      </c>
      <c r="C5" s="4" t="s">
        <v>6</v>
      </c>
      <c r="D5" s="4">
        <v>1</v>
      </c>
      <c r="E5" s="29">
        <v>8000</v>
      </c>
      <c r="F5" s="5">
        <v>10</v>
      </c>
      <c r="G5" s="5">
        <f t="shared" si="0"/>
        <v>8800</v>
      </c>
      <c r="H5" s="31"/>
      <c r="I5" s="5">
        <f t="shared" si="1"/>
        <v>8800</v>
      </c>
      <c r="J5" s="5">
        <f t="shared" si="2"/>
        <v>8800</v>
      </c>
      <c r="K5" s="6"/>
      <c r="L5" s="6"/>
      <c r="M5" s="5">
        <f t="shared" si="3"/>
        <v>0</v>
      </c>
      <c r="N5" s="5"/>
      <c r="O5" s="5"/>
      <c r="P5" s="5">
        <f t="shared" si="4"/>
        <v>0</v>
      </c>
      <c r="Q5" s="5"/>
      <c r="R5" s="5">
        <f t="shared" si="5"/>
        <v>8800</v>
      </c>
      <c r="S5" s="10">
        <v>0.1</v>
      </c>
      <c r="T5" s="5">
        <f t="shared" si="6"/>
        <v>9777.7777777777774</v>
      </c>
      <c r="U5" s="10">
        <v>0</v>
      </c>
      <c r="V5" s="10">
        <v>0</v>
      </c>
      <c r="W5" s="10">
        <v>0</v>
      </c>
      <c r="X5" s="10">
        <v>0</v>
      </c>
      <c r="Y5" s="10">
        <v>0.05</v>
      </c>
      <c r="Z5" s="5">
        <f t="shared" si="7"/>
        <v>10266.666666666666</v>
      </c>
    </row>
    <row r="6" spans="1:27" s="7" customFormat="1" ht="15" customHeight="1">
      <c r="A6" s="38"/>
      <c r="B6" s="8"/>
      <c r="C6" s="4" t="s">
        <v>6</v>
      </c>
      <c r="D6" s="4"/>
      <c r="E6" s="29"/>
      <c r="F6" s="5"/>
      <c r="G6" s="5">
        <f t="shared" si="0"/>
        <v>0</v>
      </c>
      <c r="H6" s="31"/>
      <c r="I6" s="5">
        <f t="shared" si="1"/>
        <v>0</v>
      </c>
      <c r="J6" s="5">
        <f t="shared" si="2"/>
        <v>0</v>
      </c>
      <c r="K6" s="6"/>
      <c r="L6" s="6"/>
      <c r="M6" s="5">
        <f t="shared" si="3"/>
        <v>0</v>
      </c>
      <c r="N6" s="5"/>
      <c r="O6" s="5"/>
      <c r="P6" s="5">
        <f t="shared" si="4"/>
        <v>0</v>
      </c>
      <c r="Q6" s="5"/>
      <c r="R6" s="5">
        <f t="shared" si="5"/>
        <v>0</v>
      </c>
      <c r="S6" s="10">
        <v>0.25</v>
      </c>
      <c r="T6" s="5">
        <f t="shared" si="6"/>
        <v>0</v>
      </c>
      <c r="U6" s="10">
        <v>0</v>
      </c>
      <c r="V6" s="10">
        <v>0</v>
      </c>
      <c r="W6" s="10">
        <v>0</v>
      </c>
      <c r="X6" s="10">
        <v>0</v>
      </c>
      <c r="Y6" s="10">
        <v>0.05</v>
      </c>
      <c r="Z6" s="5">
        <f t="shared" si="7"/>
        <v>0</v>
      </c>
    </row>
    <row r="7" spans="1:27" s="7" customFormat="1" ht="15" customHeight="1">
      <c r="A7" s="42" t="s">
        <v>77</v>
      </c>
      <c r="B7" s="42" t="s">
        <v>78</v>
      </c>
      <c r="C7" s="4" t="s">
        <v>6</v>
      </c>
      <c r="D7" s="4">
        <v>1</v>
      </c>
      <c r="E7" s="29">
        <v>1543</v>
      </c>
      <c r="F7" s="5"/>
      <c r="G7" s="5">
        <f t="shared" si="0"/>
        <v>1543</v>
      </c>
      <c r="H7" s="31">
        <v>20</v>
      </c>
      <c r="I7" s="5">
        <f t="shared" si="1"/>
        <v>1234.4000000000001</v>
      </c>
      <c r="J7" s="5">
        <f t="shared" si="2"/>
        <v>1234.4000000000001</v>
      </c>
      <c r="K7" s="6"/>
      <c r="L7" s="6"/>
      <c r="M7" s="5">
        <f t="shared" si="3"/>
        <v>0</v>
      </c>
      <c r="N7" s="5"/>
      <c r="O7" s="5"/>
      <c r="P7" s="5">
        <f t="shared" si="4"/>
        <v>0</v>
      </c>
      <c r="Q7" s="5"/>
      <c r="R7" s="5">
        <f t="shared" si="5"/>
        <v>1234.4000000000001</v>
      </c>
      <c r="S7" s="10">
        <v>0.2</v>
      </c>
      <c r="T7" s="5">
        <f t="shared" si="6"/>
        <v>1543</v>
      </c>
      <c r="U7" s="10">
        <v>0</v>
      </c>
      <c r="V7" s="10">
        <v>0</v>
      </c>
      <c r="W7" s="10">
        <v>0</v>
      </c>
      <c r="X7" s="10">
        <v>0</v>
      </c>
      <c r="Y7" s="10">
        <v>0.05</v>
      </c>
      <c r="Z7" s="5">
        <f t="shared" si="7"/>
        <v>1620.15</v>
      </c>
    </row>
    <row r="8" spans="1:27" s="7" customFormat="1" ht="15" customHeight="1">
      <c r="A8" s="43" t="s">
        <v>79</v>
      </c>
      <c r="B8" s="43" t="s">
        <v>78</v>
      </c>
      <c r="C8" s="4" t="s">
        <v>6</v>
      </c>
      <c r="D8" s="4">
        <v>8</v>
      </c>
      <c r="E8" s="29">
        <v>494</v>
      </c>
      <c r="F8" s="5"/>
      <c r="G8" s="5">
        <f t="shared" si="0"/>
        <v>494</v>
      </c>
      <c r="H8" s="31">
        <v>20</v>
      </c>
      <c r="I8" s="5">
        <f t="shared" si="1"/>
        <v>395.2</v>
      </c>
      <c r="J8" s="5">
        <f t="shared" si="2"/>
        <v>3161.6</v>
      </c>
      <c r="K8" s="6"/>
      <c r="L8" s="6"/>
      <c r="M8" s="5">
        <f t="shared" si="3"/>
        <v>0</v>
      </c>
      <c r="N8" s="5"/>
      <c r="O8" s="5"/>
      <c r="P8" s="5">
        <f t="shared" si="4"/>
        <v>0</v>
      </c>
      <c r="Q8" s="5"/>
      <c r="R8" s="5">
        <f t="shared" si="5"/>
        <v>3161.6</v>
      </c>
      <c r="S8" s="10">
        <v>0.2</v>
      </c>
      <c r="T8" s="5">
        <f t="shared" si="6"/>
        <v>3951.9999999999995</v>
      </c>
      <c r="U8" s="10">
        <v>0</v>
      </c>
      <c r="V8" s="10">
        <v>0</v>
      </c>
      <c r="W8" s="10">
        <v>0</v>
      </c>
      <c r="X8" s="10">
        <v>0</v>
      </c>
      <c r="Y8" s="10">
        <v>0.05</v>
      </c>
      <c r="Z8" s="5">
        <f t="shared" si="7"/>
        <v>4149.5999999999995</v>
      </c>
    </row>
    <row r="9" spans="1:27" s="7" customFormat="1" ht="15" customHeight="1">
      <c r="A9" s="44" t="s">
        <v>80</v>
      </c>
      <c r="B9" s="44" t="s">
        <v>81</v>
      </c>
      <c r="C9" s="4" t="s">
        <v>6</v>
      </c>
      <c r="D9" s="4">
        <v>65</v>
      </c>
      <c r="E9" s="29">
        <v>61.3</v>
      </c>
      <c r="F9" s="5"/>
      <c r="G9" s="5">
        <f t="shared" si="0"/>
        <v>61.3</v>
      </c>
      <c r="H9" s="31">
        <v>20</v>
      </c>
      <c r="I9" s="5">
        <f t="shared" si="1"/>
        <v>49.04</v>
      </c>
      <c r="J9" s="5">
        <f t="shared" si="2"/>
        <v>3187.6</v>
      </c>
      <c r="K9" s="6"/>
      <c r="L9" s="6"/>
      <c r="M9" s="5">
        <f t="shared" si="3"/>
        <v>0</v>
      </c>
      <c r="N9" s="5"/>
      <c r="O9" s="5"/>
      <c r="P9" s="5">
        <f t="shared" si="4"/>
        <v>0</v>
      </c>
      <c r="Q9" s="5"/>
      <c r="R9" s="5">
        <f t="shared" si="5"/>
        <v>3187.6</v>
      </c>
      <c r="S9" s="10">
        <v>0.2</v>
      </c>
      <c r="T9" s="5">
        <f t="shared" si="6"/>
        <v>3984.4999999999995</v>
      </c>
      <c r="U9" s="10">
        <v>0</v>
      </c>
      <c r="V9" s="10">
        <v>0</v>
      </c>
      <c r="W9" s="10">
        <v>0</v>
      </c>
      <c r="X9" s="10">
        <v>0</v>
      </c>
      <c r="Y9" s="10">
        <v>0.05</v>
      </c>
      <c r="Z9" s="5">
        <f t="shared" si="7"/>
        <v>4183.7249999999995</v>
      </c>
    </row>
    <row r="10" spans="1:27" s="7" customFormat="1" ht="15" customHeight="1">
      <c r="A10" s="45" t="s">
        <v>80</v>
      </c>
      <c r="B10" s="45" t="s">
        <v>81</v>
      </c>
      <c r="C10" s="4" t="s">
        <v>6</v>
      </c>
      <c r="D10" s="4">
        <v>15</v>
      </c>
      <c r="E10" s="29">
        <v>32.299999999999997</v>
      </c>
      <c r="F10" s="5"/>
      <c r="G10" s="5">
        <f t="shared" si="0"/>
        <v>32.299999999999997</v>
      </c>
      <c r="H10" s="31">
        <v>40</v>
      </c>
      <c r="I10" s="5">
        <f t="shared" si="1"/>
        <v>19.38</v>
      </c>
      <c r="J10" s="5">
        <f t="shared" si="2"/>
        <v>290.7</v>
      </c>
      <c r="K10" s="6"/>
      <c r="L10" s="6"/>
      <c r="M10" s="5">
        <f t="shared" si="3"/>
        <v>0</v>
      </c>
      <c r="N10" s="5"/>
      <c r="O10" s="5"/>
      <c r="P10" s="5">
        <f t="shared" si="4"/>
        <v>0</v>
      </c>
      <c r="Q10" s="5"/>
      <c r="R10" s="5">
        <f t="shared" si="5"/>
        <v>290.7</v>
      </c>
      <c r="S10" s="10">
        <v>0.2</v>
      </c>
      <c r="T10" s="5">
        <f t="shared" si="6"/>
        <v>363.37499999999994</v>
      </c>
      <c r="U10" s="10">
        <v>0</v>
      </c>
      <c r="V10" s="10">
        <v>0</v>
      </c>
      <c r="W10" s="10">
        <v>0</v>
      </c>
      <c r="X10" s="10">
        <v>0</v>
      </c>
      <c r="Y10" s="10">
        <v>0.05</v>
      </c>
      <c r="Z10" s="5">
        <f t="shared" si="7"/>
        <v>381.54374999999993</v>
      </c>
    </row>
    <row r="11" spans="1:27" s="7" customFormat="1" ht="15" customHeight="1">
      <c r="A11" s="46" t="s">
        <v>82</v>
      </c>
      <c r="B11" s="46" t="s">
        <v>81</v>
      </c>
      <c r="C11" s="4" t="s">
        <v>6</v>
      </c>
      <c r="D11" s="4">
        <v>30</v>
      </c>
      <c r="E11" s="29">
        <v>77.400000000000006</v>
      </c>
      <c r="F11" s="5"/>
      <c r="G11" s="5">
        <f t="shared" si="0"/>
        <v>77.400000000000006</v>
      </c>
      <c r="H11" s="31">
        <v>20</v>
      </c>
      <c r="I11" s="5">
        <f t="shared" si="1"/>
        <v>61.92</v>
      </c>
      <c r="J11" s="5">
        <f t="shared" si="2"/>
        <v>1857.6000000000001</v>
      </c>
      <c r="K11" s="6"/>
      <c r="L11" s="6"/>
      <c r="M11" s="5">
        <f t="shared" si="3"/>
        <v>0</v>
      </c>
      <c r="N11" s="5"/>
      <c r="O11" s="5"/>
      <c r="P11" s="5">
        <f t="shared" si="4"/>
        <v>0</v>
      </c>
      <c r="Q11" s="5"/>
      <c r="R11" s="5">
        <f t="shared" si="5"/>
        <v>1857.6000000000001</v>
      </c>
      <c r="S11" s="10">
        <v>0.2</v>
      </c>
      <c r="T11" s="5">
        <f t="shared" si="6"/>
        <v>2322</v>
      </c>
      <c r="U11" s="10">
        <v>0</v>
      </c>
      <c r="V11" s="10">
        <v>0</v>
      </c>
      <c r="W11" s="10">
        <v>0</v>
      </c>
      <c r="X11" s="10">
        <v>0</v>
      </c>
      <c r="Y11" s="10">
        <v>0.05</v>
      </c>
      <c r="Z11" s="5">
        <f t="shared" si="7"/>
        <v>2438.1</v>
      </c>
    </row>
    <row r="12" spans="1:27" s="7" customFormat="1" ht="15" customHeight="1">
      <c r="A12" s="47" t="s">
        <v>83</v>
      </c>
      <c r="B12" s="47" t="s">
        <v>81</v>
      </c>
      <c r="C12" s="4" t="s">
        <v>6</v>
      </c>
      <c r="D12" s="4">
        <v>30</v>
      </c>
      <c r="E12" s="29">
        <v>79.5</v>
      </c>
      <c r="F12" s="5"/>
      <c r="G12" s="5">
        <f t="shared" si="0"/>
        <v>79.5</v>
      </c>
      <c r="H12" s="31">
        <v>20</v>
      </c>
      <c r="I12" s="5">
        <f t="shared" si="1"/>
        <v>63.6</v>
      </c>
      <c r="J12" s="5">
        <f t="shared" si="2"/>
        <v>1908</v>
      </c>
      <c r="K12" s="6"/>
      <c r="L12" s="6"/>
      <c r="M12" s="5">
        <f t="shared" si="3"/>
        <v>0</v>
      </c>
      <c r="N12" s="5"/>
      <c r="O12" s="5"/>
      <c r="P12" s="5">
        <f t="shared" si="4"/>
        <v>0</v>
      </c>
      <c r="Q12" s="5"/>
      <c r="R12" s="5">
        <f t="shared" si="5"/>
        <v>1908</v>
      </c>
      <c r="S12" s="10">
        <v>0.2</v>
      </c>
      <c r="T12" s="5">
        <f t="shared" si="6"/>
        <v>2385</v>
      </c>
      <c r="U12" s="10">
        <v>0</v>
      </c>
      <c r="V12" s="10">
        <v>0</v>
      </c>
      <c r="W12" s="10">
        <v>0</v>
      </c>
      <c r="X12" s="10">
        <v>0</v>
      </c>
      <c r="Y12" s="10">
        <v>0.05</v>
      </c>
      <c r="Z12" s="5">
        <f t="shared" si="7"/>
        <v>2504.25</v>
      </c>
    </row>
    <row r="13" spans="1:27" s="7" customFormat="1" ht="15" customHeight="1">
      <c r="A13" s="48" t="s">
        <v>84</v>
      </c>
      <c r="B13" s="48" t="s">
        <v>85</v>
      </c>
      <c r="C13" s="4" t="s">
        <v>6</v>
      </c>
      <c r="D13" s="4">
        <v>140</v>
      </c>
      <c r="E13" s="29">
        <v>6.6</v>
      </c>
      <c r="F13" s="5"/>
      <c r="G13" s="5">
        <f t="shared" si="0"/>
        <v>6.6</v>
      </c>
      <c r="H13" s="31">
        <v>20</v>
      </c>
      <c r="I13" s="5">
        <f t="shared" si="1"/>
        <v>5.2799999999999994</v>
      </c>
      <c r="J13" s="5">
        <f t="shared" si="2"/>
        <v>739.19999999999993</v>
      </c>
      <c r="K13" s="6"/>
      <c r="L13" s="6"/>
      <c r="M13" s="5">
        <f t="shared" si="3"/>
        <v>0</v>
      </c>
      <c r="N13" s="5"/>
      <c r="O13" s="5"/>
      <c r="P13" s="5">
        <f t="shared" si="4"/>
        <v>0</v>
      </c>
      <c r="Q13" s="5"/>
      <c r="R13" s="5">
        <f t="shared" si="5"/>
        <v>739.19999999999993</v>
      </c>
      <c r="S13" s="10">
        <v>0.2</v>
      </c>
      <c r="T13" s="5">
        <f t="shared" si="6"/>
        <v>923.99999999999989</v>
      </c>
      <c r="U13" s="10">
        <v>0</v>
      </c>
      <c r="V13" s="10">
        <v>0</v>
      </c>
      <c r="W13" s="10">
        <v>0</v>
      </c>
      <c r="X13" s="10">
        <v>0</v>
      </c>
      <c r="Y13" s="10">
        <v>0.05</v>
      </c>
      <c r="Z13" s="5">
        <f t="shared" si="7"/>
        <v>970.19999999999993</v>
      </c>
    </row>
    <row r="14" spans="1:27" s="7" customFormat="1" ht="15" customHeight="1">
      <c r="A14" s="49" t="s">
        <v>86</v>
      </c>
      <c r="B14" s="49" t="s">
        <v>87</v>
      </c>
      <c r="C14" s="4" t="s">
        <v>6</v>
      </c>
      <c r="D14" s="4">
        <v>9</v>
      </c>
      <c r="E14" s="29">
        <v>4.3</v>
      </c>
      <c r="F14" s="5"/>
      <c r="G14" s="5">
        <f t="shared" si="0"/>
        <v>4.3</v>
      </c>
      <c r="H14" s="31"/>
      <c r="I14" s="5">
        <f t="shared" si="1"/>
        <v>4.3</v>
      </c>
      <c r="J14" s="5">
        <f t="shared" si="2"/>
        <v>38.699999999999996</v>
      </c>
      <c r="K14" s="6"/>
      <c r="L14" s="6"/>
      <c r="M14" s="5">
        <f t="shared" si="3"/>
        <v>0</v>
      </c>
      <c r="N14" s="5"/>
      <c r="O14" s="5"/>
      <c r="P14" s="5">
        <f t="shared" si="4"/>
        <v>0</v>
      </c>
      <c r="Q14" s="5"/>
      <c r="R14" s="5">
        <f t="shared" si="5"/>
        <v>38.699999999999996</v>
      </c>
      <c r="S14" s="10">
        <v>0.2</v>
      </c>
      <c r="T14" s="5">
        <f t="shared" si="6"/>
        <v>48.374999999999993</v>
      </c>
      <c r="U14" s="10">
        <v>0</v>
      </c>
      <c r="V14" s="10">
        <v>0</v>
      </c>
      <c r="W14" s="10">
        <v>0</v>
      </c>
      <c r="X14" s="10">
        <v>0</v>
      </c>
      <c r="Y14" s="10">
        <v>0.05</v>
      </c>
      <c r="Z14" s="5">
        <f t="shared" si="7"/>
        <v>50.793749999999996</v>
      </c>
    </row>
    <row r="15" spans="1:27" s="7" customFormat="1" ht="15" customHeight="1">
      <c r="A15" s="50" t="s">
        <v>88</v>
      </c>
      <c r="B15" s="50" t="s">
        <v>89</v>
      </c>
      <c r="C15" s="4" t="s">
        <v>6</v>
      </c>
      <c r="D15" s="4">
        <v>300</v>
      </c>
      <c r="E15" s="29">
        <v>2.5</v>
      </c>
      <c r="F15" s="5"/>
      <c r="G15" s="5">
        <f t="shared" si="0"/>
        <v>2.5</v>
      </c>
      <c r="H15" s="31">
        <v>15</v>
      </c>
      <c r="I15" s="5">
        <f t="shared" si="1"/>
        <v>2.125</v>
      </c>
      <c r="J15" s="5">
        <f t="shared" si="2"/>
        <v>637.5</v>
      </c>
      <c r="K15" s="6"/>
      <c r="L15" s="6"/>
      <c r="M15" s="5">
        <f t="shared" si="3"/>
        <v>0</v>
      </c>
      <c r="N15" s="5"/>
      <c r="O15" s="5"/>
      <c r="P15" s="5">
        <f t="shared" si="4"/>
        <v>0</v>
      </c>
      <c r="Q15" s="5"/>
      <c r="R15" s="5">
        <f t="shared" si="5"/>
        <v>637.5</v>
      </c>
      <c r="S15" s="10">
        <v>0.2</v>
      </c>
      <c r="T15" s="5">
        <f t="shared" si="6"/>
        <v>796.875</v>
      </c>
      <c r="U15" s="10">
        <v>0</v>
      </c>
      <c r="V15" s="10">
        <v>0</v>
      </c>
      <c r="W15" s="10">
        <v>0</v>
      </c>
      <c r="X15" s="10">
        <v>0</v>
      </c>
      <c r="Y15" s="10">
        <v>0.05</v>
      </c>
      <c r="Z15" s="5">
        <f t="shared" si="7"/>
        <v>836.71875</v>
      </c>
    </row>
    <row r="16" spans="1:27" s="7" customFormat="1" ht="15" customHeight="1">
      <c r="A16" s="51" t="s">
        <v>90</v>
      </c>
      <c r="B16" s="51" t="s">
        <v>89</v>
      </c>
      <c r="C16" s="4" t="s">
        <v>6</v>
      </c>
      <c r="D16" s="4"/>
      <c r="E16" s="29"/>
      <c r="F16" s="5"/>
      <c r="G16" s="5">
        <f t="shared" si="0"/>
        <v>0</v>
      </c>
      <c r="H16" s="31"/>
      <c r="I16" s="5">
        <f t="shared" si="1"/>
        <v>0</v>
      </c>
      <c r="J16" s="5">
        <f t="shared" si="2"/>
        <v>0</v>
      </c>
      <c r="K16" s="6"/>
      <c r="L16" s="6"/>
      <c r="M16" s="5">
        <f t="shared" si="3"/>
        <v>0</v>
      </c>
      <c r="N16" s="5"/>
      <c r="O16" s="5"/>
      <c r="P16" s="5">
        <f t="shared" si="4"/>
        <v>0</v>
      </c>
      <c r="Q16" s="5"/>
      <c r="R16" s="5">
        <f t="shared" si="5"/>
        <v>0</v>
      </c>
      <c r="S16" s="10">
        <v>0.2</v>
      </c>
      <c r="T16" s="5">
        <f t="shared" si="6"/>
        <v>0</v>
      </c>
      <c r="U16" s="10">
        <v>0</v>
      </c>
      <c r="V16" s="10">
        <v>0</v>
      </c>
      <c r="W16" s="10">
        <v>0</v>
      </c>
      <c r="X16" s="10">
        <v>0</v>
      </c>
      <c r="Y16" s="10">
        <v>0.05</v>
      </c>
      <c r="Z16" s="5">
        <f t="shared" si="7"/>
        <v>0</v>
      </c>
      <c r="AA16" s="25"/>
    </row>
    <row r="17" spans="1:26" s="7" customFormat="1" ht="15" customHeight="1">
      <c r="A17" s="52" t="s">
        <v>90</v>
      </c>
      <c r="B17" s="52" t="s">
        <v>89</v>
      </c>
      <c r="C17" s="4" t="s">
        <v>6</v>
      </c>
      <c r="D17" s="4">
        <v>20</v>
      </c>
      <c r="E17" s="29">
        <v>14.4</v>
      </c>
      <c r="F17" s="5"/>
      <c r="G17" s="5">
        <f t="shared" si="0"/>
        <v>14.4</v>
      </c>
      <c r="H17" s="31"/>
      <c r="I17" s="5">
        <f t="shared" si="1"/>
        <v>14.4</v>
      </c>
      <c r="J17" s="5">
        <f t="shared" si="2"/>
        <v>288</v>
      </c>
      <c r="K17" s="6"/>
      <c r="L17" s="6"/>
      <c r="M17" s="5">
        <f t="shared" si="3"/>
        <v>0</v>
      </c>
      <c r="N17" s="5"/>
      <c r="O17" s="5"/>
      <c r="P17" s="5">
        <f t="shared" si="4"/>
        <v>0</v>
      </c>
      <c r="Q17" s="5"/>
      <c r="R17" s="5">
        <f t="shared" si="5"/>
        <v>288</v>
      </c>
      <c r="S17" s="10">
        <v>0.2</v>
      </c>
      <c r="T17" s="5">
        <f t="shared" si="6"/>
        <v>360</v>
      </c>
      <c r="U17" s="10">
        <v>0</v>
      </c>
      <c r="V17" s="10">
        <v>0</v>
      </c>
      <c r="W17" s="10">
        <v>0</v>
      </c>
      <c r="X17" s="10">
        <v>0</v>
      </c>
      <c r="Y17" s="10">
        <v>0.05</v>
      </c>
      <c r="Z17" s="5">
        <f t="shared" si="7"/>
        <v>378</v>
      </c>
    </row>
    <row r="18" spans="1:26" s="7" customFormat="1" ht="15" customHeight="1">
      <c r="A18" s="53" t="s">
        <v>91</v>
      </c>
      <c r="B18" s="53" t="s">
        <v>92</v>
      </c>
      <c r="C18" s="4" t="s">
        <v>6</v>
      </c>
      <c r="D18" s="4">
        <v>1</v>
      </c>
      <c r="E18" s="29">
        <v>196</v>
      </c>
      <c r="F18" s="5"/>
      <c r="G18" s="5">
        <f t="shared" si="0"/>
        <v>196</v>
      </c>
      <c r="H18" s="31"/>
      <c r="I18" s="5">
        <f t="shared" si="1"/>
        <v>196</v>
      </c>
      <c r="J18" s="5">
        <f t="shared" si="2"/>
        <v>196</v>
      </c>
      <c r="K18" s="6"/>
      <c r="L18" s="6"/>
      <c r="M18" s="5">
        <f t="shared" si="3"/>
        <v>0</v>
      </c>
      <c r="N18" s="5"/>
      <c r="O18" s="5"/>
      <c r="P18" s="5">
        <f t="shared" si="4"/>
        <v>0</v>
      </c>
      <c r="Q18" s="5"/>
      <c r="R18" s="5">
        <f t="shared" si="5"/>
        <v>196</v>
      </c>
      <c r="S18" s="10">
        <v>0.2</v>
      </c>
      <c r="T18" s="5">
        <f t="shared" si="6"/>
        <v>245</v>
      </c>
      <c r="U18" s="10">
        <v>0</v>
      </c>
      <c r="V18" s="10">
        <v>0</v>
      </c>
      <c r="W18" s="10">
        <v>0</v>
      </c>
      <c r="X18" s="10">
        <v>0</v>
      </c>
      <c r="Y18" s="10">
        <v>0.05</v>
      </c>
      <c r="Z18" s="5">
        <f t="shared" si="7"/>
        <v>257.25</v>
      </c>
    </row>
    <row r="19" spans="1:26" s="7" customFormat="1" ht="15" customHeight="1">
      <c r="A19" s="54" t="s">
        <v>93</v>
      </c>
      <c r="B19" s="54" t="s">
        <v>92</v>
      </c>
      <c r="C19" s="4" t="s">
        <v>6</v>
      </c>
      <c r="D19" s="4">
        <v>2</v>
      </c>
      <c r="E19" s="29">
        <v>130</v>
      </c>
      <c r="F19" s="5"/>
      <c r="G19" s="5">
        <f t="shared" si="0"/>
        <v>130</v>
      </c>
      <c r="H19" s="31"/>
      <c r="I19" s="5">
        <f t="shared" si="1"/>
        <v>130</v>
      </c>
      <c r="J19" s="5">
        <f t="shared" si="2"/>
        <v>260</v>
      </c>
      <c r="K19" s="6"/>
      <c r="L19" s="6"/>
      <c r="M19" s="5">
        <f t="shared" si="3"/>
        <v>0</v>
      </c>
      <c r="N19" s="5"/>
      <c r="O19" s="5"/>
      <c r="P19" s="5">
        <f t="shared" si="4"/>
        <v>0</v>
      </c>
      <c r="Q19" s="5"/>
      <c r="R19" s="5">
        <f t="shared" si="5"/>
        <v>260</v>
      </c>
      <c r="S19" s="10">
        <v>0.2</v>
      </c>
      <c r="T19" s="5">
        <f t="shared" si="6"/>
        <v>325</v>
      </c>
      <c r="U19" s="10">
        <v>0</v>
      </c>
      <c r="V19" s="10">
        <v>0</v>
      </c>
      <c r="W19" s="10">
        <v>0</v>
      </c>
      <c r="X19" s="10">
        <v>0</v>
      </c>
      <c r="Y19" s="10">
        <v>0.05</v>
      </c>
      <c r="Z19" s="5">
        <f t="shared" si="7"/>
        <v>341.25</v>
      </c>
    </row>
    <row r="20" spans="1:26" s="7" customFormat="1" ht="15" customHeight="1">
      <c r="A20" s="38"/>
      <c r="B20" s="8"/>
      <c r="C20" s="4" t="s">
        <v>6</v>
      </c>
      <c r="D20" s="4"/>
      <c r="E20" s="29"/>
      <c r="F20" s="5"/>
      <c r="G20" s="5">
        <f t="shared" si="0"/>
        <v>0</v>
      </c>
      <c r="H20" s="31"/>
      <c r="I20" s="5">
        <f t="shared" si="1"/>
        <v>0</v>
      </c>
      <c r="J20" s="5">
        <f t="shared" si="2"/>
        <v>0</v>
      </c>
      <c r="K20" s="6"/>
      <c r="L20" s="6"/>
      <c r="M20" s="5">
        <f t="shared" si="3"/>
        <v>0</v>
      </c>
      <c r="N20" s="5"/>
      <c r="O20" s="5"/>
      <c r="P20" s="5">
        <f t="shared" si="4"/>
        <v>0</v>
      </c>
      <c r="Q20" s="5"/>
      <c r="R20" s="5">
        <f t="shared" si="5"/>
        <v>0</v>
      </c>
      <c r="S20" s="10">
        <v>0.2</v>
      </c>
      <c r="T20" s="5">
        <f t="shared" si="6"/>
        <v>0</v>
      </c>
      <c r="U20" s="10">
        <v>0</v>
      </c>
      <c r="V20" s="10">
        <v>0</v>
      </c>
      <c r="W20" s="10">
        <v>0</v>
      </c>
      <c r="X20" s="10">
        <v>0</v>
      </c>
      <c r="Y20" s="10">
        <v>0.05</v>
      </c>
      <c r="Z20" s="5">
        <f t="shared" si="7"/>
        <v>0</v>
      </c>
    </row>
    <row r="21" spans="1:26" s="7" customFormat="1" ht="15" customHeight="1">
      <c r="A21" s="41"/>
      <c r="B21" s="41" t="s">
        <v>94</v>
      </c>
      <c r="C21" s="4" t="s">
        <v>6</v>
      </c>
      <c r="D21" s="4">
        <v>1</v>
      </c>
      <c r="E21" s="29">
        <v>350</v>
      </c>
      <c r="F21" s="5"/>
      <c r="G21" s="5">
        <f t="shared" si="0"/>
        <v>350</v>
      </c>
      <c r="H21" s="31"/>
      <c r="I21" s="5">
        <f t="shared" si="1"/>
        <v>350</v>
      </c>
      <c r="J21" s="5">
        <f t="shared" si="2"/>
        <v>350</v>
      </c>
      <c r="K21" s="6"/>
      <c r="L21" s="6"/>
      <c r="M21" s="5">
        <f t="shared" si="3"/>
        <v>0</v>
      </c>
      <c r="N21" s="5"/>
      <c r="O21" s="5"/>
      <c r="P21" s="5">
        <f t="shared" si="4"/>
        <v>0</v>
      </c>
      <c r="Q21" s="5"/>
      <c r="R21" s="5">
        <f t="shared" si="5"/>
        <v>350</v>
      </c>
      <c r="S21" s="10">
        <v>0.2</v>
      </c>
      <c r="T21" s="5">
        <f t="shared" si="6"/>
        <v>437.5</v>
      </c>
      <c r="U21" s="10">
        <v>0</v>
      </c>
      <c r="V21" s="10">
        <v>0</v>
      </c>
      <c r="W21" s="10">
        <v>0</v>
      </c>
      <c r="X21" s="10">
        <v>0</v>
      </c>
      <c r="Y21" s="10">
        <v>0.05</v>
      </c>
      <c r="Z21" s="5">
        <f t="shared" si="7"/>
        <v>459.375</v>
      </c>
    </row>
    <row r="22" spans="1:26" s="7" customFormat="1" ht="15" customHeight="1">
      <c r="A22" s="41"/>
      <c r="B22" s="41" t="s">
        <v>95</v>
      </c>
      <c r="C22" s="4" t="s">
        <v>6</v>
      </c>
      <c r="D22" s="4">
        <v>1</v>
      </c>
      <c r="E22" s="29">
        <v>150</v>
      </c>
      <c r="F22" s="5"/>
      <c r="G22" s="5">
        <f t="shared" si="0"/>
        <v>150</v>
      </c>
      <c r="H22" s="31"/>
      <c r="I22" s="5">
        <f t="shared" si="1"/>
        <v>150</v>
      </c>
      <c r="J22" s="5">
        <f t="shared" si="2"/>
        <v>150</v>
      </c>
      <c r="K22" s="6"/>
      <c r="L22" s="6"/>
      <c r="M22" s="5">
        <f t="shared" si="3"/>
        <v>0</v>
      </c>
      <c r="N22" s="5"/>
      <c r="O22" s="5"/>
      <c r="P22" s="5">
        <f t="shared" si="4"/>
        <v>0</v>
      </c>
      <c r="Q22" s="5"/>
      <c r="R22" s="5">
        <f t="shared" si="5"/>
        <v>150</v>
      </c>
      <c r="S22" s="10">
        <v>0.2</v>
      </c>
      <c r="T22" s="5">
        <f t="shared" si="6"/>
        <v>187.5</v>
      </c>
      <c r="U22" s="10">
        <v>0</v>
      </c>
      <c r="V22" s="10">
        <v>0</v>
      </c>
      <c r="W22" s="10">
        <v>0</v>
      </c>
      <c r="X22" s="10">
        <v>0</v>
      </c>
      <c r="Y22" s="10">
        <v>0.05</v>
      </c>
      <c r="Z22" s="5">
        <f t="shared" si="7"/>
        <v>196.875</v>
      </c>
    </row>
    <row r="23" spans="1:26" s="7" customFormat="1" ht="15" customHeight="1">
      <c r="A23" s="41"/>
      <c r="B23" s="41" t="s">
        <v>96</v>
      </c>
      <c r="C23" s="4" t="s">
        <v>6</v>
      </c>
      <c r="D23" s="4">
        <v>1</v>
      </c>
      <c r="E23" s="29">
        <v>100</v>
      </c>
      <c r="F23" s="5"/>
      <c r="G23" s="5">
        <f t="shared" si="0"/>
        <v>100</v>
      </c>
      <c r="H23" s="31"/>
      <c r="I23" s="5">
        <f t="shared" si="1"/>
        <v>100</v>
      </c>
      <c r="J23" s="5">
        <f t="shared" si="2"/>
        <v>100</v>
      </c>
      <c r="K23" s="6"/>
      <c r="L23" s="6"/>
      <c r="M23" s="5">
        <f t="shared" si="3"/>
        <v>0</v>
      </c>
      <c r="N23" s="5"/>
      <c r="O23" s="5"/>
      <c r="P23" s="5">
        <f t="shared" si="4"/>
        <v>0</v>
      </c>
      <c r="Q23" s="5"/>
      <c r="R23" s="5">
        <f t="shared" si="5"/>
        <v>100</v>
      </c>
      <c r="S23" s="10">
        <v>0.2</v>
      </c>
      <c r="T23" s="5">
        <f t="shared" si="6"/>
        <v>125</v>
      </c>
      <c r="U23" s="10">
        <v>0</v>
      </c>
      <c r="V23" s="10">
        <v>0</v>
      </c>
      <c r="W23" s="10">
        <v>0</v>
      </c>
      <c r="X23" s="10">
        <v>0</v>
      </c>
      <c r="Y23" s="10">
        <v>0.05</v>
      </c>
      <c r="Z23" s="5">
        <f t="shared" si="7"/>
        <v>131.25</v>
      </c>
    </row>
    <row r="24" spans="1:26" s="7" customFormat="1" ht="15" customHeight="1">
      <c r="A24" s="38"/>
      <c r="B24" s="8" t="s">
        <v>58</v>
      </c>
      <c r="C24" s="4" t="s">
        <v>6</v>
      </c>
      <c r="D24" s="4">
        <v>2</v>
      </c>
      <c r="E24" s="29">
        <v>200</v>
      </c>
      <c r="F24" s="5"/>
      <c r="G24" s="5">
        <f t="shared" si="0"/>
        <v>200</v>
      </c>
      <c r="H24" s="31"/>
      <c r="I24" s="5">
        <f t="shared" si="1"/>
        <v>200</v>
      </c>
      <c r="J24" s="5">
        <f t="shared" si="2"/>
        <v>400</v>
      </c>
      <c r="K24" s="6"/>
      <c r="L24" s="6"/>
      <c r="M24" s="5">
        <f t="shared" si="3"/>
        <v>0</v>
      </c>
      <c r="N24" s="5"/>
      <c r="O24" s="5"/>
      <c r="P24" s="5">
        <f t="shared" si="4"/>
        <v>0</v>
      </c>
      <c r="Q24" s="5"/>
      <c r="R24" s="5">
        <f t="shared" si="5"/>
        <v>400</v>
      </c>
      <c r="S24" s="10">
        <v>0.2</v>
      </c>
      <c r="T24" s="5">
        <f t="shared" si="6"/>
        <v>500</v>
      </c>
      <c r="U24" s="10">
        <v>0</v>
      </c>
      <c r="V24" s="10">
        <v>0</v>
      </c>
      <c r="W24" s="10">
        <v>0</v>
      </c>
      <c r="X24" s="10">
        <v>0</v>
      </c>
      <c r="Y24" s="10">
        <v>0.05</v>
      </c>
      <c r="Z24" s="5">
        <f t="shared" si="7"/>
        <v>525</v>
      </c>
    </row>
    <row r="25" spans="1:26" s="7" customFormat="1" ht="15" customHeight="1">
      <c r="A25" s="55" t="s">
        <v>97</v>
      </c>
      <c r="B25" s="55" t="s">
        <v>98</v>
      </c>
      <c r="C25" s="4" t="s">
        <v>6</v>
      </c>
      <c r="D25" s="4">
        <v>1</v>
      </c>
      <c r="E25" s="29">
        <v>706</v>
      </c>
      <c r="F25" s="5"/>
      <c r="G25" s="5">
        <f t="shared" si="0"/>
        <v>706</v>
      </c>
      <c r="H25" s="31">
        <v>45</v>
      </c>
      <c r="I25" s="5">
        <f t="shared" si="1"/>
        <v>388.3</v>
      </c>
      <c r="J25" s="5">
        <f t="shared" si="2"/>
        <v>388.3</v>
      </c>
      <c r="K25" s="6"/>
      <c r="L25" s="6"/>
      <c r="M25" s="5">
        <f t="shared" si="3"/>
        <v>0</v>
      </c>
      <c r="N25" s="5"/>
      <c r="O25" s="5"/>
      <c r="P25" s="5">
        <f t="shared" si="4"/>
        <v>0</v>
      </c>
      <c r="Q25" s="5"/>
      <c r="R25" s="5">
        <f t="shared" si="5"/>
        <v>388.3</v>
      </c>
      <c r="S25" s="10">
        <v>0.2</v>
      </c>
      <c r="T25" s="5">
        <f t="shared" si="6"/>
        <v>485.375</v>
      </c>
      <c r="U25" s="10">
        <v>0</v>
      </c>
      <c r="V25" s="10">
        <v>0</v>
      </c>
      <c r="W25" s="10">
        <v>0</v>
      </c>
      <c r="X25" s="10">
        <v>0</v>
      </c>
      <c r="Y25" s="10">
        <v>0.05</v>
      </c>
      <c r="Z25" s="5">
        <f t="shared" si="7"/>
        <v>509.64375000000001</v>
      </c>
    </row>
    <row r="26" spans="1:26" s="7" customFormat="1" ht="15" customHeight="1">
      <c r="A26" s="38"/>
      <c r="B26" s="8"/>
      <c r="C26" s="4" t="s">
        <v>6</v>
      </c>
      <c r="D26" s="4"/>
      <c r="E26" s="29"/>
      <c r="F26" s="5"/>
      <c r="G26" s="5">
        <f t="shared" si="0"/>
        <v>0</v>
      </c>
      <c r="H26" s="31"/>
      <c r="I26" s="5">
        <f t="shared" si="1"/>
        <v>0</v>
      </c>
      <c r="J26" s="5">
        <f t="shared" si="2"/>
        <v>0</v>
      </c>
      <c r="K26" s="6"/>
      <c r="L26" s="6"/>
      <c r="M26" s="5">
        <f t="shared" si="3"/>
        <v>0</v>
      </c>
      <c r="N26" s="5"/>
      <c r="O26" s="5"/>
      <c r="P26" s="5">
        <f t="shared" si="4"/>
        <v>0</v>
      </c>
      <c r="Q26" s="5"/>
      <c r="R26" s="5">
        <f t="shared" si="5"/>
        <v>0</v>
      </c>
      <c r="S26" s="10">
        <v>0.2</v>
      </c>
      <c r="T26" s="5">
        <f t="shared" si="6"/>
        <v>0</v>
      </c>
      <c r="U26" s="10">
        <v>0</v>
      </c>
      <c r="V26" s="10">
        <v>0</v>
      </c>
      <c r="W26" s="10">
        <v>0</v>
      </c>
      <c r="X26" s="10">
        <v>0</v>
      </c>
      <c r="Y26" s="10">
        <v>0.05</v>
      </c>
      <c r="Z26" s="5">
        <f t="shared" si="7"/>
        <v>0</v>
      </c>
    </row>
    <row r="27" spans="1:26" s="7" customFormat="1" ht="15" customHeight="1">
      <c r="A27" s="38"/>
      <c r="B27" s="8" t="s">
        <v>99</v>
      </c>
      <c r="C27" s="4" t="s">
        <v>6</v>
      </c>
      <c r="D27" s="4">
        <v>32</v>
      </c>
      <c r="E27" s="29">
        <v>30</v>
      </c>
      <c r="F27" s="5"/>
      <c r="G27" s="5">
        <f t="shared" si="0"/>
        <v>30</v>
      </c>
      <c r="H27" s="31"/>
      <c r="I27" s="5">
        <f t="shared" si="1"/>
        <v>30</v>
      </c>
      <c r="J27" s="5">
        <f t="shared" si="2"/>
        <v>960</v>
      </c>
      <c r="K27" s="6"/>
      <c r="L27" s="6"/>
      <c r="M27" s="5">
        <f t="shared" si="3"/>
        <v>0</v>
      </c>
      <c r="N27" s="5"/>
      <c r="O27" s="5"/>
      <c r="P27" s="5">
        <f t="shared" si="4"/>
        <v>0</v>
      </c>
      <c r="Q27" s="5"/>
      <c r="R27" s="5">
        <f t="shared" si="5"/>
        <v>960</v>
      </c>
      <c r="S27" s="10">
        <v>0.2</v>
      </c>
      <c r="T27" s="5">
        <f t="shared" si="6"/>
        <v>1200</v>
      </c>
      <c r="U27" s="10">
        <v>0</v>
      </c>
      <c r="V27" s="10">
        <v>0</v>
      </c>
      <c r="W27" s="10">
        <v>0</v>
      </c>
      <c r="X27" s="10">
        <v>0</v>
      </c>
      <c r="Y27" s="10">
        <v>0.05</v>
      </c>
      <c r="Z27" s="5">
        <f t="shared" si="7"/>
        <v>1260</v>
      </c>
    </row>
    <row r="28" spans="1:26" s="7" customFormat="1" ht="15" customHeight="1">
      <c r="A28" s="38"/>
      <c r="B28" s="8" t="s">
        <v>100</v>
      </c>
      <c r="C28" s="4" t="s">
        <v>6</v>
      </c>
      <c r="D28" s="4">
        <v>32</v>
      </c>
      <c r="E28" s="29">
        <v>16</v>
      </c>
      <c r="F28" s="5"/>
      <c r="G28" s="5">
        <f t="shared" si="0"/>
        <v>16</v>
      </c>
      <c r="H28" s="31"/>
      <c r="I28" s="5">
        <f t="shared" si="1"/>
        <v>16</v>
      </c>
      <c r="J28" s="5">
        <f t="shared" si="2"/>
        <v>512</v>
      </c>
      <c r="K28" s="6"/>
      <c r="L28" s="6"/>
      <c r="M28" s="5">
        <f t="shared" si="3"/>
        <v>0</v>
      </c>
      <c r="N28" s="5"/>
      <c r="O28" s="5"/>
      <c r="P28" s="5">
        <f t="shared" si="4"/>
        <v>0</v>
      </c>
      <c r="Q28" s="5"/>
      <c r="R28" s="5">
        <f t="shared" si="5"/>
        <v>512</v>
      </c>
      <c r="S28" s="10">
        <v>0.2</v>
      </c>
      <c r="T28" s="5">
        <f t="shared" si="6"/>
        <v>640</v>
      </c>
      <c r="U28" s="10">
        <v>0</v>
      </c>
      <c r="V28" s="10">
        <v>0</v>
      </c>
      <c r="W28" s="10">
        <v>0</v>
      </c>
      <c r="X28" s="10">
        <v>0</v>
      </c>
      <c r="Y28" s="10">
        <v>0.05</v>
      </c>
      <c r="Z28" s="5">
        <f t="shared" si="7"/>
        <v>672</v>
      </c>
    </row>
    <row r="29" spans="1:26" s="7" customFormat="1" ht="15" customHeight="1">
      <c r="A29" s="38"/>
      <c r="B29" s="8" t="s">
        <v>101</v>
      </c>
      <c r="C29" s="4" t="s">
        <v>6</v>
      </c>
      <c r="D29" s="4">
        <v>30</v>
      </c>
      <c r="E29" s="29">
        <v>19</v>
      </c>
      <c r="F29" s="5"/>
      <c r="G29" s="5">
        <f t="shared" si="0"/>
        <v>19</v>
      </c>
      <c r="H29" s="31"/>
      <c r="I29" s="5">
        <f t="shared" si="1"/>
        <v>19</v>
      </c>
      <c r="J29" s="5">
        <f t="shared" si="2"/>
        <v>570</v>
      </c>
      <c r="K29" s="6"/>
      <c r="L29" s="6"/>
      <c r="M29" s="5">
        <f t="shared" si="3"/>
        <v>0</v>
      </c>
      <c r="N29" s="5"/>
      <c r="O29" s="5"/>
      <c r="P29" s="5">
        <f t="shared" si="4"/>
        <v>0</v>
      </c>
      <c r="Q29" s="5"/>
      <c r="R29" s="5">
        <f t="shared" si="5"/>
        <v>570</v>
      </c>
      <c r="S29" s="10">
        <v>0.2</v>
      </c>
      <c r="T29" s="5">
        <f t="shared" si="6"/>
        <v>712.5</v>
      </c>
      <c r="U29" s="10">
        <v>0</v>
      </c>
      <c r="V29" s="10">
        <v>0</v>
      </c>
      <c r="W29" s="10">
        <v>0</v>
      </c>
      <c r="X29" s="10">
        <v>0</v>
      </c>
      <c r="Y29" s="10">
        <v>0.05</v>
      </c>
      <c r="Z29" s="5">
        <f t="shared" si="7"/>
        <v>748.125</v>
      </c>
    </row>
    <row r="30" spans="1:26" s="7" customFormat="1" ht="15" customHeight="1">
      <c r="A30" s="38"/>
      <c r="B30" s="8" t="s">
        <v>102</v>
      </c>
      <c r="C30" s="4" t="s">
        <v>6</v>
      </c>
      <c r="D30" s="4">
        <v>64</v>
      </c>
      <c r="E30" s="29">
        <v>16</v>
      </c>
      <c r="F30" s="5"/>
      <c r="G30" s="5">
        <f t="shared" si="0"/>
        <v>16</v>
      </c>
      <c r="H30" s="31"/>
      <c r="I30" s="5">
        <f t="shared" si="1"/>
        <v>16</v>
      </c>
      <c r="J30" s="5">
        <f t="shared" si="2"/>
        <v>1024</v>
      </c>
      <c r="K30" s="6"/>
      <c r="L30" s="6"/>
      <c r="M30" s="5">
        <f t="shared" si="3"/>
        <v>0</v>
      </c>
      <c r="N30" s="5"/>
      <c r="O30" s="5"/>
      <c r="P30" s="5">
        <f t="shared" si="4"/>
        <v>0</v>
      </c>
      <c r="Q30" s="5"/>
      <c r="R30" s="5">
        <f t="shared" si="5"/>
        <v>1024</v>
      </c>
      <c r="S30" s="10">
        <v>0.2</v>
      </c>
      <c r="T30" s="5">
        <f t="shared" si="6"/>
        <v>1280</v>
      </c>
      <c r="U30" s="10">
        <v>0</v>
      </c>
      <c r="V30" s="10">
        <v>0</v>
      </c>
      <c r="W30" s="10">
        <v>0</v>
      </c>
      <c r="X30" s="10">
        <v>0</v>
      </c>
      <c r="Y30" s="10">
        <v>0.05</v>
      </c>
      <c r="Z30" s="5">
        <f t="shared" si="7"/>
        <v>1344</v>
      </c>
    </row>
    <row r="31" spans="1:26" s="7" customFormat="1" ht="15" customHeight="1">
      <c r="A31" s="38"/>
      <c r="B31" s="8" t="s">
        <v>103</v>
      </c>
      <c r="C31" s="4" t="s">
        <v>6</v>
      </c>
      <c r="D31" s="4">
        <v>10</v>
      </c>
      <c r="E31" s="29">
        <v>45</v>
      </c>
      <c r="F31" s="5"/>
      <c r="G31" s="5">
        <f t="shared" si="0"/>
        <v>45</v>
      </c>
      <c r="H31" s="31"/>
      <c r="I31" s="5">
        <f t="shared" si="1"/>
        <v>45</v>
      </c>
      <c r="J31" s="5">
        <f t="shared" si="2"/>
        <v>450</v>
      </c>
      <c r="K31" s="6"/>
      <c r="L31" s="6"/>
      <c r="M31" s="5">
        <f t="shared" si="3"/>
        <v>0</v>
      </c>
      <c r="N31" s="5"/>
      <c r="O31" s="5"/>
      <c r="P31" s="5">
        <f t="shared" si="4"/>
        <v>0</v>
      </c>
      <c r="Q31" s="5"/>
      <c r="R31" s="5">
        <f t="shared" si="5"/>
        <v>450</v>
      </c>
      <c r="S31" s="10">
        <v>0.2</v>
      </c>
      <c r="T31" s="5">
        <f t="shared" si="6"/>
        <v>562.5</v>
      </c>
      <c r="U31" s="10">
        <v>0</v>
      </c>
      <c r="V31" s="10">
        <v>0</v>
      </c>
      <c r="W31" s="10">
        <v>0</v>
      </c>
      <c r="X31" s="10">
        <v>0</v>
      </c>
      <c r="Y31" s="10">
        <v>0.05</v>
      </c>
      <c r="Z31" s="5">
        <f t="shared" si="7"/>
        <v>590.625</v>
      </c>
    </row>
    <row r="32" spans="1:26" s="7" customFormat="1" ht="15" customHeight="1">
      <c r="A32" s="58" t="s">
        <v>107</v>
      </c>
      <c r="B32" s="58" t="s">
        <v>108</v>
      </c>
      <c r="C32" s="4" t="s">
        <v>6</v>
      </c>
      <c r="D32" s="4">
        <v>60</v>
      </c>
      <c r="E32" s="29">
        <v>141</v>
      </c>
      <c r="F32" s="5"/>
      <c r="G32" s="5">
        <f t="shared" si="0"/>
        <v>141</v>
      </c>
      <c r="H32" s="31">
        <v>45</v>
      </c>
      <c r="I32" s="5">
        <f t="shared" si="1"/>
        <v>77.550000000000011</v>
      </c>
      <c r="J32" s="5">
        <f t="shared" si="2"/>
        <v>4653.0000000000009</v>
      </c>
      <c r="K32" s="6"/>
      <c r="L32" s="6"/>
      <c r="M32" s="5">
        <f t="shared" si="3"/>
        <v>0</v>
      </c>
      <c r="N32" s="5"/>
      <c r="O32" s="5"/>
      <c r="P32" s="5">
        <f t="shared" si="4"/>
        <v>0</v>
      </c>
      <c r="Q32" s="5"/>
      <c r="R32" s="5">
        <f t="shared" si="5"/>
        <v>4653.0000000000009</v>
      </c>
      <c r="S32" s="10">
        <v>0.2</v>
      </c>
      <c r="T32" s="5">
        <f t="shared" si="6"/>
        <v>5816.2500000000009</v>
      </c>
      <c r="U32" s="10">
        <v>0</v>
      </c>
      <c r="V32" s="10">
        <v>0</v>
      </c>
      <c r="W32" s="10">
        <v>0</v>
      </c>
      <c r="X32" s="10">
        <v>0</v>
      </c>
      <c r="Y32" s="10">
        <v>0.05</v>
      </c>
      <c r="Z32" s="5">
        <f t="shared" si="7"/>
        <v>6107.0625000000009</v>
      </c>
    </row>
    <row r="33" spans="1:27" s="7" customFormat="1" ht="15" customHeight="1">
      <c r="A33" s="57" t="s">
        <v>106</v>
      </c>
      <c r="B33" s="57" t="s">
        <v>105</v>
      </c>
      <c r="C33" s="4" t="s">
        <v>6</v>
      </c>
      <c r="D33" s="4">
        <v>44</v>
      </c>
      <c r="E33" s="29">
        <v>134</v>
      </c>
      <c r="F33" s="5"/>
      <c r="G33" s="5">
        <f t="shared" si="0"/>
        <v>134</v>
      </c>
      <c r="H33" s="31">
        <v>45</v>
      </c>
      <c r="I33" s="5">
        <f t="shared" si="1"/>
        <v>73.699999999999989</v>
      </c>
      <c r="J33" s="5">
        <f t="shared" si="2"/>
        <v>3242.7999999999993</v>
      </c>
      <c r="K33" s="6"/>
      <c r="L33" s="6"/>
      <c r="M33" s="5">
        <f t="shared" si="3"/>
        <v>0</v>
      </c>
      <c r="N33" s="5"/>
      <c r="O33" s="5"/>
      <c r="P33" s="5">
        <f t="shared" si="4"/>
        <v>0</v>
      </c>
      <c r="Q33" s="5"/>
      <c r="R33" s="5">
        <f t="shared" si="5"/>
        <v>3242.7999999999993</v>
      </c>
      <c r="S33" s="10">
        <v>0.2</v>
      </c>
      <c r="T33" s="5">
        <f t="shared" si="6"/>
        <v>4053.4999999999991</v>
      </c>
      <c r="U33" s="10">
        <v>0</v>
      </c>
      <c r="V33" s="10">
        <v>0</v>
      </c>
      <c r="W33" s="10">
        <v>0</v>
      </c>
      <c r="X33" s="10">
        <v>0</v>
      </c>
      <c r="Y33" s="10">
        <v>0.05</v>
      </c>
      <c r="Z33" s="5">
        <f t="shared" si="7"/>
        <v>4256.1749999999993</v>
      </c>
    </row>
    <row r="34" spans="1:27" s="7" customFormat="1" ht="15" customHeight="1">
      <c r="A34" s="56" t="s">
        <v>104</v>
      </c>
      <c r="B34" s="56" t="s">
        <v>105</v>
      </c>
      <c r="C34" s="4" t="s">
        <v>6</v>
      </c>
      <c r="D34" s="4"/>
      <c r="E34" s="29">
        <v>31.2</v>
      </c>
      <c r="F34" s="5"/>
      <c r="G34" s="5">
        <f t="shared" si="0"/>
        <v>31.2</v>
      </c>
      <c r="H34" s="31">
        <v>45</v>
      </c>
      <c r="I34" s="5">
        <f t="shared" si="1"/>
        <v>17.16</v>
      </c>
      <c r="J34" s="5">
        <f t="shared" si="2"/>
        <v>0</v>
      </c>
      <c r="K34" s="6"/>
      <c r="L34" s="6"/>
      <c r="M34" s="5">
        <f t="shared" si="3"/>
        <v>0</v>
      </c>
      <c r="N34" s="5"/>
      <c r="O34" s="5"/>
      <c r="P34" s="5">
        <f t="shared" si="4"/>
        <v>0</v>
      </c>
      <c r="Q34" s="5"/>
      <c r="R34" s="5">
        <f t="shared" si="5"/>
        <v>0</v>
      </c>
      <c r="S34" s="10">
        <v>0.2</v>
      </c>
      <c r="T34" s="5">
        <f t="shared" si="6"/>
        <v>0</v>
      </c>
      <c r="U34" s="10">
        <v>0</v>
      </c>
      <c r="V34" s="10">
        <v>0</v>
      </c>
      <c r="W34" s="10">
        <v>0</v>
      </c>
      <c r="X34" s="10">
        <v>0</v>
      </c>
      <c r="Y34" s="10">
        <v>0.05</v>
      </c>
      <c r="Z34" s="5">
        <f t="shared" si="7"/>
        <v>0</v>
      </c>
    </row>
    <row r="35" spans="1:27" s="7" customFormat="1" ht="15" customHeight="1">
      <c r="A35" s="38"/>
      <c r="B35" s="8"/>
      <c r="C35" s="4" t="s">
        <v>6</v>
      </c>
      <c r="D35" s="4"/>
      <c r="E35" s="29"/>
      <c r="F35" s="5"/>
      <c r="G35" s="5">
        <f t="shared" si="0"/>
        <v>0</v>
      </c>
      <c r="H35" s="31"/>
      <c r="I35" s="5">
        <f t="shared" si="1"/>
        <v>0</v>
      </c>
      <c r="J35" s="5">
        <f t="shared" si="2"/>
        <v>0</v>
      </c>
      <c r="K35" s="6"/>
      <c r="L35" s="6"/>
      <c r="M35" s="5">
        <f t="shared" si="3"/>
        <v>0</v>
      </c>
      <c r="N35" s="5"/>
      <c r="O35" s="5"/>
      <c r="P35" s="5">
        <f t="shared" si="4"/>
        <v>0</v>
      </c>
      <c r="Q35" s="5"/>
      <c r="R35" s="5">
        <f t="shared" si="5"/>
        <v>0</v>
      </c>
      <c r="S35" s="10">
        <v>0.2</v>
      </c>
      <c r="T35" s="5">
        <f t="shared" si="6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0.05</v>
      </c>
      <c r="Z35" s="5">
        <f t="shared" si="7"/>
        <v>0</v>
      </c>
    </row>
    <row r="36" spans="1:27" s="7" customFormat="1" ht="15" customHeight="1">
      <c r="A36" s="38"/>
      <c r="B36" s="8" t="s">
        <v>109</v>
      </c>
      <c r="C36" s="4" t="s">
        <v>6</v>
      </c>
      <c r="D36" s="4">
        <v>30</v>
      </c>
      <c r="E36" s="29">
        <v>15</v>
      </c>
      <c r="F36" s="5"/>
      <c r="G36" s="5">
        <f t="shared" ref="G36:G67" si="8">+E36+(E36/100*F36)</f>
        <v>15</v>
      </c>
      <c r="H36" s="31"/>
      <c r="I36" s="5">
        <f t="shared" ref="I36:I67" si="9">+G36-(G36/100*H36)</f>
        <v>15</v>
      </c>
      <c r="J36" s="5">
        <f t="shared" ref="J36:J67" si="10">D36*I36</f>
        <v>450</v>
      </c>
      <c r="K36" s="6"/>
      <c r="L36" s="6"/>
      <c r="M36" s="5">
        <f t="shared" ref="M36:M67" si="11">K36*L36</f>
        <v>0</v>
      </c>
      <c r="N36" s="5"/>
      <c r="O36" s="5"/>
      <c r="P36" s="5">
        <f t="shared" ref="P36:P67" si="12">N36*O36</f>
        <v>0</v>
      </c>
      <c r="Q36" s="5"/>
      <c r="R36" s="5">
        <f t="shared" ref="R36:R67" si="13">J36+M36+P36+Q36</f>
        <v>450</v>
      </c>
      <c r="S36" s="10">
        <v>0.2</v>
      </c>
      <c r="T36" s="5">
        <f t="shared" ref="T36:T67" si="14">R36/(1-S36)</f>
        <v>562.5</v>
      </c>
      <c r="U36" s="10">
        <v>0</v>
      </c>
      <c r="V36" s="10">
        <v>0</v>
      </c>
      <c r="W36" s="10">
        <v>0</v>
      </c>
      <c r="X36" s="10">
        <v>0</v>
      </c>
      <c r="Y36" s="10">
        <v>0.05</v>
      </c>
      <c r="Z36" s="5">
        <f t="shared" ref="Z36:Z67" si="15">T36+(T36*Y36)</f>
        <v>590.625</v>
      </c>
    </row>
    <row r="37" spans="1:27" s="7" customFormat="1" ht="15" customHeight="1">
      <c r="A37" s="38"/>
      <c r="B37" s="8" t="s">
        <v>72</v>
      </c>
      <c r="C37" s="4" t="s">
        <v>6</v>
      </c>
      <c r="D37" s="4">
        <v>1</v>
      </c>
      <c r="E37" s="29">
        <v>700</v>
      </c>
      <c r="F37" s="5"/>
      <c r="G37" s="5">
        <f t="shared" si="8"/>
        <v>700</v>
      </c>
      <c r="H37" s="31"/>
      <c r="I37" s="5">
        <f t="shared" si="9"/>
        <v>700</v>
      </c>
      <c r="J37" s="5">
        <f t="shared" si="10"/>
        <v>700</v>
      </c>
      <c r="K37" s="6"/>
      <c r="L37" s="6"/>
      <c r="M37" s="5">
        <f t="shared" si="11"/>
        <v>0</v>
      </c>
      <c r="N37" s="5"/>
      <c r="O37" s="5"/>
      <c r="P37" s="5">
        <f t="shared" si="12"/>
        <v>0</v>
      </c>
      <c r="Q37" s="5"/>
      <c r="R37" s="5">
        <f t="shared" si="13"/>
        <v>700</v>
      </c>
      <c r="S37" s="10">
        <v>0.2</v>
      </c>
      <c r="T37" s="5">
        <f t="shared" si="14"/>
        <v>875</v>
      </c>
      <c r="U37" s="10">
        <v>0</v>
      </c>
      <c r="V37" s="10">
        <v>0</v>
      </c>
      <c r="W37" s="10">
        <v>0</v>
      </c>
      <c r="X37" s="10">
        <v>0</v>
      </c>
      <c r="Y37" s="10">
        <v>0.05</v>
      </c>
      <c r="Z37" s="5">
        <f t="shared" si="15"/>
        <v>918.75</v>
      </c>
    </row>
    <row r="38" spans="1:27" s="7" customFormat="1" ht="15" customHeight="1">
      <c r="A38" s="38"/>
      <c r="B38" s="8" t="s">
        <v>31</v>
      </c>
      <c r="C38" s="4" t="s">
        <v>6</v>
      </c>
      <c r="D38" s="4">
        <v>1</v>
      </c>
      <c r="E38" s="29">
        <v>2500</v>
      </c>
      <c r="F38" s="5"/>
      <c r="G38" s="5">
        <f t="shared" si="8"/>
        <v>2500</v>
      </c>
      <c r="H38" s="31"/>
      <c r="I38" s="5">
        <f t="shared" si="9"/>
        <v>2500</v>
      </c>
      <c r="J38" s="5">
        <f t="shared" si="10"/>
        <v>2500</v>
      </c>
      <c r="K38" s="6"/>
      <c r="L38" s="6"/>
      <c r="M38" s="5">
        <f t="shared" si="11"/>
        <v>0</v>
      </c>
      <c r="N38" s="5"/>
      <c r="O38" s="5"/>
      <c r="P38" s="5">
        <f t="shared" si="12"/>
        <v>0</v>
      </c>
      <c r="Q38" s="5"/>
      <c r="R38" s="5">
        <f t="shared" si="13"/>
        <v>2500</v>
      </c>
      <c r="S38" s="10">
        <v>0.2</v>
      </c>
      <c r="T38" s="5">
        <f t="shared" si="14"/>
        <v>3125</v>
      </c>
      <c r="U38" s="10">
        <v>0</v>
      </c>
      <c r="V38" s="10">
        <v>0</v>
      </c>
      <c r="W38" s="10">
        <v>0</v>
      </c>
      <c r="X38" s="10">
        <v>0</v>
      </c>
      <c r="Y38" s="10">
        <v>0.05</v>
      </c>
      <c r="Z38" s="5">
        <f t="shared" si="15"/>
        <v>3281.25</v>
      </c>
    </row>
    <row r="39" spans="1:27" s="7" customFormat="1" ht="15" customHeight="1">
      <c r="A39" s="38"/>
      <c r="B39" s="8" t="s">
        <v>110</v>
      </c>
      <c r="C39" s="4" t="s">
        <v>6</v>
      </c>
      <c r="D39" s="4">
        <v>1</v>
      </c>
      <c r="E39" s="29">
        <v>550</v>
      </c>
      <c r="F39" s="5"/>
      <c r="G39" s="5">
        <f t="shared" si="8"/>
        <v>550</v>
      </c>
      <c r="H39" s="31"/>
      <c r="I39" s="5">
        <f t="shared" si="9"/>
        <v>550</v>
      </c>
      <c r="J39" s="5">
        <f t="shared" si="10"/>
        <v>550</v>
      </c>
      <c r="K39" s="6"/>
      <c r="L39" s="6"/>
      <c r="M39" s="5">
        <f t="shared" si="11"/>
        <v>0</v>
      </c>
      <c r="N39" s="5"/>
      <c r="O39" s="5"/>
      <c r="P39" s="5">
        <f t="shared" si="12"/>
        <v>0</v>
      </c>
      <c r="Q39" s="5"/>
      <c r="R39" s="5">
        <f t="shared" si="13"/>
        <v>550</v>
      </c>
      <c r="S39" s="10">
        <v>0.2</v>
      </c>
      <c r="T39" s="5">
        <f t="shared" si="14"/>
        <v>687.5</v>
      </c>
      <c r="U39" s="10">
        <v>0</v>
      </c>
      <c r="V39" s="10">
        <v>0</v>
      </c>
      <c r="W39" s="10">
        <v>0</v>
      </c>
      <c r="X39" s="10">
        <v>0</v>
      </c>
      <c r="Y39" s="10">
        <v>0.05</v>
      </c>
      <c r="Z39" s="5">
        <f t="shared" si="15"/>
        <v>721.875</v>
      </c>
    </row>
    <row r="40" spans="1:27" s="7" customFormat="1" ht="15" customHeight="1">
      <c r="A40" s="38"/>
      <c r="B40" s="8"/>
      <c r="C40" s="4" t="s">
        <v>6</v>
      </c>
      <c r="D40" s="4"/>
      <c r="E40" s="29"/>
      <c r="F40" s="5"/>
      <c r="G40" s="5">
        <f t="shared" si="8"/>
        <v>0</v>
      </c>
      <c r="H40" s="31"/>
      <c r="I40" s="5">
        <f t="shared" si="9"/>
        <v>0</v>
      </c>
      <c r="J40" s="5">
        <f t="shared" si="10"/>
        <v>0</v>
      </c>
      <c r="K40" s="6"/>
      <c r="L40" s="6"/>
      <c r="M40" s="5">
        <f t="shared" si="11"/>
        <v>0</v>
      </c>
      <c r="N40" s="5"/>
      <c r="O40" s="5"/>
      <c r="P40" s="5">
        <f t="shared" si="12"/>
        <v>0</v>
      </c>
      <c r="Q40" s="5"/>
      <c r="R40" s="5">
        <f t="shared" si="13"/>
        <v>0</v>
      </c>
      <c r="S40" s="10">
        <v>0.2</v>
      </c>
      <c r="T40" s="5">
        <f t="shared" si="14"/>
        <v>0</v>
      </c>
      <c r="U40" s="10">
        <v>0</v>
      </c>
      <c r="V40" s="10">
        <v>0</v>
      </c>
      <c r="W40" s="10">
        <v>0</v>
      </c>
      <c r="X40" s="10">
        <v>0</v>
      </c>
      <c r="Y40" s="10">
        <v>0.05</v>
      </c>
      <c r="Z40" s="5">
        <f t="shared" si="15"/>
        <v>0</v>
      </c>
    </row>
    <row r="41" spans="1:27" s="7" customFormat="1" ht="15" customHeight="1">
      <c r="A41" s="38"/>
      <c r="B41" s="8"/>
      <c r="C41" s="4" t="s">
        <v>6</v>
      </c>
      <c r="D41" s="4"/>
      <c r="E41" s="29"/>
      <c r="F41" s="5"/>
      <c r="G41" s="5">
        <f t="shared" si="8"/>
        <v>0</v>
      </c>
      <c r="H41" s="31"/>
      <c r="I41" s="5">
        <f t="shared" si="9"/>
        <v>0</v>
      </c>
      <c r="J41" s="5">
        <f t="shared" si="10"/>
        <v>0</v>
      </c>
      <c r="K41" s="6"/>
      <c r="L41" s="6"/>
      <c r="M41" s="5">
        <f t="shared" si="11"/>
        <v>0</v>
      </c>
      <c r="N41" s="5"/>
      <c r="O41" s="5"/>
      <c r="P41" s="5">
        <f t="shared" si="12"/>
        <v>0</v>
      </c>
      <c r="Q41" s="5"/>
      <c r="R41" s="5">
        <f t="shared" si="13"/>
        <v>0</v>
      </c>
      <c r="S41" s="10">
        <v>0.2</v>
      </c>
      <c r="T41" s="5">
        <f t="shared" si="14"/>
        <v>0</v>
      </c>
      <c r="U41" s="10">
        <v>0</v>
      </c>
      <c r="V41" s="10">
        <v>0</v>
      </c>
      <c r="W41" s="10">
        <v>0</v>
      </c>
      <c r="X41" s="10">
        <v>0</v>
      </c>
      <c r="Y41" s="10">
        <v>0.05</v>
      </c>
      <c r="Z41" s="5">
        <f t="shared" si="15"/>
        <v>0</v>
      </c>
    </row>
    <row r="42" spans="1:27" s="7" customFormat="1" ht="15" customHeight="1">
      <c r="A42" s="38"/>
      <c r="B42" s="8"/>
      <c r="C42" s="4" t="s">
        <v>6</v>
      </c>
      <c r="D42" s="4"/>
      <c r="E42" s="29"/>
      <c r="F42" s="5"/>
      <c r="G42" s="5">
        <f t="shared" si="8"/>
        <v>0</v>
      </c>
      <c r="H42" s="31"/>
      <c r="I42" s="5">
        <f t="shared" si="9"/>
        <v>0</v>
      </c>
      <c r="J42" s="5">
        <f t="shared" si="10"/>
        <v>0</v>
      </c>
      <c r="K42" s="6"/>
      <c r="L42" s="6"/>
      <c r="M42" s="5">
        <f t="shared" si="11"/>
        <v>0</v>
      </c>
      <c r="N42" s="5"/>
      <c r="O42" s="5"/>
      <c r="P42" s="5">
        <f t="shared" si="12"/>
        <v>0</v>
      </c>
      <c r="Q42" s="5"/>
      <c r="R42" s="5">
        <f t="shared" si="13"/>
        <v>0</v>
      </c>
      <c r="S42" s="10">
        <v>0.2</v>
      </c>
      <c r="T42" s="5">
        <f t="shared" si="14"/>
        <v>0</v>
      </c>
      <c r="U42" s="10">
        <v>0</v>
      </c>
      <c r="V42" s="10">
        <v>0</v>
      </c>
      <c r="W42" s="10">
        <v>0</v>
      </c>
      <c r="X42" s="10">
        <v>0</v>
      </c>
      <c r="Y42" s="10">
        <v>0.05</v>
      </c>
      <c r="Z42" s="5">
        <f t="shared" si="15"/>
        <v>0</v>
      </c>
    </row>
    <row r="43" spans="1:27" s="7" customFormat="1" ht="15" customHeight="1">
      <c r="A43" s="38"/>
      <c r="B43" s="8" t="s">
        <v>111</v>
      </c>
      <c r="C43" s="4" t="s">
        <v>6</v>
      </c>
      <c r="D43" s="4">
        <v>1000</v>
      </c>
      <c r="E43" s="29">
        <v>20</v>
      </c>
      <c r="F43" s="5"/>
      <c r="G43" s="5">
        <f t="shared" si="8"/>
        <v>20</v>
      </c>
      <c r="H43" s="31"/>
      <c r="I43" s="5">
        <f t="shared" si="9"/>
        <v>20</v>
      </c>
      <c r="J43" s="5">
        <f t="shared" si="10"/>
        <v>20000</v>
      </c>
      <c r="K43" s="6"/>
      <c r="L43" s="6"/>
      <c r="M43" s="5">
        <f t="shared" si="11"/>
        <v>0</v>
      </c>
      <c r="N43" s="5"/>
      <c r="O43" s="5"/>
      <c r="P43" s="5">
        <f t="shared" si="12"/>
        <v>0</v>
      </c>
      <c r="Q43" s="5"/>
      <c r="R43" s="5">
        <f t="shared" si="13"/>
        <v>20000</v>
      </c>
      <c r="S43" s="10">
        <v>0.2</v>
      </c>
      <c r="T43" s="5">
        <f t="shared" si="14"/>
        <v>25000</v>
      </c>
      <c r="U43" s="10">
        <v>0</v>
      </c>
      <c r="V43" s="10">
        <v>0</v>
      </c>
      <c r="W43" s="10">
        <v>0</v>
      </c>
      <c r="X43" s="10">
        <v>0</v>
      </c>
      <c r="Y43" s="10">
        <v>0.05</v>
      </c>
      <c r="Z43" s="5">
        <f t="shared" si="15"/>
        <v>26250</v>
      </c>
    </row>
    <row r="44" spans="1:27" s="7" customFormat="1" ht="15" customHeight="1">
      <c r="A44" s="38"/>
      <c r="B44" s="8" t="s">
        <v>112</v>
      </c>
      <c r="C44" s="4" t="s">
        <v>6</v>
      </c>
      <c r="D44" s="4">
        <v>400</v>
      </c>
      <c r="E44" s="29">
        <v>20</v>
      </c>
      <c r="F44" s="5"/>
      <c r="G44" s="5">
        <f t="shared" si="8"/>
        <v>20</v>
      </c>
      <c r="H44" s="31"/>
      <c r="I44" s="5">
        <f t="shared" si="9"/>
        <v>20</v>
      </c>
      <c r="J44" s="5">
        <f t="shared" si="10"/>
        <v>8000</v>
      </c>
      <c r="K44" s="6"/>
      <c r="L44" s="6"/>
      <c r="M44" s="5">
        <f t="shared" si="11"/>
        <v>0</v>
      </c>
      <c r="N44" s="5"/>
      <c r="O44" s="5"/>
      <c r="P44" s="5">
        <f t="shared" si="12"/>
        <v>0</v>
      </c>
      <c r="Q44" s="5"/>
      <c r="R44" s="5">
        <f t="shared" si="13"/>
        <v>8000</v>
      </c>
      <c r="S44" s="10">
        <v>0.2</v>
      </c>
      <c r="T44" s="5">
        <f t="shared" si="14"/>
        <v>10000</v>
      </c>
      <c r="U44" s="10">
        <v>0</v>
      </c>
      <c r="V44" s="10">
        <v>0</v>
      </c>
      <c r="W44" s="10">
        <v>0</v>
      </c>
      <c r="X44" s="10">
        <v>0</v>
      </c>
      <c r="Y44" s="10">
        <v>0.05</v>
      </c>
      <c r="Z44" s="5">
        <f t="shared" si="15"/>
        <v>10500</v>
      </c>
    </row>
    <row r="45" spans="1:27" s="7" customFormat="1" ht="15" customHeight="1">
      <c r="A45" s="38"/>
      <c r="B45" s="8" t="s">
        <v>113</v>
      </c>
      <c r="C45" s="4" t="s">
        <v>6</v>
      </c>
      <c r="D45" s="4">
        <v>40</v>
      </c>
      <c r="E45" s="29">
        <v>25</v>
      </c>
      <c r="F45" s="5"/>
      <c r="G45" s="5">
        <f t="shared" si="8"/>
        <v>25</v>
      </c>
      <c r="H45" s="31"/>
      <c r="I45" s="5">
        <f t="shared" si="9"/>
        <v>25</v>
      </c>
      <c r="J45" s="5">
        <f t="shared" si="10"/>
        <v>1000</v>
      </c>
      <c r="K45" s="6"/>
      <c r="L45" s="6"/>
      <c r="M45" s="5">
        <f t="shared" si="11"/>
        <v>0</v>
      </c>
      <c r="N45" s="5"/>
      <c r="O45" s="5"/>
      <c r="P45" s="5">
        <f t="shared" si="12"/>
        <v>0</v>
      </c>
      <c r="Q45" s="5"/>
      <c r="R45" s="5">
        <f t="shared" si="13"/>
        <v>1000</v>
      </c>
      <c r="S45" s="10">
        <v>0.2</v>
      </c>
      <c r="T45" s="5">
        <f t="shared" si="14"/>
        <v>1250</v>
      </c>
      <c r="U45" s="10">
        <v>0</v>
      </c>
      <c r="V45" s="10">
        <v>0</v>
      </c>
      <c r="W45" s="10">
        <v>0</v>
      </c>
      <c r="X45" s="10">
        <v>0</v>
      </c>
      <c r="Y45" s="10">
        <v>0.05</v>
      </c>
      <c r="Z45" s="5">
        <f t="shared" si="15"/>
        <v>1312.5</v>
      </c>
    </row>
    <row r="46" spans="1:27" s="7" customFormat="1" ht="15" customHeight="1">
      <c r="A46" s="38"/>
      <c r="B46" s="8" t="s">
        <v>114</v>
      </c>
      <c r="C46" s="4" t="s">
        <v>6</v>
      </c>
      <c r="D46" s="4">
        <v>40</v>
      </c>
      <c r="E46" s="29">
        <v>20</v>
      </c>
      <c r="F46" s="5"/>
      <c r="G46" s="5">
        <f t="shared" si="8"/>
        <v>20</v>
      </c>
      <c r="H46" s="31"/>
      <c r="I46" s="5">
        <f t="shared" si="9"/>
        <v>20</v>
      </c>
      <c r="J46" s="5">
        <f t="shared" si="10"/>
        <v>800</v>
      </c>
      <c r="K46" s="6"/>
      <c r="L46" s="6"/>
      <c r="M46" s="5">
        <f t="shared" si="11"/>
        <v>0</v>
      </c>
      <c r="N46" s="5"/>
      <c r="O46" s="5"/>
      <c r="P46" s="5">
        <f t="shared" si="12"/>
        <v>0</v>
      </c>
      <c r="Q46" s="5"/>
      <c r="R46" s="5">
        <f t="shared" si="13"/>
        <v>800</v>
      </c>
      <c r="S46" s="10">
        <v>0.2</v>
      </c>
      <c r="T46" s="5">
        <f t="shared" si="14"/>
        <v>1000</v>
      </c>
      <c r="U46" s="10">
        <v>0</v>
      </c>
      <c r="V46" s="10">
        <v>0</v>
      </c>
      <c r="W46" s="10">
        <v>0</v>
      </c>
      <c r="X46" s="10">
        <v>0</v>
      </c>
      <c r="Y46" s="10">
        <v>0.05</v>
      </c>
      <c r="Z46" s="5">
        <f t="shared" si="15"/>
        <v>1050</v>
      </c>
    </row>
    <row r="47" spans="1:27" s="7" customFormat="1" ht="15" customHeight="1">
      <c r="A47" s="38"/>
      <c r="B47" s="8" t="s">
        <v>115</v>
      </c>
      <c r="C47" s="4" t="s">
        <v>6</v>
      </c>
      <c r="D47" s="4">
        <v>32</v>
      </c>
      <c r="E47" s="29">
        <v>20</v>
      </c>
      <c r="F47" s="5"/>
      <c r="G47" s="5">
        <f t="shared" si="8"/>
        <v>20</v>
      </c>
      <c r="H47" s="31"/>
      <c r="I47" s="5">
        <f t="shared" si="9"/>
        <v>20</v>
      </c>
      <c r="J47" s="5">
        <f t="shared" si="10"/>
        <v>640</v>
      </c>
      <c r="K47" s="6"/>
      <c r="L47" s="6"/>
      <c r="M47" s="5">
        <f t="shared" si="11"/>
        <v>0</v>
      </c>
      <c r="N47" s="5"/>
      <c r="O47" s="5"/>
      <c r="P47" s="5">
        <f t="shared" si="12"/>
        <v>0</v>
      </c>
      <c r="Q47" s="5"/>
      <c r="R47" s="5">
        <f t="shared" si="13"/>
        <v>640</v>
      </c>
      <c r="S47" s="10">
        <v>0.2</v>
      </c>
      <c r="T47" s="5">
        <f t="shared" si="14"/>
        <v>800</v>
      </c>
      <c r="U47" s="10">
        <v>0</v>
      </c>
      <c r="V47" s="10">
        <v>0</v>
      </c>
      <c r="W47" s="10">
        <v>0</v>
      </c>
      <c r="X47" s="10">
        <v>0</v>
      </c>
      <c r="Y47" s="10">
        <v>0.05</v>
      </c>
      <c r="Z47" s="5">
        <f t="shared" si="15"/>
        <v>840</v>
      </c>
      <c r="AA47" s="25"/>
    </row>
    <row r="48" spans="1:27" s="7" customFormat="1" ht="15" customHeight="1">
      <c r="A48" s="38"/>
      <c r="B48" s="8"/>
      <c r="C48" s="4" t="s">
        <v>6</v>
      </c>
      <c r="D48" s="4"/>
      <c r="E48" s="29"/>
      <c r="F48" s="5"/>
      <c r="G48" s="5">
        <f t="shared" si="8"/>
        <v>0</v>
      </c>
      <c r="H48" s="31"/>
      <c r="I48" s="5">
        <f t="shared" si="9"/>
        <v>0</v>
      </c>
      <c r="J48" s="5">
        <f t="shared" si="10"/>
        <v>0</v>
      </c>
      <c r="K48" s="6"/>
      <c r="L48" s="6"/>
      <c r="M48" s="5">
        <f t="shared" si="11"/>
        <v>0</v>
      </c>
      <c r="N48" s="5"/>
      <c r="O48" s="5"/>
      <c r="P48" s="5">
        <f t="shared" si="12"/>
        <v>0</v>
      </c>
      <c r="Q48" s="5"/>
      <c r="R48" s="5">
        <f t="shared" si="13"/>
        <v>0</v>
      </c>
      <c r="S48" s="10">
        <v>0.2</v>
      </c>
      <c r="T48" s="5">
        <f t="shared" si="14"/>
        <v>0</v>
      </c>
      <c r="U48" s="10">
        <v>0</v>
      </c>
      <c r="V48" s="10">
        <v>0</v>
      </c>
      <c r="W48" s="10">
        <v>0</v>
      </c>
      <c r="X48" s="10">
        <v>0</v>
      </c>
      <c r="Y48" s="10">
        <v>0.05</v>
      </c>
      <c r="Z48" s="5">
        <f t="shared" si="15"/>
        <v>0</v>
      </c>
    </row>
    <row r="49" spans="1:27" s="7" customFormat="1" ht="15" customHeight="1">
      <c r="A49" s="38"/>
      <c r="B49" s="8"/>
      <c r="C49" s="4" t="s">
        <v>6</v>
      </c>
      <c r="D49" s="4"/>
      <c r="E49" s="29"/>
      <c r="F49" s="5"/>
      <c r="G49" s="5">
        <f t="shared" si="8"/>
        <v>0</v>
      </c>
      <c r="H49" s="31"/>
      <c r="I49" s="5">
        <f t="shared" si="9"/>
        <v>0</v>
      </c>
      <c r="J49" s="5">
        <f t="shared" si="10"/>
        <v>0</v>
      </c>
      <c r="K49" s="6"/>
      <c r="L49" s="6"/>
      <c r="M49" s="5">
        <f t="shared" si="11"/>
        <v>0</v>
      </c>
      <c r="N49" s="5"/>
      <c r="O49" s="5"/>
      <c r="P49" s="5">
        <f t="shared" si="12"/>
        <v>0</v>
      </c>
      <c r="Q49" s="5"/>
      <c r="R49" s="5">
        <f t="shared" si="13"/>
        <v>0</v>
      </c>
      <c r="S49" s="10">
        <v>0.2</v>
      </c>
      <c r="T49" s="5">
        <f t="shared" si="14"/>
        <v>0</v>
      </c>
      <c r="U49" s="10">
        <v>0</v>
      </c>
      <c r="V49" s="10">
        <v>0</v>
      </c>
      <c r="W49" s="10">
        <v>0</v>
      </c>
      <c r="X49" s="10">
        <v>0</v>
      </c>
      <c r="Y49" s="10">
        <v>0.05</v>
      </c>
      <c r="Z49" s="5">
        <f t="shared" si="15"/>
        <v>0</v>
      </c>
    </row>
    <row r="50" spans="1:27" s="7" customFormat="1" ht="15" customHeight="1">
      <c r="A50" s="38"/>
      <c r="B50" s="8"/>
      <c r="C50" s="4" t="s">
        <v>6</v>
      </c>
      <c r="D50" s="4"/>
      <c r="E50" s="29"/>
      <c r="F50" s="5"/>
      <c r="G50" s="5">
        <f t="shared" si="8"/>
        <v>0</v>
      </c>
      <c r="H50" s="31"/>
      <c r="I50" s="5">
        <f t="shared" si="9"/>
        <v>0</v>
      </c>
      <c r="J50" s="5">
        <f t="shared" si="10"/>
        <v>0</v>
      </c>
      <c r="K50" s="6"/>
      <c r="L50" s="6"/>
      <c r="M50" s="5">
        <f t="shared" si="11"/>
        <v>0</v>
      </c>
      <c r="N50" s="5"/>
      <c r="O50" s="5"/>
      <c r="P50" s="5">
        <f t="shared" si="12"/>
        <v>0</v>
      </c>
      <c r="Q50" s="5"/>
      <c r="R50" s="5">
        <f t="shared" si="13"/>
        <v>0</v>
      </c>
      <c r="S50" s="10">
        <v>0.2</v>
      </c>
      <c r="T50" s="5">
        <f t="shared" si="14"/>
        <v>0</v>
      </c>
      <c r="U50" s="10">
        <v>0</v>
      </c>
      <c r="V50" s="10">
        <v>0</v>
      </c>
      <c r="W50" s="10">
        <v>0</v>
      </c>
      <c r="X50" s="10">
        <v>0</v>
      </c>
      <c r="Y50" s="10">
        <v>0.05</v>
      </c>
      <c r="Z50" s="5">
        <f t="shared" si="15"/>
        <v>0</v>
      </c>
    </row>
    <row r="51" spans="1:27" s="7" customFormat="1" ht="15" customHeight="1">
      <c r="A51" s="38"/>
      <c r="B51" s="8"/>
      <c r="C51" s="4" t="s">
        <v>6</v>
      </c>
      <c r="D51" s="4"/>
      <c r="E51" s="29"/>
      <c r="F51" s="5"/>
      <c r="G51" s="5">
        <f t="shared" si="8"/>
        <v>0</v>
      </c>
      <c r="H51" s="31"/>
      <c r="I51" s="5">
        <f t="shared" si="9"/>
        <v>0</v>
      </c>
      <c r="J51" s="5">
        <f t="shared" si="10"/>
        <v>0</v>
      </c>
      <c r="K51" s="6"/>
      <c r="L51" s="6"/>
      <c r="M51" s="5">
        <f t="shared" si="11"/>
        <v>0</v>
      </c>
      <c r="N51" s="5"/>
      <c r="O51" s="5"/>
      <c r="P51" s="5">
        <f t="shared" si="12"/>
        <v>0</v>
      </c>
      <c r="Q51" s="5"/>
      <c r="R51" s="5">
        <f t="shared" si="13"/>
        <v>0</v>
      </c>
      <c r="S51" s="10">
        <v>0.2</v>
      </c>
      <c r="T51" s="5">
        <f t="shared" si="14"/>
        <v>0</v>
      </c>
      <c r="U51" s="10">
        <v>0</v>
      </c>
      <c r="V51" s="10">
        <v>0</v>
      </c>
      <c r="W51" s="10">
        <v>0</v>
      </c>
      <c r="X51" s="10">
        <v>0</v>
      </c>
      <c r="Y51" s="10">
        <v>0.05</v>
      </c>
      <c r="Z51" s="5">
        <f t="shared" si="15"/>
        <v>0</v>
      </c>
    </row>
    <row r="52" spans="1:27" s="7" customFormat="1" ht="15" customHeight="1">
      <c r="A52" s="38"/>
      <c r="B52" s="8"/>
      <c r="C52" s="4" t="s">
        <v>6</v>
      </c>
      <c r="D52" s="4"/>
      <c r="E52" s="29"/>
      <c r="F52" s="5"/>
      <c r="G52" s="5">
        <f t="shared" si="8"/>
        <v>0</v>
      </c>
      <c r="H52" s="31"/>
      <c r="I52" s="5">
        <f t="shared" si="9"/>
        <v>0</v>
      </c>
      <c r="J52" s="5">
        <f t="shared" si="10"/>
        <v>0</v>
      </c>
      <c r="K52" s="6"/>
      <c r="L52" s="6"/>
      <c r="M52" s="5">
        <f t="shared" si="11"/>
        <v>0</v>
      </c>
      <c r="N52" s="5"/>
      <c r="O52" s="5"/>
      <c r="P52" s="5">
        <f t="shared" si="12"/>
        <v>0</v>
      </c>
      <c r="Q52" s="5"/>
      <c r="R52" s="5">
        <f t="shared" si="13"/>
        <v>0</v>
      </c>
      <c r="S52" s="10">
        <v>0.2</v>
      </c>
      <c r="T52" s="5">
        <f t="shared" si="14"/>
        <v>0</v>
      </c>
      <c r="U52" s="10">
        <v>0</v>
      </c>
      <c r="V52" s="10">
        <v>0</v>
      </c>
      <c r="W52" s="10">
        <v>0</v>
      </c>
      <c r="X52" s="10">
        <v>0</v>
      </c>
      <c r="Y52" s="10">
        <v>0.05</v>
      </c>
      <c r="Z52" s="5">
        <f t="shared" si="15"/>
        <v>0</v>
      </c>
    </row>
    <row r="53" spans="1:27" s="7" customFormat="1" ht="15" customHeight="1">
      <c r="A53" s="38"/>
      <c r="B53" s="8"/>
      <c r="C53" s="4" t="s">
        <v>6</v>
      </c>
      <c r="D53" s="4"/>
      <c r="E53" s="29"/>
      <c r="F53" s="5"/>
      <c r="G53" s="5">
        <f t="shared" si="8"/>
        <v>0</v>
      </c>
      <c r="H53" s="31"/>
      <c r="I53" s="5">
        <f t="shared" si="9"/>
        <v>0</v>
      </c>
      <c r="J53" s="5">
        <f t="shared" si="10"/>
        <v>0</v>
      </c>
      <c r="K53" s="6"/>
      <c r="L53" s="6"/>
      <c r="M53" s="5">
        <f t="shared" si="11"/>
        <v>0</v>
      </c>
      <c r="N53" s="5"/>
      <c r="O53" s="5"/>
      <c r="P53" s="5">
        <f t="shared" si="12"/>
        <v>0</v>
      </c>
      <c r="Q53" s="5"/>
      <c r="R53" s="5">
        <f t="shared" si="13"/>
        <v>0</v>
      </c>
      <c r="S53" s="10">
        <v>0.2</v>
      </c>
      <c r="T53" s="5">
        <f t="shared" si="14"/>
        <v>0</v>
      </c>
      <c r="U53" s="10">
        <v>0</v>
      </c>
      <c r="V53" s="10">
        <v>0</v>
      </c>
      <c r="W53" s="10">
        <v>0</v>
      </c>
      <c r="X53" s="10">
        <v>0</v>
      </c>
      <c r="Y53" s="10">
        <v>0.05</v>
      </c>
      <c r="Z53" s="5">
        <f t="shared" si="15"/>
        <v>0</v>
      </c>
    </row>
    <row r="54" spans="1:27" s="7" customFormat="1" ht="15" customHeight="1">
      <c r="A54" s="38"/>
      <c r="B54" s="8"/>
      <c r="C54" s="4" t="s">
        <v>6</v>
      </c>
      <c r="D54" s="4"/>
      <c r="E54" s="29"/>
      <c r="F54" s="5"/>
      <c r="G54" s="5">
        <f t="shared" si="8"/>
        <v>0</v>
      </c>
      <c r="H54" s="31"/>
      <c r="I54" s="5">
        <f t="shared" si="9"/>
        <v>0</v>
      </c>
      <c r="J54" s="5">
        <f t="shared" si="10"/>
        <v>0</v>
      </c>
      <c r="K54" s="6"/>
      <c r="L54" s="6"/>
      <c r="M54" s="5">
        <f t="shared" si="11"/>
        <v>0</v>
      </c>
      <c r="N54" s="5"/>
      <c r="O54" s="5"/>
      <c r="P54" s="5">
        <f t="shared" si="12"/>
        <v>0</v>
      </c>
      <c r="Q54" s="5"/>
      <c r="R54" s="5">
        <f t="shared" si="13"/>
        <v>0</v>
      </c>
      <c r="S54" s="10">
        <v>0.2</v>
      </c>
      <c r="T54" s="5">
        <f t="shared" si="14"/>
        <v>0</v>
      </c>
      <c r="U54" s="10">
        <v>0</v>
      </c>
      <c r="V54" s="10">
        <v>0</v>
      </c>
      <c r="W54" s="10">
        <v>0</v>
      </c>
      <c r="X54" s="10">
        <v>0</v>
      </c>
      <c r="Y54" s="10">
        <v>0.05</v>
      </c>
      <c r="Z54" s="5">
        <f t="shared" si="15"/>
        <v>0</v>
      </c>
    </row>
    <row r="55" spans="1:27" s="7" customFormat="1" ht="15" customHeight="1">
      <c r="A55" s="38"/>
      <c r="B55" s="8"/>
      <c r="C55" s="4" t="s">
        <v>6</v>
      </c>
      <c r="D55" s="4"/>
      <c r="E55" s="29"/>
      <c r="F55" s="5"/>
      <c r="G55" s="5">
        <f t="shared" si="8"/>
        <v>0</v>
      </c>
      <c r="H55" s="31"/>
      <c r="I55" s="5">
        <f t="shared" si="9"/>
        <v>0</v>
      </c>
      <c r="J55" s="5">
        <f t="shared" si="10"/>
        <v>0</v>
      </c>
      <c r="K55" s="6"/>
      <c r="L55" s="6"/>
      <c r="M55" s="5">
        <f t="shared" si="11"/>
        <v>0</v>
      </c>
      <c r="N55" s="5"/>
      <c r="O55" s="5"/>
      <c r="P55" s="5">
        <f t="shared" si="12"/>
        <v>0</v>
      </c>
      <c r="Q55" s="5"/>
      <c r="R55" s="5">
        <f t="shared" si="13"/>
        <v>0</v>
      </c>
      <c r="S55" s="10">
        <v>0.2</v>
      </c>
      <c r="T55" s="5">
        <f t="shared" si="14"/>
        <v>0</v>
      </c>
      <c r="U55" s="10">
        <v>0</v>
      </c>
      <c r="V55" s="10">
        <v>0</v>
      </c>
      <c r="W55" s="10">
        <v>0</v>
      </c>
      <c r="X55" s="10">
        <v>0</v>
      </c>
      <c r="Y55" s="10">
        <v>0.05</v>
      </c>
      <c r="Z55" s="5">
        <f t="shared" si="15"/>
        <v>0</v>
      </c>
      <c r="AA55" s="25">
        <f>SUM(Z4:Z54)</f>
        <v>168460.04583333334</v>
      </c>
    </row>
    <row r="56" spans="1:27" s="7" customFormat="1" ht="15" customHeight="1">
      <c r="A56" s="38"/>
      <c r="B56" s="8"/>
      <c r="C56" s="4" t="s">
        <v>6</v>
      </c>
      <c r="D56" s="4"/>
      <c r="E56" s="29"/>
      <c r="F56" s="5"/>
      <c r="G56" s="5">
        <f t="shared" si="8"/>
        <v>0</v>
      </c>
      <c r="H56" s="31"/>
      <c r="I56" s="5">
        <f t="shared" si="9"/>
        <v>0</v>
      </c>
      <c r="J56" s="5">
        <f t="shared" si="10"/>
        <v>0</v>
      </c>
      <c r="K56" s="6"/>
      <c r="L56" s="6"/>
      <c r="M56" s="5">
        <f t="shared" si="11"/>
        <v>0</v>
      </c>
      <c r="N56" s="5"/>
      <c r="O56" s="5"/>
      <c r="P56" s="5">
        <f t="shared" si="12"/>
        <v>0</v>
      </c>
      <c r="Q56" s="5"/>
      <c r="R56" s="5">
        <f t="shared" si="13"/>
        <v>0</v>
      </c>
      <c r="S56" s="10">
        <v>0.2</v>
      </c>
      <c r="T56" s="5">
        <f t="shared" si="14"/>
        <v>0</v>
      </c>
      <c r="U56" s="10">
        <v>0</v>
      </c>
      <c r="V56" s="10">
        <v>0</v>
      </c>
      <c r="W56" s="10">
        <v>0</v>
      </c>
      <c r="X56" s="10">
        <v>0</v>
      </c>
      <c r="Y56" s="10">
        <v>0.05</v>
      </c>
      <c r="Z56" s="5">
        <f t="shared" si="15"/>
        <v>0</v>
      </c>
    </row>
    <row r="57" spans="1:27" s="7" customFormat="1" ht="15" customHeight="1">
      <c r="A57" s="38"/>
      <c r="B57" s="8"/>
      <c r="C57" s="4" t="s">
        <v>6</v>
      </c>
      <c r="D57" s="4"/>
      <c r="E57" s="29"/>
      <c r="F57" s="5"/>
      <c r="G57" s="5">
        <f t="shared" si="8"/>
        <v>0</v>
      </c>
      <c r="H57" s="31"/>
      <c r="I57" s="5">
        <f t="shared" si="9"/>
        <v>0</v>
      </c>
      <c r="J57" s="5">
        <f t="shared" si="10"/>
        <v>0</v>
      </c>
      <c r="K57" s="6"/>
      <c r="L57" s="6"/>
      <c r="M57" s="5">
        <f t="shared" si="11"/>
        <v>0</v>
      </c>
      <c r="N57" s="5"/>
      <c r="O57" s="5"/>
      <c r="P57" s="5">
        <f t="shared" si="12"/>
        <v>0</v>
      </c>
      <c r="Q57" s="5"/>
      <c r="R57" s="5">
        <f t="shared" si="13"/>
        <v>0</v>
      </c>
      <c r="S57" s="10">
        <v>0.2</v>
      </c>
      <c r="T57" s="5">
        <f t="shared" si="14"/>
        <v>0</v>
      </c>
      <c r="U57" s="10">
        <v>0</v>
      </c>
      <c r="V57" s="10">
        <v>0</v>
      </c>
      <c r="W57" s="10">
        <v>0</v>
      </c>
      <c r="X57" s="10">
        <v>0</v>
      </c>
      <c r="Y57" s="10">
        <v>0.05</v>
      </c>
      <c r="Z57" s="5">
        <f t="shared" si="15"/>
        <v>0</v>
      </c>
    </row>
    <row r="58" spans="1:27" s="7" customFormat="1" ht="15" customHeight="1">
      <c r="A58" s="38"/>
      <c r="B58" s="8"/>
      <c r="C58" s="4" t="s">
        <v>6</v>
      </c>
      <c r="D58" s="4"/>
      <c r="E58" s="29"/>
      <c r="F58" s="5"/>
      <c r="G58" s="5">
        <f t="shared" si="8"/>
        <v>0</v>
      </c>
      <c r="H58" s="31"/>
      <c r="I58" s="5">
        <f t="shared" si="9"/>
        <v>0</v>
      </c>
      <c r="J58" s="5">
        <f t="shared" si="10"/>
        <v>0</v>
      </c>
      <c r="K58" s="6"/>
      <c r="L58" s="6"/>
      <c r="M58" s="5">
        <f t="shared" si="11"/>
        <v>0</v>
      </c>
      <c r="N58" s="5"/>
      <c r="O58" s="5"/>
      <c r="P58" s="5">
        <f t="shared" si="12"/>
        <v>0</v>
      </c>
      <c r="Q58" s="5"/>
      <c r="R58" s="5">
        <f t="shared" si="13"/>
        <v>0</v>
      </c>
      <c r="S58" s="10">
        <v>0.2</v>
      </c>
      <c r="T58" s="5">
        <f t="shared" si="14"/>
        <v>0</v>
      </c>
      <c r="U58" s="10">
        <v>0</v>
      </c>
      <c r="V58" s="10">
        <v>0</v>
      </c>
      <c r="W58" s="10">
        <v>0</v>
      </c>
      <c r="X58" s="10">
        <v>0</v>
      </c>
      <c r="Y58" s="10">
        <v>0.05</v>
      </c>
      <c r="Z58" s="5">
        <f t="shared" si="15"/>
        <v>0</v>
      </c>
    </row>
    <row r="59" spans="1:27" s="7" customFormat="1" ht="15" customHeight="1">
      <c r="A59" s="38"/>
      <c r="B59" s="8"/>
      <c r="C59" s="4" t="s">
        <v>6</v>
      </c>
      <c r="D59" s="4"/>
      <c r="E59" s="29"/>
      <c r="F59" s="5"/>
      <c r="G59" s="5">
        <f t="shared" si="8"/>
        <v>0</v>
      </c>
      <c r="H59" s="31"/>
      <c r="I59" s="5">
        <f t="shared" si="9"/>
        <v>0</v>
      </c>
      <c r="J59" s="5">
        <f t="shared" si="10"/>
        <v>0</v>
      </c>
      <c r="K59" s="6"/>
      <c r="L59" s="6"/>
      <c r="M59" s="5">
        <f t="shared" si="11"/>
        <v>0</v>
      </c>
      <c r="N59" s="5"/>
      <c r="O59" s="5"/>
      <c r="P59" s="5">
        <f t="shared" si="12"/>
        <v>0</v>
      </c>
      <c r="Q59" s="5"/>
      <c r="R59" s="5">
        <f t="shared" si="13"/>
        <v>0</v>
      </c>
      <c r="S59" s="10">
        <v>0.2</v>
      </c>
      <c r="T59" s="5">
        <f t="shared" si="14"/>
        <v>0</v>
      </c>
      <c r="U59" s="10">
        <v>0</v>
      </c>
      <c r="V59" s="10">
        <v>0</v>
      </c>
      <c r="W59" s="10">
        <v>0</v>
      </c>
      <c r="X59" s="10">
        <v>0</v>
      </c>
      <c r="Y59" s="10">
        <v>0.05</v>
      </c>
      <c r="Z59" s="5">
        <f t="shared" si="15"/>
        <v>0</v>
      </c>
    </row>
    <row r="60" spans="1:27" s="7" customFormat="1" ht="15" customHeight="1">
      <c r="A60" s="38"/>
      <c r="B60" s="8"/>
      <c r="C60" s="4" t="s">
        <v>6</v>
      </c>
      <c r="D60" s="4"/>
      <c r="E60" s="29"/>
      <c r="F60" s="5"/>
      <c r="G60" s="5">
        <f t="shared" si="8"/>
        <v>0</v>
      </c>
      <c r="H60" s="31"/>
      <c r="I60" s="5">
        <f t="shared" si="9"/>
        <v>0</v>
      </c>
      <c r="J60" s="5">
        <f t="shared" si="10"/>
        <v>0</v>
      </c>
      <c r="K60" s="6"/>
      <c r="L60" s="6"/>
      <c r="M60" s="5">
        <f t="shared" si="11"/>
        <v>0</v>
      </c>
      <c r="N60" s="5"/>
      <c r="O60" s="5"/>
      <c r="P60" s="5">
        <f t="shared" si="12"/>
        <v>0</v>
      </c>
      <c r="Q60" s="5"/>
      <c r="R60" s="5">
        <f t="shared" si="13"/>
        <v>0</v>
      </c>
      <c r="S60" s="10">
        <v>0.2</v>
      </c>
      <c r="T60" s="5">
        <f t="shared" si="14"/>
        <v>0</v>
      </c>
      <c r="U60" s="10">
        <v>0</v>
      </c>
      <c r="V60" s="10">
        <v>0</v>
      </c>
      <c r="W60" s="10">
        <v>0</v>
      </c>
      <c r="X60" s="10">
        <v>0</v>
      </c>
      <c r="Y60" s="10">
        <v>0.05</v>
      </c>
      <c r="Z60" s="5">
        <f t="shared" si="15"/>
        <v>0</v>
      </c>
    </row>
    <row r="61" spans="1:27" s="7" customFormat="1" ht="15" customHeight="1">
      <c r="A61" s="38"/>
      <c r="B61" s="8"/>
      <c r="C61" s="4" t="s">
        <v>6</v>
      </c>
      <c r="D61" s="4"/>
      <c r="E61" s="29"/>
      <c r="F61" s="5"/>
      <c r="G61" s="5">
        <f t="shared" si="8"/>
        <v>0</v>
      </c>
      <c r="H61" s="31"/>
      <c r="I61" s="5">
        <f t="shared" si="9"/>
        <v>0</v>
      </c>
      <c r="J61" s="5">
        <f t="shared" si="10"/>
        <v>0</v>
      </c>
      <c r="K61" s="6"/>
      <c r="L61" s="6"/>
      <c r="M61" s="5">
        <f t="shared" si="11"/>
        <v>0</v>
      </c>
      <c r="N61" s="5"/>
      <c r="O61" s="5"/>
      <c r="P61" s="5">
        <f t="shared" si="12"/>
        <v>0</v>
      </c>
      <c r="Q61" s="5"/>
      <c r="R61" s="5">
        <f t="shared" si="13"/>
        <v>0</v>
      </c>
      <c r="S61" s="10">
        <v>0.2</v>
      </c>
      <c r="T61" s="5">
        <f t="shared" si="14"/>
        <v>0</v>
      </c>
      <c r="U61" s="10">
        <v>0</v>
      </c>
      <c r="V61" s="10">
        <v>0</v>
      </c>
      <c r="W61" s="10">
        <v>0</v>
      </c>
      <c r="X61" s="10">
        <v>0</v>
      </c>
      <c r="Y61" s="10">
        <v>0.05</v>
      </c>
      <c r="Z61" s="5">
        <f t="shared" si="15"/>
        <v>0</v>
      </c>
    </row>
    <row r="62" spans="1:27" s="7" customFormat="1" ht="15" customHeight="1">
      <c r="A62" s="38"/>
      <c r="B62" s="8"/>
      <c r="C62" s="4" t="s">
        <v>6</v>
      </c>
      <c r="D62" s="4"/>
      <c r="E62" s="29"/>
      <c r="F62" s="5"/>
      <c r="G62" s="5">
        <f t="shared" si="8"/>
        <v>0</v>
      </c>
      <c r="H62" s="31"/>
      <c r="I62" s="5">
        <f t="shared" si="9"/>
        <v>0</v>
      </c>
      <c r="J62" s="5">
        <f t="shared" si="10"/>
        <v>0</v>
      </c>
      <c r="K62" s="6"/>
      <c r="L62" s="6"/>
      <c r="M62" s="5">
        <f t="shared" si="11"/>
        <v>0</v>
      </c>
      <c r="N62" s="5"/>
      <c r="O62" s="5"/>
      <c r="P62" s="5">
        <f t="shared" si="12"/>
        <v>0</v>
      </c>
      <c r="Q62" s="5"/>
      <c r="R62" s="5">
        <f t="shared" si="13"/>
        <v>0</v>
      </c>
      <c r="S62" s="10">
        <v>0.2</v>
      </c>
      <c r="T62" s="5">
        <f t="shared" si="14"/>
        <v>0</v>
      </c>
      <c r="U62" s="10">
        <v>0</v>
      </c>
      <c r="V62" s="10">
        <v>0</v>
      </c>
      <c r="W62" s="10">
        <v>0</v>
      </c>
      <c r="X62" s="10">
        <v>0</v>
      </c>
      <c r="Y62" s="10">
        <v>0.05</v>
      </c>
      <c r="Z62" s="5">
        <f t="shared" si="15"/>
        <v>0</v>
      </c>
    </row>
    <row r="63" spans="1:27" s="7" customFormat="1" ht="15" customHeight="1">
      <c r="A63" s="38"/>
      <c r="B63" s="8"/>
      <c r="C63" s="4" t="s">
        <v>6</v>
      </c>
      <c r="D63" s="4"/>
      <c r="E63" s="29"/>
      <c r="F63" s="5"/>
      <c r="G63" s="5">
        <f t="shared" si="8"/>
        <v>0</v>
      </c>
      <c r="H63" s="31"/>
      <c r="I63" s="5">
        <f t="shared" si="9"/>
        <v>0</v>
      </c>
      <c r="J63" s="5">
        <f t="shared" si="10"/>
        <v>0</v>
      </c>
      <c r="K63" s="6"/>
      <c r="L63" s="6"/>
      <c r="M63" s="5">
        <f t="shared" si="11"/>
        <v>0</v>
      </c>
      <c r="N63" s="5"/>
      <c r="O63" s="5"/>
      <c r="P63" s="5">
        <f t="shared" si="12"/>
        <v>0</v>
      </c>
      <c r="Q63" s="5"/>
      <c r="R63" s="5">
        <f t="shared" si="13"/>
        <v>0</v>
      </c>
      <c r="S63" s="10">
        <v>0.2</v>
      </c>
      <c r="T63" s="5">
        <f t="shared" si="14"/>
        <v>0</v>
      </c>
      <c r="U63" s="10">
        <v>0</v>
      </c>
      <c r="V63" s="10">
        <v>0</v>
      </c>
      <c r="W63" s="10">
        <v>0</v>
      </c>
      <c r="X63" s="10">
        <v>0</v>
      </c>
      <c r="Y63" s="10">
        <v>0.05</v>
      </c>
      <c r="Z63" s="5">
        <f t="shared" si="15"/>
        <v>0</v>
      </c>
    </row>
    <row r="64" spans="1:27" s="7" customFormat="1" ht="15" customHeight="1">
      <c r="A64" s="38"/>
      <c r="B64" s="8"/>
      <c r="C64" s="4" t="s">
        <v>6</v>
      </c>
      <c r="D64" s="4"/>
      <c r="E64" s="29"/>
      <c r="F64" s="5"/>
      <c r="G64" s="5">
        <f t="shared" si="8"/>
        <v>0</v>
      </c>
      <c r="H64" s="31"/>
      <c r="I64" s="5">
        <f t="shared" si="9"/>
        <v>0</v>
      </c>
      <c r="J64" s="5">
        <f t="shared" si="10"/>
        <v>0</v>
      </c>
      <c r="K64" s="6"/>
      <c r="L64" s="6"/>
      <c r="M64" s="5">
        <f t="shared" si="11"/>
        <v>0</v>
      </c>
      <c r="N64" s="5"/>
      <c r="O64" s="5"/>
      <c r="P64" s="5">
        <f t="shared" si="12"/>
        <v>0</v>
      </c>
      <c r="Q64" s="5"/>
      <c r="R64" s="5">
        <f t="shared" si="13"/>
        <v>0</v>
      </c>
      <c r="S64" s="10">
        <v>0.2</v>
      </c>
      <c r="T64" s="5">
        <f t="shared" si="14"/>
        <v>0</v>
      </c>
      <c r="U64" s="10">
        <v>0</v>
      </c>
      <c r="V64" s="10">
        <v>0</v>
      </c>
      <c r="W64" s="10">
        <v>0</v>
      </c>
      <c r="X64" s="10">
        <v>0</v>
      </c>
      <c r="Y64" s="10">
        <v>0.05</v>
      </c>
      <c r="Z64" s="5">
        <f t="shared" si="15"/>
        <v>0</v>
      </c>
    </row>
    <row r="65" spans="1:26" s="7" customFormat="1" ht="15" customHeight="1">
      <c r="A65" s="38"/>
      <c r="B65" s="8"/>
      <c r="C65" s="4" t="s">
        <v>6</v>
      </c>
      <c r="D65" s="4"/>
      <c r="E65" s="29"/>
      <c r="F65" s="5"/>
      <c r="G65" s="5">
        <f t="shared" si="8"/>
        <v>0</v>
      </c>
      <c r="H65" s="31"/>
      <c r="I65" s="5">
        <f t="shared" si="9"/>
        <v>0</v>
      </c>
      <c r="J65" s="5">
        <f t="shared" si="10"/>
        <v>0</v>
      </c>
      <c r="K65" s="6"/>
      <c r="L65" s="6"/>
      <c r="M65" s="5">
        <f t="shared" si="11"/>
        <v>0</v>
      </c>
      <c r="N65" s="5"/>
      <c r="O65" s="5"/>
      <c r="P65" s="5">
        <f t="shared" si="12"/>
        <v>0</v>
      </c>
      <c r="Q65" s="5"/>
      <c r="R65" s="5">
        <f t="shared" si="13"/>
        <v>0</v>
      </c>
      <c r="S65" s="10">
        <v>0.2</v>
      </c>
      <c r="T65" s="5">
        <f t="shared" si="14"/>
        <v>0</v>
      </c>
      <c r="U65" s="10">
        <v>0</v>
      </c>
      <c r="V65" s="10">
        <v>0</v>
      </c>
      <c r="W65" s="10">
        <v>0</v>
      </c>
      <c r="X65" s="10">
        <v>0</v>
      </c>
      <c r="Y65" s="10">
        <v>0.05</v>
      </c>
      <c r="Z65" s="5">
        <f t="shared" si="15"/>
        <v>0</v>
      </c>
    </row>
    <row r="66" spans="1:26" s="7" customFormat="1" ht="15" customHeight="1">
      <c r="A66" s="38"/>
      <c r="B66" s="8"/>
      <c r="C66" s="4" t="s">
        <v>6</v>
      </c>
      <c r="D66" s="4"/>
      <c r="E66" s="29"/>
      <c r="F66" s="5"/>
      <c r="G66" s="5">
        <f t="shared" si="8"/>
        <v>0</v>
      </c>
      <c r="H66" s="31"/>
      <c r="I66" s="5">
        <f t="shared" si="9"/>
        <v>0</v>
      </c>
      <c r="J66" s="5">
        <f t="shared" si="10"/>
        <v>0</v>
      </c>
      <c r="K66" s="6"/>
      <c r="L66" s="6"/>
      <c r="M66" s="5">
        <f t="shared" si="11"/>
        <v>0</v>
      </c>
      <c r="N66" s="5"/>
      <c r="O66" s="5"/>
      <c r="P66" s="5">
        <f t="shared" si="12"/>
        <v>0</v>
      </c>
      <c r="Q66" s="5"/>
      <c r="R66" s="5">
        <f t="shared" si="13"/>
        <v>0</v>
      </c>
      <c r="S66" s="10">
        <v>0.2</v>
      </c>
      <c r="T66" s="5">
        <f t="shared" si="14"/>
        <v>0</v>
      </c>
      <c r="U66" s="10">
        <v>0</v>
      </c>
      <c r="V66" s="10">
        <v>0</v>
      </c>
      <c r="W66" s="10">
        <v>0</v>
      </c>
      <c r="X66" s="10">
        <v>0</v>
      </c>
      <c r="Y66" s="10">
        <v>7.0000000000000007E-2</v>
      </c>
      <c r="Z66" s="5">
        <f t="shared" si="15"/>
        <v>0</v>
      </c>
    </row>
    <row r="67" spans="1:26" s="7" customFormat="1" ht="15" customHeight="1">
      <c r="A67" s="38"/>
      <c r="B67" s="8"/>
      <c r="C67" s="4" t="s">
        <v>6</v>
      </c>
      <c r="D67" s="4"/>
      <c r="E67" s="29"/>
      <c r="F67" s="5"/>
      <c r="G67" s="5">
        <f t="shared" si="8"/>
        <v>0</v>
      </c>
      <c r="H67" s="31"/>
      <c r="I67" s="5">
        <f t="shared" si="9"/>
        <v>0</v>
      </c>
      <c r="J67" s="5">
        <f t="shared" si="10"/>
        <v>0</v>
      </c>
      <c r="K67" s="6"/>
      <c r="L67" s="6"/>
      <c r="M67" s="5">
        <f t="shared" si="11"/>
        <v>0</v>
      </c>
      <c r="N67" s="5"/>
      <c r="O67" s="5"/>
      <c r="P67" s="5">
        <f t="shared" si="12"/>
        <v>0</v>
      </c>
      <c r="Q67" s="5"/>
      <c r="R67" s="5">
        <f t="shared" si="13"/>
        <v>0</v>
      </c>
      <c r="S67" s="10">
        <v>0.2</v>
      </c>
      <c r="T67" s="5">
        <f t="shared" si="14"/>
        <v>0</v>
      </c>
      <c r="U67" s="10">
        <v>0</v>
      </c>
      <c r="V67" s="10">
        <v>0</v>
      </c>
      <c r="W67" s="10">
        <v>0</v>
      </c>
      <c r="X67" s="10">
        <v>0</v>
      </c>
      <c r="Y67" s="10">
        <v>7.0000000000000007E-2</v>
      </c>
      <c r="Z67" s="5">
        <f t="shared" si="15"/>
        <v>0</v>
      </c>
    </row>
    <row r="68" spans="1:26" s="7" customFormat="1" ht="15" customHeight="1">
      <c r="A68" s="38"/>
      <c r="B68" s="8"/>
      <c r="C68" s="4" t="s">
        <v>6</v>
      </c>
      <c r="D68" s="4"/>
      <c r="E68" s="29"/>
      <c r="F68" s="5"/>
      <c r="G68" s="5">
        <f t="shared" ref="G68:G99" si="16">+E68+(E68/100*F68)</f>
        <v>0</v>
      </c>
      <c r="H68" s="31"/>
      <c r="I68" s="5">
        <f t="shared" ref="I68:I99" si="17">+G68-(G68/100*H68)</f>
        <v>0</v>
      </c>
      <c r="J68" s="5">
        <f t="shared" ref="J68:J99" si="18">D68*I68</f>
        <v>0</v>
      </c>
      <c r="K68" s="6"/>
      <c r="L68" s="6"/>
      <c r="M68" s="5">
        <f t="shared" ref="M68:M99" si="19">K68*L68</f>
        <v>0</v>
      </c>
      <c r="N68" s="5"/>
      <c r="O68" s="5"/>
      <c r="P68" s="5">
        <f t="shared" ref="P68:P99" si="20">N68*O68</f>
        <v>0</v>
      </c>
      <c r="Q68" s="5"/>
      <c r="R68" s="5">
        <f t="shared" ref="R68:R99" si="21">J68+M68+P68+Q68</f>
        <v>0</v>
      </c>
      <c r="S68" s="10">
        <v>0.2</v>
      </c>
      <c r="T68" s="5">
        <f t="shared" ref="T68:T99" si="22">R68/(1-S68)</f>
        <v>0</v>
      </c>
      <c r="U68" s="10">
        <v>0</v>
      </c>
      <c r="V68" s="10">
        <v>0</v>
      </c>
      <c r="W68" s="10">
        <v>0</v>
      </c>
      <c r="X68" s="10">
        <v>0</v>
      </c>
      <c r="Y68" s="10">
        <v>7.0000000000000007E-2</v>
      </c>
      <c r="Z68" s="5">
        <f t="shared" ref="Z68:Z99" si="23">T68+(T68*Y68)</f>
        <v>0</v>
      </c>
    </row>
    <row r="69" spans="1:26" s="7" customFormat="1" ht="15" customHeight="1">
      <c r="A69" s="38"/>
      <c r="B69" s="8"/>
      <c r="C69" s="4" t="s">
        <v>6</v>
      </c>
      <c r="D69" s="4"/>
      <c r="E69" s="29"/>
      <c r="F69" s="5"/>
      <c r="G69" s="5">
        <f t="shared" si="16"/>
        <v>0</v>
      </c>
      <c r="H69" s="31"/>
      <c r="I69" s="5">
        <f t="shared" si="17"/>
        <v>0</v>
      </c>
      <c r="J69" s="5">
        <f t="shared" si="18"/>
        <v>0</v>
      </c>
      <c r="K69" s="6"/>
      <c r="L69" s="6"/>
      <c r="M69" s="5">
        <f t="shared" si="19"/>
        <v>0</v>
      </c>
      <c r="N69" s="5"/>
      <c r="O69" s="5"/>
      <c r="P69" s="5">
        <f t="shared" si="20"/>
        <v>0</v>
      </c>
      <c r="Q69" s="5"/>
      <c r="R69" s="5">
        <f t="shared" si="21"/>
        <v>0</v>
      </c>
      <c r="S69" s="10">
        <v>0.2</v>
      </c>
      <c r="T69" s="5">
        <f t="shared" si="22"/>
        <v>0</v>
      </c>
      <c r="U69" s="10">
        <v>0</v>
      </c>
      <c r="V69" s="10">
        <v>0</v>
      </c>
      <c r="W69" s="10">
        <v>0</v>
      </c>
      <c r="X69" s="10">
        <v>0</v>
      </c>
      <c r="Y69" s="10">
        <v>7.0000000000000007E-2</v>
      </c>
      <c r="Z69" s="5">
        <f t="shared" si="23"/>
        <v>0</v>
      </c>
    </row>
    <row r="70" spans="1:26" s="7" customFormat="1" ht="15" customHeight="1">
      <c r="A70" s="38"/>
      <c r="B70" s="8"/>
      <c r="C70" s="4" t="s">
        <v>6</v>
      </c>
      <c r="D70" s="4"/>
      <c r="E70" s="29"/>
      <c r="F70" s="5"/>
      <c r="G70" s="5">
        <f t="shared" si="16"/>
        <v>0</v>
      </c>
      <c r="H70" s="31"/>
      <c r="I70" s="5">
        <f t="shared" si="17"/>
        <v>0</v>
      </c>
      <c r="J70" s="5">
        <f t="shared" si="18"/>
        <v>0</v>
      </c>
      <c r="K70" s="6"/>
      <c r="L70" s="6"/>
      <c r="M70" s="5">
        <f t="shared" si="19"/>
        <v>0</v>
      </c>
      <c r="N70" s="5"/>
      <c r="O70" s="5"/>
      <c r="P70" s="5">
        <f t="shared" si="20"/>
        <v>0</v>
      </c>
      <c r="Q70" s="5"/>
      <c r="R70" s="5">
        <f t="shared" si="21"/>
        <v>0</v>
      </c>
      <c r="S70" s="10">
        <v>0.2</v>
      </c>
      <c r="T70" s="5">
        <f t="shared" si="22"/>
        <v>0</v>
      </c>
      <c r="U70" s="10">
        <v>0</v>
      </c>
      <c r="V70" s="10">
        <v>0</v>
      </c>
      <c r="W70" s="10">
        <v>0</v>
      </c>
      <c r="X70" s="10">
        <v>0</v>
      </c>
      <c r="Y70" s="10">
        <v>7.0000000000000007E-2</v>
      </c>
      <c r="Z70" s="5">
        <f t="shared" si="23"/>
        <v>0</v>
      </c>
    </row>
    <row r="71" spans="1:26" s="7" customFormat="1" ht="15" customHeight="1">
      <c r="A71" s="38"/>
      <c r="B71" s="8"/>
      <c r="C71" s="4" t="s">
        <v>6</v>
      </c>
      <c r="D71" s="4"/>
      <c r="E71" s="29"/>
      <c r="F71" s="5"/>
      <c r="G71" s="5">
        <f t="shared" si="16"/>
        <v>0</v>
      </c>
      <c r="H71" s="31"/>
      <c r="I71" s="5">
        <f t="shared" si="17"/>
        <v>0</v>
      </c>
      <c r="J71" s="5">
        <f t="shared" si="18"/>
        <v>0</v>
      </c>
      <c r="K71" s="6"/>
      <c r="L71" s="6"/>
      <c r="M71" s="5">
        <f t="shared" si="19"/>
        <v>0</v>
      </c>
      <c r="N71" s="5"/>
      <c r="O71" s="5"/>
      <c r="P71" s="5">
        <f t="shared" si="20"/>
        <v>0</v>
      </c>
      <c r="Q71" s="5"/>
      <c r="R71" s="5">
        <f t="shared" si="21"/>
        <v>0</v>
      </c>
      <c r="S71" s="10">
        <v>0.2</v>
      </c>
      <c r="T71" s="5">
        <f t="shared" si="22"/>
        <v>0</v>
      </c>
      <c r="U71" s="10">
        <v>0</v>
      </c>
      <c r="V71" s="10">
        <v>0</v>
      </c>
      <c r="W71" s="10">
        <v>0</v>
      </c>
      <c r="X71" s="10">
        <v>0</v>
      </c>
      <c r="Y71" s="10">
        <v>7.0000000000000007E-2</v>
      </c>
      <c r="Z71" s="5">
        <f t="shared" si="23"/>
        <v>0</v>
      </c>
    </row>
    <row r="72" spans="1:26" s="7" customFormat="1" ht="15" customHeight="1">
      <c r="A72" s="38"/>
      <c r="B72" s="8"/>
      <c r="C72" s="4" t="s">
        <v>6</v>
      </c>
      <c r="D72" s="4"/>
      <c r="E72" s="29"/>
      <c r="F72" s="5"/>
      <c r="G72" s="5">
        <f t="shared" si="16"/>
        <v>0</v>
      </c>
      <c r="H72" s="31"/>
      <c r="I72" s="5">
        <f t="shared" si="17"/>
        <v>0</v>
      </c>
      <c r="J72" s="5">
        <f t="shared" si="18"/>
        <v>0</v>
      </c>
      <c r="K72" s="6"/>
      <c r="L72" s="6"/>
      <c r="M72" s="5">
        <f t="shared" si="19"/>
        <v>0</v>
      </c>
      <c r="N72" s="5"/>
      <c r="O72" s="5"/>
      <c r="P72" s="5">
        <f t="shared" si="20"/>
        <v>0</v>
      </c>
      <c r="Q72" s="5"/>
      <c r="R72" s="5">
        <f t="shared" si="21"/>
        <v>0</v>
      </c>
      <c r="S72" s="10">
        <v>0.2</v>
      </c>
      <c r="T72" s="5">
        <f t="shared" si="22"/>
        <v>0</v>
      </c>
      <c r="U72" s="10">
        <v>0</v>
      </c>
      <c r="V72" s="10">
        <v>0</v>
      </c>
      <c r="W72" s="10">
        <v>0</v>
      </c>
      <c r="X72" s="10">
        <v>0</v>
      </c>
      <c r="Y72" s="10">
        <v>7.0000000000000007E-2</v>
      </c>
      <c r="Z72" s="5">
        <f t="shared" si="23"/>
        <v>0</v>
      </c>
    </row>
    <row r="73" spans="1:26" s="7" customFormat="1" ht="15" customHeight="1">
      <c r="A73" s="38"/>
      <c r="B73" s="8"/>
      <c r="C73" s="4" t="s">
        <v>6</v>
      </c>
      <c r="D73" s="4"/>
      <c r="E73" s="29"/>
      <c r="F73" s="5"/>
      <c r="G73" s="5">
        <f t="shared" si="16"/>
        <v>0</v>
      </c>
      <c r="H73" s="31"/>
      <c r="I73" s="5">
        <f t="shared" si="17"/>
        <v>0</v>
      </c>
      <c r="J73" s="5">
        <f t="shared" si="18"/>
        <v>0</v>
      </c>
      <c r="K73" s="6"/>
      <c r="L73" s="6"/>
      <c r="M73" s="5">
        <f t="shared" si="19"/>
        <v>0</v>
      </c>
      <c r="N73" s="5"/>
      <c r="O73" s="5"/>
      <c r="P73" s="5">
        <f t="shared" si="20"/>
        <v>0</v>
      </c>
      <c r="Q73" s="5"/>
      <c r="R73" s="5">
        <f t="shared" si="21"/>
        <v>0</v>
      </c>
      <c r="S73" s="10">
        <v>0.2</v>
      </c>
      <c r="T73" s="5">
        <f t="shared" si="22"/>
        <v>0</v>
      </c>
      <c r="U73" s="10">
        <v>0</v>
      </c>
      <c r="V73" s="10">
        <v>0</v>
      </c>
      <c r="W73" s="10">
        <v>0</v>
      </c>
      <c r="X73" s="10">
        <v>0</v>
      </c>
      <c r="Y73" s="10">
        <v>7.0000000000000007E-2</v>
      </c>
      <c r="Z73" s="5">
        <f t="shared" si="23"/>
        <v>0</v>
      </c>
    </row>
    <row r="74" spans="1:26" s="7" customFormat="1" ht="15" customHeight="1">
      <c r="A74" s="38"/>
      <c r="B74" s="8"/>
      <c r="C74" s="4" t="s">
        <v>6</v>
      </c>
      <c r="D74" s="4"/>
      <c r="E74" s="29"/>
      <c r="F74" s="5"/>
      <c r="G74" s="5">
        <f t="shared" si="16"/>
        <v>0</v>
      </c>
      <c r="H74" s="31"/>
      <c r="I74" s="5">
        <f t="shared" si="17"/>
        <v>0</v>
      </c>
      <c r="J74" s="5">
        <f t="shared" si="18"/>
        <v>0</v>
      </c>
      <c r="K74" s="6"/>
      <c r="L74" s="6"/>
      <c r="M74" s="5">
        <f t="shared" si="19"/>
        <v>0</v>
      </c>
      <c r="N74" s="5"/>
      <c r="O74" s="5"/>
      <c r="P74" s="5">
        <f t="shared" si="20"/>
        <v>0</v>
      </c>
      <c r="Q74" s="5"/>
      <c r="R74" s="5">
        <f t="shared" si="21"/>
        <v>0</v>
      </c>
      <c r="S74" s="10">
        <v>0.2</v>
      </c>
      <c r="T74" s="5">
        <f t="shared" si="22"/>
        <v>0</v>
      </c>
      <c r="U74" s="10">
        <v>0</v>
      </c>
      <c r="V74" s="10">
        <v>0</v>
      </c>
      <c r="W74" s="10">
        <v>0</v>
      </c>
      <c r="X74" s="10">
        <v>0</v>
      </c>
      <c r="Y74" s="10">
        <v>7.0000000000000007E-2</v>
      </c>
      <c r="Z74" s="5">
        <f t="shared" si="23"/>
        <v>0</v>
      </c>
    </row>
    <row r="75" spans="1:26" s="7" customFormat="1" ht="15" customHeight="1">
      <c r="A75" s="38"/>
      <c r="B75" s="8"/>
      <c r="C75" s="4" t="s">
        <v>6</v>
      </c>
      <c r="D75" s="4"/>
      <c r="E75" s="29"/>
      <c r="F75" s="5"/>
      <c r="G75" s="5">
        <f t="shared" si="16"/>
        <v>0</v>
      </c>
      <c r="H75" s="31"/>
      <c r="I75" s="5">
        <f t="shared" si="17"/>
        <v>0</v>
      </c>
      <c r="J75" s="5">
        <f t="shared" si="18"/>
        <v>0</v>
      </c>
      <c r="K75" s="6"/>
      <c r="L75" s="6"/>
      <c r="M75" s="5">
        <f t="shared" si="19"/>
        <v>0</v>
      </c>
      <c r="N75" s="5"/>
      <c r="O75" s="5"/>
      <c r="P75" s="5">
        <f t="shared" si="20"/>
        <v>0</v>
      </c>
      <c r="Q75" s="5"/>
      <c r="R75" s="5">
        <f t="shared" si="21"/>
        <v>0</v>
      </c>
      <c r="S75" s="10">
        <v>0.2</v>
      </c>
      <c r="T75" s="5">
        <f t="shared" si="22"/>
        <v>0</v>
      </c>
      <c r="U75" s="10">
        <v>0</v>
      </c>
      <c r="V75" s="10">
        <v>0</v>
      </c>
      <c r="W75" s="10">
        <v>0</v>
      </c>
      <c r="X75" s="10">
        <v>0</v>
      </c>
      <c r="Y75" s="10">
        <v>7.0000000000000007E-2</v>
      </c>
      <c r="Z75" s="5">
        <f t="shared" si="23"/>
        <v>0</v>
      </c>
    </row>
    <row r="76" spans="1:26" s="7" customFormat="1" ht="15" customHeight="1">
      <c r="A76" s="38"/>
      <c r="B76" s="8"/>
      <c r="C76" s="4" t="s">
        <v>6</v>
      </c>
      <c r="D76" s="4"/>
      <c r="E76" s="29"/>
      <c r="F76" s="5"/>
      <c r="G76" s="5">
        <f t="shared" si="16"/>
        <v>0</v>
      </c>
      <c r="H76" s="31"/>
      <c r="I76" s="5">
        <f t="shared" si="17"/>
        <v>0</v>
      </c>
      <c r="J76" s="5">
        <f t="shared" si="18"/>
        <v>0</v>
      </c>
      <c r="K76" s="6"/>
      <c r="L76" s="6"/>
      <c r="M76" s="5">
        <f t="shared" si="19"/>
        <v>0</v>
      </c>
      <c r="N76" s="5"/>
      <c r="O76" s="5"/>
      <c r="P76" s="5">
        <f t="shared" si="20"/>
        <v>0</v>
      </c>
      <c r="Q76" s="5"/>
      <c r="R76" s="5">
        <f t="shared" si="21"/>
        <v>0</v>
      </c>
      <c r="S76" s="10">
        <v>0.2</v>
      </c>
      <c r="T76" s="5">
        <f t="shared" si="22"/>
        <v>0</v>
      </c>
      <c r="U76" s="10">
        <v>0</v>
      </c>
      <c r="V76" s="10">
        <v>0</v>
      </c>
      <c r="W76" s="10">
        <v>0</v>
      </c>
      <c r="X76" s="10">
        <v>0</v>
      </c>
      <c r="Y76" s="10">
        <v>7.0000000000000007E-2</v>
      </c>
      <c r="Z76" s="5">
        <f t="shared" si="23"/>
        <v>0</v>
      </c>
    </row>
    <row r="77" spans="1:26" s="7" customFormat="1" ht="15" customHeight="1">
      <c r="A77" s="38"/>
      <c r="B77" s="8"/>
      <c r="C77" s="4" t="s">
        <v>6</v>
      </c>
      <c r="D77" s="4"/>
      <c r="E77" s="29"/>
      <c r="F77" s="5"/>
      <c r="G77" s="5">
        <f t="shared" si="16"/>
        <v>0</v>
      </c>
      <c r="H77" s="31"/>
      <c r="I77" s="5">
        <f t="shared" si="17"/>
        <v>0</v>
      </c>
      <c r="J77" s="5">
        <f t="shared" si="18"/>
        <v>0</v>
      </c>
      <c r="K77" s="6"/>
      <c r="L77" s="6"/>
      <c r="M77" s="5">
        <f t="shared" si="19"/>
        <v>0</v>
      </c>
      <c r="N77" s="5"/>
      <c r="O77" s="5"/>
      <c r="P77" s="5">
        <f t="shared" si="20"/>
        <v>0</v>
      </c>
      <c r="Q77" s="5"/>
      <c r="R77" s="5">
        <f t="shared" si="21"/>
        <v>0</v>
      </c>
      <c r="S77" s="10">
        <v>0.2</v>
      </c>
      <c r="T77" s="5">
        <f t="shared" si="22"/>
        <v>0</v>
      </c>
      <c r="U77" s="10">
        <v>0</v>
      </c>
      <c r="V77" s="10">
        <v>0</v>
      </c>
      <c r="W77" s="10">
        <v>0</v>
      </c>
      <c r="X77" s="10">
        <v>0</v>
      </c>
      <c r="Y77" s="10">
        <v>7.0000000000000007E-2</v>
      </c>
      <c r="Z77" s="5">
        <f t="shared" si="23"/>
        <v>0</v>
      </c>
    </row>
    <row r="78" spans="1:26" s="7" customFormat="1" ht="15" customHeight="1">
      <c r="A78" s="38"/>
      <c r="B78" s="8"/>
      <c r="C78" s="4" t="s">
        <v>6</v>
      </c>
      <c r="D78" s="4"/>
      <c r="E78" s="29"/>
      <c r="F78" s="5"/>
      <c r="G78" s="5">
        <f t="shared" si="16"/>
        <v>0</v>
      </c>
      <c r="H78" s="31"/>
      <c r="I78" s="5">
        <f t="shared" si="17"/>
        <v>0</v>
      </c>
      <c r="J78" s="5">
        <f t="shared" si="18"/>
        <v>0</v>
      </c>
      <c r="K78" s="6"/>
      <c r="L78" s="6"/>
      <c r="M78" s="5">
        <f t="shared" si="19"/>
        <v>0</v>
      </c>
      <c r="N78" s="5"/>
      <c r="O78" s="5"/>
      <c r="P78" s="5">
        <f t="shared" si="20"/>
        <v>0</v>
      </c>
      <c r="Q78" s="5"/>
      <c r="R78" s="5">
        <f t="shared" si="21"/>
        <v>0</v>
      </c>
      <c r="S78" s="10">
        <v>0.2</v>
      </c>
      <c r="T78" s="5">
        <f t="shared" si="22"/>
        <v>0</v>
      </c>
      <c r="U78" s="10">
        <v>0</v>
      </c>
      <c r="V78" s="10">
        <v>0</v>
      </c>
      <c r="W78" s="10">
        <v>0</v>
      </c>
      <c r="X78" s="10">
        <v>0</v>
      </c>
      <c r="Y78" s="10">
        <v>7.0000000000000007E-2</v>
      </c>
      <c r="Z78" s="5">
        <f t="shared" si="23"/>
        <v>0</v>
      </c>
    </row>
    <row r="79" spans="1:26" s="7" customFormat="1" ht="15" customHeight="1">
      <c r="A79" s="38"/>
      <c r="B79" s="8"/>
      <c r="C79" s="4" t="s">
        <v>6</v>
      </c>
      <c r="D79" s="4"/>
      <c r="E79" s="29"/>
      <c r="F79" s="5"/>
      <c r="G79" s="5">
        <f t="shared" si="16"/>
        <v>0</v>
      </c>
      <c r="H79" s="31"/>
      <c r="I79" s="5">
        <f t="shared" si="17"/>
        <v>0</v>
      </c>
      <c r="J79" s="5">
        <f t="shared" si="18"/>
        <v>0</v>
      </c>
      <c r="K79" s="6"/>
      <c r="L79" s="6"/>
      <c r="M79" s="5">
        <f t="shared" si="19"/>
        <v>0</v>
      </c>
      <c r="N79" s="5"/>
      <c r="O79" s="5"/>
      <c r="P79" s="5">
        <f t="shared" si="20"/>
        <v>0</v>
      </c>
      <c r="Q79" s="5"/>
      <c r="R79" s="5">
        <f t="shared" si="21"/>
        <v>0</v>
      </c>
      <c r="S79" s="10">
        <v>0.2</v>
      </c>
      <c r="T79" s="5">
        <f t="shared" si="22"/>
        <v>0</v>
      </c>
      <c r="U79" s="10">
        <v>0</v>
      </c>
      <c r="V79" s="10">
        <v>0</v>
      </c>
      <c r="W79" s="10">
        <v>0</v>
      </c>
      <c r="X79" s="10">
        <v>0</v>
      </c>
      <c r="Y79" s="10">
        <v>7.0000000000000007E-2</v>
      </c>
      <c r="Z79" s="5">
        <f t="shared" si="23"/>
        <v>0</v>
      </c>
    </row>
    <row r="80" spans="1:26" s="7" customFormat="1" ht="15" customHeight="1">
      <c r="A80" s="38"/>
      <c r="B80" s="8"/>
      <c r="C80" s="4" t="s">
        <v>6</v>
      </c>
      <c r="D80" s="4"/>
      <c r="E80" s="29"/>
      <c r="F80" s="5"/>
      <c r="G80" s="5">
        <f t="shared" si="16"/>
        <v>0</v>
      </c>
      <c r="H80" s="31"/>
      <c r="I80" s="5">
        <f t="shared" si="17"/>
        <v>0</v>
      </c>
      <c r="J80" s="5">
        <f t="shared" si="18"/>
        <v>0</v>
      </c>
      <c r="K80" s="6"/>
      <c r="L80" s="6"/>
      <c r="M80" s="5">
        <f t="shared" si="19"/>
        <v>0</v>
      </c>
      <c r="N80" s="5"/>
      <c r="O80" s="5"/>
      <c r="P80" s="5">
        <f t="shared" si="20"/>
        <v>0</v>
      </c>
      <c r="Q80" s="5"/>
      <c r="R80" s="5">
        <f t="shared" si="21"/>
        <v>0</v>
      </c>
      <c r="S80" s="10">
        <v>0.2</v>
      </c>
      <c r="T80" s="5">
        <f t="shared" si="22"/>
        <v>0</v>
      </c>
      <c r="U80" s="10">
        <v>0</v>
      </c>
      <c r="V80" s="10">
        <v>0</v>
      </c>
      <c r="W80" s="10">
        <v>0</v>
      </c>
      <c r="X80" s="10">
        <v>0</v>
      </c>
      <c r="Y80" s="10">
        <v>7.0000000000000007E-2</v>
      </c>
      <c r="Z80" s="5">
        <f t="shared" si="23"/>
        <v>0</v>
      </c>
    </row>
    <row r="81" spans="1:26" s="7" customFormat="1" ht="15" customHeight="1">
      <c r="A81" s="38"/>
      <c r="B81" s="8"/>
      <c r="C81" s="4" t="s">
        <v>6</v>
      </c>
      <c r="D81" s="4"/>
      <c r="E81" s="29"/>
      <c r="F81" s="5"/>
      <c r="G81" s="5">
        <f t="shared" si="16"/>
        <v>0</v>
      </c>
      <c r="H81" s="31"/>
      <c r="I81" s="5">
        <f t="shared" si="17"/>
        <v>0</v>
      </c>
      <c r="J81" s="5">
        <f t="shared" si="18"/>
        <v>0</v>
      </c>
      <c r="K81" s="6"/>
      <c r="L81" s="6"/>
      <c r="M81" s="5">
        <f t="shared" si="19"/>
        <v>0</v>
      </c>
      <c r="N81" s="5"/>
      <c r="O81" s="5"/>
      <c r="P81" s="5">
        <f t="shared" si="20"/>
        <v>0</v>
      </c>
      <c r="Q81" s="5"/>
      <c r="R81" s="5">
        <f t="shared" si="21"/>
        <v>0</v>
      </c>
      <c r="S81" s="10">
        <v>0.2</v>
      </c>
      <c r="T81" s="5">
        <f t="shared" si="22"/>
        <v>0</v>
      </c>
      <c r="U81" s="10">
        <v>0</v>
      </c>
      <c r="V81" s="10">
        <v>0</v>
      </c>
      <c r="W81" s="10">
        <v>0</v>
      </c>
      <c r="X81" s="10">
        <v>0</v>
      </c>
      <c r="Y81" s="10">
        <v>7.0000000000000007E-2</v>
      </c>
      <c r="Z81" s="5">
        <f t="shared" si="23"/>
        <v>0</v>
      </c>
    </row>
    <row r="82" spans="1:26" s="7" customFormat="1" ht="15" customHeight="1">
      <c r="A82" s="38"/>
      <c r="B82" s="8"/>
      <c r="C82" s="4" t="s">
        <v>6</v>
      </c>
      <c r="D82" s="4"/>
      <c r="E82" s="29"/>
      <c r="F82" s="5"/>
      <c r="G82" s="5">
        <f t="shared" si="16"/>
        <v>0</v>
      </c>
      <c r="H82" s="31"/>
      <c r="I82" s="5">
        <f t="shared" si="17"/>
        <v>0</v>
      </c>
      <c r="J82" s="5">
        <f t="shared" si="18"/>
        <v>0</v>
      </c>
      <c r="K82" s="6"/>
      <c r="L82" s="6"/>
      <c r="M82" s="5">
        <f t="shared" si="19"/>
        <v>0</v>
      </c>
      <c r="N82" s="5"/>
      <c r="O82" s="5"/>
      <c r="P82" s="5">
        <f t="shared" si="20"/>
        <v>0</v>
      </c>
      <c r="Q82" s="5"/>
      <c r="R82" s="5">
        <f t="shared" si="21"/>
        <v>0</v>
      </c>
      <c r="S82" s="10">
        <v>0.2</v>
      </c>
      <c r="T82" s="5">
        <f t="shared" si="22"/>
        <v>0</v>
      </c>
      <c r="U82" s="10">
        <v>0</v>
      </c>
      <c r="V82" s="10">
        <v>0</v>
      </c>
      <c r="W82" s="10">
        <v>0</v>
      </c>
      <c r="X82" s="10">
        <v>7.0000000000000007E-2</v>
      </c>
      <c r="Y82" s="10">
        <v>7.0000000000000007E-2</v>
      </c>
      <c r="Z82" s="5">
        <f t="shared" si="23"/>
        <v>0</v>
      </c>
    </row>
    <row r="83" spans="1:26" s="7" customFormat="1" ht="15" customHeight="1">
      <c r="A83" s="38"/>
      <c r="B83" s="8"/>
      <c r="C83" s="4" t="s">
        <v>6</v>
      </c>
      <c r="D83" s="4"/>
      <c r="E83" s="29"/>
      <c r="F83" s="5"/>
      <c r="G83" s="5">
        <f t="shared" si="16"/>
        <v>0</v>
      </c>
      <c r="H83" s="31"/>
      <c r="I83" s="5">
        <f t="shared" si="17"/>
        <v>0</v>
      </c>
      <c r="J83" s="5">
        <f t="shared" si="18"/>
        <v>0</v>
      </c>
      <c r="K83" s="6"/>
      <c r="L83" s="6"/>
      <c r="M83" s="5">
        <f t="shared" si="19"/>
        <v>0</v>
      </c>
      <c r="N83" s="5"/>
      <c r="O83" s="5"/>
      <c r="P83" s="5">
        <f t="shared" si="20"/>
        <v>0</v>
      </c>
      <c r="Q83" s="5"/>
      <c r="R83" s="5">
        <f t="shared" si="21"/>
        <v>0</v>
      </c>
      <c r="S83" s="10">
        <v>0.2</v>
      </c>
      <c r="T83" s="5">
        <f t="shared" si="22"/>
        <v>0</v>
      </c>
      <c r="U83" s="10">
        <v>0</v>
      </c>
      <c r="V83" s="10">
        <v>0</v>
      </c>
      <c r="W83" s="10">
        <v>0</v>
      </c>
      <c r="X83" s="10">
        <v>7.0000000000000007E-2</v>
      </c>
      <c r="Y83" s="10">
        <v>7.0000000000000007E-2</v>
      </c>
      <c r="Z83" s="5">
        <f t="shared" si="23"/>
        <v>0</v>
      </c>
    </row>
    <row r="84" spans="1:26" s="7" customFormat="1" ht="15" customHeight="1">
      <c r="A84" s="38"/>
      <c r="B84" s="8"/>
      <c r="C84" s="4" t="s">
        <v>6</v>
      </c>
      <c r="D84" s="4"/>
      <c r="E84" s="29"/>
      <c r="F84" s="5"/>
      <c r="G84" s="5">
        <f t="shared" si="16"/>
        <v>0</v>
      </c>
      <c r="H84" s="31"/>
      <c r="I84" s="5">
        <f t="shared" si="17"/>
        <v>0</v>
      </c>
      <c r="J84" s="5">
        <f t="shared" si="18"/>
        <v>0</v>
      </c>
      <c r="K84" s="6"/>
      <c r="L84" s="6"/>
      <c r="M84" s="5">
        <f t="shared" si="19"/>
        <v>0</v>
      </c>
      <c r="N84" s="5"/>
      <c r="O84" s="5"/>
      <c r="P84" s="5">
        <f t="shared" si="20"/>
        <v>0</v>
      </c>
      <c r="Q84" s="5"/>
      <c r="R84" s="5">
        <f t="shared" si="21"/>
        <v>0</v>
      </c>
      <c r="S84" s="10">
        <v>0.2</v>
      </c>
      <c r="T84" s="5">
        <f t="shared" si="22"/>
        <v>0</v>
      </c>
      <c r="U84" s="10">
        <v>0</v>
      </c>
      <c r="V84" s="10">
        <v>0</v>
      </c>
      <c r="W84" s="10">
        <v>0</v>
      </c>
      <c r="X84" s="10">
        <v>7.0000000000000007E-2</v>
      </c>
      <c r="Y84" s="10">
        <v>7.0000000000000007E-2</v>
      </c>
      <c r="Z84" s="5">
        <f t="shared" si="23"/>
        <v>0</v>
      </c>
    </row>
    <row r="85" spans="1:26" s="7" customFormat="1" ht="15" customHeight="1">
      <c r="A85" s="38"/>
      <c r="B85" s="8"/>
      <c r="C85" s="4" t="s">
        <v>6</v>
      </c>
      <c r="D85" s="4"/>
      <c r="E85" s="29"/>
      <c r="F85" s="5"/>
      <c r="G85" s="5">
        <f t="shared" si="16"/>
        <v>0</v>
      </c>
      <c r="H85" s="31"/>
      <c r="I85" s="5">
        <f t="shared" si="17"/>
        <v>0</v>
      </c>
      <c r="J85" s="5">
        <f t="shared" si="18"/>
        <v>0</v>
      </c>
      <c r="K85" s="6"/>
      <c r="L85" s="6"/>
      <c r="M85" s="5">
        <f t="shared" si="19"/>
        <v>0</v>
      </c>
      <c r="N85" s="5"/>
      <c r="O85" s="5"/>
      <c r="P85" s="5">
        <f t="shared" si="20"/>
        <v>0</v>
      </c>
      <c r="Q85" s="5"/>
      <c r="R85" s="5">
        <f t="shared" si="21"/>
        <v>0</v>
      </c>
      <c r="S85" s="10">
        <v>0.2</v>
      </c>
      <c r="T85" s="5">
        <f t="shared" si="22"/>
        <v>0</v>
      </c>
      <c r="U85" s="10">
        <v>0</v>
      </c>
      <c r="V85" s="10">
        <v>0</v>
      </c>
      <c r="W85" s="10">
        <v>0</v>
      </c>
      <c r="X85" s="10">
        <v>7.0000000000000007E-2</v>
      </c>
      <c r="Y85" s="10">
        <v>7.0000000000000007E-2</v>
      </c>
      <c r="Z85" s="5">
        <f t="shared" si="23"/>
        <v>0</v>
      </c>
    </row>
    <row r="86" spans="1:26" s="7" customFormat="1" ht="15" customHeight="1">
      <c r="A86" s="38"/>
      <c r="B86" s="8"/>
      <c r="C86" s="4" t="s">
        <v>6</v>
      </c>
      <c r="D86" s="4"/>
      <c r="E86" s="29"/>
      <c r="F86" s="5"/>
      <c r="G86" s="5">
        <f t="shared" si="16"/>
        <v>0</v>
      </c>
      <c r="H86" s="31"/>
      <c r="I86" s="5">
        <f t="shared" si="17"/>
        <v>0</v>
      </c>
      <c r="J86" s="5">
        <f t="shared" si="18"/>
        <v>0</v>
      </c>
      <c r="K86" s="6"/>
      <c r="L86" s="6"/>
      <c r="M86" s="5">
        <f t="shared" si="19"/>
        <v>0</v>
      </c>
      <c r="N86" s="5"/>
      <c r="O86" s="5"/>
      <c r="P86" s="5">
        <f t="shared" si="20"/>
        <v>0</v>
      </c>
      <c r="Q86" s="5"/>
      <c r="R86" s="5">
        <f t="shared" si="21"/>
        <v>0</v>
      </c>
      <c r="S86" s="10">
        <v>0.2</v>
      </c>
      <c r="T86" s="5">
        <f t="shared" si="22"/>
        <v>0</v>
      </c>
      <c r="U86" s="10">
        <v>0</v>
      </c>
      <c r="V86" s="10">
        <v>0</v>
      </c>
      <c r="W86" s="10">
        <v>0</v>
      </c>
      <c r="X86" s="10">
        <v>7.0000000000000007E-2</v>
      </c>
      <c r="Y86" s="10">
        <v>7.0000000000000007E-2</v>
      </c>
      <c r="Z86" s="5">
        <f t="shared" si="23"/>
        <v>0</v>
      </c>
    </row>
    <row r="87" spans="1:26" s="7" customFormat="1" ht="15" customHeight="1">
      <c r="A87" s="38"/>
      <c r="B87" s="8"/>
      <c r="C87" s="4" t="s">
        <v>6</v>
      </c>
      <c r="D87" s="4"/>
      <c r="E87" s="29"/>
      <c r="F87" s="5"/>
      <c r="G87" s="5">
        <f t="shared" si="16"/>
        <v>0</v>
      </c>
      <c r="H87" s="31"/>
      <c r="I87" s="5">
        <f t="shared" si="17"/>
        <v>0</v>
      </c>
      <c r="J87" s="5">
        <f t="shared" si="18"/>
        <v>0</v>
      </c>
      <c r="K87" s="6"/>
      <c r="L87" s="6"/>
      <c r="M87" s="5">
        <f t="shared" si="19"/>
        <v>0</v>
      </c>
      <c r="N87" s="5"/>
      <c r="O87" s="5"/>
      <c r="P87" s="5">
        <f t="shared" si="20"/>
        <v>0</v>
      </c>
      <c r="Q87" s="5"/>
      <c r="R87" s="5">
        <f t="shared" si="21"/>
        <v>0</v>
      </c>
      <c r="S87" s="10">
        <v>0.2</v>
      </c>
      <c r="T87" s="5">
        <f t="shared" si="22"/>
        <v>0</v>
      </c>
      <c r="U87" s="10">
        <v>0</v>
      </c>
      <c r="V87" s="10">
        <v>0</v>
      </c>
      <c r="W87" s="10">
        <v>0</v>
      </c>
      <c r="X87" s="10">
        <v>7.0000000000000007E-2</v>
      </c>
      <c r="Y87" s="10">
        <v>7.0000000000000007E-2</v>
      </c>
      <c r="Z87" s="5">
        <f t="shared" si="23"/>
        <v>0</v>
      </c>
    </row>
    <row r="88" spans="1:26" s="7" customFormat="1" ht="15" customHeight="1">
      <c r="A88" s="38"/>
      <c r="B88" s="8"/>
      <c r="C88" s="4" t="s">
        <v>6</v>
      </c>
      <c r="D88" s="4"/>
      <c r="E88" s="29"/>
      <c r="F88" s="5"/>
      <c r="G88" s="5">
        <f t="shared" si="16"/>
        <v>0</v>
      </c>
      <c r="H88" s="31"/>
      <c r="I88" s="5">
        <f t="shared" si="17"/>
        <v>0</v>
      </c>
      <c r="J88" s="5">
        <f t="shared" si="18"/>
        <v>0</v>
      </c>
      <c r="K88" s="6"/>
      <c r="L88" s="6"/>
      <c r="M88" s="5">
        <f t="shared" si="19"/>
        <v>0</v>
      </c>
      <c r="N88" s="5"/>
      <c r="O88" s="5"/>
      <c r="P88" s="5">
        <f t="shared" si="20"/>
        <v>0</v>
      </c>
      <c r="Q88" s="5"/>
      <c r="R88" s="5">
        <f t="shared" si="21"/>
        <v>0</v>
      </c>
      <c r="S88" s="10">
        <v>0.2</v>
      </c>
      <c r="T88" s="5">
        <f t="shared" si="22"/>
        <v>0</v>
      </c>
      <c r="U88" s="10">
        <v>0</v>
      </c>
      <c r="V88" s="10">
        <v>0</v>
      </c>
      <c r="W88" s="10">
        <v>0</v>
      </c>
      <c r="X88" s="10">
        <v>7.0000000000000007E-2</v>
      </c>
      <c r="Y88" s="10">
        <v>7.0000000000000007E-2</v>
      </c>
      <c r="Z88" s="5">
        <f t="shared" si="23"/>
        <v>0</v>
      </c>
    </row>
    <row r="89" spans="1:26" s="7" customFormat="1" ht="15" customHeight="1">
      <c r="A89" s="38"/>
      <c r="B89" s="8"/>
      <c r="C89" s="4" t="s">
        <v>6</v>
      </c>
      <c r="D89" s="4"/>
      <c r="E89" s="29"/>
      <c r="F89" s="5"/>
      <c r="G89" s="5">
        <f t="shared" si="16"/>
        <v>0</v>
      </c>
      <c r="H89" s="31"/>
      <c r="I89" s="5">
        <f t="shared" si="17"/>
        <v>0</v>
      </c>
      <c r="J89" s="5">
        <f t="shared" si="18"/>
        <v>0</v>
      </c>
      <c r="K89" s="6"/>
      <c r="L89" s="6"/>
      <c r="M89" s="5">
        <f t="shared" si="19"/>
        <v>0</v>
      </c>
      <c r="N89" s="5"/>
      <c r="O89" s="5"/>
      <c r="P89" s="5">
        <f t="shared" si="20"/>
        <v>0</v>
      </c>
      <c r="Q89" s="5"/>
      <c r="R89" s="5">
        <f t="shared" si="21"/>
        <v>0</v>
      </c>
      <c r="S89" s="10">
        <v>0.2</v>
      </c>
      <c r="T89" s="5">
        <f t="shared" si="22"/>
        <v>0</v>
      </c>
      <c r="U89" s="10">
        <v>0</v>
      </c>
      <c r="V89" s="10">
        <v>0</v>
      </c>
      <c r="W89" s="10">
        <v>0</v>
      </c>
      <c r="X89" s="10">
        <v>7.0000000000000007E-2</v>
      </c>
      <c r="Y89" s="10">
        <f t="shared" ref="Y89:Y99" si="24">U89+V89+W89+X89</f>
        <v>7.0000000000000007E-2</v>
      </c>
      <c r="Z89" s="5">
        <f t="shared" si="23"/>
        <v>0</v>
      </c>
    </row>
    <row r="90" spans="1:26" s="7" customFormat="1" ht="15" customHeight="1">
      <c r="A90" s="38"/>
      <c r="B90" s="8"/>
      <c r="C90" s="4" t="s">
        <v>6</v>
      </c>
      <c r="D90" s="4"/>
      <c r="E90" s="29"/>
      <c r="F90" s="5"/>
      <c r="G90" s="5">
        <f t="shared" si="16"/>
        <v>0</v>
      </c>
      <c r="H90" s="31"/>
      <c r="I90" s="5">
        <f t="shared" si="17"/>
        <v>0</v>
      </c>
      <c r="J90" s="5">
        <f t="shared" si="18"/>
        <v>0</v>
      </c>
      <c r="K90" s="6"/>
      <c r="L90" s="6"/>
      <c r="M90" s="5">
        <f t="shared" si="19"/>
        <v>0</v>
      </c>
      <c r="N90" s="5"/>
      <c r="O90" s="5"/>
      <c r="P90" s="5">
        <f t="shared" si="20"/>
        <v>0</v>
      </c>
      <c r="Q90" s="5"/>
      <c r="R90" s="5">
        <f t="shared" si="21"/>
        <v>0</v>
      </c>
      <c r="S90" s="10">
        <v>0.2</v>
      </c>
      <c r="T90" s="5">
        <f t="shared" si="22"/>
        <v>0</v>
      </c>
      <c r="U90" s="10">
        <v>0</v>
      </c>
      <c r="V90" s="10">
        <v>0</v>
      </c>
      <c r="W90" s="10">
        <v>0</v>
      </c>
      <c r="X90" s="10">
        <v>7.0000000000000007E-2</v>
      </c>
      <c r="Y90" s="10">
        <f t="shared" si="24"/>
        <v>7.0000000000000007E-2</v>
      </c>
      <c r="Z90" s="5">
        <f t="shared" si="23"/>
        <v>0</v>
      </c>
    </row>
    <row r="91" spans="1:26" s="7" customFormat="1" ht="15" customHeight="1">
      <c r="A91" s="38"/>
      <c r="B91" s="8"/>
      <c r="C91" s="4" t="s">
        <v>6</v>
      </c>
      <c r="D91" s="4"/>
      <c r="E91" s="29"/>
      <c r="F91" s="5"/>
      <c r="G91" s="5">
        <f t="shared" si="16"/>
        <v>0</v>
      </c>
      <c r="H91" s="31"/>
      <c r="I91" s="5">
        <f t="shared" si="17"/>
        <v>0</v>
      </c>
      <c r="J91" s="5">
        <f t="shared" si="18"/>
        <v>0</v>
      </c>
      <c r="K91" s="6"/>
      <c r="L91" s="6"/>
      <c r="M91" s="5">
        <f t="shared" si="19"/>
        <v>0</v>
      </c>
      <c r="N91" s="5"/>
      <c r="O91" s="5"/>
      <c r="P91" s="5">
        <f t="shared" si="20"/>
        <v>0</v>
      </c>
      <c r="Q91" s="5"/>
      <c r="R91" s="5">
        <f t="shared" si="21"/>
        <v>0</v>
      </c>
      <c r="S91" s="10">
        <v>0.2</v>
      </c>
      <c r="T91" s="5">
        <f t="shared" si="22"/>
        <v>0</v>
      </c>
      <c r="U91" s="10">
        <v>0</v>
      </c>
      <c r="V91" s="10">
        <v>0</v>
      </c>
      <c r="W91" s="10">
        <v>0</v>
      </c>
      <c r="X91" s="10">
        <v>7.0000000000000007E-2</v>
      </c>
      <c r="Y91" s="10">
        <f t="shared" si="24"/>
        <v>7.0000000000000007E-2</v>
      </c>
      <c r="Z91" s="5">
        <f t="shared" si="23"/>
        <v>0</v>
      </c>
    </row>
    <row r="92" spans="1:26" s="7" customFormat="1" ht="15" customHeight="1">
      <c r="A92" s="38"/>
      <c r="B92" s="8"/>
      <c r="C92" s="4" t="s">
        <v>6</v>
      </c>
      <c r="D92" s="4"/>
      <c r="E92" s="29"/>
      <c r="F92" s="5"/>
      <c r="G92" s="5">
        <f t="shared" si="16"/>
        <v>0</v>
      </c>
      <c r="H92" s="31"/>
      <c r="I92" s="5">
        <f t="shared" si="17"/>
        <v>0</v>
      </c>
      <c r="J92" s="5">
        <f t="shared" si="18"/>
        <v>0</v>
      </c>
      <c r="K92" s="6"/>
      <c r="L92" s="6"/>
      <c r="M92" s="5">
        <f t="shared" si="19"/>
        <v>0</v>
      </c>
      <c r="N92" s="5"/>
      <c r="O92" s="5"/>
      <c r="P92" s="5">
        <f t="shared" si="20"/>
        <v>0</v>
      </c>
      <c r="Q92" s="5"/>
      <c r="R92" s="5">
        <f t="shared" si="21"/>
        <v>0</v>
      </c>
      <c r="S92" s="10">
        <v>0.2</v>
      </c>
      <c r="T92" s="5">
        <f t="shared" si="22"/>
        <v>0</v>
      </c>
      <c r="U92" s="10">
        <v>0</v>
      </c>
      <c r="V92" s="10">
        <v>0</v>
      </c>
      <c r="W92" s="10">
        <v>0</v>
      </c>
      <c r="X92" s="10">
        <v>7.0000000000000007E-2</v>
      </c>
      <c r="Y92" s="10">
        <f t="shared" si="24"/>
        <v>7.0000000000000007E-2</v>
      </c>
      <c r="Z92" s="5">
        <f t="shared" si="23"/>
        <v>0</v>
      </c>
    </row>
    <row r="93" spans="1:26" s="7" customFormat="1" ht="15" customHeight="1">
      <c r="A93" s="38"/>
      <c r="B93" s="8"/>
      <c r="C93" s="4" t="s">
        <v>6</v>
      </c>
      <c r="D93" s="4"/>
      <c r="E93" s="29"/>
      <c r="F93" s="5"/>
      <c r="G93" s="5">
        <f t="shared" si="16"/>
        <v>0</v>
      </c>
      <c r="H93" s="31"/>
      <c r="I93" s="5">
        <f t="shared" si="17"/>
        <v>0</v>
      </c>
      <c r="J93" s="5">
        <f t="shared" si="18"/>
        <v>0</v>
      </c>
      <c r="K93" s="6"/>
      <c r="L93" s="6"/>
      <c r="M93" s="5">
        <f t="shared" si="19"/>
        <v>0</v>
      </c>
      <c r="N93" s="5"/>
      <c r="O93" s="5"/>
      <c r="P93" s="5">
        <f t="shared" si="20"/>
        <v>0</v>
      </c>
      <c r="Q93" s="5"/>
      <c r="R93" s="5">
        <f t="shared" si="21"/>
        <v>0</v>
      </c>
      <c r="S93" s="10">
        <v>0.2</v>
      </c>
      <c r="T93" s="5">
        <f t="shared" si="22"/>
        <v>0</v>
      </c>
      <c r="U93" s="10">
        <v>0</v>
      </c>
      <c r="V93" s="10">
        <v>0</v>
      </c>
      <c r="W93" s="10">
        <v>0</v>
      </c>
      <c r="X93" s="10">
        <v>7.0000000000000007E-2</v>
      </c>
      <c r="Y93" s="10">
        <f t="shared" si="24"/>
        <v>7.0000000000000007E-2</v>
      </c>
      <c r="Z93" s="5">
        <f t="shared" si="23"/>
        <v>0</v>
      </c>
    </row>
    <row r="94" spans="1:26" s="7" customFormat="1" ht="15" customHeight="1">
      <c r="A94" s="38"/>
      <c r="B94" s="8"/>
      <c r="C94" s="4" t="s">
        <v>6</v>
      </c>
      <c r="D94" s="4"/>
      <c r="E94" s="29"/>
      <c r="F94" s="5"/>
      <c r="G94" s="5">
        <f t="shared" si="16"/>
        <v>0</v>
      </c>
      <c r="H94" s="31"/>
      <c r="I94" s="5">
        <f t="shared" si="17"/>
        <v>0</v>
      </c>
      <c r="J94" s="5">
        <f t="shared" si="18"/>
        <v>0</v>
      </c>
      <c r="K94" s="6"/>
      <c r="L94" s="6"/>
      <c r="M94" s="5">
        <f t="shared" si="19"/>
        <v>0</v>
      </c>
      <c r="N94" s="5"/>
      <c r="O94" s="5"/>
      <c r="P94" s="5">
        <f t="shared" si="20"/>
        <v>0</v>
      </c>
      <c r="Q94" s="5"/>
      <c r="R94" s="5">
        <f t="shared" si="21"/>
        <v>0</v>
      </c>
      <c r="S94" s="10">
        <v>0.2</v>
      </c>
      <c r="T94" s="5">
        <f t="shared" si="22"/>
        <v>0</v>
      </c>
      <c r="U94" s="10">
        <v>0</v>
      </c>
      <c r="V94" s="10">
        <v>0</v>
      </c>
      <c r="W94" s="10">
        <v>0</v>
      </c>
      <c r="X94" s="10">
        <v>7.0000000000000007E-2</v>
      </c>
      <c r="Y94" s="10">
        <f t="shared" si="24"/>
        <v>7.0000000000000007E-2</v>
      </c>
      <c r="Z94" s="5">
        <f t="shared" si="23"/>
        <v>0</v>
      </c>
    </row>
    <row r="95" spans="1:26" s="7" customFormat="1" ht="15" customHeight="1">
      <c r="A95" s="38"/>
      <c r="B95" s="8"/>
      <c r="C95" s="4" t="s">
        <v>6</v>
      </c>
      <c r="D95" s="4"/>
      <c r="E95" s="29"/>
      <c r="F95" s="5"/>
      <c r="G95" s="5">
        <f t="shared" si="16"/>
        <v>0</v>
      </c>
      <c r="H95" s="31"/>
      <c r="I95" s="5">
        <f t="shared" si="17"/>
        <v>0</v>
      </c>
      <c r="J95" s="5">
        <f t="shared" si="18"/>
        <v>0</v>
      </c>
      <c r="K95" s="6"/>
      <c r="L95" s="6"/>
      <c r="M95" s="5">
        <f t="shared" si="19"/>
        <v>0</v>
      </c>
      <c r="N95" s="5"/>
      <c r="O95" s="5"/>
      <c r="P95" s="5">
        <f t="shared" si="20"/>
        <v>0</v>
      </c>
      <c r="Q95" s="5"/>
      <c r="R95" s="5">
        <f t="shared" si="21"/>
        <v>0</v>
      </c>
      <c r="S95" s="10">
        <v>0.2</v>
      </c>
      <c r="T95" s="5">
        <f t="shared" si="22"/>
        <v>0</v>
      </c>
      <c r="U95" s="10">
        <v>0</v>
      </c>
      <c r="V95" s="10">
        <v>0</v>
      </c>
      <c r="W95" s="10">
        <v>0</v>
      </c>
      <c r="X95" s="10">
        <v>7.0000000000000007E-2</v>
      </c>
      <c r="Y95" s="10">
        <f t="shared" si="24"/>
        <v>7.0000000000000007E-2</v>
      </c>
      <c r="Z95" s="5">
        <f t="shared" si="23"/>
        <v>0</v>
      </c>
    </row>
    <row r="96" spans="1:26" s="7" customFormat="1" ht="15" customHeight="1">
      <c r="A96" s="38"/>
      <c r="B96" s="8"/>
      <c r="C96" s="4" t="s">
        <v>6</v>
      </c>
      <c r="D96" s="4"/>
      <c r="E96" s="29"/>
      <c r="F96" s="5"/>
      <c r="G96" s="5">
        <f t="shared" si="16"/>
        <v>0</v>
      </c>
      <c r="H96" s="31"/>
      <c r="I96" s="5">
        <f t="shared" si="17"/>
        <v>0</v>
      </c>
      <c r="J96" s="5">
        <f t="shared" si="18"/>
        <v>0</v>
      </c>
      <c r="K96" s="6"/>
      <c r="L96" s="6"/>
      <c r="M96" s="5">
        <f t="shared" si="19"/>
        <v>0</v>
      </c>
      <c r="N96" s="5"/>
      <c r="O96" s="5"/>
      <c r="P96" s="5">
        <f t="shared" si="20"/>
        <v>0</v>
      </c>
      <c r="Q96" s="5"/>
      <c r="R96" s="5">
        <f t="shared" si="21"/>
        <v>0</v>
      </c>
      <c r="S96" s="10">
        <v>0.2</v>
      </c>
      <c r="T96" s="5">
        <f t="shared" si="22"/>
        <v>0</v>
      </c>
      <c r="U96" s="10">
        <v>0</v>
      </c>
      <c r="V96" s="10">
        <v>0</v>
      </c>
      <c r="W96" s="10">
        <v>0</v>
      </c>
      <c r="X96" s="10">
        <v>7.0000000000000007E-2</v>
      </c>
      <c r="Y96" s="10">
        <f t="shared" si="24"/>
        <v>7.0000000000000007E-2</v>
      </c>
      <c r="Z96" s="5">
        <f t="shared" si="23"/>
        <v>0</v>
      </c>
    </row>
    <row r="97" spans="1:26" s="7" customFormat="1" ht="15" customHeight="1">
      <c r="A97" s="38"/>
      <c r="B97" s="8"/>
      <c r="C97" s="4" t="s">
        <v>6</v>
      </c>
      <c r="D97" s="4"/>
      <c r="E97" s="29"/>
      <c r="F97" s="5"/>
      <c r="G97" s="5">
        <f t="shared" si="16"/>
        <v>0</v>
      </c>
      <c r="H97" s="31"/>
      <c r="I97" s="5">
        <f t="shared" si="17"/>
        <v>0</v>
      </c>
      <c r="J97" s="5">
        <f t="shared" si="18"/>
        <v>0</v>
      </c>
      <c r="K97" s="6"/>
      <c r="L97" s="6"/>
      <c r="M97" s="5">
        <f t="shared" si="19"/>
        <v>0</v>
      </c>
      <c r="N97" s="5"/>
      <c r="O97" s="5"/>
      <c r="P97" s="5">
        <f t="shared" si="20"/>
        <v>0</v>
      </c>
      <c r="Q97" s="5"/>
      <c r="R97" s="5">
        <f t="shared" si="21"/>
        <v>0</v>
      </c>
      <c r="S97" s="10">
        <v>0.2</v>
      </c>
      <c r="T97" s="5">
        <f t="shared" si="22"/>
        <v>0</v>
      </c>
      <c r="U97" s="10">
        <v>0</v>
      </c>
      <c r="V97" s="10">
        <v>0</v>
      </c>
      <c r="W97" s="10">
        <v>0</v>
      </c>
      <c r="X97" s="10">
        <v>7.0000000000000007E-2</v>
      </c>
      <c r="Y97" s="10">
        <f t="shared" si="24"/>
        <v>7.0000000000000007E-2</v>
      </c>
      <c r="Z97" s="5">
        <f t="shared" si="23"/>
        <v>0</v>
      </c>
    </row>
    <row r="98" spans="1:26" s="7" customFormat="1" ht="15" customHeight="1">
      <c r="A98" s="38"/>
      <c r="B98" s="8"/>
      <c r="C98" s="4" t="s">
        <v>6</v>
      </c>
      <c r="D98" s="4"/>
      <c r="E98" s="29"/>
      <c r="F98" s="5"/>
      <c r="G98" s="5">
        <f t="shared" si="16"/>
        <v>0</v>
      </c>
      <c r="H98" s="31"/>
      <c r="I98" s="5">
        <f t="shared" si="17"/>
        <v>0</v>
      </c>
      <c r="J98" s="5">
        <f t="shared" si="18"/>
        <v>0</v>
      </c>
      <c r="K98" s="6"/>
      <c r="L98" s="6"/>
      <c r="M98" s="5">
        <f t="shared" si="19"/>
        <v>0</v>
      </c>
      <c r="N98" s="5"/>
      <c r="O98" s="5"/>
      <c r="P98" s="5">
        <f t="shared" si="20"/>
        <v>0</v>
      </c>
      <c r="Q98" s="5"/>
      <c r="R98" s="5">
        <f t="shared" si="21"/>
        <v>0</v>
      </c>
      <c r="S98" s="10">
        <v>0.2</v>
      </c>
      <c r="T98" s="5">
        <f t="shared" si="22"/>
        <v>0</v>
      </c>
      <c r="U98" s="10">
        <v>0</v>
      </c>
      <c r="V98" s="10">
        <v>0</v>
      </c>
      <c r="W98" s="10">
        <v>0</v>
      </c>
      <c r="X98" s="10">
        <v>7.0000000000000007E-2</v>
      </c>
      <c r="Y98" s="10">
        <f t="shared" si="24"/>
        <v>7.0000000000000007E-2</v>
      </c>
      <c r="Z98" s="5">
        <f t="shared" si="23"/>
        <v>0</v>
      </c>
    </row>
    <row r="99" spans="1:26" s="7" customFormat="1" ht="15" customHeight="1">
      <c r="A99" s="38"/>
      <c r="B99" s="8"/>
      <c r="C99" s="4" t="s">
        <v>6</v>
      </c>
      <c r="D99" s="4"/>
      <c r="E99" s="29"/>
      <c r="F99" s="5"/>
      <c r="G99" s="5">
        <f t="shared" si="16"/>
        <v>0</v>
      </c>
      <c r="H99" s="31"/>
      <c r="I99" s="5">
        <f t="shared" si="17"/>
        <v>0</v>
      </c>
      <c r="J99" s="5">
        <f t="shared" si="18"/>
        <v>0</v>
      </c>
      <c r="K99" s="6"/>
      <c r="L99" s="6"/>
      <c r="M99" s="5">
        <f t="shared" si="19"/>
        <v>0</v>
      </c>
      <c r="N99" s="5"/>
      <c r="O99" s="5"/>
      <c r="P99" s="5">
        <f t="shared" si="20"/>
        <v>0</v>
      </c>
      <c r="Q99" s="5"/>
      <c r="R99" s="5">
        <f t="shared" si="21"/>
        <v>0</v>
      </c>
      <c r="S99" s="10">
        <v>0.2</v>
      </c>
      <c r="T99" s="5">
        <f t="shared" si="22"/>
        <v>0</v>
      </c>
      <c r="U99" s="10">
        <v>0</v>
      </c>
      <c r="V99" s="10">
        <v>0</v>
      </c>
      <c r="W99" s="10">
        <v>0</v>
      </c>
      <c r="X99" s="10">
        <v>7.0000000000000007E-2</v>
      </c>
      <c r="Y99" s="10">
        <f t="shared" si="24"/>
        <v>7.0000000000000007E-2</v>
      </c>
      <c r="Z99" s="5">
        <f t="shared" si="23"/>
        <v>0</v>
      </c>
    </row>
    <row r="100" spans="1:26" s="7" customFormat="1" ht="15" customHeight="1">
      <c r="A100" s="38"/>
      <c r="B100" s="8"/>
      <c r="C100" s="4" t="s">
        <v>6</v>
      </c>
      <c r="D100" s="4"/>
      <c r="E100" s="29"/>
      <c r="F100" s="5"/>
      <c r="G100" s="5">
        <f t="shared" ref="G100:G123" si="25">+E100+(E100/100*F100)</f>
        <v>0</v>
      </c>
      <c r="H100" s="31"/>
      <c r="I100" s="5">
        <f t="shared" ref="I100:I123" si="26">+G100-(G100/100*H100)</f>
        <v>0</v>
      </c>
      <c r="J100" s="5">
        <f t="shared" ref="J100:J123" si="27">D100*I100</f>
        <v>0</v>
      </c>
      <c r="K100" s="6"/>
      <c r="L100" s="6"/>
      <c r="M100" s="5">
        <f t="shared" ref="M100:M123" si="28">K100*L100</f>
        <v>0</v>
      </c>
      <c r="N100" s="5"/>
      <c r="O100" s="5"/>
      <c r="P100" s="5">
        <f t="shared" ref="P100:P123" si="29">N100*O100</f>
        <v>0</v>
      </c>
      <c r="Q100" s="5"/>
      <c r="R100" s="5">
        <f t="shared" ref="R100:R123" si="30">J100+M100+P100+Q100</f>
        <v>0</v>
      </c>
      <c r="S100" s="10">
        <v>0.2</v>
      </c>
      <c r="T100" s="5">
        <f t="shared" ref="T100:T123" si="31">R100/(1-S100)</f>
        <v>0</v>
      </c>
      <c r="U100" s="10">
        <v>0</v>
      </c>
      <c r="V100" s="10">
        <v>0</v>
      </c>
      <c r="W100" s="10">
        <v>0</v>
      </c>
      <c r="X100" s="10">
        <v>7.0000000000000007E-2</v>
      </c>
      <c r="Y100" s="10">
        <f t="shared" ref="Y100:Y123" si="32">U100+V100+W100+X100</f>
        <v>7.0000000000000007E-2</v>
      </c>
      <c r="Z100" s="5">
        <f t="shared" ref="Z100:Z123" si="33">T100+(T100*Y100)</f>
        <v>0</v>
      </c>
    </row>
    <row r="101" spans="1:26" s="7" customFormat="1" ht="15" customHeight="1">
      <c r="A101" s="38"/>
      <c r="B101" s="8"/>
      <c r="C101" s="4" t="s">
        <v>6</v>
      </c>
      <c r="D101" s="4"/>
      <c r="E101" s="29"/>
      <c r="F101" s="5"/>
      <c r="G101" s="5">
        <f t="shared" si="25"/>
        <v>0</v>
      </c>
      <c r="H101" s="31"/>
      <c r="I101" s="5">
        <f t="shared" si="26"/>
        <v>0</v>
      </c>
      <c r="J101" s="5">
        <f t="shared" si="27"/>
        <v>0</v>
      </c>
      <c r="K101" s="6"/>
      <c r="L101" s="6"/>
      <c r="M101" s="5">
        <f t="shared" si="28"/>
        <v>0</v>
      </c>
      <c r="N101" s="5"/>
      <c r="O101" s="5"/>
      <c r="P101" s="5">
        <f t="shared" si="29"/>
        <v>0</v>
      </c>
      <c r="Q101" s="5"/>
      <c r="R101" s="5">
        <f t="shared" si="30"/>
        <v>0</v>
      </c>
      <c r="S101" s="10">
        <v>0.2</v>
      </c>
      <c r="T101" s="5">
        <f t="shared" si="31"/>
        <v>0</v>
      </c>
      <c r="U101" s="10">
        <v>0</v>
      </c>
      <c r="V101" s="10">
        <v>0</v>
      </c>
      <c r="W101" s="10">
        <v>0</v>
      </c>
      <c r="X101" s="10">
        <v>7.0000000000000007E-2</v>
      </c>
      <c r="Y101" s="10">
        <f t="shared" si="32"/>
        <v>7.0000000000000007E-2</v>
      </c>
      <c r="Z101" s="5">
        <f t="shared" si="33"/>
        <v>0</v>
      </c>
    </row>
    <row r="102" spans="1:26" s="7" customFormat="1" ht="15" customHeight="1">
      <c r="A102" s="38"/>
      <c r="B102" s="8"/>
      <c r="C102" s="4" t="s">
        <v>6</v>
      </c>
      <c r="D102" s="4"/>
      <c r="E102" s="29"/>
      <c r="F102" s="5"/>
      <c r="G102" s="5">
        <f t="shared" si="25"/>
        <v>0</v>
      </c>
      <c r="H102" s="31"/>
      <c r="I102" s="5">
        <f t="shared" si="26"/>
        <v>0</v>
      </c>
      <c r="J102" s="5">
        <f t="shared" si="27"/>
        <v>0</v>
      </c>
      <c r="K102" s="6"/>
      <c r="L102" s="6"/>
      <c r="M102" s="5">
        <f t="shared" si="28"/>
        <v>0</v>
      </c>
      <c r="N102" s="5"/>
      <c r="O102" s="5"/>
      <c r="P102" s="5">
        <f t="shared" si="29"/>
        <v>0</v>
      </c>
      <c r="Q102" s="5"/>
      <c r="R102" s="5">
        <f t="shared" si="30"/>
        <v>0</v>
      </c>
      <c r="S102" s="10">
        <v>0.2</v>
      </c>
      <c r="T102" s="5">
        <f t="shared" si="31"/>
        <v>0</v>
      </c>
      <c r="U102" s="10">
        <v>0</v>
      </c>
      <c r="V102" s="10">
        <v>0</v>
      </c>
      <c r="W102" s="10">
        <v>0</v>
      </c>
      <c r="X102" s="10">
        <v>7.0000000000000007E-2</v>
      </c>
      <c r="Y102" s="10">
        <f t="shared" si="32"/>
        <v>7.0000000000000007E-2</v>
      </c>
      <c r="Z102" s="5">
        <f t="shared" si="33"/>
        <v>0</v>
      </c>
    </row>
    <row r="103" spans="1:26" s="7" customFormat="1" ht="15" customHeight="1">
      <c r="A103" s="38"/>
      <c r="B103" s="8"/>
      <c r="C103" s="4" t="s">
        <v>6</v>
      </c>
      <c r="D103" s="4"/>
      <c r="E103" s="29"/>
      <c r="F103" s="5"/>
      <c r="G103" s="5">
        <f t="shared" si="25"/>
        <v>0</v>
      </c>
      <c r="H103" s="31"/>
      <c r="I103" s="5">
        <f t="shared" si="26"/>
        <v>0</v>
      </c>
      <c r="J103" s="5">
        <f t="shared" si="27"/>
        <v>0</v>
      </c>
      <c r="K103" s="6"/>
      <c r="L103" s="6"/>
      <c r="M103" s="5">
        <f t="shared" si="28"/>
        <v>0</v>
      </c>
      <c r="N103" s="5"/>
      <c r="O103" s="5"/>
      <c r="P103" s="5">
        <f t="shared" si="29"/>
        <v>0</v>
      </c>
      <c r="Q103" s="5"/>
      <c r="R103" s="5">
        <f t="shared" si="30"/>
        <v>0</v>
      </c>
      <c r="S103" s="10">
        <v>0.2</v>
      </c>
      <c r="T103" s="5">
        <f t="shared" si="31"/>
        <v>0</v>
      </c>
      <c r="U103" s="10">
        <v>0</v>
      </c>
      <c r="V103" s="10">
        <v>0</v>
      </c>
      <c r="W103" s="10">
        <v>0</v>
      </c>
      <c r="X103" s="10">
        <v>7.0000000000000007E-2</v>
      </c>
      <c r="Y103" s="10">
        <f t="shared" si="32"/>
        <v>7.0000000000000007E-2</v>
      </c>
      <c r="Z103" s="5">
        <f t="shared" si="33"/>
        <v>0</v>
      </c>
    </row>
    <row r="104" spans="1:26" s="7" customFormat="1" ht="15" customHeight="1">
      <c r="A104" s="38"/>
      <c r="B104" s="8"/>
      <c r="C104" s="4" t="s">
        <v>6</v>
      </c>
      <c r="D104" s="4"/>
      <c r="E104" s="29"/>
      <c r="F104" s="5"/>
      <c r="G104" s="5">
        <f t="shared" si="25"/>
        <v>0</v>
      </c>
      <c r="H104" s="31"/>
      <c r="I104" s="5">
        <f t="shared" si="26"/>
        <v>0</v>
      </c>
      <c r="J104" s="5">
        <f t="shared" si="27"/>
        <v>0</v>
      </c>
      <c r="K104" s="6"/>
      <c r="L104" s="6"/>
      <c r="M104" s="5">
        <f t="shared" si="28"/>
        <v>0</v>
      </c>
      <c r="N104" s="5"/>
      <c r="O104" s="5"/>
      <c r="P104" s="5">
        <f t="shared" si="29"/>
        <v>0</v>
      </c>
      <c r="Q104" s="5"/>
      <c r="R104" s="5">
        <f t="shared" si="30"/>
        <v>0</v>
      </c>
      <c r="S104" s="10">
        <v>0.2</v>
      </c>
      <c r="T104" s="5">
        <f t="shared" si="31"/>
        <v>0</v>
      </c>
      <c r="U104" s="10">
        <v>0</v>
      </c>
      <c r="V104" s="10">
        <v>0</v>
      </c>
      <c r="W104" s="10">
        <v>0</v>
      </c>
      <c r="X104" s="10">
        <v>7.0000000000000007E-2</v>
      </c>
      <c r="Y104" s="10">
        <f t="shared" si="32"/>
        <v>7.0000000000000007E-2</v>
      </c>
      <c r="Z104" s="5">
        <f t="shared" si="33"/>
        <v>0</v>
      </c>
    </row>
    <row r="105" spans="1:26" s="7" customFormat="1" ht="15" customHeight="1">
      <c r="A105" s="38"/>
      <c r="B105" s="8"/>
      <c r="C105" s="4" t="s">
        <v>6</v>
      </c>
      <c r="D105" s="4"/>
      <c r="E105" s="29"/>
      <c r="F105" s="5"/>
      <c r="G105" s="5">
        <f t="shared" si="25"/>
        <v>0</v>
      </c>
      <c r="H105" s="31"/>
      <c r="I105" s="5">
        <f t="shared" si="26"/>
        <v>0</v>
      </c>
      <c r="J105" s="5">
        <f t="shared" si="27"/>
        <v>0</v>
      </c>
      <c r="K105" s="6"/>
      <c r="L105" s="6"/>
      <c r="M105" s="5">
        <f t="shared" si="28"/>
        <v>0</v>
      </c>
      <c r="N105" s="5"/>
      <c r="O105" s="5"/>
      <c r="P105" s="5">
        <f t="shared" si="29"/>
        <v>0</v>
      </c>
      <c r="Q105" s="5"/>
      <c r="R105" s="5">
        <f t="shared" si="30"/>
        <v>0</v>
      </c>
      <c r="S105" s="10">
        <v>0.2</v>
      </c>
      <c r="T105" s="5">
        <f t="shared" si="31"/>
        <v>0</v>
      </c>
      <c r="U105" s="10">
        <v>0</v>
      </c>
      <c r="V105" s="10">
        <v>0</v>
      </c>
      <c r="W105" s="10">
        <v>0</v>
      </c>
      <c r="X105" s="10">
        <v>7.0000000000000007E-2</v>
      </c>
      <c r="Y105" s="10">
        <f t="shared" si="32"/>
        <v>7.0000000000000007E-2</v>
      </c>
      <c r="Z105" s="5">
        <f t="shared" si="33"/>
        <v>0</v>
      </c>
    </row>
    <row r="106" spans="1:26" s="7" customFormat="1" ht="15" customHeight="1">
      <c r="A106" s="38"/>
      <c r="B106" s="8"/>
      <c r="C106" s="4" t="s">
        <v>6</v>
      </c>
      <c r="D106" s="4"/>
      <c r="E106" s="29"/>
      <c r="F106" s="5"/>
      <c r="G106" s="5">
        <f t="shared" si="25"/>
        <v>0</v>
      </c>
      <c r="H106" s="31"/>
      <c r="I106" s="5">
        <f t="shared" si="26"/>
        <v>0</v>
      </c>
      <c r="J106" s="5">
        <f t="shared" si="27"/>
        <v>0</v>
      </c>
      <c r="K106" s="6"/>
      <c r="L106" s="6"/>
      <c r="M106" s="5">
        <f t="shared" si="28"/>
        <v>0</v>
      </c>
      <c r="N106" s="5"/>
      <c r="O106" s="5"/>
      <c r="P106" s="5">
        <f t="shared" si="29"/>
        <v>0</v>
      </c>
      <c r="Q106" s="5"/>
      <c r="R106" s="5">
        <f t="shared" si="30"/>
        <v>0</v>
      </c>
      <c r="S106" s="10">
        <v>0.2</v>
      </c>
      <c r="T106" s="5">
        <f t="shared" si="31"/>
        <v>0</v>
      </c>
      <c r="U106" s="10">
        <v>0</v>
      </c>
      <c r="V106" s="10">
        <v>0</v>
      </c>
      <c r="W106" s="10">
        <v>0</v>
      </c>
      <c r="X106" s="10">
        <v>7.0000000000000007E-2</v>
      </c>
      <c r="Y106" s="10">
        <f t="shared" si="32"/>
        <v>7.0000000000000007E-2</v>
      </c>
      <c r="Z106" s="5">
        <f t="shared" si="33"/>
        <v>0</v>
      </c>
    </row>
    <row r="107" spans="1:26" s="7" customFormat="1" ht="15" customHeight="1">
      <c r="A107" s="38"/>
      <c r="B107" s="8"/>
      <c r="C107" s="4" t="s">
        <v>6</v>
      </c>
      <c r="D107" s="4"/>
      <c r="E107" s="29"/>
      <c r="F107" s="5"/>
      <c r="G107" s="5">
        <f t="shared" si="25"/>
        <v>0</v>
      </c>
      <c r="H107" s="31"/>
      <c r="I107" s="5">
        <f t="shared" si="26"/>
        <v>0</v>
      </c>
      <c r="J107" s="5">
        <f t="shared" si="27"/>
        <v>0</v>
      </c>
      <c r="K107" s="6"/>
      <c r="L107" s="6"/>
      <c r="M107" s="5">
        <f t="shared" si="28"/>
        <v>0</v>
      </c>
      <c r="N107" s="5"/>
      <c r="O107" s="5"/>
      <c r="P107" s="5">
        <f t="shared" si="29"/>
        <v>0</v>
      </c>
      <c r="Q107" s="5"/>
      <c r="R107" s="5">
        <f t="shared" si="30"/>
        <v>0</v>
      </c>
      <c r="S107" s="10">
        <v>0.2</v>
      </c>
      <c r="T107" s="5">
        <f t="shared" si="31"/>
        <v>0</v>
      </c>
      <c r="U107" s="10">
        <v>0</v>
      </c>
      <c r="V107" s="10">
        <v>0</v>
      </c>
      <c r="W107" s="10">
        <v>0</v>
      </c>
      <c r="X107" s="10">
        <v>7.0000000000000007E-2</v>
      </c>
      <c r="Y107" s="10">
        <f t="shared" si="32"/>
        <v>7.0000000000000007E-2</v>
      </c>
      <c r="Z107" s="5">
        <f t="shared" si="33"/>
        <v>0</v>
      </c>
    </row>
    <row r="108" spans="1:26" s="7" customFormat="1" ht="15" customHeight="1">
      <c r="A108" s="38"/>
      <c r="B108" s="8"/>
      <c r="C108" s="4" t="s">
        <v>6</v>
      </c>
      <c r="D108" s="4"/>
      <c r="E108" s="29"/>
      <c r="F108" s="5"/>
      <c r="G108" s="5">
        <f t="shared" si="25"/>
        <v>0</v>
      </c>
      <c r="H108" s="31"/>
      <c r="I108" s="5">
        <f t="shared" si="26"/>
        <v>0</v>
      </c>
      <c r="J108" s="5">
        <f t="shared" si="27"/>
        <v>0</v>
      </c>
      <c r="K108" s="6"/>
      <c r="L108" s="6"/>
      <c r="M108" s="5">
        <f t="shared" si="28"/>
        <v>0</v>
      </c>
      <c r="N108" s="5"/>
      <c r="O108" s="5"/>
      <c r="P108" s="5">
        <f t="shared" si="29"/>
        <v>0</v>
      </c>
      <c r="Q108" s="5"/>
      <c r="R108" s="5">
        <f t="shared" si="30"/>
        <v>0</v>
      </c>
      <c r="S108" s="10">
        <v>0.2</v>
      </c>
      <c r="T108" s="5">
        <f t="shared" si="31"/>
        <v>0</v>
      </c>
      <c r="U108" s="10">
        <v>0</v>
      </c>
      <c r="V108" s="10">
        <v>0</v>
      </c>
      <c r="W108" s="10">
        <v>0</v>
      </c>
      <c r="X108" s="10">
        <v>7.0000000000000007E-2</v>
      </c>
      <c r="Y108" s="10">
        <f t="shared" si="32"/>
        <v>7.0000000000000007E-2</v>
      </c>
      <c r="Z108" s="5">
        <f t="shared" si="33"/>
        <v>0</v>
      </c>
    </row>
    <row r="109" spans="1:26" s="7" customFormat="1" ht="15" customHeight="1">
      <c r="A109" s="38"/>
      <c r="B109" s="8"/>
      <c r="C109" s="4" t="s">
        <v>6</v>
      </c>
      <c r="D109" s="4"/>
      <c r="E109" s="29"/>
      <c r="F109" s="5"/>
      <c r="G109" s="5">
        <f t="shared" si="25"/>
        <v>0</v>
      </c>
      <c r="H109" s="31"/>
      <c r="I109" s="5">
        <f t="shared" si="26"/>
        <v>0</v>
      </c>
      <c r="J109" s="5">
        <f t="shared" si="27"/>
        <v>0</v>
      </c>
      <c r="K109" s="6"/>
      <c r="L109" s="6"/>
      <c r="M109" s="5">
        <f t="shared" si="28"/>
        <v>0</v>
      </c>
      <c r="N109" s="5"/>
      <c r="O109" s="5"/>
      <c r="P109" s="5">
        <f t="shared" si="29"/>
        <v>0</v>
      </c>
      <c r="Q109" s="5"/>
      <c r="R109" s="5">
        <f t="shared" si="30"/>
        <v>0</v>
      </c>
      <c r="S109" s="10">
        <v>0.2</v>
      </c>
      <c r="T109" s="5">
        <f t="shared" si="31"/>
        <v>0</v>
      </c>
      <c r="U109" s="10">
        <v>0</v>
      </c>
      <c r="V109" s="10">
        <v>0</v>
      </c>
      <c r="W109" s="10">
        <v>0</v>
      </c>
      <c r="X109" s="10">
        <v>7.0000000000000007E-2</v>
      </c>
      <c r="Y109" s="10">
        <f t="shared" si="32"/>
        <v>7.0000000000000007E-2</v>
      </c>
      <c r="Z109" s="5">
        <f t="shared" si="33"/>
        <v>0</v>
      </c>
    </row>
    <row r="110" spans="1:26" s="7" customFormat="1" ht="15" customHeight="1">
      <c r="A110" s="38"/>
      <c r="B110" s="8"/>
      <c r="C110" s="4" t="s">
        <v>6</v>
      </c>
      <c r="D110" s="4"/>
      <c r="E110" s="29"/>
      <c r="F110" s="5"/>
      <c r="G110" s="5">
        <f t="shared" si="25"/>
        <v>0</v>
      </c>
      <c r="H110" s="31"/>
      <c r="I110" s="5">
        <f t="shared" si="26"/>
        <v>0</v>
      </c>
      <c r="J110" s="5">
        <f t="shared" si="27"/>
        <v>0</v>
      </c>
      <c r="K110" s="6"/>
      <c r="L110" s="6"/>
      <c r="M110" s="5">
        <f t="shared" si="28"/>
        <v>0</v>
      </c>
      <c r="N110" s="5"/>
      <c r="O110" s="5"/>
      <c r="P110" s="5">
        <f t="shared" si="29"/>
        <v>0</v>
      </c>
      <c r="Q110" s="5"/>
      <c r="R110" s="5">
        <f t="shared" si="30"/>
        <v>0</v>
      </c>
      <c r="S110" s="10">
        <v>0.2</v>
      </c>
      <c r="T110" s="5">
        <f t="shared" si="31"/>
        <v>0</v>
      </c>
      <c r="U110" s="10">
        <v>0</v>
      </c>
      <c r="V110" s="10">
        <v>0</v>
      </c>
      <c r="W110" s="10">
        <v>0</v>
      </c>
      <c r="X110" s="10">
        <v>7.0000000000000007E-2</v>
      </c>
      <c r="Y110" s="10">
        <f t="shared" si="32"/>
        <v>7.0000000000000007E-2</v>
      </c>
      <c r="Z110" s="5">
        <f t="shared" si="33"/>
        <v>0</v>
      </c>
    </row>
    <row r="111" spans="1:26" s="7" customFormat="1" ht="15" customHeight="1">
      <c r="A111" s="38"/>
      <c r="B111" s="8"/>
      <c r="C111" s="4" t="s">
        <v>6</v>
      </c>
      <c r="D111" s="4"/>
      <c r="E111" s="29"/>
      <c r="F111" s="5"/>
      <c r="G111" s="5">
        <f t="shared" si="25"/>
        <v>0</v>
      </c>
      <c r="H111" s="31"/>
      <c r="I111" s="5">
        <f t="shared" si="26"/>
        <v>0</v>
      </c>
      <c r="J111" s="5">
        <f t="shared" si="27"/>
        <v>0</v>
      </c>
      <c r="K111" s="6"/>
      <c r="L111" s="6"/>
      <c r="M111" s="5">
        <f t="shared" si="28"/>
        <v>0</v>
      </c>
      <c r="N111" s="5"/>
      <c r="O111" s="5"/>
      <c r="P111" s="5">
        <f t="shared" si="29"/>
        <v>0</v>
      </c>
      <c r="Q111" s="5"/>
      <c r="R111" s="5">
        <f t="shared" si="30"/>
        <v>0</v>
      </c>
      <c r="S111" s="10">
        <v>0.2</v>
      </c>
      <c r="T111" s="5">
        <f t="shared" si="31"/>
        <v>0</v>
      </c>
      <c r="U111" s="10">
        <v>0</v>
      </c>
      <c r="V111" s="10">
        <v>0</v>
      </c>
      <c r="W111" s="10">
        <v>0</v>
      </c>
      <c r="X111" s="10">
        <v>7.0000000000000007E-2</v>
      </c>
      <c r="Y111" s="10">
        <f t="shared" si="32"/>
        <v>7.0000000000000007E-2</v>
      </c>
      <c r="Z111" s="5">
        <f t="shared" si="33"/>
        <v>0</v>
      </c>
    </row>
    <row r="112" spans="1:26" s="7" customFormat="1" ht="15" customHeight="1">
      <c r="A112" s="38"/>
      <c r="B112" s="8"/>
      <c r="C112" s="4" t="s">
        <v>6</v>
      </c>
      <c r="D112" s="4"/>
      <c r="E112" s="29"/>
      <c r="F112" s="5"/>
      <c r="G112" s="5">
        <f t="shared" si="25"/>
        <v>0</v>
      </c>
      <c r="H112" s="31"/>
      <c r="I112" s="5">
        <f t="shared" si="26"/>
        <v>0</v>
      </c>
      <c r="J112" s="5">
        <f t="shared" si="27"/>
        <v>0</v>
      </c>
      <c r="K112" s="6"/>
      <c r="L112" s="6"/>
      <c r="M112" s="5">
        <f t="shared" si="28"/>
        <v>0</v>
      </c>
      <c r="N112" s="5"/>
      <c r="O112" s="5"/>
      <c r="P112" s="5">
        <f t="shared" si="29"/>
        <v>0</v>
      </c>
      <c r="Q112" s="5"/>
      <c r="R112" s="5">
        <f t="shared" si="30"/>
        <v>0</v>
      </c>
      <c r="S112" s="10">
        <v>0.2</v>
      </c>
      <c r="T112" s="5">
        <f t="shared" si="31"/>
        <v>0</v>
      </c>
      <c r="U112" s="10">
        <v>0</v>
      </c>
      <c r="V112" s="10">
        <v>0</v>
      </c>
      <c r="W112" s="10">
        <v>0</v>
      </c>
      <c r="X112" s="10">
        <v>7.0000000000000007E-2</v>
      </c>
      <c r="Y112" s="10">
        <f t="shared" si="32"/>
        <v>7.0000000000000007E-2</v>
      </c>
      <c r="Z112" s="5">
        <f t="shared" si="33"/>
        <v>0</v>
      </c>
    </row>
    <row r="113" spans="1:26" s="7" customFormat="1" ht="15" customHeight="1">
      <c r="A113" s="38"/>
      <c r="B113" s="8"/>
      <c r="C113" s="4" t="s">
        <v>6</v>
      </c>
      <c r="D113" s="4"/>
      <c r="E113" s="29"/>
      <c r="F113" s="5"/>
      <c r="G113" s="5">
        <f t="shared" si="25"/>
        <v>0</v>
      </c>
      <c r="H113" s="31"/>
      <c r="I113" s="5">
        <f t="shared" si="26"/>
        <v>0</v>
      </c>
      <c r="J113" s="5">
        <f t="shared" si="27"/>
        <v>0</v>
      </c>
      <c r="K113" s="6"/>
      <c r="L113" s="6"/>
      <c r="M113" s="5">
        <f t="shared" si="28"/>
        <v>0</v>
      </c>
      <c r="N113" s="5"/>
      <c r="O113" s="5"/>
      <c r="P113" s="5">
        <f t="shared" si="29"/>
        <v>0</v>
      </c>
      <c r="Q113" s="5"/>
      <c r="R113" s="5">
        <f t="shared" si="30"/>
        <v>0</v>
      </c>
      <c r="S113" s="10">
        <v>0.2</v>
      </c>
      <c r="T113" s="5">
        <f t="shared" si="31"/>
        <v>0</v>
      </c>
      <c r="U113" s="10">
        <v>0</v>
      </c>
      <c r="V113" s="10">
        <v>0</v>
      </c>
      <c r="W113" s="10">
        <v>0</v>
      </c>
      <c r="X113" s="10">
        <v>7.0000000000000007E-2</v>
      </c>
      <c r="Y113" s="10">
        <f t="shared" si="32"/>
        <v>7.0000000000000007E-2</v>
      </c>
      <c r="Z113" s="5">
        <f t="shared" si="33"/>
        <v>0</v>
      </c>
    </row>
    <row r="114" spans="1:26" s="7" customFormat="1" ht="15" customHeight="1">
      <c r="A114" s="38"/>
      <c r="B114" s="8"/>
      <c r="C114" s="4" t="s">
        <v>6</v>
      </c>
      <c r="D114" s="4"/>
      <c r="E114" s="29"/>
      <c r="F114" s="5"/>
      <c r="G114" s="5">
        <f t="shared" si="25"/>
        <v>0</v>
      </c>
      <c r="H114" s="31"/>
      <c r="I114" s="5">
        <f t="shared" si="26"/>
        <v>0</v>
      </c>
      <c r="J114" s="5">
        <f t="shared" si="27"/>
        <v>0</v>
      </c>
      <c r="K114" s="6"/>
      <c r="L114" s="6"/>
      <c r="M114" s="5">
        <f t="shared" si="28"/>
        <v>0</v>
      </c>
      <c r="N114" s="5"/>
      <c r="O114" s="5"/>
      <c r="P114" s="5">
        <f t="shared" si="29"/>
        <v>0</v>
      </c>
      <c r="Q114" s="5"/>
      <c r="R114" s="5">
        <f t="shared" si="30"/>
        <v>0</v>
      </c>
      <c r="S114" s="10">
        <v>0.2</v>
      </c>
      <c r="T114" s="5">
        <f t="shared" si="31"/>
        <v>0</v>
      </c>
      <c r="U114" s="10">
        <v>0</v>
      </c>
      <c r="V114" s="10">
        <v>0</v>
      </c>
      <c r="W114" s="10">
        <v>0</v>
      </c>
      <c r="X114" s="10">
        <v>7.0000000000000007E-2</v>
      </c>
      <c r="Y114" s="10">
        <f t="shared" si="32"/>
        <v>7.0000000000000007E-2</v>
      </c>
      <c r="Z114" s="5">
        <f t="shared" si="33"/>
        <v>0</v>
      </c>
    </row>
    <row r="115" spans="1:26" s="7" customFormat="1" ht="15" customHeight="1">
      <c r="A115" s="38"/>
      <c r="B115" s="8"/>
      <c r="C115" s="4" t="s">
        <v>6</v>
      </c>
      <c r="D115" s="4"/>
      <c r="E115" s="29"/>
      <c r="F115" s="5"/>
      <c r="G115" s="5">
        <f t="shared" si="25"/>
        <v>0</v>
      </c>
      <c r="H115" s="31"/>
      <c r="I115" s="5">
        <f t="shared" si="26"/>
        <v>0</v>
      </c>
      <c r="J115" s="5">
        <f t="shared" si="27"/>
        <v>0</v>
      </c>
      <c r="K115" s="6"/>
      <c r="L115" s="6"/>
      <c r="M115" s="5">
        <f t="shared" si="28"/>
        <v>0</v>
      </c>
      <c r="N115" s="5"/>
      <c r="O115" s="5"/>
      <c r="P115" s="5">
        <f t="shared" si="29"/>
        <v>0</v>
      </c>
      <c r="Q115" s="5"/>
      <c r="R115" s="5">
        <f t="shared" si="30"/>
        <v>0</v>
      </c>
      <c r="S115" s="10">
        <v>0.2</v>
      </c>
      <c r="T115" s="5">
        <f t="shared" si="31"/>
        <v>0</v>
      </c>
      <c r="U115" s="10">
        <v>0</v>
      </c>
      <c r="V115" s="10">
        <v>0</v>
      </c>
      <c r="W115" s="10">
        <v>0</v>
      </c>
      <c r="X115" s="10">
        <v>7.0000000000000007E-2</v>
      </c>
      <c r="Y115" s="10">
        <f t="shared" si="32"/>
        <v>7.0000000000000007E-2</v>
      </c>
      <c r="Z115" s="5">
        <f t="shared" si="33"/>
        <v>0</v>
      </c>
    </row>
    <row r="116" spans="1:26" s="7" customFormat="1" ht="15" customHeight="1">
      <c r="A116" s="38"/>
      <c r="B116" s="8"/>
      <c r="C116" s="4" t="s">
        <v>6</v>
      </c>
      <c r="D116" s="4"/>
      <c r="E116" s="29"/>
      <c r="F116" s="5"/>
      <c r="G116" s="5">
        <f t="shared" si="25"/>
        <v>0</v>
      </c>
      <c r="H116" s="31"/>
      <c r="I116" s="5">
        <f t="shared" si="26"/>
        <v>0</v>
      </c>
      <c r="J116" s="5">
        <f t="shared" si="27"/>
        <v>0</v>
      </c>
      <c r="K116" s="6"/>
      <c r="L116" s="6"/>
      <c r="M116" s="5">
        <f t="shared" si="28"/>
        <v>0</v>
      </c>
      <c r="N116" s="5"/>
      <c r="O116" s="5"/>
      <c r="P116" s="5">
        <f t="shared" si="29"/>
        <v>0</v>
      </c>
      <c r="Q116" s="5"/>
      <c r="R116" s="5">
        <f t="shared" si="30"/>
        <v>0</v>
      </c>
      <c r="S116" s="10">
        <v>0.2</v>
      </c>
      <c r="T116" s="5">
        <f t="shared" si="31"/>
        <v>0</v>
      </c>
      <c r="U116" s="10">
        <v>0</v>
      </c>
      <c r="V116" s="10">
        <v>0</v>
      </c>
      <c r="W116" s="10">
        <v>0</v>
      </c>
      <c r="X116" s="10">
        <v>7.0000000000000007E-2</v>
      </c>
      <c r="Y116" s="10">
        <f t="shared" si="32"/>
        <v>7.0000000000000007E-2</v>
      </c>
      <c r="Z116" s="5">
        <f t="shared" si="33"/>
        <v>0</v>
      </c>
    </row>
    <row r="117" spans="1:26" s="7" customFormat="1" ht="15" customHeight="1">
      <c r="A117" s="38"/>
      <c r="B117" s="8"/>
      <c r="C117" s="4" t="s">
        <v>6</v>
      </c>
      <c r="D117" s="4"/>
      <c r="E117" s="29"/>
      <c r="F117" s="5"/>
      <c r="G117" s="5">
        <f t="shared" si="25"/>
        <v>0</v>
      </c>
      <c r="H117" s="31"/>
      <c r="I117" s="5">
        <f t="shared" si="26"/>
        <v>0</v>
      </c>
      <c r="J117" s="5">
        <f t="shared" si="27"/>
        <v>0</v>
      </c>
      <c r="K117" s="6"/>
      <c r="L117" s="6"/>
      <c r="M117" s="5">
        <f t="shared" si="28"/>
        <v>0</v>
      </c>
      <c r="N117" s="5"/>
      <c r="O117" s="5"/>
      <c r="P117" s="5">
        <f t="shared" si="29"/>
        <v>0</v>
      </c>
      <c r="Q117" s="5"/>
      <c r="R117" s="5">
        <f t="shared" si="30"/>
        <v>0</v>
      </c>
      <c r="S117" s="10">
        <v>0.2</v>
      </c>
      <c r="T117" s="5">
        <f t="shared" si="31"/>
        <v>0</v>
      </c>
      <c r="U117" s="10">
        <v>0</v>
      </c>
      <c r="V117" s="10">
        <v>0</v>
      </c>
      <c r="W117" s="10">
        <v>0</v>
      </c>
      <c r="X117" s="10">
        <v>7.0000000000000007E-2</v>
      </c>
      <c r="Y117" s="10">
        <f t="shared" si="32"/>
        <v>7.0000000000000007E-2</v>
      </c>
      <c r="Z117" s="5">
        <f t="shared" si="33"/>
        <v>0</v>
      </c>
    </row>
    <row r="118" spans="1:26" s="7" customFormat="1" ht="15" customHeight="1">
      <c r="A118" s="38"/>
      <c r="B118" s="8"/>
      <c r="C118" s="4" t="s">
        <v>6</v>
      </c>
      <c r="D118" s="4"/>
      <c r="E118" s="29"/>
      <c r="F118" s="5"/>
      <c r="G118" s="5">
        <f t="shared" si="25"/>
        <v>0</v>
      </c>
      <c r="H118" s="31"/>
      <c r="I118" s="5">
        <f t="shared" si="26"/>
        <v>0</v>
      </c>
      <c r="J118" s="5">
        <f t="shared" si="27"/>
        <v>0</v>
      </c>
      <c r="K118" s="6"/>
      <c r="L118" s="6"/>
      <c r="M118" s="5">
        <f t="shared" si="28"/>
        <v>0</v>
      </c>
      <c r="N118" s="5"/>
      <c r="O118" s="5"/>
      <c r="P118" s="5">
        <f t="shared" si="29"/>
        <v>0</v>
      </c>
      <c r="Q118" s="5"/>
      <c r="R118" s="5">
        <f t="shared" si="30"/>
        <v>0</v>
      </c>
      <c r="S118" s="10">
        <v>0.2</v>
      </c>
      <c r="T118" s="5">
        <f t="shared" si="31"/>
        <v>0</v>
      </c>
      <c r="U118" s="10">
        <v>0</v>
      </c>
      <c r="V118" s="10">
        <v>0</v>
      </c>
      <c r="W118" s="10">
        <v>0</v>
      </c>
      <c r="X118" s="10">
        <v>7.0000000000000007E-2</v>
      </c>
      <c r="Y118" s="10">
        <f t="shared" si="32"/>
        <v>7.0000000000000007E-2</v>
      </c>
      <c r="Z118" s="5">
        <f t="shared" si="33"/>
        <v>0</v>
      </c>
    </row>
    <row r="119" spans="1:26" s="7" customFormat="1" ht="15" customHeight="1">
      <c r="A119" s="38"/>
      <c r="B119" s="8"/>
      <c r="C119" s="4" t="s">
        <v>6</v>
      </c>
      <c r="D119" s="4"/>
      <c r="E119" s="29"/>
      <c r="F119" s="5"/>
      <c r="G119" s="5">
        <f t="shared" si="25"/>
        <v>0</v>
      </c>
      <c r="H119" s="31"/>
      <c r="I119" s="5">
        <f t="shared" si="26"/>
        <v>0</v>
      </c>
      <c r="J119" s="5">
        <f t="shared" si="27"/>
        <v>0</v>
      </c>
      <c r="K119" s="6"/>
      <c r="L119" s="6"/>
      <c r="M119" s="5">
        <f t="shared" si="28"/>
        <v>0</v>
      </c>
      <c r="N119" s="5"/>
      <c r="O119" s="5"/>
      <c r="P119" s="5">
        <f t="shared" si="29"/>
        <v>0</v>
      </c>
      <c r="Q119" s="5"/>
      <c r="R119" s="5">
        <f t="shared" si="30"/>
        <v>0</v>
      </c>
      <c r="S119" s="10">
        <v>0.2</v>
      </c>
      <c r="T119" s="5">
        <f t="shared" si="31"/>
        <v>0</v>
      </c>
      <c r="U119" s="10">
        <v>0</v>
      </c>
      <c r="V119" s="10">
        <v>0</v>
      </c>
      <c r="W119" s="10">
        <v>0</v>
      </c>
      <c r="X119" s="10">
        <v>7.0000000000000007E-2</v>
      </c>
      <c r="Y119" s="10">
        <f t="shared" si="32"/>
        <v>7.0000000000000007E-2</v>
      </c>
      <c r="Z119" s="5">
        <f t="shared" si="33"/>
        <v>0</v>
      </c>
    </row>
    <row r="120" spans="1:26" s="7" customFormat="1" ht="15" customHeight="1">
      <c r="A120" s="38"/>
      <c r="B120" s="8"/>
      <c r="C120" s="4" t="s">
        <v>6</v>
      </c>
      <c r="D120" s="4"/>
      <c r="E120" s="29"/>
      <c r="F120" s="5"/>
      <c r="G120" s="5">
        <f t="shared" si="25"/>
        <v>0</v>
      </c>
      <c r="H120" s="31"/>
      <c r="I120" s="5">
        <f t="shared" si="26"/>
        <v>0</v>
      </c>
      <c r="J120" s="5">
        <f t="shared" si="27"/>
        <v>0</v>
      </c>
      <c r="K120" s="6"/>
      <c r="L120" s="6"/>
      <c r="M120" s="5">
        <f t="shared" si="28"/>
        <v>0</v>
      </c>
      <c r="N120" s="5"/>
      <c r="O120" s="5"/>
      <c r="P120" s="5">
        <f t="shared" si="29"/>
        <v>0</v>
      </c>
      <c r="Q120" s="5"/>
      <c r="R120" s="5">
        <f t="shared" si="30"/>
        <v>0</v>
      </c>
      <c r="S120" s="10">
        <v>0.2</v>
      </c>
      <c r="T120" s="5">
        <f t="shared" si="31"/>
        <v>0</v>
      </c>
      <c r="U120" s="10">
        <v>0</v>
      </c>
      <c r="V120" s="10">
        <v>0</v>
      </c>
      <c r="W120" s="10">
        <v>0</v>
      </c>
      <c r="X120" s="10">
        <v>7.0000000000000007E-2</v>
      </c>
      <c r="Y120" s="10">
        <f t="shared" si="32"/>
        <v>7.0000000000000007E-2</v>
      </c>
      <c r="Z120" s="5">
        <f t="shared" si="33"/>
        <v>0</v>
      </c>
    </row>
    <row r="121" spans="1:26" s="7" customFormat="1" ht="15" customHeight="1">
      <c r="A121" s="38"/>
      <c r="B121" s="8"/>
      <c r="C121" s="4" t="s">
        <v>6</v>
      </c>
      <c r="D121" s="4"/>
      <c r="E121" s="29"/>
      <c r="F121" s="5"/>
      <c r="G121" s="5">
        <f t="shared" si="25"/>
        <v>0</v>
      </c>
      <c r="H121" s="31"/>
      <c r="I121" s="5">
        <f t="shared" si="26"/>
        <v>0</v>
      </c>
      <c r="J121" s="5">
        <f t="shared" si="27"/>
        <v>0</v>
      </c>
      <c r="K121" s="6"/>
      <c r="L121" s="6"/>
      <c r="M121" s="5">
        <f t="shared" si="28"/>
        <v>0</v>
      </c>
      <c r="N121" s="5"/>
      <c r="O121" s="5"/>
      <c r="P121" s="5">
        <f t="shared" si="29"/>
        <v>0</v>
      </c>
      <c r="Q121" s="5"/>
      <c r="R121" s="5">
        <f t="shared" si="30"/>
        <v>0</v>
      </c>
      <c r="S121" s="10">
        <v>0.2</v>
      </c>
      <c r="T121" s="5">
        <f t="shared" si="31"/>
        <v>0</v>
      </c>
      <c r="U121" s="10">
        <v>0</v>
      </c>
      <c r="V121" s="10">
        <v>0</v>
      </c>
      <c r="W121" s="10">
        <v>0</v>
      </c>
      <c r="X121" s="10">
        <v>7.0000000000000007E-2</v>
      </c>
      <c r="Y121" s="10">
        <f t="shared" si="32"/>
        <v>7.0000000000000007E-2</v>
      </c>
      <c r="Z121" s="5">
        <f t="shared" si="33"/>
        <v>0</v>
      </c>
    </row>
    <row r="122" spans="1:26" s="7" customFormat="1" ht="15" customHeight="1">
      <c r="A122" s="38"/>
      <c r="B122" s="8"/>
      <c r="C122" s="4" t="s">
        <v>6</v>
      </c>
      <c r="D122" s="4"/>
      <c r="E122" s="29"/>
      <c r="F122" s="5"/>
      <c r="G122" s="5">
        <f t="shared" si="25"/>
        <v>0</v>
      </c>
      <c r="H122" s="31"/>
      <c r="I122" s="5">
        <f t="shared" si="26"/>
        <v>0</v>
      </c>
      <c r="J122" s="5">
        <f t="shared" si="27"/>
        <v>0</v>
      </c>
      <c r="K122" s="6"/>
      <c r="L122" s="6"/>
      <c r="M122" s="5">
        <f t="shared" si="28"/>
        <v>0</v>
      </c>
      <c r="N122" s="5"/>
      <c r="O122" s="5"/>
      <c r="P122" s="5">
        <f t="shared" si="29"/>
        <v>0</v>
      </c>
      <c r="Q122" s="5"/>
      <c r="R122" s="5">
        <f t="shared" si="30"/>
        <v>0</v>
      </c>
      <c r="S122" s="10">
        <v>0.2</v>
      </c>
      <c r="T122" s="5">
        <f t="shared" si="31"/>
        <v>0</v>
      </c>
      <c r="U122" s="10">
        <v>0</v>
      </c>
      <c r="V122" s="10">
        <v>0</v>
      </c>
      <c r="W122" s="10">
        <v>0</v>
      </c>
      <c r="X122" s="10">
        <v>7.0000000000000007E-2</v>
      </c>
      <c r="Y122" s="10">
        <f t="shared" si="32"/>
        <v>7.0000000000000007E-2</v>
      </c>
      <c r="Z122" s="5">
        <f t="shared" si="33"/>
        <v>0</v>
      </c>
    </row>
    <row r="123" spans="1:26" s="7" customFormat="1" ht="15" customHeight="1">
      <c r="A123" s="38"/>
      <c r="B123" s="8"/>
      <c r="C123" s="4" t="s">
        <v>6</v>
      </c>
      <c r="D123" s="4"/>
      <c r="E123" s="29"/>
      <c r="F123" s="5"/>
      <c r="G123" s="5">
        <f t="shared" si="25"/>
        <v>0</v>
      </c>
      <c r="H123" s="31"/>
      <c r="I123" s="5">
        <f t="shared" si="26"/>
        <v>0</v>
      </c>
      <c r="J123" s="5">
        <f t="shared" si="27"/>
        <v>0</v>
      </c>
      <c r="K123" s="6"/>
      <c r="L123" s="6"/>
      <c r="M123" s="5">
        <f t="shared" si="28"/>
        <v>0</v>
      </c>
      <c r="N123" s="5"/>
      <c r="O123" s="5"/>
      <c r="P123" s="5">
        <f t="shared" si="29"/>
        <v>0</v>
      </c>
      <c r="Q123" s="5"/>
      <c r="R123" s="5">
        <f t="shared" si="30"/>
        <v>0</v>
      </c>
      <c r="S123" s="10">
        <v>0.2</v>
      </c>
      <c r="T123" s="5">
        <f t="shared" si="31"/>
        <v>0</v>
      </c>
      <c r="U123" s="10">
        <v>0</v>
      </c>
      <c r="V123" s="10">
        <v>0</v>
      </c>
      <c r="W123" s="10">
        <v>0</v>
      </c>
      <c r="X123" s="10">
        <v>7.0000000000000007E-2</v>
      </c>
      <c r="Y123" s="10">
        <f t="shared" si="32"/>
        <v>7.0000000000000007E-2</v>
      </c>
      <c r="Z123" s="5">
        <f t="shared" si="33"/>
        <v>0</v>
      </c>
    </row>
    <row r="124" spans="1:26">
      <c r="A124" s="39"/>
      <c r="B124" s="32"/>
      <c r="C124" s="32"/>
      <c r="D124" s="32"/>
      <c r="E124" s="33"/>
      <c r="F124" s="32"/>
      <c r="G124" s="32"/>
    </row>
    <row r="125" spans="1:26">
      <c r="A125" s="39"/>
      <c r="B125" s="32"/>
      <c r="C125" s="32"/>
      <c r="D125" s="32"/>
      <c r="E125" s="33"/>
      <c r="F125" s="32"/>
      <c r="G125" s="32"/>
    </row>
    <row r="126" spans="1:26">
      <c r="A126" s="39"/>
      <c r="B126" s="32"/>
      <c r="C126" s="32"/>
      <c r="D126" s="32"/>
      <c r="E126" s="33"/>
      <c r="F126" s="32"/>
      <c r="G126" s="32"/>
    </row>
    <row r="127" spans="1:26">
      <c r="A127" s="39"/>
      <c r="B127" s="32"/>
      <c r="C127" s="32"/>
      <c r="D127" s="32"/>
      <c r="E127" s="33"/>
      <c r="F127" s="32"/>
      <c r="G127" s="32"/>
    </row>
    <row r="128" spans="1:26">
      <c r="A128" s="39"/>
      <c r="B128" s="32"/>
      <c r="C128" s="32"/>
      <c r="D128" s="32"/>
      <c r="E128" s="33"/>
      <c r="F128" s="32"/>
      <c r="G128" s="32"/>
    </row>
    <row r="129" spans="1:7">
      <c r="A129" s="39"/>
      <c r="B129" s="32"/>
      <c r="C129" s="32"/>
      <c r="D129" s="32"/>
      <c r="E129" s="33"/>
      <c r="F129" s="32"/>
      <c r="G129" s="32"/>
    </row>
    <row r="130" spans="1:7">
      <c r="A130" s="39"/>
      <c r="B130" s="32"/>
      <c r="C130" s="32"/>
      <c r="D130" s="32"/>
      <c r="E130" s="33"/>
      <c r="F130" s="32"/>
      <c r="G130" s="32"/>
    </row>
    <row r="131" spans="1:7">
      <c r="A131" s="39"/>
      <c r="B131" s="32"/>
      <c r="C131" s="32"/>
      <c r="D131" s="32"/>
      <c r="E131" s="33"/>
      <c r="F131" s="32"/>
      <c r="G131" s="32"/>
    </row>
    <row r="132" spans="1:7">
      <c r="A132" s="39"/>
      <c r="B132" s="32"/>
      <c r="C132" s="32"/>
      <c r="D132" s="32"/>
      <c r="E132" s="33"/>
      <c r="F132" s="32"/>
      <c r="G132" s="32"/>
    </row>
    <row r="133" spans="1:7">
      <c r="A133" s="39"/>
      <c r="B133" s="32"/>
      <c r="C133" s="32"/>
      <c r="D133" s="32"/>
      <c r="E133" s="33"/>
      <c r="F133" s="32"/>
      <c r="G133" s="32"/>
    </row>
    <row r="134" spans="1:7">
      <c r="A134" s="39"/>
      <c r="B134" s="32"/>
      <c r="C134" s="32"/>
      <c r="D134" s="32"/>
      <c r="E134" s="33"/>
      <c r="F134" s="32"/>
      <c r="G134" s="32"/>
    </row>
    <row r="135" spans="1:7">
      <c r="A135" s="39"/>
      <c r="B135" s="32"/>
      <c r="C135" s="32"/>
      <c r="D135" s="32"/>
      <c r="E135" s="33"/>
      <c r="F135" s="32"/>
      <c r="G135" s="32"/>
    </row>
    <row r="136" spans="1:7">
      <c r="A136" s="39"/>
      <c r="B136" s="32"/>
      <c r="C136" s="32"/>
      <c r="D136" s="32"/>
      <c r="E136" s="33"/>
      <c r="F136" s="32"/>
      <c r="G136" s="32"/>
    </row>
    <row r="137" spans="1:7">
      <c r="A137" s="39"/>
      <c r="B137" s="32"/>
      <c r="C137" s="32"/>
      <c r="D137" s="32"/>
      <c r="E137" s="33"/>
      <c r="F137" s="32"/>
      <c r="G137" s="32"/>
    </row>
    <row r="138" spans="1:7">
      <c r="A138" s="39"/>
      <c r="B138" s="32"/>
      <c r="C138" s="32"/>
      <c r="D138" s="32"/>
      <c r="E138" s="33"/>
      <c r="F138" s="32"/>
      <c r="G138" s="32"/>
    </row>
    <row r="139" spans="1:7">
      <c r="A139" s="39"/>
      <c r="B139" s="32"/>
      <c r="C139" s="32"/>
      <c r="D139" s="32"/>
      <c r="E139" s="33"/>
      <c r="F139" s="32"/>
      <c r="G139" s="32"/>
    </row>
    <row r="140" spans="1:7">
      <c r="A140" s="39"/>
      <c r="B140" s="32"/>
      <c r="C140" s="32"/>
      <c r="D140" s="32"/>
      <c r="E140" s="33"/>
      <c r="F140" s="32"/>
      <c r="G140" s="32"/>
    </row>
    <row r="141" spans="1:7">
      <c r="A141" s="39"/>
      <c r="B141" s="32"/>
      <c r="C141" s="32"/>
      <c r="D141" s="32"/>
      <c r="E141" s="33"/>
      <c r="F141" s="32"/>
      <c r="G141" s="32"/>
    </row>
    <row r="142" spans="1:7">
      <c r="A142" s="39"/>
      <c r="B142" s="32"/>
      <c r="C142" s="32"/>
      <c r="D142" s="32"/>
      <c r="E142" s="33"/>
      <c r="F142" s="32"/>
      <c r="G142" s="32"/>
    </row>
    <row r="143" spans="1:7">
      <c r="A143" s="39"/>
      <c r="B143" s="32"/>
      <c r="C143" s="32"/>
      <c r="D143" s="32"/>
      <c r="E143" s="33"/>
      <c r="F143" s="32"/>
      <c r="G143" s="32"/>
    </row>
    <row r="144" spans="1:7">
      <c r="A144" s="39"/>
      <c r="B144" s="32"/>
      <c r="C144" s="32"/>
      <c r="D144" s="32"/>
      <c r="E144" s="33"/>
      <c r="F144" s="32"/>
      <c r="G144" s="32"/>
    </row>
    <row r="145" spans="1:7">
      <c r="A145" s="39"/>
      <c r="B145" s="32"/>
      <c r="C145" s="32"/>
      <c r="D145" s="32"/>
      <c r="E145" s="33"/>
      <c r="F145" s="32"/>
      <c r="G145" s="32"/>
    </row>
    <row r="146" spans="1:7">
      <c r="A146" s="39"/>
      <c r="B146" s="32"/>
      <c r="C146" s="32"/>
      <c r="D146" s="32"/>
      <c r="E146" s="33"/>
      <c r="F146" s="32"/>
      <c r="G146" s="32"/>
    </row>
    <row r="147" spans="1:7">
      <c r="A147" s="39"/>
      <c r="B147" s="32"/>
      <c r="C147" s="32"/>
      <c r="D147" s="32"/>
      <c r="E147" s="33"/>
      <c r="F147" s="32"/>
      <c r="G147" s="32"/>
    </row>
    <row r="148" spans="1:7">
      <c r="A148" s="39"/>
      <c r="B148" s="32"/>
      <c r="C148" s="32"/>
      <c r="D148" s="32"/>
      <c r="E148" s="33"/>
      <c r="F148" s="32"/>
      <c r="G148" s="32"/>
    </row>
    <row r="149" spans="1:7">
      <c r="A149" s="39"/>
      <c r="B149" s="32"/>
      <c r="C149" s="32"/>
      <c r="D149" s="32"/>
      <c r="E149" s="33"/>
      <c r="F149" s="32"/>
      <c r="G149" s="32"/>
    </row>
    <row r="150" spans="1:7">
      <c r="A150" s="39"/>
      <c r="B150" s="32"/>
      <c r="C150" s="32"/>
      <c r="D150" s="32"/>
      <c r="E150" s="33"/>
      <c r="F150" s="32"/>
      <c r="G150" s="32"/>
    </row>
    <row r="151" spans="1:7">
      <c r="A151" s="39"/>
      <c r="B151" s="32"/>
      <c r="C151" s="32"/>
      <c r="D151" s="32"/>
      <c r="E151" s="33"/>
      <c r="F151" s="32"/>
      <c r="G151" s="32"/>
    </row>
    <row r="152" spans="1:7">
      <c r="A152" s="39"/>
      <c r="B152" s="32"/>
      <c r="C152" s="32"/>
      <c r="D152" s="32"/>
      <c r="E152" s="33"/>
      <c r="F152" s="32"/>
      <c r="G152" s="32"/>
    </row>
    <row r="153" spans="1:7">
      <c r="A153" s="39"/>
      <c r="B153" s="32"/>
      <c r="C153" s="32"/>
      <c r="D153" s="32"/>
      <c r="E153" s="33"/>
      <c r="F153" s="32"/>
      <c r="G153" s="32"/>
    </row>
    <row r="154" spans="1:7">
      <c r="A154" s="39"/>
      <c r="B154" s="32"/>
      <c r="C154" s="32"/>
      <c r="D154" s="32"/>
      <c r="E154" s="33"/>
      <c r="F154" s="32"/>
      <c r="G154" s="32"/>
    </row>
    <row r="155" spans="1:7">
      <c r="A155" s="39"/>
      <c r="B155" s="32"/>
      <c r="C155" s="32"/>
      <c r="D155" s="32"/>
      <c r="E155" s="33"/>
      <c r="F155" s="32"/>
      <c r="G155" s="32"/>
    </row>
    <row r="156" spans="1:7">
      <c r="A156" s="39"/>
      <c r="B156" s="32"/>
      <c r="C156" s="32"/>
      <c r="D156" s="32"/>
      <c r="E156" s="33"/>
      <c r="F156" s="32"/>
      <c r="G156" s="32"/>
    </row>
    <row r="157" spans="1:7">
      <c r="A157" s="39"/>
      <c r="B157" s="32"/>
      <c r="C157" s="32"/>
      <c r="D157" s="32"/>
      <c r="E157" s="33"/>
      <c r="F157" s="32"/>
      <c r="G157" s="32"/>
    </row>
    <row r="158" spans="1:7">
      <c r="A158" s="39"/>
      <c r="B158" s="32"/>
      <c r="C158" s="32"/>
      <c r="D158" s="32"/>
      <c r="E158" s="33"/>
      <c r="F158" s="32"/>
      <c r="G158" s="32"/>
    </row>
    <row r="159" spans="1:7">
      <c r="A159" s="39"/>
      <c r="B159" s="32"/>
      <c r="C159" s="32"/>
      <c r="D159" s="32"/>
      <c r="E159" s="33"/>
      <c r="F159" s="32"/>
      <c r="G159" s="32"/>
    </row>
    <row r="160" spans="1:7">
      <c r="A160" s="39"/>
      <c r="B160" s="32"/>
      <c r="C160" s="32"/>
      <c r="D160" s="32"/>
      <c r="E160" s="33"/>
      <c r="F160" s="32"/>
      <c r="G160" s="32"/>
    </row>
    <row r="161" spans="1:7">
      <c r="A161" s="39"/>
      <c r="B161" s="32"/>
      <c r="C161" s="32"/>
      <c r="D161" s="32"/>
      <c r="E161" s="33"/>
      <c r="F161" s="32"/>
      <c r="G161" s="32"/>
    </row>
    <row r="162" spans="1:7">
      <c r="A162" s="39"/>
      <c r="B162" s="32"/>
      <c r="C162" s="32"/>
      <c r="D162" s="32"/>
      <c r="E162" s="33"/>
      <c r="F162" s="32"/>
      <c r="G162" s="32"/>
    </row>
    <row r="163" spans="1:7">
      <c r="A163" s="39"/>
      <c r="B163" s="32"/>
      <c r="C163" s="32"/>
      <c r="D163" s="32"/>
      <c r="E163" s="33"/>
      <c r="F163" s="32"/>
      <c r="G163" s="32"/>
    </row>
    <row r="164" spans="1:7">
      <c r="A164" s="39"/>
      <c r="B164" s="32"/>
      <c r="C164" s="32"/>
      <c r="D164" s="32"/>
      <c r="E164" s="33"/>
      <c r="F164" s="32"/>
      <c r="G164" s="32"/>
    </row>
    <row r="165" spans="1:7">
      <c r="A165" s="39"/>
      <c r="B165" s="32"/>
      <c r="C165" s="32"/>
      <c r="D165" s="32"/>
      <c r="E165" s="33"/>
      <c r="F165" s="32"/>
      <c r="G165" s="32"/>
    </row>
    <row r="166" spans="1:7">
      <c r="A166" s="39"/>
      <c r="B166" s="32"/>
      <c r="C166" s="32"/>
      <c r="D166" s="32"/>
      <c r="E166" s="33"/>
      <c r="F166" s="32"/>
      <c r="G166" s="32"/>
    </row>
    <row r="167" spans="1:7">
      <c r="A167" s="39"/>
      <c r="B167" s="32"/>
      <c r="C167" s="32"/>
      <c r="D167" s="32"/>
      <c r="E167" s="33"/>
      <c r="F167" s="32"/>
      <c r="G167" s="32"/>
    </row>
    <row r="168" spans="1:7">
      <c r="A168" s="39"/>
      <c r="B168" s="32"/>
      <c r="C168" s="32"/>
      <c r="D168" s="32"/>
      <c r="E168" s="33"/>
      <c r="F168" s="32"/>
      <c r="G168" s="32"/>
    </row>
    <row r="169" spans="1:7">
      <c r="A169" s="39"/>
      <c r="B169" s="32"/>
      <c r="C169" s="32"/>
      <c r="D169" s="32"/>
      <c r="E169" s="33"/>
      <c r="F169" s="32"/>
      <c r="G169" s="32"/>
    </row>
    <row r="170" spans="1:7">
      <c r="A170" s="39"/>
      <c r="B170" s="32"/>
      <c r="C170" s="32"/>
      <c r="D170" s="32"/>
      <c r="E170" s="33"/>
      <c r="F170" s="32"/>
      <c r="G170" s="32"/>
    </row>
    <row r="171" spans="1:7">
      <c r="A171" s="39"/>
      <c r="B171" s="32"/>
      <c r="C171" s="32"/>
      <c r="D171" s="32"/>
      <c r="E171" s="33"/>
      <c r="F171" s="32"/>
      <c r="G171" s="32"/>
    </row>
    <row r="172" spans="1:7">
      <c r="A172" s="39"/>
      <c r="B172" s="32"/>
      <c r="C172" s="32"/>
      <c r="D172" s="32"/>
      <c r="E172" s="33"/>
      <c r="F172" s="32"/>
      <c r="G172" s="32"/>
    </row>
    <row r="173" spans="1:7">
      <c r="A173" s="39"/>
      <c r="B173" s="32"/>
      <c r="C173" s="32"/>
      <c r="D173" s="32"/>
      <c r="E173" s="33"/>
      <c r="F173" s="32"/>
      <c r="G173" s="32"/>
    </row>
    <row r="174" spans="1:7">
      <c r="A174" s="39"/>
      <c r="B174" s="32"/>
      <c r="C174" s="32"/>
      <c r="D174" s="32"/>
      <c r="E174" s="33"/>
      <c r="F174" s="32"/>
      <c r="G174" s="32"/>
    </row>
    <row r="175" spans="1:7">
      <c r="A175" s="39"/>
      <c r="B175" s="32"/>
      <c r="C175" s="32"/>
      <c r="D175" s="32"/>
      <c r="E175" s="33"/>
      <c r="F175" s="32"/>
      <c r="G175" s="32"/>
    </row>
    <row r="176" spans="1:7">
      <c r="A176" s="39"/>
      <c r="B176" s="32"/>
      <c r="C176" s="32"/>
      <c r="D176" s="32"/>
      <c r="E176" s="33"/>
      <c r="F176" s="32"/>
      <c r="G176" s="32"/>
    </row>
    <row r="177" spans="1:7">
      <c r="A177" s="39"/>
      <c r="B177" s="32"/>
      <c r="C177" s="32"/>
      <c r="D177" s="32"/>
      <c r="E177" s="33"/>
      <c r="F177" s="32"/>
      <c r="G177" s="32"/>
    </row>
    <row r="178" spans="1:7">
      <c r="A178" s="39"/>
      <c r="B178" s="32"/>
      <c r="C178" s="32"/>
      <c r="D178" s="32"/>
      <c r="E178" s="33"/>
      <c r="F178" s="32"/>
      <c r="G178" s="32"/>
    </row>
    <row r="179" spans="1:7">
      <c r="A179" s="39"/>
      <c r="B179" s="32"/>
      <c r="C179" s="32"/>
      <c r="D179" s="32"/>
      <c r="E179" s="33"/>
      <c r="F179" s="32"/>
      <c r="G179" s="32"/>
    </row>
    <row r="180" spans="1:7">
      <c r="A180" s="39"/>
      <c r="B180" s="32"/>
      <c r="C180" s="32"/>
      <c r="D180" s="32"/>
      <c r="E180" s="33"/>
      <c r="F180" s="32"/>
      <c r="G180" s="32"/>
    </row>
    <row r="181" spans="1:7">
      <c r="A181" s="39"/>
      <c r="B181" s="32"/>
      <c r="C181" s="32"/>
      <c r="D181" s="32"/>
      <c r="E181" s="33"/>
      <c r="F181" s="32"/>
      <c r="G181" s="32"/>
    </row>
    <row r="182" spans="1:7">
      <c r="A182" s="39"/>
      <c r="B182" s="32"/>
      <c r="C182" s="32"/>
      <c r="D182" s="32"/>
      <c r="E182" s="33"/>
      <c r="F182" s="32"/>
      <c r="G182" s="32"/>
    </row>
    <row r="183" spans="1:7">
      <c r="A183" s="39"/>
      <c r="B183" s="32"/>
      <c r="C183" s="32"/>
      <c r="D183" s="32"/>
      <c r="E183" s="33"/>
      <c r="F183" s="32"/>
      <c r="G183" s="32"/>
    </row>
    <row r="184" spans="1:7">
      <c r="A184" s="39"/>
      <c r="B184" s="32"/>
      <c r="C184" s="32"/>
      <c r="D184" s="32"/>
      <c r="E184" s="33"/>
      <c r="F184" s="32"/>
      <c r="G184" s="32"/>
    </row>
    <row r="185" spans="1:7">
      <c r="A185" s="39"/>
      <c r="B185" s="32"/>
      <c r="C185" s="32"/>
      <c r="D185" s="32"/>
      <c r="E185" s="33"/>
      <c r="F185" s="32"/>
      <c r="G185" s="32"/>
    </row>
    <row r="186" spans="1:7">
      <c r="A186" s="39"/>
      <c r="B186" s="32"/>
      <c r="C186" s="32"/>
      <c r="D186" s="32"/>
      <c r="E186" s="33"/>
      <c r="F186" s="32"/>
      <c r="G186" s="32"/>
    </row>
    <row r="187" spans="1:7">
      <c r="A187" s="39"/>
      <c r="B187" s="32"/>
      <c r="C187" s="32"/>
      <c r="D187" s="32"/>
      <c r="E187" s="33"/>
      <c r="F187" s="32"/>
      <c r="G187" s="32"/>
    </row>
    <row r="188" spans="1:7">
      <c r="A188" s="39"/>
      <c r="B188" s="32"/>
      <c r="C188" s="32"/>
      <c r="D188" s="32"/>
      <c r="E188" s="33"/>
      <c r="F188" s="32"/>
      <c r="G188" s="32"/>
    </row>
    <row r="189" spans="1:7">
      <c r="A189" s="39"/>
      <c r="B189" s="32"/>
      <c r="C189" s="32"/>
      <c r="D189" s="32"/>
      <c r="E189" s="33"/>
      <c r="F189" s="32"/>
      <c r="G189" s="32"/>
    </row>
    <row r="190" spans="1:7">
      <c r="A190" s="39"/>
      <c r="B190" s="32"/>
      <c r="C190" s="32"/>
      <c r="D190" s="32"/>
      <c r="E190" s="33"/>
      <c r="F190" s="32"/>
      <c r="G190" s="32"/>
    </row>
    <row r="191" spans="1:7">
      <c r="A191" s="39"/>
      <c r="B191" s="32"/>
      <c r="C191" s="32"/>
      <c r="D191" s="32"/>
      <c r="E191" s="33"/>
      <c r="F191" s="32"/>
      <c r="G191" s="32"/>
    </row>
    <row r="192" spans="1:7">
      <c r="A192" s="39"/>
      <c r="B192" s="32"/>
      <c r="C192" s="32"/>
      <c r="D192" s="32"/>
      <c r="E192" s="33"/>
      <c r="F192" s="32"/>
      <c r="G192" s="32"/>
    </row>
    <row r="193" spans="1:7">
      <c r="A193" s="39"/>
      <c r="B193" s="32"/>
      <c r="C193" s="32"/>
      <c r="D193" s="32"/>
      <c r="E193" s="33"/>
      <c r="F193" s="32"/>
      <c r="G193" s="32"/>
    </row>
    <row r="194" spans="1:7">
      <c r="A194" s="39"/>
      <c r="B194" s="32"/>
      <c r="C194" s="32"/>
      <c r="D194" s="32"/>
      <c r="E194" s="33"/>
      <c r="F194" s="32"/>
      <c r="G194" s="32"/>
    </row>
    <row r="195" spans="1:7">
      <c r="A195" s="39"/>
      <c r="B195" s="32"/>
      <c r="C195" s="32"/>
      <c r="D195" s="32"/>
      <c r="E195" s="33"/>
      <c r="F195" s="32"/>
      <c r="G195" s="32"/>
    </row>
    <row r="196" spans="1:7">
      <c r="A196" s="39"/>
      <c r="B196" s="32"/>
      <c r="C196" s="32"/>
      <c r="D196" s="32"/>
      <c r="E196" s="33"/>
      <c r="F196" s="32"/>
      <c r="G196" s="32"/>
    </row>
    <row r="197" spans="1:7">
      <c r="A197" s="39"/>
      <c r="B197" s="32"/>
      <c r="C197" s="32"/>
      <c r="D197" s="32"/>
      <c r="E197" s="33"/>
      <c r="F197" s="32"/>
      <c r="G197" s="32"/>
    </row>
    <row r="198" spans="1:7">
      <c r="A198" s="39"/>
      <c r="B198" s="32"/>
      <c r="C198" s="32"/>
      <c r="D198" s="32"/>
      <c r="E198" s="33"/>
      <c r="F198" s="32"/>
      <c r="G198" s="32"/>
    </row>
    <row r="199" spans="1:7">
      <c r="A199" s="39"/>
      <c r="B199" s="32"/>
      <c r="C199" s="32"/>
      <c r="D199" s="32"/>
      <c r="E199" s="33"/>
      <c r="F199" s="32"/>
      <c r="G199" s="32"/>
    </row>
    <row r="200" spans="1:7">
      <c r="A200" s="39"/>
      <c r="B200" s="32"/>
      <c r="C200" s="32"/>
      <c r="D200" s="32"/>
      <c r="E200" s="33"/>
      <c r="F200" s="32"/>
      <c r="G200" s="32"/>
    </row>
    <row r="201" spans="1:7">
      <c r="A201" s="39"/>
      <c r="B201" s="32"/>
      <c r="C201" s="32"/>
      <c r="D201" s="32"/>
      <c r="E201" s="33"/>
      <c r="F201" s="32"/>
      <c r="G201" s="32"/>
    </row>
    <row r="202" spans="1:7">
      <c r="A202" s="39"/>
      <c r="B202" s="32"/>
      <c r="C202" s="32"/>
      <c r="D202" s="32"/>
      <c r="E202" s="33"/>
      <c r="F202" s="32"/>
      <c r="G202" s="32"/>
    </row>
    <row r="203" spans="1:7">
      <c r="A203" s="39"/>
      <c r="B203" s="32"/>
      <c r="C203" s="32"/>
      <c r="D203" s="32"/>
      <c r="E203" s="33"/>
      <c r="F203" s="32"/>
      <c r="G203" s="32"/>
    </row>
    <row r="204" spans="1:7">
      <c r="A204" s="39"/>
      <c r="B204" s="32"/>
      <c r="C204" s="32"/>
      <c r="D204" s="32"/>
      <c r="E204" s="33"/>
      <c r="F204" s="32"/>
      <c r="G204" s="32"/>
    </row>
    <row r="205" spans="1:7">
      <c r="A205" s="39"/>
      <c r="B205" s="32"/>
      <c r="C205" s="32"/>
      <c r="D205" s="32"/>
      <c r="E205" s="33"/>
      <c r="F205" s="32"/>
      <c r="G205" s="32"/>
    </row>
    <row r="206" spans="1:7">
      <c r="A206" s="39"/>
      <c r="B206" s="32"/>
      <c r="C206" s="32"/>
      <c r="D206" s="32"/>
      <c r="E206" s="33"/>
      <c r="F206" s="32"/>
      <c r="G206" s="32"/>
    </row>
    <row r="207" spans="1:7">
      <c r="A207" s="39"/>
      <c r="B207" s="32"/>
      <c r="C207" s="32"/>
      <c r="D207" s="32"/>
      <c r="E207" s="33"/>
      <c r="F207" s="32"/>
      <c r="G207" s="32"/>
    </row>
    <row r="208" spans="1:7">
      <c r="A208" s="39"/>
      <c r="B208" s="32"/>
      <c r="C208" s="32"/>
      <c r="D208" s="32"/>
      <c r="E208" s="33"/>
      <c r="F208" s="32"/>
      <c r="G208" s="32"/>
    </row>
    <row r="209" spans="1:7">
      <c r="A209" s="39"/>
      <c r="B209" s="32"/>
      <c r="C209" s="32"/>
      <c r="D209" s="32"/>
      <c r="E209" s="33"/>
      <c r="F209" s="32"/>
      <c r="G209" s="32"/>
    </row>
    <row r="210" spans="1:7">
      <c r="A210" s="39"/>
      <c r="B210" s="32"/>
      <c r="C210" s="32"/>
      <c r="D210" s="32"/>
      <c r="E210" s="33"/>
      <c r="F210" s="32"/>
      <c r="G210" s="32"/>
    </row>
    <row r="211" spans="1:7">
      <c r="A211" s="39"/>
      <c r="B211" s="32"/>
      <c r="C211" s="32"/>
      <c r="D211" s="32"/>
      <c r="E211" s="33"/>
      <c r="F211" s="32"/>
      <c r="G211" s="32"/>
    </row>
    <row r="212" spans="1:7">
      <c r="A212" s="39"/>
      <c r="B212" s="32"/>
      <c r="C212" s="32"/>
      <c r="D212" s="32"/>
      <c r="E212" s="33"/>
      <c r="F212" s="32"/>
      <c r="G212" s="32"/>
    </row>
    <row r="213" spans="1:7">
      <c r="A213" s="39"/>
      <c r="B213" s="32"/>
      <c r="C213" s="32"/>
      <c r="D213" s="32"/>
      <c r="E213" s="33"/>
      <c r="F213" s="32"/>
      <c r="G213" s="32"/>
    </row>
    <row r="214" spans="1:7">
      <c r="A214" s="39"/>
      <c r="B214" s="32"/>
      <c r="C214" s="32"/>
      <c r="D214" s="32"/>
      <c r="E214" s="33"/>
      <c r="F214" s="32"/>
      <c r="G214" s="32"/>
    </row>
    <row r="215" spans="1:7">
      <c r="A215" s="39"/>
      <c r="B215" s="32"/>
      <c r="C215" s="32"/>
      <c r="D215" s="32"/>
      <c r="E215" s="33"/>
      <c r="F215" s="32"/>
      <c r="G215" s="32"/>
    </row>
    <row r="216" spans="1:7">
      <c r="A216" s="39"/>
      <c r="B216" s="32"/>
      <c r="C216" s="32"/>
      <c r="D216" s="32"/>
      <c r="E216" s="33"/>
      <c r="F216" s="32"/>
      <c r="G216" s="32"/>
    </row>
    <row r="217" spans="1:7">
      <c r="A217" s="39"/>
      <c r="B217" s="32"/>
      <c r="C217" s="32"/>
      <c r="D217" s="32"/>
      <c r="E217" s="33"/>
      <c r="F217" s="32"/>
      <c r="G217" s="32"/>
    </row>
    <row r="218" spans="1:7">
      <c r="A218" s="39"/>
      <c r="B218" s="32"/>
      <c r="C218" s="32"/>
      <c r="D218" s="32"/>
      <c r="E218" s="33"/>
      <c r="F218" s="32"/>
      <c r="G218" s="32"/>
    </row>
    <row r="219" spans="1:7">
      <c r="A219" s="39"/>
      <c r="B219" s="32"/>
      <c r="C219" s="32"/>
      <c r="D219" s="32"/>
      <c r="E219" s="33"/>
      <c r="F219" s="32"/>
      <c r="G219" s="32"/>
    </row>
    <row r="220" spans="1:7">
      <c r="A220" s="39"/>
      <c r="B220" s="32"/>
      <c r="C220" s="32"/>
      <c r="D220" s="32"/>
      <c r="E220" s="33"/>
      <c r="F220" s="32"/>
      <c r="G220" s="32"/>
    </row>
    <row r="221" spans="1:7">
      <c r="A221" s="39"/>
      <c r="B221" s="32"/>
      <c r="C221" s="32"/>
      <c r="D221" s="32"/>
      <c r="E221" s="33"/>
      <c r="F221" s="32"/>
      <c r="G221" s="32"/>
    </row>
    <row r="222" spans="1:7">
      <c r="A222" s="39"/>
      <c r="B222" s="32"/>
      <c r="C222" s="32"/>
      <c r="D222" s="32"/>
      <c r="E222" s="33"/>
      <c r="F222" s="32"/>
      <c r="G222" s="32"/>
    </row>
    <row r="223" spans="1:7">
      <c r="A223" s="39"/>
      <c r="B223" s="32"/>
      <c r="C223" s="32"/>
      <c r="D223" s="32"/>
      <c r="E223" s="33"/>
      <c r="F223" s="32"/>
      <c r="G223" s="32"/>
    </row>
    <row r="224" spans="1:7">
      <c r="A224" s="39"/>
      <c r="B224" s="32"/>
      <c r="C224" s="32"/>
      <c r="D224" s="32"/>
      <c r="E224" s="33"/>
      <c r="F224" s="32"/>
      <c r="G224" s="32"/>
    </row>
    <row r="225" spans="1:7">
      <c r="A225" s="39"/>
      <c r="B225" s="32"/>
      <c r="C225" s="32"/>
      <c r="D225" s="32"/>
      <c r="E225" s="33"/>
      <c r="F225" s="32"/>
      <c r="G225" s="32"/>
    </row>
    <row r="226" spans="1:7">
      <c r="A226" s="39"/>
      <c r="B226" s="32"/>
      <c r="C226" s="32"/>
      <c r="D226" s="32"/>
      <c r="E226" s="33"/>
      <c r="F226" s="32"/>
      <c r="G226" s="32"/>
    </row>
    <row r="227" spans="1:7">
      <c r="A227" s="39"/>
      <c r="B227" s="32"/>
      <c r="C227" s="32"/>
      <c r="D227" s="32"/>
      <c r="E227" s="33"/>
      <c r="F227" s="32"/>
      <c r="G227" s="32"/>
    </row>
    <row r="228" spans="1:7">
      <c r="A228" s="39"/>
      <c r="B228" s="32"/>
      <c r="C228" s="32"/>
      <c r="D228" s="32"/>
      <c r="E228" s="33"/>
      <c r="F228" s="32"/>
      <c r="G228" s="32"/>
    </row>
    <row r="229" spans="1:7">
      <c r="A229" s="39"/>
      <c r="B229" s="32"/>
      <c r="C229" s="32"/>
      <c r="D229" s="32"/>
      <c r="E229" s="33"/>
      <c r="F229" s="32"/>
      <c r="G229" s="32"/>
    </row>
    <row r="230" spans="1:7">
      <c r="A230" s="39"/>
      <c r="B230" s="32"/>
      <c r="C230" s="32"/>
      <c r="D230" s="32"/>
      <c r="E230" s="33"/>
      <c r="F230" s="32"/>
      <c r="G230" s="32"/>
    </row>
    <row r="231" spans="1:7">
      <c r="A231" s="39"/>
      <c r="B231" s="32"/>
      <c r="C231" s="32"/>
      <c r="D231" s="32"/>
      <c r="E231" s="33"/>
      <c r="F231" s="32"/>
      <c r="G231" s="32"/>
    </row>
    <row r="232" spans="1:7">
      <c r="A232" s="39"/>
      <c r="B232" s="32"/>
      <c r="C232" s="32"/>
      <c r="D232" s="32"/>
      <c r="E232" s="33"/>
      <c r="F232" s="32"/>
      <c r="G232" s="32"/>
    </row>
    <row r="233" spans="1:7">
      <c r="A233" s="39"/>
      <c r="B233" s="32"/>
      <c r="C233" s="32"/>
      <c r="D233" s="32"/>
      <c r="E233" s="33"/>
      <c r="F233" s="32"/>
      <c r="G233" s="32"/>
    </row>
    <row r="234" spans="1:7">
      <c r="A234" s="39"/>
      <c r="B234" s="32"/>
      <c r="C234" s="32"/>
      <c r="D234" s="32"/>
      <c r="E234" s="33"/>
      <c r="F234" s="32"/>
      <c r="G234" s="32"/>
    </row>
    <row r="235" spans="1:7">
      <c r="A235" s="39"/>
      <c r="B235" s="32"/>
      <c r="C235" s="32"/>
      <c r="D235" s="32"/>
      <c r="E235" s="33"/>
      <c r="F235" s="32"/>
      <c r="G235" s="32"/>
    </row>
    <row r="236" spans="1:7">
      <c r="A236" s="39"/>
      <c r="B236" s="32"/>
      <c r="C236" s="32"/>
      <c r="D236" s="32"/>
      <c r="E236" s="33"/>
      <c r="F236" s="32"/>
      <c r="G236" s="32"/>
    </row>
    <row r="237" spans="1:7">
      <c r="A237" s="39"/>
      <c r="B237" s="32"/>
      <c r="C237" s="32"/>
      <c r="D237" s="32"/>
      <c r="E237" s="33"/>
      <c r="F237" s="32"/>
      <c r="G237" s="32"/>
    </row>
    <row r="238" spans="1:7">
      <c r="A238" s="39"/>
      <c r="B238" s="32"/>
      <c r="C238" s="32"/>
      <c r="D238" s="32"/>
      <c r="E238" s="33"/>
      <c r="F238" s="32"/>
      <c r="G238" s="32"/>
    </row>
    <row r="239" spans="1:7">
      <c r="A239" s="39"/>
      <c r="B239" s="32"/>
      <c r="C239" s="32"/>
      <c r="D239" s="32"/>
      <c r="E239" s="33"/>
      <c r="F239" s="32"/>
      <c r="G239" s="32"/>
    </row>
    <row r="240" spans="1:7">
      <c r="A240" s="39"/>
      <c r="B240" s="32"/>
      <c r="C240" s="32"/>
      <c r="D240" s="32"/>
      <c r="E240" s="33"/>
      <c r="F240" s="32"/>
      <c r="G240" s="32"/>
    </row>
    <row r="241" spans="1:7">
      <c r="A241" s="39"/>
      <c r="B241" s="32"/>
      <c r="C241" s="32"/>
      <c r="D241" s="32"/>
      <c r="E241" s="33"/>
      <c r="F241" s="32"/>
      <c r="G241" s="32"/>
    </row>
    <row r="242" spans="1:7">
      <c r="A242" s="39"/>
      <c r="B242" s="32"/>
      <c r="C242" s="32"/>
      <c r="D242" s="32"/>
      <c r="E242" s="33"/>
      <c r="F242" s="32"/>
      <c r="G242" s="32"/>
    </row>
    <row r="243" spans="1:7">
      <c r="A243" s="39"/>
      <c r="B243" s="32"/>
      <c r="C243" s="32"/>
      <c r="D243" s="32"/>
      <c r="E243" s="33"/>
      <c r="F243" s="32"/>
      <c r="G243" s="32"/>
    </row>
    <row r="244" spans="1:7">
      <c r="A244" s="39"/>
      <c r="B244" s="32"/>
      <c r="C244" s="32"/>
      <c r="D244" s="32"/>
      <c r="E244" s="33"/>
      <c r="F244" s="32"/>
      <c r="G244" s="32"/>
    </row>
    <row r="245" spans="1:7">
      <c r="A245" s="39"/>
      <c r="B245" s="32"/>
      <c r="C245" s="32"/>
      <c r="D245" s="32"/>
      <c r="E245" s="33"/>
      <c r="F245" s="32"/>
      <c r="G245" s="32"/>
    </row>
    <row r="246" spans="1:7">
      <c r="A246" s="39"/>
      <c r="B246" s="32"/>
      <c r="C246" s="32"/>
      <c r="D246" s="32"/>
      <c r="E246" s="33"/>
      <c r="F246" s="32"/>
      <c r="G246" s="32"/>
    </row>
    <row r="247" spans="1:7">
      <c r="A247" s="39"/>
      <c r="B247" s="32"/>
      <c r="C247" s="32"/>
      <c r="D247" s="32"/>
      <c r="E247" s="33"/>
      <c r="F247" s="32"/>
      <c r="G247" s="32"/>
    </row>
    <row r="248" spans="1:7">
      <c r="A248" s="39"/>
      <c r="B248" s="32"/>
      <c r="C248" s="32"/>
      <c r="D248" s="32"/>
      <c r="E248" s="33"/>
      <c r="F248" s="32"/>
      <c r="G248" s="32"/>
    </row>
    <row r="249" spans="1:7">
      <c r="A249" s="39"/>
      <c r="B249" s="32"/>
      <c r="C249" s="32"/>
      <c r="D249" s="32"/>
      <c r="E249" s="33"/>
      <c r="F249" s="32"/>
      <c r="G249" s="32"/>
    </row>
    <row r="250" spans="1:7">
      <c r="A250" s="39"/>
      <c r="B250" s="32"/>
      <c r="C250" s="32"/>
      <c r="D250" s="32"/>
      <c r="E250" s="33"/>
      <c r="F250" s="32"/>
      <c r="G250" s="32"/>
    </row>
    <row r="251" spans="1:7">
      <c r="A251" s="39"/>
      <c r="B251" s="32"/>
      <c r="C251" s="32"/>
      <c r="D251" s="32"/>
      <c r="E251" s="33"/>
      <c r="F251" s="32"/>
      <c r="G251" s="32"/>
    </row>
    <row r="252" spans="1:7">
      <c r="A252" s="39"/>
      <c r="B252" s="32"/>
      <c r="C252" s="32"/>
      <c r="D252" s="32"/>
      <c r="E252" s="33"/>
      <c r="F252" s="32"/>
      <c r="G252" s="32"/>
    </row>
    <row r="253" spans="1:7">
      <c r="A253" s="39"/>
      <c r="B253" s="32"/>
      <c r="C253" s="32"/>
      <c r="D253" s="32"/>
      <c r="E253" s="33"/>
      <c r="F253" s="32"/>
      <c r="G253" s="32"/>
    </row>
    <row r="254" spans="1:7">
      <c r="A254" s="39"/>
      <c r="B254" s="32"/>
      <c r="C254" s="32"/>
      <c r="D254" s="32"/>
      <c r="E254" s="33"/>
      <c r="F254" s="32"/>
      <c r="G254" s="32"/>
    </row>
    <row r="255" spans="1:7">
      <c r="A255" s="39"/>
      <c r="B255" s="32"/>
      <c r="C255" s="32"/>
      <c r="D255" s="32"/>
      <c r="E255" s="33"/>
      <c r="F255" s="32"/>
      <c r="G255" s="32"/>
    </row>
    <row r="256" spans="1:7">
      <c r="A256" s="39"/>
      <c r="B256" s="32"/>
      <c r="C256" s="32"/>
      <c r="D256" s="32"/>
      <c r="E256" s="33"/>
      <c r="F256" s="32"/>
      <c r="G256" s="32"/>
    </row>
    <row r="257" spans="1:7">
      <c r="A257" s="39"/>
      <c r="B257" s="32"/>
      <c r="C257" s="32"/>
      <c r="D257" s="32"/>
      <c r="E257" s="33"/>
      <c r="F257" s="32"/>
      <c r="G257" s="32"/>
    </row>
    <row r="258" spans="1:7">
      <c r="A258" s="39"/>
      <c r="B258" s="32"/>
      <c r="C258" s="32"/>
      <c r="D258" s="32"/>
      <c r="E258" s="33"/>
      <c r="F258" s="32"/>
      <c r="G258" s="32"/>
    </row>
    <row r="259" spans="1:7">
      <c r="A259" s="39"/>
      <c r="B259" s="32"/>
      <c r="C259" s="32"/>
      <c r="D259" s="32"/>
      <c r="E259" s="33"/>
      <c r="F259" s="32"/>
      <c r="G259" s="32"/>
    </row>
    <row r="260" spans="1:7">
      <c r="A260" s="39"/>
      <c r="B260" s="32"/>
      <c r="C260" s="32"/>
      <c r="D260" s="32"/>
      <c r="E260" s="33"/>
      <c r="F260" s="32"/>
      <c r="G260" s="32"/>
    </row>
    <row r="261" spans="1:7">
      <c r="A261" s="39"/>
      <c r="B261" s="32"/>
      <c r="C261" s="32"/>
      <c r="D261" s="32"/>
      <c r="E261" s="33"/>
      <c r="F261" s="32"/>
      <c r="G261" s="32"/>
    </row>
    <row r="262" spans="1:7">
      <c r="A262" s="39"/>
      <c r="B262" s="32"/>
      <c r="C262" s="32"/>
      <c r="D262" s="32"/>
      <c r="E262" s="33"/>
      <c r="F262" s="32"/>
      <c r="G262" s="32"/>
    </row>
    <row r="263" spans="1:7">
      <c r="A263" s="39"/>
      <c r="B263" s="32"/>
      <c r="C263" s="32"/>
      <c r="D263" s="32"/>
      <c r="E263" s="33"/>
      <c r="F263" s="32"/>
      <c r="G263" s="32"/>
    </row>
    <row r="264" spans="1:7">
      <c r="A264" s="39"/>
      <c r="B264" s="32"/>
      <c r="C264" s="32"/>
      <c r="D264" s="32"/>
      <c r="E264" s="33"/>
      <c r="F264" s="32"/>
      <c r="G264" s="32"/>
    </row>
    <row r="265" spans="1:7">
      <c r="A265" s="39"/>
      <c r="B265" s="32"/>
      <c r="C265" s="32"/>
      <c r="D265" s="32"/>
      <c r="E265" s="33"/>
      <c r="F265" s="32"/>
      <c r="G265" s="32"/>
    </row>
    <row r="266" spans="1:7">
      <c r="A266" s="39"/>
      <c r="B266" s="32"/>
      <c r="C266" s="32"/>
      <c r="D266" s="32"/>
      <c r="E266" s="33"/>
      <c r="F266" s="32"/>
      <c r="G266" s="32"/>
    </row>
    <row r="267" spans="1:7">
      <c r="A267" s="39"/>
      <c r="B267" s="32"/>
      <c r="C267" s="32"/>
      <c r="D267" s="32"/>
      <c r="E267" s="33"/>
      <c r="F267" s="32"/>
      <c r="G267" s="32"/>
    </row>
    <row r="268" spans="1:7">
      <c r="A268" s="39"/>
      <c r="B268" s="32"/>
      <c r="C268" s="32"/>
      <c r="D268" s="32"/>
      <c r="E268" s="33"/>
      <c r="F268" s="32"/>
      <c r="G268" s="32"/>
    </row>
    <row r="269" spans="1:7">
      <c r="A269" s="39"/>
      <c r="B269" s="32"/>
      <c r="C269" s="32"/>
      <c r="D269" s="32"/>
      <c r="E269" s="33"/>
      <c r="F269" s="32"/>
      <c r="G269" s="32"/>
    </row>
    <row r="270" spans="1:7">
      <c r="A270" s="39"/>
      <c r="B270" s="32"/>
      <c r="C270" s="32"/>
      <c r="D270" s="32"/>
      <c r="E270" s="33"/>
      <c r="F270" s="32"/>
      <c r="G270" s="32"/>
    </row>
    <row r="271" spans="1:7">
      <c r="A271" s="39"/>
      <c r="B271" s="32"/>
      <c r="C271" s="32"/>
      <c r="D271" s="32"/>
      <c r="E271" s="33"/>
      <c r="F271" s="32"/>
      <c r="G271" s="32"/>
    </row>
    <row r="272" spans="1:7">
      <c r="A272" s="39"/>
      <c r="B272" s="32"/>
      <c r="C272" s="32"/>
      <c r="D272" s="32"/>
      <c r="E272" s="33"/>
      <c r="F272" s="32"/>
      <c r="G272" s="32"/>
    </row>
    <row r="273" spans="1:7">
      <c r="A273" s="39"/>
      <c r="B273" s="32"/>
      <c r="C273" s="32"/>
      <c r="D273" s="32"/>
      <c r="E273" s="33"/>
      <c r="F273" s="32"/>
      <c r="G273" s="32"/>
    </row>
    <row r="274" spans="1:7">
      <c r="A274" s="39"/>
      <c r="B274" s="32"/>
      <c r="C274" s="32"/>
      <c r="D274" s="32"/>
      <c r="E274" s="33"/>
      <c r="F274" s="32"/>
      <c r="G274" s="32"/>
    </row>
    <row r="275" spans="1:7">
      <c r="A275" s="39"/>
      <c r="B275" s="32"/>
      <c r="C275" s="32"/>
      <c r="D275" s="32"/>
      <c r="E275" s="33"/>
      <c r="F275" s="32"/>
      <c r="G275" s="32"/>
    </row>
    <row r="276" spans="1:7">
      <c r="A276" s="39"/>
      <c r="B276" s="32"/>
      <c r="C276" s="32"/>
      <c r="D276" s="32"/>
      <c r="E276" s="33"/>
      <c r="F276" s="32"/>
      <c r="G276" s="32"/>
    </row>
    <row r="277" spans="1:7">
      <c r="A277" s="39"/>
      <c r="B277" s="32"/>
      <c r="C277" s="32"/>
      <c r="D277" s="32"/>
      <c r="E277" s="33"/>
      <c r="F277" s="32"/>
      <c r="G277" s="32"/>
    </row>
    <row r="278" spans="1:7">
      <c r="A278" s="39"/>
      <c r="B278" s="32"/>
      <c r="C278" s="32"/>
      <c r="D278" s="32"/>
      <c r="E278" s="33"/>
      <c r="F278" s="32"/>
      <c r="G278" s="32"/>
    </row>
    <row r="279" spans="1:7">
      <c r="A279" s="39"/>
      <c r="B279" s="32"/>
      <c r="C279" s="32"/>
      <c r="D279" s="32"/>
      <c r="E279" s="33"/>
      <c r="F279" s="32"/>
      <c r="G279" s="32"/>
    </row>
    <row r="280" spans="1:7">
      <c r="A280" s="39"/>
      <c r="B280" s="32"/>
      <c r="C280" s="32"/>
      <c r="D280" s="32"/>
      <c r="E280" s="33"/>
      <c r="F280" s="32"/>
      <c r="G280" s="32"/>
    </row>
    <row r="281" spans="1:7">
      <c r="A281" s="39"/>
      <c r="B281" s="32"/>
      <c r="C281" s="32"/>
      <c r="D281" s="32"/>
      <c r="E281" s="33"/>
      <c r="F281" s="32"/>
      <c r="G281" s="32"/>
    </row>
    <row r="282" spans="1:7">
      <c r="A282" s="39"/>
      <c r="B282" s="32"/>
      <c r="C282" s="32"/>
      <c r="D282" s="32"/>
      <c r="E282" s="33"/>
      <c r="F282" s="32"/>
      <c r="G282" s="32"/>
    </row>
    <row r="283" spans="1:7">
      <c r="A283" s="39"/>
      <c r="B283" s="32"/>
      <c r="C283" s="32"/>
      <c r="D283" s="32"/>
      <c r="E283" s="33"/>
      <c r="F283" s="32"/>
      <c r="G283" s="32"/>
    </row>
    <row r="284" spans="1:7">
      <c r="A284" s="39"/>
      <c r="B284" s="32"/>
      <c r="C284" s="32"/>
      <c r="D284" s="32"/>
      <c r="E284" s="33"/>
      <c r="F284" s="32"/>
      <c r="G284" s="32"/>
    </row>
    <row r="285" spans="1:7">
      <c r="A285" s="39"/>
      <c r="B285" s="32"/>
      <c r="C285" s="32"/>
      <c r="D285" s="32"/>
      <c r="E285" s="33"/>
      <c r="F285" s="32"/>
      <c r="G285" s="32"/>
    </row>
    <row r="286" spans="1:7">
      <c r="A286" s="39"/>
      <c r="B286" s="32"/>
      <c r="C286" s="32"/>
      <c r="D286" s="32"/>
      <c r="E286" s="33"/>
      <c r="F286" s="32"/>
      <c r="G286" s="32"/>
    </row>
    <row r="287" spans="1:7">
      <c r="A287" s="39"/>
      <c r="B287" s="32"/>
      <c r="C287" s="32"/>
      <c r="D287" s="32"/>
      <c r="E287" s="33"/>
      <c r="F287" s="32"/>
      <c r="G287" s="32"/>
    </row>
    <row r="288" spans="1:7">
      <c r="A288" s="39"/>
      <c r="B288" s="32"/>
      <c r="C288" s="32"/>
      <c r="D288" s="32"/>
      <c r="E288" s="33"/>
      <c r="F288" s="32"/>
      <c r="G288" s="32"/>
    </row>
    <row r="289" spans="1:7">
      <c r="A289" s="39"/>
      <c r="B289" s="32"/>
      <c r="C289" s="32"/>
      <c r="D289" s="32"/>
      <c r="E289" s="33"/>
      <c r="F289" s="32"/>
      <c r="G289" s="32"/>
    </row>
    <row r="290" spans="1:7">
      <c r="A290" s="39"/>
      <c r="B290" s="32"/>
      <c r="C290" s="32"/>
      <c r="D290" s="32"/>
      <c r="E290" s="33"/>
      <c r="F290" s="32"/>
      <c r="G290" s="32"/>
    </row>
    <row r="291" spans="1:7">
      <c r="A291" s="39"/>
      <c r="B291" s="32"/>
      <c r="C291" s="32"/>
      <c r="D291" s="32"/>
      <c r="E291" s="33"/>
      <c r="F291" s="32"/>
      <c r="G291" s="32"/>
    </row>
    <row r="292" spans="1:7">
      <c r="A292" s="39"/>
      <c r="B292" s="32"/>
      <c r="C292" s="32"/>
      <c r="D292" s="32"/>
      <c r="E292" s="33"/>
      <c r="F292" s="32"/>
      <c r="G292" s="32"/>
    </row>
    <row r="293" spans="1:7">
      <c r="A293" s="39"/>
      <c r="B293" s="32"/>
      <c r="C293" s="32"/>
      <c r="D293" s="32"/>
      <c r="E293" s="33"/>
      <c r="F293" s="32"/>
      <c r="G293" s="32"/>
    </row>
    <row r="294" spans="1:7">
      <c r="A294" s="39"/>
      <c r="B294" s="32"/>
      <c r="C294" s="32"/>
      <c r="D294" s="32"/>
      <c r="E294" s="33"/>
      <c r="F294" s="32"/>
      <c r="G294" s="32"/>
    </row>
    <row r="295" spans="1:7">
      <c r="A295" s="39"/>
      <c r="B295" s="32"/>
      <c r="C295" s="32"/>
      <c r="D295" s="32"/>
      <c r="E295" s="33"/>
      <c r="F295" s="32"/>
      <c r="G295" s="32"/>
    </row>
    <row r="296" spans="1:7">
      <c r="A296" s="39"/>
      <c r="B296" s="32"/>
      <c r="C296" s="32"/>
      <c r="D296" s="32"/>
      <c r="E296" s="33"/>
      <c r="F296" s="32"/>
      <c r="G296" s="32"/>
    </row>
    <row r="297" spans="1:7">
      <c r="A297" s="39"/>
      <c r="B297" s="32"/>
      <c r="C297" s="32"/>
      <c r="D297" s="32"/>
      <c r="E297" s="33"/>
      <c r="F297" s="32"/>
      <c r="G297" s="32"/>
    </row>
    <row r="298" spans="1:7">
      <c r="A298" s="39"/>
      <c r="B298" s="32"/>
      <c r="C298" s="32"/>
      <c r="D298" s="32"/>
      <c r="E298" s="33"/>
      <c r="F298" s="32"/>
      <c r="G298" s="32"/>
    </row>
    <row r="299" spans="1:7">
      <c r="A299" s="39"/>
      <c r="B299" s="32"/>
      <c r="C299" s="32"/>
      <c r="D299" s="32"/>
      <c r="E299" s="33"/>
      <c r="F299" s="32"/>
      <c r="G299" s="32"/>
    </row>
    <row r="300" spans="1:7">
      <c r="A300" s="39"/>
      <c r="B300" s="32"/>
      <c r="C300" s="32"/>
      <c r="D300" s="32"/>
      <c r="E300" s="33"/>
      <c r="F300" s="32"/>
      <c r="G300" s="32"/>
    </row>
    <row r="301" spans="1:7">
      <c r="A301" s="39"/>
      <c r="B301" s="32"/>
      <c r="C301" s="32"/>
      <c r="D301" s="32"/>
      <c r="E301" s="33"/>
      <c r="F301" s="32"/>
      <c r="G301" s="32"/>
    </row>
    <row r="302" spans="1:7">
      <c r="A302" s="39"/>
      <c r="B302" s="32"/>
      <c r="C302" s="32"/>
      <c r="D302" s="32"/>
      <c r="E302" s="33"/>
      <c r="F302" s="32"/>
      <c r="G302" s="32"/>
    </row>
    <row r="303" spans="1:7">
      <c r="A303" s="39"/>
      <c r="B303" s="32"/>
      <c r="C303" s="32"/>
      <c r="D303" s="32"/>
      <c r="E303" s="33"/>
      <c r="F303" s="32"/>
      <c r="G303" s="32"/>
    </row>
    <row r="304" spans="1:7">
      <c r="A304" s="39"/>
      <c r="B304" s="32"/>
      <c r="C304" s="32"/>
      <c r="D304" s="32"/>
      <c r="E304" s="33"/>
      <c r="F304" s="32"/>
      <c r="G304" s="32"/>
    </row>
    <row r="305" spans="1:7">
      <c r="A305" s="39"/>
      <c r="B305" s="32"/>
      <c r="C305" s="32"/>
      <c r="D305" s="32"/>
      <c r="E305" s="33"/>
      <c r="F305" s="32"/>
      <c r="G305" s="32"/>
    </row>
    <row r="306" spans="1:7">
      <c r="A306" s="39"/>
      <c r="B306" s="32"/>
      <c r="C306" s="32"/>
      <c r="D306" s="32"/>
      <c r="E306" s="33"/>
      <c r="F306" s="32"/>
      <c r="G306" s="32"/>
    </row>
    <row r="307" spans="1:7">
      <c r="A307" s="39"/>
      <c r="B307" s="32"/>
      <c r="C307" s="32"/>
      <c r="D307" s="32"/>
      <c r="E307" s="33"/>
      <c r="F307" s="32"/>
      <c r="G307" s="32"/>
    </row>
    <row r="308" spans="1:7">
      <c r="A308" s="39"/>
      <c r="B308" s="32"/>
      <c r="C308" s="32"/>
      <c r="D308" s="32"/>
      <c r="E308" s="33"/>
      <c r="F308" s="32"/>
      <c r="G308" s="32"/>
    </row>
    <row r="309" spans="1:7">
      <c r="A309" s="39"/>
      <c r="B309" s="32"/>
      <c r="C309" s="32"/>
      <c r="D309" s="32"/>
      <c r="E309" s="33"/>
      <c r="F309" s="32"/>
      <c r="G309" s="32"/>
    </row>
    <row r="310" spans="1:7">
      <c r="A310" s="39"/>
      <c r="B310" s="32"/>
      <c r="C310" s="32"/>
      <c r="D310" s="32"/>
      <c r="E310" s="33"/>
      <c r="F310" s="32"/>
      <c r="G310" s="32"/>
    </row>
    <row r="311" spans="1:7">
      <c r="A311" s="39"/>
      <c r="B311" s="32"/>
      <c r="C311" s="32"/>
      <c r="D311" s="32"/>
      <c r="E311" s="33"/>
      <c r="F311" s="32"/>
      <c r="G311" s="32"/>
    </row>
    <row r="312" spans="1:7">
      <c r="A312" s="39"/>
      <c r="B312" s="32"/>
      <c r="C312" s="32"/>
      <c r="D312" s="32"/>
      <c r="E312" s="33"/>
      <c r="F312" s="32"/>
      <c r="G312" s="32"/>
    </row>
    <row r="313" spans="1:7">
      <c r="A313" s="39"/>
      <c r="B313" s="32"/>
      <c r="C313" s="32"/>
      <c r="D313" s="32"/>
      <c r="E313" s="33"/>
      <c r="F313" s="32"/>
      <c r="G313" s="32"/>
    </row>
    <row r="314" spans="1:7">
      <c r="A314" s="39"/>
      <c r="B314" s="32"/>
      <c r="C314" s="32"/>
      <c r="D314" s="32"/>
      <c r="E314" s="33"/>
      <c r="F314" s="32"/>
      <c r="G314" s="32"/>
    </row>
    <row r="315" spans="1:7">
      <c r="A315" s="39"/>
      <c r="B315" s="32"/>
      <c r="C315" s="32"/>
      <c r="D315" s="32"/>
      <c r="E315" s="33"/>
      <c r="F315" s="32"/>
      <c r="G315" s="32"/>
    </row>
    <row r="316" spans="1:7">
      <c r="A316" s="39"/>
      <c r="B316" s="32"/>
      <c r="C316" s="32"/>
      <c r="D316" s="32"/>
      <c r="E316" s="33"/>
      <c r="F316" s="32"/>
      <c r="G316" s="32"/>
    </row>
    <row r="317" spans="1:7">
      <c r="A317" s="39"/>
      <c r="B317" s="32"/>
      <c r="C317" s="32"/>
      <c r="D317" s="32"/>
      <c r="E317" s="33"/>
      <c r="F317" s="32"/>
      <c r="G317" s="32"/>
    </row>
    <row r="318" spans="1:7">
      <c r="A318" s="39"/>
      <c r="B318" s="32"/>
      <c r="C318" s="32"/>
      <c r="D318" s="32"/>
      <c r="E318" s="33"/>
      <c r="F318" s="32"/>
      <c r="G318" s="32"/>
    </row>
    <row r="319" spans="1:7">
      <c r="A319" s="39"/>
      <c r="B319" s="32"/>
      <c r="C319" s="32"/>
      <c r="D319" s="32"/>
      <c r="E319" s="33"/>
      <c r="F319" s="32"/>
      <c r="G319" s="32"/>
    </row>
    <row r="320" spans="1:7">
      <c r="A320" s="39"/>
      <c r="B320" s="32"/>
      <c r="C320" s="32"/>
      <c r="D320" s="32"/>
      <c r="E320" s="33"/>
      <c r="F320" s="32"/>
      <c r="G320" s="32"/>
    </row>
    <row r="321" spans="1:7">
      <c r="A321" s="39"/>
      <c r="B321" s="32"/>
      <c r="C321" s="32"/>
      <c r="D321" s="32"/>
      <c r="E321" s="33"/>
      <c r="F321" s="32"/>
      <c r="G321" s="32"/>
    </row>
    <row r="322" spans="1:7">
      <c r="A322" s="39"/>
      <c r="B322" s="32"/>
      <c r="C322" s="32"/>
      <c r="D322" s="32"/>
      <c r="E322" s="33"/>
      <c r="F322" s="32"/>
      <c r="G322" s="32"/>
    </row>
    <row r="323" spans="1:7">
      <c r="A323" s="39"/>
      <c r="B323" s="32"/>
      <c r="C323" s="32"/>
      <c r="D323" s="32"/>
      <c r="E323" s="33"/>
      <c r="F323" s="32"/>
      <c r="G323" s="32"/>
    </row>
    <row r="324" spans="1:7">
      <c r="A324" s="39"/>
      <c r="B324" s="32"/>
      <c r="C324" s="32"/>
      <c r="D324" s="32"/>
      <c r="E324" s="33"/>
      <c r="F324" s="32"/>
      <c r="G324" s="32"/>
    </row>
    <row r="325" spans="1:7">
      <c r="A325" s="39"/>
      <c r="B325" s="32"/>
      <c r="C325" s="32"/>
      <c r="D325" s="32"/>
      <c r="E325" s="33"/>
      <c r="F325" s="32"/>
      <c r="G325" s="32"/>
    </row>
    <row r="326" spans="1:7">
      <c r="A326" s="39"/>
      <c r="B326" s="32"/>
      <c r="C326" s="32"/>
      <c r="D326" s="32"/>
      <c r="E326" s="33"/>
      <c r="F326" s="32"/>
      <c r="G326" s="32"/>
    </row>
    <row r="327" spans="1:7">
      <c r="A327" s="39"/>
      <c r="B327" s="32"/>
      <c r="C327" s="32"/>
      <c r="D327" s="32"/>
      <c r="E327" s="33"/>
      <c r="F327" s="32"/>
      <c r="G327" s="32"/>
    </row>
    <row r="328" spans="1:7">
      <c r="A328" s="39"/>
      <c r="B328" s="32"/>
      <c r="C328" s="32"/>
      <c r="D328" s="32"/>
      <c r="E328" s="33"/>
      <c r="F328" s="32"/>
      <c r="G328" s="32"/>
    </row>
    <row r="329" spans="1:7">
      <c r="A329" s="39"/>
      <c r="B329" s="32"/>
      <c r="C329" s="32"/>
      <c r="D329" s="32"/>
      <c r="E329" s="33"/>
      <c r="F329" s="32"/>
      <c r="G329" s="32"/>
    </row>
    <row r="330" spans="1:7">
      <c r="A330" s="39"/>
      <c r="B330" s="32"/>
      <c r="C330" s="32"/>
      <c r="D330" s="32"/>
      <c r="E330" s="33"/>
      <c r="F330" s="32"/>
      <c r="G330" s="32"/>
    </row>
    <row r="331" spans="1:7">
      <c r="A331" s="39"/>
      <c r="B331" s="32"/>
      <c r="C331" s="32"/>
      <c r="D331" s="32"/>
      <c r="E331" s="33"/>
      <c r="F331" s="32"/>
      <c r="G331" s="32"/>
    </row>
    <row r="332" spans="1:7">
      <c r="A332" s="39"/>
      <c r="B332" s="32"/>
      <c r="C332" s="32"/>
      <c r="D332" s="32"/>
      <c r="E332" s="33"/>
      <c r="F332" s="32"/>
      <c r="G332" s="32"/>
    </row>
    <row r="333" spans="1:7">
      <c r="A333" s="39"/>
      <c r="B333" s="32"/>
      <c r="C333" s="32"/>
      <c r="D333" s="32"/>
      <c r="E333" s="33"/>
      <c r="F333" s="32"/>
      <c r="G333" s="32"/>
    </row>
    <row r="334" spans="1:7">
      <c r="A334" s="39"/>
      <c r="B334" s="32"/>
      <c r="C334" s="32"/>
      <c r="D334" s="32"/>
      <c r="E334" s="33"/>
      <c r="F334" s="32"/>
      <c r="G334" s="32"/>
    </row>
    <row r="335" spans="1:7">
      <c r="A335" s="39"/>
      <c r="B335" s="32"/>
      <c r="C335" s="32"/>
      <c r="D335" s="32"/>
      <c r="E335" s="33"/>
      <c r="F335" s="32"/>
      <c r="G335" s="32"/>
    </row>
    <row r="336" spans="1:7">
      <c r="A336" s="39"/>
      <c r="B336" s="32"/>
      <c r="C336" s="32"/>
      <c r="D336" s="32"/>
      <c r="E336" s="33"/>
      <c r="F336" s="32"/>
      <c r="G336" s="32"/>
    </row>
    <row r="337" spans="1:7">
      <c r="A337" s="39"/>
      <c r="B337" s="32"/>
      <c r="C337" s="32"/>
      <c r="D337" s="32"/>
      <c r="E337" s="33"/>
      <c r="F337" s="32"/>
      <c r="G337" s="32"/>
    </row>
    <row r="338" spans="1:7">
      <c r="A338" s="39"/>
      <c r="B338" s="32"/>
      <c r="C338" s="32"/>
      <c r="D338" s="32"/>
      <c r="E338" s="33"/>
      <c r="F338" s="32"/>
      <c r="G338" s="32"/>
    </row>
    <row r="339" spans="1:7">
      <c r="A339" s="39"/>
      <c r="B339" s="32"/>
      <c r="C339" s="32"/>
      <c r="D339" s="32"/>
      <c r="E339" s="33"/>
      <c r="F339" s="32"/>
      <c r="G339" s="32"/>
    </row>
    <row r="340" spans="1:7">
      <c r="A340" s="39"/>
      <c r="B340" s="32"/>
      <c r="C340" s="32"/>
      <c r="D340" s="32"/>
      <c r="E340" s="33"/>
      <c r="F340" s="32"/>
      <c r="G340" s="32"/>
    </row>
    <row r="341" spans="1:7">
      <c r="A341" s="39"/>
      <c r="B341" s="32"/>
      <c r="C341" s="32"/>
      <c r="D341" s="32"/>
      <c r="E341" s="33"/>
      <c r="F341" s="32"/>
      <c r="G341" s="32"/>
    </row>
    <row r="342" spans="1:7">
      <c r="A342" s="39"/>
      <c r="B342" s="32"/>
      <c r="C342" s="32"/>
      <c r="D342" s="32"/>
      <c r="E342" s="33"/>
      <c r="F342" s="32"/>
      <c r="G342" s="32"/>
    </row>
    <row r="343" spans="1:7">
      <c r="A343" s="39"/>
      <c r="B343" s="32"/>
      <c r="C343" s="32"/>
      <c r="D343" s="32"/>
      <c r="E343" s="33"/>
      <c r="F343" s="32"/>
      <c r="G343" s="32"/>
    </row>
    <row r="344" spans="1:7">
      <c r="A344" s="39"/>
      <c r="B344" s="32"/>
      <c r="C344" s="32"/>
      <c r="D344" s="32"/>
      <c r="E344" s="33"/>
      <c r="F344" s="32"/>
      <c r="G344" s="32"/>
    </row>
    <row r="345" spans="1:7">
      <c r="A345" s="39"/>
      <c r="B345" s="32"/>
      <c r="C345" s="32"/>
      <c r="D345" s="32"/>
      <c r="E345" s="33"/>
      <c r="F345" s="32"/>
      <c r="G345" s="32"/>
    </row>
    <row r="346" spans="1:7">
      <c r="A346" s="39"/>
      <c r="B346" s="32"/>
      <c r="C346" s="32"/>
      <c r="D346" s="32"/>
      <c r="E346" s="33"/>
      <c r="F346" s="32"/>
      <c r="G346" s="32"/>
    </row>
    <row r="347" spans="1:7">
      <c r="A347" s="39"/>
      <c r="B347" s="32"/>
      <c r="C347" s="32"/>
      <c r="D347" s="32"/>
      <c r="E347" s="33"/>
      <c r="F347" s="32"/>
      <c r="G347" s="32"/>
    </row>
    <row r="348" spans="1:7">
      <c r="A348" s="39"/>
      <c r="B348" s="32"/>
      <c r="C348" s="32"/>
      <c r="D348" s="32"/>
      <c r="E348" s="33"/>
      <c r="F348" s="32"/>
      <c r="G348" s="32"/>
    </row>
    <row r="349" spans="1:7">
      <c r="A349" s="39"/>
      <c r="B349" s="32"/>
      <c r="C349" s="32"/>
      <c r="D349" s="32"/>
      <c r="E349" s="33"/>
      <c r="F349" s="32"/>
      <c r="G349" s="32"/>
    </row>
    <row r="350" spans="1:7">
      <c r="A350" s="39"/>
      <c r="B350" s="32"/>
      <c r="C350" s="32"/>
      <c r="D350" s="32"/>
      <c r="E350" s="33"/>
      <c r="F350" s="32"/>
      <c r="G350" s="32"/>
    </row>
    <row r="351" spans="1:7">
      <c r="A351" s="39"/>
      <c r="B351" s="32"/>
      <c r="C351" s="32"/>
      <c r="D351" s="32"/>
      <c r="E351" s="33"/>
      <c r="F351" s="32"/>
      <c r="G351" s="32"/>
    </row>
    <row r="352" spans="1:7">
      <c r="A352" s="39"/>
      <c r="B352" s="32"/>
      <c r="C352" s="32"/>
      <c r="D352" s="32"/>
      <c r="E352" s="33"/>
      <c r="F352" s="32"/>
      <c r="G352" s="32"/>
    </row>
    <row r="353" spans="1:7">
      <c r="A353" s="39"/>
      <c r="B353" s="32"/>
      <c r="C353" s="32"/>
      <c r="D353" s="32"/>
      <c r="E353" s="33"/>
      <c r="F353" s="32"/>
      <c r="G353" s="32"/>
    </row>
    <row r="354" spans="1:7">
      <c r="A354" s="39"/>
      <c r="B354" s="32"/>
      <c r="C354" s="32"/>
      <c r="D354" s="32"/>
      <c r="E354" s="33"/>
      <c r="F354" s="32"/>
      <c r="G354" s="32"/>
    </row>
    <row r="355" spans="1:7">
      <c r="A355" s="39"/>
      <c r="B355" s="32"/>
      <c r="C355" s="32"/>
      <c r="D355" s="32"/>
      <c r="E355" s="33"/>
      <c r="F355" s="32"/>
      <c r="G355" s="32"/>
    </row>
    <row r="356" spans="1:7">
      <c r="A356" s="39"/>
      <c r="B356" s="32"/>
      <c r="C356" s="32"/>
      <c r="D356" s="32"/>
      <c r="E356" s="33"/>
      <c r="F356" s="32"/>
      <c r="G356" s="32"/>
    </row>
    <row r="357" spans="1:7">
      <c r="A357" s="39"/>
      <c r="B357" s="32"/>
      <c r="C357" s="32"/>
      <c r="D357" s="32"/>
      <c r="E357" s="33"/>
      <c r="F357" s="32"/>
      <c r="G357" s="32"/>
    </row>
    <row r="358" spans="1:7">
      <c r="A358" s="39"/>
      <c r="B358" s="32"/>
      <c r="C358" s="32"/>
      <c r="D358" s="32"/>
      <c r="E358" s="33"/>
      <c r="F358" s="32"/>
      <c r="G358" s="32"/>
    </row>
    <row r="359" spans="1:7">
      <c r="A359" s="39"/>
      <c r="B359" s="32"/>
      <c r="C359" s="32"/>
      <c r="D359" s="32"/>
      <c r="E359" s="33"/>
      <c r="F359" s="32"/>
      <c r="G359" s="32"/>
    </row>
    <row r="360" spans="1:7">
      <c r="A360" s="39"/>
      <c r="B360" s="32"/>
      <c r="C360" s="32"/>
      <c r="D360" s="32"/>
      <c r="E360" s="33"/>
      <c r="F360" s="32"/>
      <c r="G360" s="32"/>
    </row>
    <row r="361" spans="1:7">
      <c r="A361" s="39"/>
      <c r="B361" s="32"/>
      <c r="C361" s="32"/>
      <c r="D361" s="32"/>
      <c r="E361" s="33"/>
      <c r="F361" s="32"/>
      <c r="G361" s="32"/>
    </row>
    <row r="362" spans="1:7">
      <c r="A362" s="39"/>
      <c r="B362" s="32"/>
      <c r="C362" s="32"/>
      <c r="D362" s="32"/>
      <c r="E362" s="33"/>
      <c r="F362" s="32"/>
      <c r="G362" s="32"/>
    </row>
    <row r="363" spans="1:7">
      <c r="A363" s="39"/>
      <c r="B363" s="32"/>
      <c r="C363" s="32"/>
      <c r="D363" s="32"/>
      <c r="E363" s="33"/>
      <c r="F363" s="32"/>
      <c r="G363" s="32"/>
    </row>
    <row r="364" spans="1:7">
      <c r="A364" s="39"/>
      <c r="B364" s="32"/>
      <c r="C364" s="32"/>
      <c r="D364" s="32"/>
      <c r="E364" s="33"/>
      <c r="F364" s="32"/>
      <c r="G364" s="32"/>
    </row>
    <row r="365" spans="1:7">
      <c r="A365" s="39"/>
      <c r="B365" s="32"/>
      <c r="C365" s="32"/>
      <c r="D365" s="32"/>
      <c r="E365" s="33"/>
      <c r="F365" s="32"/>
      <c r="G365" s="32"/>
    </row>
    <row r="366" spans="1:7">
      <c r="A366" s="39"/>
      <c r="B366" s="32"/>
      <c r="C366" s="32"/>
      <c r="D366" s="32"/>
      <c r="E366" s="33"/>
      <c r="F366" s="32"/>
      <c r="G366" s="32"/>
    </row>
    <row r="367" spans="1:7">
      <c r="A367" s="39"/>
      <c r="B367" s="32"/>
      <c r="C367" s="32"/>
      <c r="D367" s="32"/>
      <c r="E367" s="33"/>
      <c r="F367" s="32"/>
      <c r="G367" s="32"/>
    </row>
    <row r="368" spans="1:7">
      <c r="A368" s="39"/>
      <c r="B368" s="32"/>
      <c r="C368" s="32"/>
      <c r="D368" s="32"/>
      <c r="E368" s="33"/>
      <c r="F368" s="32"/>
      <c r="G368" s="32"/>
    </row>
    <row r="369" spans="1:7">
      <c r="A369" s="39"/>
      <c r="B369" s="32"/>
      <c r="C369" s="32"/>
      <c r="D369" s="32"/>
      <c r="E369" s="33"/>
      <c r="F369" s="32"/>
      <c r="G369" s="32"/>
    </row>
    <row r="370" spans="1:7">
      <c r="A370" s="39"/>
      <c r="B370" s="32"/>
      <c r="C370" s="32"/>
      <c r="D370" s="32"/>
      <c r="E370" s="33"/>
      <c r="F370" s="32"/>
      <c r="G370" s="32"/>
    </row>
    <row r="371" spans="1:7">
      <c r="A371" s="39"/>
      <c r="B371" s="32"/>
      <c r="C371" s="32"/>
      <c r="D371" s="32"/>
      <c r="E371" s="33"/>
      <c r="F371" s="32"/>
      <c r="G371" s="32"/>
    </row>
    <row r="372" spans="1:7">
      <c r="A372" s="39"/>
      <c r="B372" s="32"/>
      <c r="C372" s="32"/>
      <c r="D372" s="32"/>
      <c r="E372" s="33"/>
      <c r="F372" s="32"/>
      <c r="G372" s="32"/>
    </row>
    <row r="373" spans="1:7">
      <c r="A373" s="39"/>
      <c r="B373" s="32"/>
      <c r="C373" s="32"/>
      <c r="D373" s="32"/>
      <c r="E373" s="33"/>
      <c r="F373" s="32"/>
      <c r="G373" s="32"/>
    </row>
    <row r="374" spans="1:7">
      <c r="A374" s="39"/>
      <c r="B374" s="32"/>
      <c r="C374" s="32"/>
      <c r="D374" s="32"/>
      <c r="E374" s="33"/>
      <c r="F374" s="32"/>
      <c r="G374" s="32"/>
    </row>
  </sheetData>
  <sheetProtection autoFilter="0"/>
  <phoneticPr fontId="0" type="noConversion"/>
  <pageMargins left="0.19685039370078741" right="0.19685039370078741" top="0.98425196850393704" bottom="0.98425196850393704" header="0.51181102362204722" footer="0.51181102362204722"/>
  <pageSetup paperSize="8" scale="8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26"/>
  <sheetViews>
    <sheetView workbookViewId="0">
      <pane xSplit="5" topLeftCell="T1" activePane="topRight" state="frozen"/>
      <selection pane="topRight" activeCell="Z79" sqref="Z79"/>
    </sheetView>
  </sheetViews>
  <sheetFormatPr defaultRowHeight="12.75"/>
  <cols>
    <col min="1" max="1" width="4.85546875" style="1" customWidth="1"/>
    <col min="2" max="2" width="65.7109375" style="1" customWidth="1"/>
    <col min="3" max="4" width="5.5703125" style="1" customWidth="1"/>
    <col min="5" max="10" width="11.7109375" style="1" customWidth="1"/>
    <col min="11" max="11" width="12.28515625" style="1" customWidth="1"/>
    <col min="12" max="12" width="12.85546875" style="1" customWidth="1"/>
    <col min="13" max="13" width="12" style="1" customWidth="1"/>
    <col min="14" max="14" width="12" style="9" customWidth="1"/>
    <col min="15" max="17" width="12" style="1" customWidth="1"/>
    <col min="18" max="19" width="11.7109375" style="1" customWidth="1"/>
    <col min="20" max="20" width="13.7109375" style="1" customWidth="1"/>
    <col min="21" max="25" width="11.7109375" style="1" customWidth="1"/>
    <col min="26" max="26" width="13.7109375" style="1" customWidth="1"/>
    <col min="27" max="27" width="18.28515625" style="1" customWidth="1"/>
    <col min="28" max="16384" width="9.140625" style="1"/>
  </cols>
  <sheetData>
    <row r="1" spans="1:27" ht="12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7" s="2" customFormat="1" ht="48" customHeight="1">
      <c r="A2" s="12" t="s">
        <v>3</v>
      </c>
      <c r="B2" s="13" t="s">
        <v>0</v>
      </c>
      <c r="C2" s="13" t="s">
        <v>5</v>
      </c>
      <c r="D2" s="13" t="s">
        <v>4</v>
      </c>
      <c r="E2" s="12" t="s">
        <v>1</v>
      </c>
      <c r="F2" s="13" t="s">
        <v>24</v>
      </c>
      <c r="G2" s="13"/>
      <c r="H2" s="13" t="s">
        <v>25</v>
      </c>
      <c r="I2" s="12" t="s">
        <v>1</v>
      </c>
      <c r="J2" s="14" t="s">
        <v>2</v>
      </c>
      <c r="K2" s="12" t="s">
        <v>11</v>
      </c>
      <c r="L2" s="14" t="s">
        <v>12</v>
      </c>
      <c r="M2" s="14" t="s">
        <v>13</v>
      </c>
      <c r="N2" s="12" t="s">
        <v>8</v>
      </c>
      <c r="O2" s="14" t="s">
        <v>7</v>
      </c>
      <c r="P2" s="14" t="s">
        <v>9</v>
      </c>
      <c r="Q2" s="14" t="s">
        <v>10</v>
      </c>
      <c r="R2" s="12" t="s">
        <v>21</v>
      </c>
      <c r="S2" s="12" t="s">
        <v>22</v>
      </c>
      <c r="T2" s="14" t="s">
        <v>14</v>
      </c>
      <c r="U2" s="12" t="s">
        <v>15</v>
      </c>
      <c r="V2" s="12" t="s">
        <v>16</v>
      </c>
      <c r="W2" s="12" t="s">
        <v>17</v>
      </c>
      <c r="X2" s="12" t="s">
        <v>18</v>
      </c>
      <c r="Y2" s="12" t="s">
        <v>19</v>
      </c>
      <c r="Z2" s="12" t="s">
        <v>20</v>
      </c>
    </row>
    <row r="3" spans="1:27" s="2" customFormat="1" ht="30" customHeight="1">
      <c r="A3" s="18"/>
      <c r="B3" s="22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s="7" customFormat="1" ht="15" customHeight="1">
      <c r="A4" s="23"/>
      <c r="B4" s="21"/>
      <c r="C4" s="24" t="s">
        <v>6</v>
      </c>
      <c r="D4" s="4"/>
      <c r="E4" s="5"/>
      <c r="F4" s="5"/>
      <c r="G4" s="5">
        <f t="shared" ref="G4:G13" si="0">+E4+(E4/100*F4)</f>
        <v>0</v>
      </c>
      <c r="H4" s="5"/>
      <c r="I4" s="5">
        <f t="shared" ref="I4:I13" si="1">+G4-(G4/100*H4)</f>
        <v>0</v>
      </c>
      <c r="J4" s="5">
        <f t="shared" ref="J4:J13" si="2">D4*I4</f>
        <v>0</v>
      </c>
      <c r="K4" s="6"/>
      <c r="L4" s="6"/>
      <c r="M4" s="5">
        <f t="shared" ref="M4:M13" si="3">K4*L4</f>
        <v>0</v>
      </c>
      <c r="N4" s="5"/>
      <c r="O4" s="5"/>
      <c r="P4" s="5">
        <f t="shared" ref="P4:P13" si="4">N4*O4</f>
        <v>0</v>
      </c>
      <c r="Q4" s="5"/>
      <c r="R4" s="5">
        <f t="shared" ref="R4:R13" si="5">J4+M4+P4+Q4</f>
        <v>0</v>
      </c>
      <c r="S4" s="10">
        <v>0.25</v>
      </c>
      <c r="T4" s="5">
        <f t="shared" ref="T4:T13" si="6">R4/(1-S4)</f>
        <v>0</v>
      </c>
      <c r="U4" s="10">
        <v>0</v>
      </c>
      <c r="V4" s="10">
        <v>0</v>
      </c>
      <c r="W4" s="10">
        <v>0</v>
      </c>
      <c r="X4" s="10">
        <v>0</v>
      </c>
      <c r="Y4" s="10">
        <v>7.0000000000000007E-2</v>
      </c>
      <c r="Z4" s="5">
        <f t="shared" ref="Z4:Z13" si="7">T4+(T4*Y4)</f>
        <v>0</v>
      </c>
    </row>
    <row r="5" spans="1:27" s="7" customFormat="1" ht="15" customHeight="1">
      <c r="A5" s="23"/>
      <c r="B5" s="22" t="s">
        <v>53</v>
      </c>
      <c r="C5" s="24" t="s">
        <v>6</v>
      </c>
      <c r="D5" s="4"/>
      <c r="E5" s="5"/>
      <c r="F5" s="5"/>
      <c r="G5" s="5">
        <f t="shared" si="0"/>
        <v>0</v>
      </c>
      <c r="H5" s="5"/>
      <c r="I5" s="5">
        <f t="shared" si="1"/>
        <v>0</v>
      </c>
      <c r="J5" s="5">
        <f t="shared" si="2"/>
        <v>0</v>
      </c>
      <c r="K5" s="6"/>
      <c r="L5" s="6"/>
      <c r="M5" s="5">
        <f t="shared" si="3"/>
        <v>0</v>
      </c>
      <c r="N5" s="5"/>
      <c r="O5" s="5"/>
      <c r="P5" s="5">
        <f t="shared" si="4"/>
        <v>0</v>
      </c>
      <c r="Q5" s="5"/>
      <c r="R5" s="5">
        <f t="shared" si="5"/>
        <v>0</v>
      </c>
      <c r="S5" s="10">
        <v>0.25</v>
      </c>
      <c r="T5" s="5">
        <f t="shared" si="6"/>
        <v>0</v>
      </c>
      <c r="U5" s="10">
        <v>0</v>
      </c>
      <c r="V5" s="10">
        <v>0</v>
      </c>
      <c r="W5" s="10">
        <v>0</v>
      </c>
      <c r="X5" s="10">
        <v>0</v>
      </c>
      <c r="Y5" s="10">
        <v>7.0000000000000007E-2</v>
      </c>
      <c r="Z5" s="5">
        <f t="shared" si="7"/>
        <v>0</v>
      </c>
    </row>
    <row r="6" spans="1:27" s="7" customFormat="1" ht="15" customHeight="1">
      <c r="A6" s="23"/>
      <c r="B6" s="21" t="s">
        <v>28</v>
      </c>
      <c r="C6" s="24" t="s">
        <v>6</v>
      </c>
      <c r="D6" s="4">
        <v>8</v>
      </c>
      <c r="E6" s="5">
        <v>25</v>
      </c>
      <c r="F6" s="5"/>
      <c r="G6" s="5">
        <f t="shared" si="0"/>
        <v>25</v>
      </c>
      <c r="H6" s="5"/>
      <c r="I6" s="5">
        <f t="shared" si="1"/>
        <v>25</v>
      </c>
      <c r="J6" s="5">
        <f t="shared" si="2"/>
        <v>200</v>
      </c>
      <c r="K6" s="6"/>
      <c r="L6" s="6"/>
      <c r="M6" s="5">
        <f t="shared" si="3"/>
        <v>0</v>
      </c>
      <c r="N6" s="5"/>
      <c r="O6" s="5"/>
      <c r="P6" s="5">
        <f t="shared" si="4"/>
        <v>0</v>
      </c>
      <c r="Q6" s="5"/>
      <c r="R6" s="5">
        <f t="shared" si="5"/>
        <v>200</v>
      </c>
      <c r="S6" s="10">
        <v>0.25</v>
      </c>
      <c r="T6" s="5">
        <f t="shared" si="6"/>
        <v>266.66666666666669</v>
      </c>
      <c r="U6" s="10">
        <v>0</v>
      </c>
      <c r="V6" s="10">
        <v>0</v>
      </c>
      <c r="W6" s="10">
        <v>0</v>
      </c>
      <c r="X6" s="10">
        <v>0</v>
      </c>
      <c r="Y6" s="10">
        <v>7.0000000000000007E-2</v>
      </c>
      <c r="Z6" s="5">
        <f t="shared" si="7"/>
        <v>285.33333333333337</v>
      </c>
    </row>
    <row r="7" spans="1:27" s="7" customFormat="1" ht="15" customHeight="1">
      <c r="A7" s="23"/>
      <c r="B7" s="21" t="s">
        <v>29</v>
      </c>
      <c r="C7" s="24" t="s">
        <v>6</v>
      </c>
      <c r="D7" s="4">
        <v>24</v>
      </c>
      <c r="E7" s="5">
        <v>25</v>
      </c>
      <c r="F7" s="5"/>
      <c r="G7" s="5">
        <f t="shared" si="0"/>
        <v>25</v>
      </c>
      <c r="H7" s="5"/>
      <c r="I7" s="5">
        <f t="shared" si="1"/>
        <v>25</v>
      </c>
      <c r="J7" s="5">
        <f t="shared" si="2"/>
        <v>600</v>
      </c>
      <c r="K7" s="6"/>
      <c r="L7" s="6"/>
      <c r="M7" s="5">
        <f t="shared" si="3"/>
        <v>0</v>
      </c>
      <c r="N7" s="5"/>
      <c r="O7" s="5"/>
      <c r="P7" s="5">
        <f t="shared" si="4"/>
        <v>0</v>
      </c>
      <c r="Q7" s="5"/>
      <c r="R7" s="5">
        <f t="shared" si="5"/>
        <v>600</v>
      </c>
      <c r="S7" s="10">
        <v>0.25</v>
      </c>
      <c r="T7" s="5">
        <f t="shared" si="6"/>
        <v>800</v>
      </c>
      <c r="U7" s="10">
        <v>0</v>
      </c>
      <c r="V7" s="10">
        <v>0</v>
      </c>
      <c r="W7" s="10">
        <v>0</v>
      </c>
      <c r="X7" s="10">
        <v>0</v>
      </c>
      <c r="Y7" s="10">
        <v>7.0000000000000007E-2</v>
      </c>
      <c r="Z7" s="5">
        <f t="shared" si="7"/>
        <v>856</v>
      </c>
    </row>
    <row r="8" spans="1:27" s="7" customFormat="1" ht="15" customHeight="1">
      <c r="A8" s="23"/>
      <c r="B8" s="21" t="s">
        <v>50</v>
      </c>
      <c r="C8" s="24" t="s">
        <v>6</v>
      </c>
      <c r="D8" s="4">
        <v>4</v>
      </c>
      <c r="E8" s="5">
        <v>25</v>
      </c>
      <c r="F8" s="5"/>
      <c r="G8" s="5">
        <f t="shared" si="0"/>
        <v>25</v>
      </c>
      <c r="H8" s="5"/>
      <c r="I8" s="5">
        <f t="shared" si="1"/>
        <v>25</v>
      </c>
      <c r="J8" s="5">
        <f t="shared" si="2"/>
        <v>100</v>
      </c>
      <c r="K8" s="6"/>
      <c r="L8" s="6"/>
      <c r="M8" s="5">
        <f t="shared" si="3"/>
        <v>0</v>
      </c>
      <c r="N8" s="5"/>
      <c r="O8" s="5"/>
      <c r="P8" s="5">
        <f t="shared" si="4"/>
        <v>0</v>
      </c>
      <c r="Q8" s="5"/>
      <c r="R8" s="5">
        <f t="shared" si="5"/>
        <v>100</v>
      </c>
      <c r="S8" s="10">
        <v>0.25</v>
      </c>
      <c r="T8" s="5">
        <f t="shared" si="6"/>
        <v>133.33333333333334</v>
      </c>
      <c r="U8" s="10">
        <v>0</v>
      </c>
      <c r="V8" s="10">
        <v>0</v>
      </c>
      <c r="W8" s="10">
        <v>0</v>
      </c>
      <c r="X8" s="10">
        <v>0</v>
      </c>
      <c r="Y8" s="10">
        <v>7.0000000000000007E-2</v>
      </c>
      <c r="Z8" s="5">
        <f t="shared" si="7"/>
        <v>142.66666666666669</v>
      </c>
    </row>
    <row r="9" spans="1:27" s="7" customFormat="1" ht="15" customHeight="1">
      <c r="A9" s="23"/>
      <c r="B9" s="21" t="s">
        <v>51</v>
      </c>
      <c r="C9" s="24" t="s">
        <v>6</v>
      </c>
      <c r="D9" s="4">
        <v>4</v>
      </c>
      <c r="E9" s="5">
        <v>25</v>
      </c>
      <c r="F9" s="5"/>
      <c r="G9" s="5">
        <f t="shared" si="0"/>
        <v>25</v>
      </c>
      <c r="H9" s="5"/>
      <c r="I9" s="5">
        <f t="shared" si="1"/>
        <v>25</v>
      </c>
      <c r="J9" s="5">
        <f t="shared" si="2"/>
        <v>100</v>
      </c>
      <c r="K9" s="6"/>
      <c r="L9" s="6"/>
      <c r="M9" s="5">
        <f t="shared" si="3"/>
        <v>0</v>
      </c>
      <c r="N9" s="5"/>
      <c r="O9" s="5"/>
      <c r="P9" s="5">
        <f t="shared" si="4"/>
        <v>0</v>
      </c>
      <c r="Q9" s="5"/>
      <c r="R9" s="5">
        <f t="shared" si="5"/>
        <v>100</v>
      </c>
      <c r="S9" s="10">
        <v>0.25</v>
      </c>
      <c r="T9" s="5">
        <f t="shared" si="6"/>
        <v>133.33333333333334</v>
      </c>
      <c r="U9" s="10">
        <v>0</v>
      </c>
      <c r="V9" s="10">
        <v>0</v>
      </c>
      <c r="W9" s="10">
        <v>0</v>
      </c>
      <c r="X9" s="10">
        <v>0</v>
      </c>
      <c r="Y9" s="10">
        <v>7.0000000000000007E-2</v>
      </c>
      <c r="Z9" s="5">
        <f t="shared" si="7"/>
        <v>142.66666666666669</v>
      </c>
    </row>
    <row r="10" spans="1:27" s="7" customFormat="1" ht="15" customHeight="1">
      <c r="A10" s="23"/>
      <c r="B10" s="21" t="s">
        <v>52</v>
      </c>
      <c r="C10" s="24" t="s">
        <v>6</v>
      </c>
      <c r="D10" s="4">
        <v>16</v>
      </c>
      <c r="E10" s="5">
        <v>25</v>
      </c>
      <c r="F10" s="5"/>
      <c r="G10" s="5">
        <f t="shared" si="0"/>
        <v>25</v>
      </c>
      <c r="H10" s="5"/>
      <c r="I10" s="5">
        <f t="shared" si="1"/>
        <v>25</v>
      </c>
      <c r="J10" s="5">
        <f t="shared" si="2"/>
        <v>400</v>
      </c>
      <c r="K10" s="6"/>
      <c r="L10" s="6"/>
      <c r="M10" s="5">
        <f t="shared" si="3"/>
        <v>0</v>
      </c>
      <c r="N10" s="5"/>
      <c r="O10" s="5"/>
      <c r="P10" s="5">
        <f t="shared" si="4"/>
        <v>0</v>
      </c>
      <c r="Q10" s="5"/>
      <c r="R10" s="5">
        <f t="shared" si="5"/>
        <v>400</v>
      </c>
      <c r="S10" s="10">
        <v>0.25</v>
      </c>
      <c r="T10" s="5">
        <f t="shared" si="6"/>
        <v>533.33333333333337</v>
      </c>
      <c r="U10" s="10">
        <v>0</v>
      </c>
      <c r="V10" s="10">
        <v>0</v>
      </c>
      <c r="W10" s="10">
        <v>0</v>
      </c>
      <c r="X10" s="10">
        <v>0</v>
      </c>
      <c r="Y10" s="10">
        <v>7.0000000000000007E-2</v>
      </c>
      <c r="Z10" s="5">
        <f t="shared" si="7"/>
        <v>570.66666666666674</v>
      </c>
    </row>
    <row r="11" spans="1:27" s="7" customFormat="1" ht="15" customHeight="1">
      <c r="A11" s="23"/>
      <c r="B11" s="21" t="s">
        <v>30</v>
      </c>
      <c r="C11" s="24" t="s">
        <v>6</v>
      </c>
      <c r="D11" s="4">
        <v>2</v>
      </c>
      <c r="E11" s="5">
        <v>25</v>
      </c>
      <c r="F11" s="5"/>
      <c r="G11" s="5">
        <f t="shared" si="0"/>
        <v>25</v>
      </c>
      <c r="H11" s="5"/>
      <c r="I11" s="5">
        <f t="shared" si="1"/>
        <v>25</v>
      </c>
      <c r="J11" s="5">
        <f t="shared" si="2"/>
        <v>50</v>
      </c>
      <c r="K11" s="6"/>
      <c r="L11" s="6"/>
      <c r="M11" s="5">
        <f t="shared" si="3"/>
        <v>0</v>
      </c>
      <c r="N11" s="5"/>
      <c r="O11" s="5"/>
      <c r="P11" s="5">
        <f t="shared" si="4"/>
        <v>0</v>
      </c>
      <c r="Q11" s="5"/>
      <c r="R11" s="5">
        <f t="shared" si="5"/>
        <v>50</v>
      </c>
      <c r="S11" s="10">
        <v>0.25</v>
      </c>
      <c r="T11" s="5">
        <f t="shared" si="6"/>
        <v>66.666666666666671</v>
      </c>
      <c r="U11" s="10">
        <v>0</v>
      </c>
      <c r="V11" s="10">
        <v>0</v>
      </c>
      <c r="W11" s="10">
        <v>0</v>
      </c>
      <c r="X11" s="10">
        <v>0</v>
      </c>
      <c r="Y11" s="10">
        <v>7.0000000000000007E-2</v>
      </c>
      <c r="Z11" s="5">
        <f t="shared" si="7"/>
        <v>71.333333333333343</v>
      </c>
    </row>
    <row r="12" spans="1:27" s="7" customFormat="1" ht="15" customHeight="1">
      <c r="A12" s="23"/>
      <c r="B12" s="21" t="s">
        <v>26</v>
      </c>
      <c r="C12" s="24" t="s">
        <v>6</v>
      </c>
      <c r="D12" s="4">
        <v>4</v>
      </c>
      <c r="E12" s="5">
        <v>25</v>
      </c>
      <c r="F12" s="5"/>
      <c r="G12" s="5">
        <f t="shared" si="0"/>
        <v>25</v>
      </c>
      <c r="H12" s="5"/>
      <c r="I12" s="5">
        <f t="shared" si="1"/>
        <v>25</v>
      </c>
      <c r="J12" s="5">
        <f t="shared" si="2"/>
        <v>100</v>
      </c>
      <c r="K12" s="6"/>
      <c r="L12" s="6"/>
      <c r="M12" s="5">
        <f t="shared" si="3"/>
        <v>0</v>
      </c>
      <c r="N12" s="5"/>
      <c r="O12" s="5"/>
      <c r="P12" s="5">
        <f t="shared" si="4"/>
        <v>0</v>
      </c>
      <c r="Q12" s="5"/>
      <c r="R12" s="5">
        <f t="shared" si="5"/>
        <v>100</v>
      </c>
      <c r="S12" s="10">
        <v>0.25</v>
      </c>
      <c r="T12" s="5">
        <f t="shared" si="6"/>
        <v>133.33333333333334</v>
      </c>
      <c r="U12" s="10">
        <v>0</v>
      </c>
      <c r="V12" s="10">
        <v>0</v>
      </c>
      <c r="W12" s="10">
        <v>0</v>
      </c>
      <c r="X12" s="10">
        <v>0</v>
      </c>
      <c r="Y12" s="10">
        <v>7.0000000000000007E-2</v>
      </c>
      <c r="Z12" s="5">
        <f t="shared" si="7"/>
        <v>142.66666666666669</v>
      </c>
    </row>
    <row r="13" spans="1:27" s="7" customFormat="1" ht="15" customHeight="1">
      <c r="A13" s="23"/>
      <c r="B13" s="21"/>
      <c r="C13" s="24" t="s">
        <v>6</v>
      </c>
      <c r="D13" s="4"/>
      <c r="E13" s="5"/>
      <c r="F13" s="5"/>
      <c r="G13" s="5">
        <f t="shared" si="0"/>
        <v>0</v>
      </c>
      <c r="H13" s="5"/>
      <c r="I13" s="5">
        <f t="shared" si="1"/>
        <v>0</v>
      </c>
      <c r="J13" s="5">
        <f t="shared" si="2"/>
        <v>0</v>
      </c>
      <c r="K13" s="6"/>
      <c r="L13" s="6"/>
      <c r="M13" s="5">
        <f t="shared" si="3"/>
        <v>0</v>
      </c>
      <c r="N13" s="5"/>
      <c r="O13" s="5"/>
      <c r="P13" s="5">
        <f t="shared" si="4"/>
        <v>0</v>
      </c>
      <c r="Q13" s="5"/>
      <c r="R13" s="5">
        <f t="shared" si="5"/>
        <v>0</v>
      </c>
      <c r="S13" s="10">
        <v>0.25</v>
      </c>
      <c r="T13" s="5">
        <f t="shared" si="6"/>
        <v>0</v>
      </c>
      <c r="U13" s="10">
        <v>0</v>
      </c>
      <c r="V13" s="10">
        <v>0</v>
      </c>
      <c r="W13" s="10">
        <v>0</v>
      </c>
      <c r="X13" s="10">
        <v>0</v>
      </c>
      <c r="Y13" s="10">
        <v>7.0000000000000007E-2</v>
      </c>
      <c r="Z13" s="5">
        <f t="shared" si="7"/>
        <v>0</v>
      </c>
      <c r="AA13" s="25">
        <f>SUM(Z4:Z13)</f>
        <v>2211.3333333333335</v>
      </c>
    </row>
    <row r="14" spans="1:27" s="7" customFormat="1" ht="15" customHeight="1">
      <c r="A14" s="23"/>
      <c r="B14" s="21"/>
      <c r="C14" s="24" t="s">
        <v>6</v>
      </c>
      <c r="D14" s="4"/>
      <c r="E14" s="5"/>
      <c r="F14" s="5"/>
      <c r="G14" s="5">
        <f t="shared" ref="G14:G22" si="8">+E14+(E14/100*F14)</f>
        <v>0</v>
      </c>
      <c r="H14" s="5"/>
      <c r="I14" s="5">
        <f t="shared" ref="I14:I22" si="9">+G14-(G14/100*H14)</f>
        <v>0</v>
      </c>
      <c r="J14" s="5">
        <f t="shared" ref="J14:J22" si="10">D14*I14</f>
        <v>0</v>
      </c>
      <c r="K14" s="6"/>
      <c r="L14" s="6"/>
      <c r="M14" s="5">
        <f t="shared" ref="M14:M22" si="11">K14*L14</f>
        <v>0</v>
      </c>
      <c r="N14" s="5"/>
      <c r="O14" s="5"/>
      <c r="P14" s="5">
        <f t="shared" ref="P14:P22" si="12">N14*O14</f>
        <v>0</v>
      </c>
      <c r="Q14" s="5"/>
      <c r="R14" s="5">
        <f t="shared" ref="R14:R22" si="13">J14+M14+P14+Q14</f>
        <v>0</v>
      </c>
      <c r="S14" s="10">
        <v>0.25</v>
      </c>
      <c r="T14" s="5">
        <f t="shared" ref="T14:T22" si="14">R14/(1-S14)</f>
        <v>0</v>
      </c>
      <c r="U14" s="10">
        <v>0</v>
      </c>
      <c r="V14" s="10">
        <v>0</v>
      </c>
      <c r="W14" s="10">
        <v>0</v>
      </c>
      <c r="X14" s="10">
        <v>0</v>
      </c>
      <c r="Y14" s="10">
        <v>7.0000000000000007E-2</v>
      </c>
      <c r="Z14" s="5">
        <f t="shared" ref="Z14:Z22" si="15">T14+(T14*Y14)</f>
        <v>0</v>
      </c>
    </row>
    <row r="15" spans="1:27" s="7" customFormat="1" ht="15" customHeight="1">
      <c r="A15" s="23"/>
      <c r="B15" s="22" t="s">
        <v>54</v>
      </c>
      <c r="C15" s="24" t="s">
        <v>6</v>
      </c>
      <c r="D15" s="4"/>
      <c r="E15" s="5"/>
      <c r="F15" s="5"/>
      <c r="G15" s="5">
        <f t="shared" si="8"/>
        <v>0</v>
      </c>
      <c r="H15" s="5"/>
      <c r="I15" s="5">
        <f t="shared" si="9"/>
        <v>0</v>
      </c>
      <c r="J15" s="5">
        <f t="shared" si="10"/>
        <v>0</v>
      </c>
      <c r="K15" s="6"/>
      <c r="L15" s="6"/>
      <c r="M15" s="5">
        <f t="shared" si="11"/>
        <v>0</v>
      </c>
      <c r="N15" s="5"/>
      <c r="O15" s="5"/>
      <c r="P15" s="5">
        <f t="shared" si="12"/>
        <v>0</v>
      </c>
      <c r="Q15" s="5"/>
      <c r="R15" s="5">
        <f t="shared" si="13"/>
        <v>0</v>
      </c>
      <c r="S15" s="10">
        <v>0.25</v>
      </c>
      <c r="T15" s="5">
        <f t="shared" si="14"/>
        <v>0</v>
      </c>
      <c r="U15" s="10">
        <v>0</v>
      </c>
      <c r="V15" s="10">
        <v>0</v>
      </c>
      <c r="W15" s="10">
        <v>0</v>
      </c>
      <c r="X15" s="10">
        <v>0</v>
      </c>
      <c r="Y15" s="10">
        <v>7.0000000000000007E-2</v>
      </c>
      <c r="Z15" s="5">
        <f t="shared" si="15"/>
        <v>0</v>
      </c>
    </row>
    <row r="16" spans="1:27" s="7" customFormat="1" ht="15" customHeight="1">
      <c r="A16" s="23"/>
      <c r="B16" s="21" t="s">
        <v>55</v>
      </c>
      <c r="C16" s="24" t="s">
        <v>6</v>
      </c>
      <c r="D16" s="4">
        <v>8</v>
      </c>
      <c r="E16" s="5">
        <v>25</v>
      </c>
      <c r="F16" s="5"/>
      <c r="G16" s="5">
        <f t="shared" si="8"/>
        <v>25</v>
      </c>
      <c r="H16" s="5"/>
      <c r="I16" s="5">
        <f t="shared" si="9"/>
        <v>25</v>
      </c>
      <c r="J16" s="5">
        <f t="shared" si="10"/>
        <v>200</v>
      </c>
      <c r="K16" s="6"/>
      <c r="L16" s="6"/>
      <c r="M16" s="5">
        <f t="shared" si="11"/>
        <v>0</v>
      </c>
      <c r="N16" s="5"/>
      <c r="O16" s="5"/>
      <c r="P16" s="5">
        <f t="shared" si="12"/>
        <v>0</v>
      </c>
      <c r="Q16" s="5"/>
      <c r="R16" s="5">
        <f t="shared" si="13"/>
        <v>200</v>
      </c>
      <c r="S16" s="10">
        <v>0.25</v>
      </c>
      <c r="T16" s="5">
        <f t="shared" si="14"/>
        <v>266.66666666666669</v>
      </c>
      <c r="U16" s="10">
        <v>0</v>
      </c>
      <c r="V16" s="10">
        <v>0</v>
      </c>
      <c r="W16" s="10">
        <v>0</v>
      </c>
      <c r="X16" s="10">
        <v>0</v>
      </c>
      <c r="Y16" s="10">
        <v>7.0000000000000007E-2</v>
      </c>
      <c r="Z16" s="5">
        <f t="shared" si="15"/>
        <v>285.33333333333337</v>
      </c>
    </row>
    <row r="17" spans="1:27" s="7" customFormat="1" ht="11.25" customHeight="1">
      <c r="A17" s="23"/>
      <c r="B17" s="21" t="s">
        <v>56</v>
      </c>
      <c r="C17" s="24" t="s">
        <v>6</v>
      </c>
      <c r="D17" s="4">
        <v>4</v>
      </c>
      <c r="E17" s="5">
        <v>25</v>
      </c>
      <c r="F17" s="5"/>
      <c r="G17" s="5">
        <f t="shared" si="8"/>
        <v>25</v>
      </c>
      <c r="H17" s="5"/>
      <c r="I17" s="5">
        <f t="shared" si="9"/>
        <v>25</v>
      </c>
      <c r="J17" s="5">
        <f t="shared" si="10"/>
        <v>100</v>
      </c>
      <c r="K17" s="6"/>
      <c r="L17" s="6"/>
      <c r="M17" s="5">
        <f t="shared" si="11"/>
        <v>0</v>
      </c>
      <c r="N17" s="5"/>
      <c r="O17" s="5"/>
      <c r="P17" s="5">
        <f t="shared" si="12"/>
        <v>0</v>
      </c>
      <c r="Q17" s="5"/>
      <c r="R17" s="5">
        <f t="shared" si="13"/>
        <v>100</v>
      </c>
      <c r="S17" s="10">
        <v>0.25</v>
      </c>
      <c r="T17" s="5">
        <f t="shared" si="14"/>
        <v>133.33333333333334</v>
      </c>
      <c r="U17" s="10">
        <v>0</v>
      </c>
      <c r="V17" s="10">
        <v>0</v>
      </c>
      <c r="W17" s="10">
        <v>0</v>
      </c>
      <c r="X17" s="10">
        <v>0</v>
      </c>
      <c r="Y17" s="10">
        <v>7.0000000000000007E-2</v>
      </c>
      <c r="Z17" s="5">
        <f t="shared" si="15"/>
        <v>142.66666666666669</v>
      </c>
    </row>
    <row r="18" spans="1:27" s="7" customFormat="1" ht="15" customHeight="1">
      <c r="A18" s="23"/>
      <c r="B18" s="21" t="s">
        <v>57</v>
      </c>
      <c r="C18" s="24" t="s">
        <v>6</v>
      </c>
      <c r="D18" s="4">
        <v>16</v>
      </c>
      <c r="E18" s="5">
        <v>25</v>
      </c>
      <c r="F18" s="5"/>
      <c r="G18" s="5">
        <f t="shared" si="8"/>
        <v>25</v>
      </c>
      <c r="H18" s="5"/>
      <c r="I18" s="5">
        <f t="shared" si="9"/>
        <v>25</v>
      </c>
      <c r="J18" s="5">
        <f t="shared" si="10"/>
        <v>400</v>
      </c>
      <c r="K18" s="6"/>
      <c r="L18" s="6"/>
      <c r="M18" s="5">
        <f t="shared" si="11"/>
        <v>0</v>
      </c>
      <c r="N18" s="5"/>
      <c r="O18" s="5"/>
      <c r="P18" s="5">
        <f t="shared" si="12"/>
        <v>0</v>
      </c>
      <c r="Q18" s="5"/>
      <c r="R18" s="5">
        <f t="shared" si="13"/>
        <v>400</v>
      </c>
      <c r="S18" s="10">
        <v>0.25</v>
      </c>
      <c r="T18" s="5">
        <f t="shared" si="14"/>
        <v>533.33333333333337</v>
      </c>
      <c r="U18" s="10">
        <v>0</v>
      </c>
      <c r="V18" s="10">
        <v>0</v>
      </c>
      <c r="W18" s="10">
        <v>0</v>
      </c>
      <c r="X18" s="10">
        <v>0</v>
      </c>
      <c r="Y18" s="10">
        <v>7.0000000000000007E-2</v>
      </c>
      <c r="Z18" s="5">
        <f t="shared" si="15"/>
        <v>570.66666666666674</v>
      </c>
    </row>
    <row r="19" spans="1:27" s="7" customFormat="1" ht="15" customHeight="1">
      <c r="A19" s="23"/>
      <c r="B19" s="21" t="s">
        <v>26</v>
      </c>
      <c r="C19" s="24" t="s">
        <v>6</v>
      </c>
      <c r="D19" s="4">
        <v>4</v>
      </c>
      <c r="E19" s="5">
        <v>25</v>
      </c>
      <c r="F19" s="5"/>
      <c r="G19" s="5">
        <f t="shared" si="8"/>
        <v>25</v>
      </c>
      <c r="H19" s="5"/>
      <c r="I19" s="5">
        <f t="shared" si="9"/>
        <v>25</v>
      </c>
      <c r="J19" s="5">
        <f t="shared" si="10"/>
        <v>100</v>
      </c>
      <c r="K19" s="6"/>
      <c r="L19" s="6"/>
      <c r="M19" s="5">
        <f t="shared" si="11"/>
        <v>0</v>
      </c>
      <c r="N19" s="5"/>
      <c r="O19" s="5"/>
      <c r="P19" s="5">
        <f t="shared" si="12"/>
        <v>0</v>
      </c>
      <c r="Q19" s="5"/>
      <c r="R19" s="5">
        <f t="shared" si="13"/>
        <v>100</v>
      </c>
      <c r="S19" s="10">
        <v>0.25</v>
      </c>
      <c r="T19" s="5">
        <f t="shared" si="14"/>
        <v>133.33333333333334</v>
      </c>
      <c r="U19" s="10">
        <v>0</v>
      </c>
      <c r="V19" s="10">
        <v>0</v>
      </c>
      <c r="W19" s="10">
        <v>0</v>
      </c>
      <c r="X19" s="10">
        <v>0</v>
      </c>
      <c r="Y19" s="10">
        <v>7.0000000000000007E-2</v>
      </c>
      <c r="Z19" s="5">
        <f t="shared" si="15"/>
        <v>142.66666666666669</v>
      </c>
    </row>
    <row r="20" spans="1:27" s="7" customFormat="1" ht="15" customHeight="1">
      <c r="A20" s="23"/>
      <c r="B20" s="21" t="s">
        <v>59</v>
      </c>
      <c r="C20" s="24" t="s">
        <v>6</v>
      </c>
      <c r="D20" s="4">
        <v>12</v>
      </c>
      <c r="E20" s="5">
        <v>25</v>
      </c>
      <c r="F20" s="5"/>
      <c r="G20" s="5">
        <f t="shared" si="8"/>
        <v>25</v>
      </c>
      <c r="H20" s="5"/>
      <c r="I20" s="5">
        <f t="shared" si="9"/>
        <v>25</v>
      </c>
      <c r="J20" s="5">
        <f t="shared" si="10"/>
        <v>300</v>
      </c>
      <c r="K20" s="6"/>
      <c r="L20" s="6"/>
      <c r="M20" s="5">
        <f t="shared" si="11"/>
        <v>0</v>
      </c>
      <c r="N20" s="5"/>
      <c r="O20" s="5"/>
      <c r="P20" s="5">
        <f t="shared" si="12"/>
        <v>0</v>
      </c>
      <c r="Q20" s="5"/>
      <c r="R20" s="5">
        <f t="shared" si="13"/>
        <v>300</v>
      </c>
      <c r="S20" s="10">
        <v>0.25</v>
      </c>
      <c r="T20" s="5">
        <f t="shared" si="14"/>
        <v>400</v>
      </c>
      <c r="U20" s="10">
        <v>0</v>
      </c>
      <c r="V20" s="10">
        <v>0</v>
      </c>
      <c r="W20" s="10">
        <v>0</v>
      </c>
      <c r="X20" s="10">
        <v>0</v>
      </c>
      <c r="Y20" s="10">
        <v>7.0000000000000007E-2</v>
      </c>
      <c r="Z20" s="5">
        <f t="shared" si="15"/>
        <v>428</v>
      </c>
    </row>
    <row r="21" spans="1:27" s="7" customFormat="1" ht="15" customHeight="1">
      <c r="A21" s="23"/>
      <c r="B21" s="21" t="s">
        <v>60</v>
      </c>
      <c r="C21" s="24" t="s">
        <v>6</v>
      </c>
      <c r="D21" s="4">
        <v>12</v>
      </c>
      <c r="E21" s="5">
        <v>25</v>
      </c>
      <c r="F21" s="5"/>
      <c r="G21" s="5">
        <f t="shared" si="8"/>
        <v>25</v>
      </c>
      <c r="H21" s="5"/>
      <c r="I21" s="5">
        <f t="shared" si="9"/>
        <v>25</v>
      </c>
      <c r="J21" s="5">
        <f t="shared" si="10"/>
        <v>300</v>
      </c>
      <c r="K21" s="6"/>
      <c r="L21" s="6"/>
      <c r="M21" s="5">
        <f t="shared" si="11"/>
        <v>0</v>
      </c>
      <c r="N21" s="5"/>
      <c r="O21" s="5"/>
      <c r="P21" s="5">
        <f t="shared" si="12"/>
        <v>0</v>
      </c>
      <c r="Q21" s="5"/>
      <c r="R21" s="5">
        <f t="shared" si="13"/>
        <v>300</v>
      </c>
      <c r="S21" s="10">
        <v>0.25</v>
      </c>
      <c r="T21" s="5">
        <f t="shared" si="14"/>
        <v>400</v>
      </c>
      <c r="U21" s="10">
        <v>0</v>
      </c>
      <c r="V21" s="10">
        <v>0</v>
      </c>
      <c r="W21" s="10">
        <v>0</v>
      </c>
      <c r="X21" s="10">
        <v>0</v>
      </c>
      <c r="Y21" s="10">
        <v>7.0000000000000007E-2</v>
      </c>
      <c r="Z21" s="5">
        <f t="shared" si="15"/>
        <v>428</v>
      </c>
    </row>
    <row r="22" spans="1:27" s="7" customFormat="1" ht="15" customHeight="1">
      <c r="A22" s="23"/>
      <c r="B22" s="21" t="s">
        <v>61</v>
      </c>
      <c r="C22" s="24" t="s">
        <v>6</v>
      </c>
      <c r="D22" s="4">
        <v>8</v>
      </c>
      <c r="E22" s="5">
        <v>25</v>
      </c>
      <c r="F22" s="5"/>
      <c r="G22" s="5">
        <f t="shared" si="8"/>
        <v>25</v>
      </c>
      <c r="H22" s="5"/>
      <c r="I22" s="5">
        <f t="shared" si="9"/>
        <v>25</v>
      </c>
      <c r="J22" s="5">
        <f t="shared" si="10"/>
        <v>200</v>
      </c>
      <c r="K22" s="6"/>
      <c r="L22" s="6"/>
      <c r="M22" s="5">
        <f t="shared" si="11"/>
        <v>0</v>
      </c>
      <c r="N22" s="5"/>
      <c r="O22" s="5"/>
      <c r="P22" s="5">
        <f t="shared" si="12"/>
        <v>0</v>
      </c>
      <c r="Q22" s="5"/>
      <c r="R22" s="5">
        <f t="shared" si="13"/>
        <v>200</v>
      </c>
      <c r="S22" s="10">
        <v>0.25</v>
      </c>
      <c r="T22" s="5">
        <f t="shared" si="14"/>
        <v>266.66666666666669</v>
      </c>
      <c r="U22" s="10">
        <v>0</v>
      </c>
      <c r="V22" s="10">
        <v>0</v>
      </c>
      <c r="W22" s="10">
        <v>0</v>
      </c>
      <c r="X22" s="10">
        <v>0</v>
      </c>
      <c r="Y22" s="10">
        <v>7.0000000000000007E-2</v>
      </c>
      <c r="Z22" s="5">
        <f t="shared" si="15"/>
        <v>285.33333333333337</v>
      </c>
    </row>
    <row r="23" spans="1:27" s="7" customFormat="1" ht="15" customHeight="1">
      <c r="A23" s="23"/>
      <c r="B23" s="21" t="s">
        <v>72</v>
      </c>
      <c r="C23" s="24" t="s">
        <v>6</v>
      </c>
      <c r="D23" s="4">
        <v>1</v>
      </c>
      <c r="E23" s="5">
        <v>1000</v>
      </c>
      <c r="F23" s="5"/>
      <c r="G23" s="5">
        <f t="shared" ref="G23:G28" si="16">+E23+(E23/100*F23)</f>
        <v>1000</v>
      </c>
      <c r="H23" s="5"/>
      <c r="I23" s="5">
        <f t="shared" ref="I23:I28" si="17">+G23-(G23/100*H23)</f>
        <v>1000</v>
      </c>
      <c r="J23" s="5">
        <f t="shared" ref="J23:J28" si="18">D23*I23</f>
        <v>1000</v>
      </c>
      <c r="K23" s="6"/>
      <c r="L23" s="6"/>
      <c r="M23" s="5">
        <f t="shared" ref="M23:M28" si="19">K23*L23</f>
        <v>0</v>
      </c>
      <c r="N23" s="5"/>
      <c r="O23" s="5"/>
      <c r="P23" s="5">
        <f t="shared" ref="P23:P28" si="20">N23*O23</f>
        <v>0</v>
      </c>
      <c r="Q23" s="5"/>
      <c r="R23" s="5">
        <f t="shared" ref="R23:R28" si="21">J23+M23+P23+Q23</f>
        <v>1000</v>
      </c>
      <c r="S23" s="10">
        <v>0.25</v>
      </c>
      <c r="T23" s="5">
        <f t="shared" ref="T23:T28" si="22">R23/(1-S23)</f>
        <v>1333.3333333333333</v>
      </c>
      <c r="U23" s="10">
        <v>0</v>
      </c>
      <c r="V23" s="10">
        <v>0</v>
      </c>
      <c r="W23" s="10">
        <v>0</v>
      </c>
      <c r="X23" s="10">
        <v>0</v>
      </c>
      <c r="Y23" s="10">
        <v>7.0000000000000007E-2</v>
      </c>
      <c r="Z23" s="5">
        <f t="shared" ref="Z23:Z28" si="23">T23+(T23*Y23)</f>
        <v>1426.6666666666665</v>
      </c>
    </row>
    <row r="24" spans="1:27" s="7" customFormat="1" ht="15" customHeight="1">
      <c r="A24" s="23"/>
      <c r="B24" s="21" t="s">
        <v>27</v>
      </c>
      <c r="C24" s="24" t="s">
        <v>6</v>
      </c>
      <c r="D24" s="4">
        <v>1200</v>
      </c>
      <c r="E24" s="5">
        <v>0.55000000000000004</v>
      </c>
      <c r="F24" s="5"/>
      <c r="G24" s="5">
        <f t="shared" si="16"/>
        <v>0.55000000000000004</v>
      </c>
      <c r="H24" s="5"/>
      <c r="I24" s="5">
        <f t="shared" si="17"/>
        <v>0.55000000000000004</v>
      </c>
      <c r="J24" s="5">
        <f t="shared" si="18"/>
        <v>660</v>
      </c>
      <c r="K24" s="6"/>
      <c r="L24" s="6"/>
      <c r="M24" s="5">
        <f t="shared" si="19"/>
        <v>0</v>
      </c>
      <c r="N24" s="5"/>
      <c r="O24" s="5"/>
      <c r="P24" s="5">
        <f t="shared" si="20"/>
        <v>0</v>
      </c>
      <c r="Q24" s="5"/>
      <c r="R24" s="5">
        <f t="shared" si="21"/>
        <v>660</v>
      </c>
      <c r="S24" s="10">
        <v>0.25</v>
      </c>
      <c r="T24" s="5">
        <f t="shared" si="22"/>
        <v>880</v>
      </c>
      <c r="U24" s="10">
        <v>0</v>
      </c>
      <c r="V24" s="10">
        <v>0</v>
      </c>
      <c r="W24" s="10">
        <v>0</v>
      </c>
      <c r="X24" s="10">
        <v>0</v>
      </c>
      <c r="Y24" s="10">
        <v>7.0000000000000007E-2</v>
      </c>
      <c r="Z24" s="5">
        <f t="shared" si="23"/>
        <v>941.6</v>
      </c>
    </row>
    <row r="25" spans="1:27" s="7" customFormat="1" ht="15" customHeight="1">
      <c r="A25" s="23"/>
      <c r="B25" s="21" t="s">
        <v>62</v>
      </c>
      <c r="C25" s="24" t="s">
        <v>6</v>
      </c>
      <c r="D25" s="4">
        <v>18</v>
      </c>
      <c r="E25" s="5">
        <v>22</v>
      </c>
      <c r="F25" s="5"/>
      <c r="G25" s="5">
        <f t="shared" si="16"/>
        <v>22</v>
      </c>
      <c r="H25" s="5"/>
      <c r="I25" s="5">
        <f t="shared" si="17"/>
        <v>22</v>
      </c>
      <c r="J25" s="5">
        <f t="shared" si="18"/>
        <v>396</v>
      </c>
      <c r="K25" s="6"/>
      <c r="L25" s="6"/>
      <c r="M25" s="5">
        <f t="shared" si="19"/>
        <v>0</v>
      </c>
      <c r="N25" s="5"/>
      <c r="O25" s="5"/>
      <c r="P25" s="5">
        <f t="shared" si="20"/>
        <v>0</v>
      </c>
      <c r="Q25" s="5"/>
      <c r="R25" s="5">
        <f t="shared" si="21"/>
        <v>396</v>
      </c>
      <c r="S25" s="10">
        <v>0.25</v>
      </c>
      <c r="T25" s="5">
        <f t="shared" si="22"/>
        <v>528</v>
      </c>
      <c r="U25" s="10">
        <v>0</v>
      </c>
      <c r="V25" s="10">
        <v>0</v>
      </c>
      <c r="W25" s="10">
        <v>0</v>
      </c>
      <c r="X25" s="10">
        <v>0</v>
      </c>
      <c r="Y25" s="10">
        <v>7.0000000000000007E-2</v>
      </c>
      <c r="Z25" s="5">
        <f t="shared" si="23"/>
        <v>564.96</v>
      </c>
    </row>
    <row r="26" spans="1:27" s="7" customFormat="1" ht="15" customHeight="1">
      <c r="A26" s="23"/>
      <c r="B26" s="21" t="s">
        <v>63</v>
      </c>
      <c r="C26" s="24" t="s">
        <v>6</v>
      </c>
      <c r="D26" s="4">
        <v>8</v>
      </c>
      <c r="E26" s="5">
        <v>50</v>
      </c>
      <c r="F26" s="5"/>
      <c r="G26" s="5">
        <f t="shared" si="16"/>
        <v>50</v>
      </c>
      <c r="H26" s="5"/>
      <c r="I26" s="5">
        <f t="shared" si="17"/>
        <v>50</v>
      </c>
      <c r="J26" s="5">
        <f t="shared" si="18"/>
        <v>400</v>
      </c>
      <c r="K26" s="6"/>
      <c r="L26" s="6"/>
      <c r="M26" s="5">
        <f t="shared" si="19"/>
        <v>0</v>
      </c>
      <c r="N26" s="5"/>
      <c r="O26" s="5"/>
      <c r="P26" s="5">
        <f t="shared" si="20"/>
        <v>0</v>
      </c>
      <c r="Q26" s="5"/>
      <c r="R26" s="5">
        <f t="shared" si="21"/>
        <v>400</v>
      </c>
      <c r="S26" s="10">
        <v>0.25</v>
      </c>
      <c r="T26" s="5">
        <f t="shared" si="22"/>
        <v>533.33333333333337</v>
      </c>
      <c r="U26" s="10">
        <v>0</v>
      </c>
      <c r="V26" s="10">
        <v>0</v>
      </c>
      <c r="W26" s="10">
        <v>0</v>
      </c>
      <c r="X26" s="10">
        <v>0</v>
      </c>
      <c r="Y26" s="10">
        <v>7.0000000000000007E-2</v>
      </c>
      <c r="Z26" s="5">
        <f t="shared" si="23"/>
        <v>570.66666666666674</v>
      </c>
    </row>
    <row r="27" spans="1:27" s="7" customFormat="1" ht="15" customHeight="1">
      <c r="A27" s="23"/>
      <c r="B27" s="21" t="s">
        <v>64</v>
      </c>
      <c r="C27" s="24" t="s">
        <v>6</v>
      </c>
      <c r="D27" s="4">
        <v>8</v>
      </c>
      <c r="E27" s="5">
        <v>15</v>
      </c>
      <c r="F27" s="5"/>
      <c r="G27" s="5">
        <f t="shared" si="16"/>
        <v>15</v>
      </c>
      <c r="H27" s="5"/>
      <c r="I27" s="5">
        <f t="shared" si="17"/>
        <v>15</v>
      </c>
      <c r="J27" s="5">
        <f t="shared" si="18"/>
        <v>120</v>
      </c>
      <c r="K27" s="6"/>
      <c r="L27" s="6"/>
      <c r="M27" s="5">
        <f t="shared" si="19"/>
        <v>0</v>
      </c>
      <c r="N27" s="5"/>
      <c r="O27" s="5"/>
      <c r="P27" s="5">
        <f t="shared" si="20"/>
        <v>0</v>
      </c>
      <c r="Q27" s="5"/>
      <c r="R27" s="5">
        <f t="shared" si="21"/>
        <v>120</v>
      </c>
      <c r="S27" s="10">
        <v>0.25</v>
      </c>
      <c r="T27" s="5">
        <f t="shared" si="22"/>
        <v>160</v>
      </c>
      <c r="U27" s="10">
        <v>0</v>
      </c>
      <c r="V27" s="10">
        <v>0</v>
      </c>
      <c r="W27" s="10">
        <v>0</v>
      </c>
      <c r="X27" s="10">
        <v>0</v>
      </c>
      <c r="Y27" s="10">
        <v>7.0000000000000007E-2</v>
      </c>
      <c r="Z27" s="5">
        <f t="shared" si="23"/>
        <v>171.2</v>
      </c>
    </row>
    <row r="28" spans="1:27" s="7" customFormat="1" ht="15" customHeight="1">
      <c r="A28" s="23"/>
      <c r="B28" s="21"/>
      <c r="C28" s="24" t="s">
        <v>6</v>
      </c>
      <c r="D28" s="4"/>
      <c r="E28" s="5"/>
      <c r="F28" s="5"/>
      <c r="G28" s="5">
        <f t="shared" si="16"/>
        <v>0</v>
      </c>
      <c r="H28" s="5"/>
      <c r="I28" s="5">
        <f t="shared" si="17"/>
        <v>0</v>
      </c>
      <c r="J28" s="5">
        <f t="shared" si="18"/>
        <v>0</v>
      </c>
      <c r="K28" s="6"/>
      <c r="L28" s="6"/>
      <c r="M28" s="5">
        <f t="shared" si="19"/>
        <v>0</v>
      </c>
      <c r="N28" s="5"/>
      <c r="O28" s="5"/>
      <c r="P28" s="5">
        <f t="shared" si="20"/>
        <v>0</v>
      </c>
      <c r="Q28" s="5"/>
      <c r="R28" s="5">
        <f t="shared" si="21"/>
        <v>0</v>
      </c>
      <c r="S28" s="10">
        <v>0.25</v>
      </c>
      <c r="T28" s="5">
        <f t="shared" si="22"/>
        <v>0</v>
      </c>
      <c r="U28" s="10">
        <v>0</v>
      </c>
      <c r="V28" s="10">
        <v>0</v>
      </c>
      <c r="W28" s="10">
        <v>0</v>
      </c>
      <c r="X28" s="10">
        <v>0</v>
      </c>
      <c r="Y28" s="10">
        <v>7.0000000000000007E-2</v>
      </c>
      <c r="Z28" s="5">
        <f t="shared" si="23"/>
        <v>0</v>
      </c>
    </row>
    <row r="29" spans="1:27" s="7" customFormat="1" ht="15" customHeight="1">
      <c r="A29" s="23"/>
      <c r="B29" s="21"/>
      <c r="C29" s="24" t="s">
        <v>6</v>
      </c>
      <c r="D29" s="4"/>
      <c r="E29" s="5"/>
      <c r="F29" s="5"/>
      <c r="G29" s="5">
        <f t="shared" ref="G29:G44" si="24">+E29+(E29/100*F29)</f>
        <v>0</v>
      </c>
      <c r="H29" s="5"/>
      <c r="I29" s="5">
        <f t="shared" ref="I29:I44" si="25">+G29-(G29/100*H29)</f>
        <v>0</v>
      </c>
      <c r="J29" s="5">
        <f t="shared" ref="J29:J44" si="26">D29*I29</f>
        <v>0</v>
      </c>
      <c r="K29" s="6"/>
      <c r="L29" s="6"/>
      <c r="M29" s="5">
        <f t="shared" ref="M29:M44" si="27">K29*L29</f>
        <v>0</v>
      </c>
      <c r="N29" s="5"/>
      <c r="O29" s="5"/>
      <c r="P29" s="5">
        <f t="shared" ref="P29:P44" si="28">N29*O29</f>
        <v>0</v>
      </c>
      <c r="Q29" s="5"/>
      <c r="R29" s="5">
        <f t="shared" ref="R29:R44" si="29">J29+M29+P29+Q29</f>
        <v>0</v>
      </c>
      <c r="S29" s="10">
        <v>0.25</v>
      </c>
      <c r="T29" s="5">
        <f t="shared" ref="T29:T44" si="30">R29/(1-S29)</f>
        <v>0</v>
      </c>
      <c r="U29" s="10">
        <v>0</v>
      </c>
      <c r="V29" s="10">
        <v>0</v>
      </c>
      <c r="W29" s="10">
        <v>0</v>
      </c>
      <c r="X29" s="10">
        <v>0</v>
      </c>
      <c r="Y29" s="10">
        <v>7.0000000000000007E-2</v>
      </c>
      <c r="Z29" s="5">
        <f t="shared" ref="Z29:Z44" si="31">T29+(T29*Y29)</f>
        <v>0</v>
      </c>
    </row>
    <row r="30" spans="1:27" s="7" customFormat="1" ht="15" customHeight="1">
      <c r="A30" s="23"/>
      <c r="B30" s="21"/>
      <c r="C30" s="24" t="s">
        <v>6</v>
      </c>
      <c r="D30" s="4"/>
      <c r="E30" s="5"/>
      <c r="F30" s="5"/>
      <c r="G30" s="5">
        <f t="shared" si="24"/>
        <v>0</v>
      </c>
      <c r="H30" s="5"/>
      <c r="I30" s="5">
        <f t="shared" si="25"/>
        <v>0</v>
      </c>
      <c r="J30" s="5">
        <f t="shared" si="26"/>
        <v>0</v>
      </c>
      <c r="K30" s="6"/>
      <c r="L30" s="6"/>
      <c r="M30" s="5">
        <f t="shared" si="27"/>
        <v>0</v>
      </c>
      <c r="N30" s="5"/>
      <c r="O30" s="5"/>
      <c r="P30" s="5">
        <f t="shared" si="28"/>
        <v>0</v>
      </c>
      <c r="Q30" s="5"/>
      <c r="R30" s="5">
        <f t="shared" si="29"/>
        <v>0</v>
      </c>
      <c r="S30" s="10">
        <v>0.25</v>
      </c>
      <c r="T30" s="5">
        <f t="shared" si="30"/>
        <v>0</v>
      </c>
      <c r="U30" s="10">
        <v>0</v>
      </c>
      <c r="V30" s="10">
        <v>0</v>
      </c>
      <c r="W30" s="10">
        <v>0</v>
      </c>
      <c r="X30" s="10">
        <v>0</v>
      </c>
      <c r="Y30" s="10">
        <v>7.0000000000000007E-2</v>
      </c>
      <c r="Z30" s="5">
        <f t="shared" si="31"/>
        <v>0</v>
      </c>
    </row>
    <row r="31" spans="1:27" s="7" customFormat="1" ht="15" customHeight="1">
      <c r="A31" s="23"/>
      <c r="B31" s="21"/>
      <c r="C31" s="24" t="s">
        <v>6</v>
      </c>
      <c r="D31" s="4"/>
      <c r="E31" s="5"/>
      <c r="F31" s="5"/>
      <c r="G31" s="5">
        <f t="shared" si="24"/>
        <v>0</v>
      </c>
      <c r="H31" s="5"/>
      <c r="I31" s="5">
        <f t="shared" si="25"/>
        <v>0</v>
      </c>
      <c r="J31" s="5">
        <f t="shared" si="26"/>
        <v>0</v>
      </c>
      <c r="K31" s="6"/>
      <c r="L31" s="6"/>
      <c r="M31" s="5">
        <f t="shared" si="27"/>
        <v>0</v>
      </c>
      <c r="N31" s="5"/>
      <c r="O31" s="5"/>
      <c r="P31" s="5">
        <f t="shared" si="28"/>
        <v>0</v>
      </c>
      <c r="Q31" s="5"/>
      <c r="R31" s="5">
        <f t="shared" si="29"/>
        <v>0</v>
      </c>
      <c r="S31" s="10">
        <v>0.25</v>
      </c>
      <c r="T31" s="5">
        <f t="shared" si="30"/>
        <v>0</v>
      </c>
      <c r="U31" s="10">
        <v>0</v>
      </c>
      <c r="V31" s="10">
        <v>0</v>
      </c>
      <c r="W31" s="10">
        <v>0</v>
      </c>
      <c r="X31" s="10">
        <v>0</v>
      </c>
      <c r="Y31" s="10">
        <v>7.0000000000000007E-2</v>
      </c>
      <c r="Z31" s="5">
        <f t="shared" si="31"/>
        <v>0</v>
      </c>
    </row>
    <row r="32" spans="1:27" s="7" customFormat="1" ht="15" customHeight="1">
      <c r="A32" s="23"/>
      <c r="B32" s="21"/>
      <c r="C32" s="24" t="s">
        <v>6</v>
      </c>
      <c r="D32" s="4"/>
      <c r="E32" s="5"/>
      <c r="F32" s="5"/>
      <c r="G32" s="5">
        <f t="shared" si="24"/>
        <v>0</v>
      </c>
      <c r="H32" s="5"/>
      <c r="I32" s="5">
        <f t="shared" si="25"/>
        <v>0</v>
      </c>
      <c r="J32" s="5">
        <f t="shared" si="26"/>
        <v>0</v>
      </c>
      <c r="K32" s="6"/>
      <c r="L32" s="6"/>
      <c r="M32" s="5">
        <f t="shared" si="27"/>
        <v>0</v>
      </c>
      <c r="N32" s="5"/>
      <c r="O32" s="5"/>
      <c r="P32" s="5">
        <f t="shared" si="28"/>
        <v>0</v>
      </c>
      <c r="Q32" s="5"/>
      <c r="R32" s="5">
        <f t="shared" si="29"/>
        <v>0</v>
      </c>
      <c r="S32" s="10">
        <v>0.25</v>
      </c>
      <c r="T32" s="5">
        <f t="shared" si="30"/>
        <v>0</v>
      </c>
      <c r="U32" s="10">
        <v>0</v>
      </c>
      <c r="V32" s="10">
        <v>0</v>
      </c>
      <c r="W32" s="10">
        <v>0</v>
      </c>
      <c r="X32" s="10">
        <v>0</v>
      </c>
      <c r="Y32" s="10">
        <v>7.0000000000000007E-2</v>
      </c>
      <c r="Z32" s="5">
        <f t="shared" si="31"/>
        <v>0</v>
      </c>
      <c r="AA32" s="25">
        <f>SUM(Z16:Z32)</f>
        <v>5957.76</v>
      </c>
    </row>
    <row r="33" spans="1:27" s="7" customFormat="1" ht="45" customHeight="1">
      <c r="A33" s="3"/>
      <c r="B33" s="34" t="s">
        <v>65</v>
      </c>
      <c r="C33" s="4" t="s">
        <v>6</v>
      </c>
      <c r="D33" s="4"/>
      <c r="E33" s="5"/>
      <c r="F33" s="5"/>
      <c r="G33" s="5">
        <f t="shared" si="24"/>
        <v>0</v>
      </c>
      <c r="H33" s="5"/>
      <c r="I33" s="5">
        <f t="shared" si="25"/>
        <v>0</v>
      </c>
      <c r="J33" s="5">
        <f t="shared" si="26"/>
        <v>0</v>
      </c>
      <c r="K33" s="6"/>
      <c r="L33" s="6"/>
      <c r="M33" s="5">
        <f t="shared" si="27"/>
        <v>0</v>
      </c>
      <c r="N33" s="5"/>
      <c r="O33" s="5"/>
      <c r="P33" s="5">
        <f t="shared" si="28"/>
        <v>0</v>
      </c>
      <c r="Q33" s="5"/>
      <c r="R33" s="5">
        <f t="shared" si="29"/>
        <v>0</v>
      </c>
      <c r="S33" s="10">
        <v>0.25</v>
      </c>
      <c r="T33" s="5">
        <f t="shared" si="30"/>
        <v>0</v>
      </c>
      <c r="U33" s="10">
        <v>0</v>
      </c>
      <c r="V33" s="10">
        <v>0</v>
      </c>
      <c r="W33" s="10">
        <v>0</v>
      </c>
      <c r="X33" s="10">
        <v>0</v>
      </c>
      <c r="Y33" s="10">
        <v>7.0000000000000007E-2</v>
      </c>
      <c r="Z33" s="5">
        <f t="shared" si="31"/>
        <v>0</v>
      </c>
      <c r="AA33" s="19"/>
    </row>
    <row r="34" spans="1:27" s="7" customFormat="1" ht="15" customHeight="1">
      <c r="A34" s="3"/>
      <c r="B34" s="8" t="s">
        <v>32</v>
      </c>
      <c r="C34" s="4" t="s">
        <v>6</v>
      </c>
      <c r="D34" s="4">
        <v>40</v>
      </c>
      <c r="E34" s="5">
        <v>25</v>
      </c>
      <c r="F34" s="5"/>
      <c r="G34" s="5">
        <f t="shared" si="24"/>
        <v>25</v>
      </c>
      <c r="H34" s="5"/>
      <c r="I34" s="5">
        <f t="shared" si="25"/>
        <v>25</v>
      </c>
      <c r="J34" s="5">
        <f t="shared" si="26"/>
        <v>1000</v>
      </c>
      <c r="K34" s="6"/>
      <c r="L34" s="6"/>
      <c r="M34" s="5">
        <f t="shared" si="27"/>
        <v>0</v>
      </c>
      <c r="N34" s="5"/>
      <c r="O34" s="5"/>
      <c r="P34" s="5">
        <f t="shared" si="28"/>
        <v>0</v>
      </c>
      <c r="Q34" s="5"/>
      <c r="R34" s="5">
        <f t="shared" si="29"/>
        <v>1000</v>
      </c>
      <c r="S34" s="10">
        <v>0.25</v>
      </c>
      <c r="T34" s="5">
        <f t="shared" si="30"/>
        <v>1333.3333333333333</v>
      </c>
      <c r="U34" s="10">
        <v>0</v>
      </c>
      <c r="V34" s="10">
        <v>0</v>
      </c>
      <c r="W34" s="10">
        <v>0</v>
      </c>
      <c r="X34" s="10">
        <v>0</v>
      </c>
      <c r="Y34" s="10">
        <v>7.0000000000000007E-2</v>
      </c>
      <c r="Z34" s="5">
        <f t="shared" si="31"/>
        <v>1426.6666666666665</v>
      </c>
      <c r="AA34" s="19"/>
    </row>
    <row r="35" spans="1:27" s="7" customFormat="1" ht="15" customHeight="1">
      <c r="A35" s="3"/>
      <c r="B35" s="8" t="s">
        <v>33</v>
      </c>
      <c r="C35" s="4" t="s">
        <v>6</v>
      </c>
      <c r="D35" s="4">
        <v>8</v>
      </c>
      <c r="E35" s="5">
        <v>25</v>
      </c>
      <c r="F35" s="5"/>
      <c r="G35" s="5">
        <f t="shared" si="24"/>
        <v>25</v>
      </c>
      <c r="H35" s="5"/>
      <c r="I35" s="5">
        <f t="shared" si="25"/>
        <v>25</v>
      </c>
      <c r="J35" s="5">
        <f t="shared" si="26"/>
        <v>200</v>
      </c>
      <c r="K35" s="6"/>
      <c r="L35" s="6"/>
      <c r="M35" s="5">
        <f t="shared" si="27"/>
        <v>0</v>
      </c>
      <c r="N35" s="5"/>
      <c r="O35" s="5"/>
      <c r="P35" s="5">
        <f t="shared" si="28"/>
        <v>0</v>
      </c>
      <c r="Q35" s="5"/>
      <c r="R35" s="5">
        <f t="shared" si="29"/>
        <v>200</v>
      </c>
      <c r="S35" s="10">
        <v>0.25</v>
      </c>
      <c r="T35" s="5">
        <f t="shared" si="30"/>
        <v>266.66666666666669</v>
      </c>
      <c r="U35" s="10">
        <v>0</v>
      </c>
      <c r="V35" s="10">
        <v>0</v>
      </c>
      <c r="W35" s="10">
        <v>0</v>
      </c>
      <c r="X35" s="10">
        <v>0</v>
      </c>
      <c r="Y35" s="10">
        <v>7.0000000000000007E-2</v>
      </c>
      <c r="Z35" s="5">
        <f t="shared" si="31"/>
        <v>285.33333333333337</v>
      </c>
      <c r="AA35" s="20"/>
    </row>
    <row r="36" spans="1:27" s="7" customFormat="1" ht="15" customHeight="1">
      <c r="A36" s="3"/>
      <c r="B36" s="8" t="s">
        <v>34</v>
      </c>
      <c r="C36" s="4" t="s">
        <v>6</v>
      </c>
      <c r="D36" s="4"/>
      <c r="E36" s="5">
        <v>25</v>
      </c>
      <c r="F36" s="5"/>
      <c r="G36" s="5">
        <f t="shared" si="24"/>
        <v>25</v>
      </c>
      <c r="H36" s="5"/>
      <c r="I36" s="5">
        <f t="shared" si="25"/>
        <v>25</v>
      </c>
      <c r="J36" s="5">
        <f t="shared" si="26"/>
        <v>0</v>
      </c>
      <c r="K36" s="6"/>
      <c r="L36" s="6"/>
      <c r="M36" s="5">
        <f t="shared" si="27"/>
        <v>0</v>
      </c>
      <c r="N36" s="5"/>
      <c r="O36" s="5"/>
      <c r="P36" s="5">
        <f t="shared" si="28"/>
        <v>0</v>
      </c>
      <c r="Q36" s="5"/>
      <c r="R36" s="5">
        <f t="shared" si="29"/>
        <v>0</v>
      </c>
      <c r="S36" s="10">
        <v>0.25</v>
      </c>
      <c r="T36" s="5">
        <f t="shared" si="30"/>
        <v>0</v>
      </c>
      <c r="U36" s="10">
        <v>0</v>
      </c>
      <c r="V36" s="10">
        <v>0</v>
      </c>
      <c r="W36" s="10">
        <v>0</v>
      </c>
      <c r="X36" s="10">
        <v>0</v>
      </c>
      <c r="Y36" s="10">
        <v>7.0000000000000007E-2</v>
      </c>
      <c r="Z36" s="5">
        <f t="shared" si="31"/>
        <v>0</v>
      </c>
    </row>
    <row r="37" spans="1:27" s="7" customFormat="1" ht="15" customHeight="1">
      <c r="A37" s="3"/>
      <c r="B37" s="8" t="s">
        <v>35</v>
      </c>
      <c r="C37" s="4" t="s">
        <v>6</v>
      </c>
      <c r="D37" s="4">
        <v>16</v>
      </c>
      <c r="E37" s="5">
        <v>25</v>
      </c>
      <c r="F37" s="5"/>
      <c r="G37" s="5">
        <f t="shared" si="24"/>
        <v>25</v>
      </c>
      <c r="H37" s="5"/>
      <c r="I37" s="5">
        <f t="shared" si="25"/>
        <v>25</v>
      </c>
      <c r="J37" s="5">
        <f t="shared" si="26"/>
        <v>400</v>
      </c>
      <c r="K37" s="6"/>
      <c r="L37" s="6"/>
      <c r="M37" s="5">
        <f t="shared" si="27"/>
        <v>0</v>
      </c>
      <c r="N37" s="5"/>
      <c r="O37" s="5"/>
      <c r="P37" s="5">
        <f t="shared" si="28"/>
        <v>0</v>
      </c>
      <c r="Q37" s="5"/>
      <c r="R37" s="5">
        <f t="shared" si="29"/>
        <v>400</v>
      </c>
      <c r="S37" s="10">
        <v>0.25</v>
      </c>
      <c r="T37" s="5">
        <f t="shared" si="30"/>
        <v>533.33333333333337</v>
      </c>
      <c r="U37" s="10">
        <v>0</v>
      </c>
      <c r="V37" s="10">
        <v>0</v>
      </c>
      <c r="W37" s="10">
        <v>0</v>
      </c>
      <c r="X37" s="10">
        <v>0</v>
      </c>
      <c r="Y37" s="10">
        <v>7.0000000000000007E-2</v>
      </c>
      <c r="Z37" s="5">
        <f t="shared" si="31"/>
        <v>570.66666666666674</v>
      </c>
    </row>
    <row r="38" spans="1:27" s="7" customFormat="1" ht="15" customHeight="1">
      <c r="A38" s="3"/>
      <c r="B38" s="8" t="s">
        <v>66</v>
      </c>
      <c r="C38" s="4" t="s">
        <v>6</v>
      </c>
      <c r="D38" s="4"/>
      <c r="E38" s="5">
        <v>25</v>
      </c>
      <c r="F38" s="5"/>
      <c r="G38" s="5">
        <f t="shared" si="24"/>
        <v>25</v>
      </c>
      <c r="H38" s="5"/>
      <c r="I38" s="5">
        <f t="shared" si="25"/>
        <v>25</v>
      </c>
      <c r="J38" s="5">
        <f t="shared" si="26"/>
        <v>0</v>
      </c>
      <c r="K38" s="6"/>
      <c r="L38" s="6"/>
      <c r="M38" s="5">
        <f t="shared" si="27"/>
        <v>0</v>
      </c>
      <c r="N38" s="5"/>
      <c r="O38" s="5"/>
      <c r="P38" s="5">
        <f t="shared" si="28"/>
        <v>0</v>
      </c>
      <c r="Q38" s="5"/>
      <c r="R38" s="5">
        <f t="shared" si="29"/>
        <v>0</v>
      </c>
      <c r="S38" s="10">
        <v>0.25</v>
      </c>
      <c r="T38" s="5">
        <f t="shared" si="30"/>
        <v>0</v>
      </c>
      <c r="U38" s="10">
        <v>0</v>
      </c>
      <c r="V38" s="10">
        <v>0</v>
      </c>
      <c r="W38" s="10">
        <v>0</v>
      </c>
      <c r="X38" s="10">
        <v>0</v>
      </c>
      <c r="Y38" s="10">
        <v>7.0000000000000007E-2</v>
      </c>
      <c r="Z38" s="5">
        <f t="shared" si="31"/>
        <v>0</v>
      </c>
    </row>
    <row r="39" spans="1:27" s="7" customFormat="1" ht="15" customHeight="1">
      <c r="A39" s="3"/>
      <c r="B39" s="8" t="s">
        <v>67</v>
      </c>
      <c r="C39" s="4" t="s">
        <v>6</v>
      </c>
      <c r="D39" s="4"/>
      <c r="E39" s="5">
        <v>25</v>
      </c>
      <c r="F39" s="5"/>
      <c r="G39" s="5">
        <f t="shared" si="24"/>
        <v>25</v>
      </c>
      <c r="H39" s="5"/>
      <c r="I39" s="5">
        <f t="shared" si="25"/>
        <v>25</v>
      </c>
      <c r="J39" s="5">
        <f t="shared" si="26"/>
        <v>0</v>
      </c>
      <c r="K39" s="6"/>
      <c r="L39" s="6"/>
      <c r="M39" s="5">
        <f t="shared" si="27"/>
        <v>0</v>
      </c>
      <c r="N39" s="5"/>
      <c r="O39" s="5"/>
      <c r="P39" s="5">
        <f t="shared" si="28"/>
        <v>0</v>
      </c>
      <c r="Q39" s="5"/>
      <c r="R39" s="5">
        <f t="shared" si="29"/>
        <v>0</v>
      </c>
      <c r="S39" s="10">
        <v>0.25</v>
      </c>
      <c r="T39" s="5">
        <f t="shared" si="30"/>
        <v>0</v>
      </c>
      <c r="U39" s="10">
        <v>0</v>
      </c>
      <c r="V39" s="10">
        <v>0</v>
      </c>
      <c r="W39" s="10">
        <v>0</v>
      </c>
      <c r="X39" s="10">
        <v>0</v>
      </c>
      <c r="Y39" s="10">
        <v>7.0000000000000007E-2</v>
      </c>
      <c r="Z39" s="5">
        <f t="shared" si="31"/>
        <v>0</v>
      </c>
    </row>
    <row r="40" spans="1:27" s="7" customFormat="1" ht="15" customHeight="1">
      <c r="A40" s="3"/>
      <c r="B40" s="8" t="s">
        <v>68</v>
      </c>
      <c r="C40" s="4" t="s">
        <v>6</v>
      </c>
      <c r="D40" s="4"/>
      <c r="E40" s="5">
        <v>25</v>
      </c>
      <c r="F40" s="5"/>
      <c r="G40" s="5">
        <f t="shared" si="24"/>
        <v>25</v>
      </c>
      <c r="H40" s="5"/>
      <c r="I40" s="5">
        <f t="shared" si="25"/>
        <v>25</v>
      </c>
      <c r="J40" s="5">
        <f t="shared" si="26"/>
        <v>0</v>
      </c>
      <c r="K40" s="6"/>
      <c r="L40" s="6"/>
      <c r="M40" s="5">
        <f t="shared" si="27"/>
        <v>0</v>
      </c>
      <c r="N40" s="5"/>
      <c r="O40" s="5"/>
      <c r="P40" s="5">
        <f t="shared" si="28"/>
        <v>0</v>
      </c>
      <c r="Q40" s="5"/>
      <c r="R40" s="5">
        <f t="shared" si="29"/>
        <v>0</v>
      </c>
      <c r="S40" s="10">
        <v>0.25</v>
      </c>
      <c r="T40" s="5">
        <f t="shared" si="30"/>
        <v>0</v>
      </c>
      <c r="U40" s="10">
        <v>0</v>
      </c>
      <c r="V40" s="10">
        <v>0</v>
      </c>
      <c r="W40" s="10">
        <v>0</v>
      </c>
      <c r="X40" s="10">
        <v>0</v>
      </c>
      <c r="Y40" s="10">
        <v>7.0000000000000007E-2</v>
      </c>
      <c r="Z40" s="5">
        <f t="shared" si="31"/>
        <v>0</v>
      </c>
    </row>
    <row r="41" spans="1:27" s="7" customFormat="1" ht="15" customHeight="1">
      <c r="A41" s="3"/>
      <c r="B41" s="8"/>
      <c r="C41" s="4" t="s">
        <v>6</v>
      </c>
      <c r="D41" s="4"/>
      <c r="E41" s="5">
        <v>25</v>
      </c>
      <c r="F41" s="5"/>
      <c r="G41" s="5">
        <f t="shared" si="24"/>
        <v>25</v>
      </c>
      <c r="H41" s="5"/>
      <c r="I41" s="5">
        <f t="shared" si="25"/>
        <v>25</v>
      </c>
      <c r="J41" s="5">
        <f t="shared" si="26"/>
        <v>0</v>
      </c>
      <c r="K41" s="6"/>
      <c r="L41" s="6"/>
      <c r="M41" s="5">
        <f t="shared" si="27"/>
        <v>0</v>
      </c>
      <c r="N41" s="5"/>
      <c r="O41" s="5"/>
      <c r="P41" s="5">
        <f t="shared" si="28"/>
        <v>0</v>
      </c>
      <c r="Q41" s="5"/>
      <c r="R41" s="5">
        <f t="shared" si="29"/>
        <v>0</v>
      </c>
      <c r="S41" s="10">
        <v>0.25</v>
      </c>
      <c r="T41" s="5">
        <f t="shared" si="30"/>
        <v>0</v>
      </c>
      <c r="U41" s="10">
        <v>0</v>
      </c>
      <c r="V41" s="10">
        <v>0</v>
      </c>
      <c r="W41" s="10">
        <v>0</v>
      </c>
      <c r="X41" s="10">
        <v>0</v>
      </c>
      <c r="Y41" s="10">
        <v>7.0000000000000007E-2</v>
      </c>
      <c r="Z41" s="5">
        <f t="shared" si="31"/>
        <v>0</v>
      </c>
    </row>
    <row r="42" spans="1:27" s="7" customFormat="1" ht="15" customHeight="1">
      <c r="A42" s="3"/>
      <c r="B42" s="8" t="s">
        <v>36</v>
      </c>
      <c r="C42" s="4" t="s">
        <v>6</v>
      </c>
      <c r="D42" s="4">
        <v>8</v>
      </c>
      <c r="E42" s="5">
        <v>25</v>
      </c>
      <c r="F42" s="5"/>
      <c r="G42" s="5">
        <f t="shared" si="24"/>
        <v>25</v>
      </c>
      <c r="H42" s="5"/>
      <c r="I42" s="5">
        <f t="shared" si="25"/>
        <v>25</v>
      </c>
      <c r="J42" s="5">
        <f t="shared" si="26"/>
        <v>200</v>
      </c>
      <c r="K42" s="6"/>
      <c r="L42" s="6"/>
      <c r="M42" s="5">
        <f t="shared" si="27"/>
        <v>0</v>
      </c>
      <c r="N42" s="5"/>
      <c r="O42" s="5"/>
      <c r="P42" s="5">
        <f t="shared" si="28"/>
        <v>0</v>
      </c>
      <c r="Q42" s="5"/>
      <c r="R42" s="5">
        <f t="shared" si="29"/>
        <v>200</v>
      </c>
      <c r="S42" s="10">
        <v>0.25</v>
      </c>
      <c r="T42" s="5">
        <f t="shared" si="30"/>
        <v>266.66666666666669</v>
      </c>
      <c r="U42" s="10">
        <v>0</v>
      </c>
      <c r="V42" s="10">
        <v>0</v>
      </c>
      <c r="W42" s="10">
        <v>0</v>
      </c>
      <c r="X42" s="10">
        <v>0</v>
      </c>
      <c r="Y42" s="10">
        <v>7.0000000000000007E-2</v>
      </c>
      <c r="Z42" s="5">
        <f t="shared" si="31"/>
        <v>285.33333333333337</v>
      </c>
    </row>
    <row r="43" spans="1:27" s="7" customFormat="1" ht="15" customHeight="1">
      <c r="A43" s="3"/>
      <c r="B43" s="8" t="s">
        <v>37</v>
      </c>
      <c r="C43" s="4" t="s">
        <v>6</v>
      </c>
      <c r="D43" s="4">
        <v>16</v>
      </c>
      <c r="E43" s="5">
        <v>25</v>
      </c>
      <c r="F43" s="5"/>
      <c r="G43" s="5">
        <f t="shared" si="24"/>
        <v>25</v>
      </c>
      <c r="H43" s="5"/>
      <c r="I43" s="5">
        <f t="shared" si="25"/>
        <v>25</v>
      </c>
      <c r="J43" s="5">
        <f t="shared" si="26"/>
        <v>400</v>
      </c>
      <c r="K43" s="6"/>
      <c r="L43" s="6"/>
      <c r="M43" s="5">
        <f t="shared" si="27"/>
        <v>0</v>
      </c>
      <c r="N43" s="5"/>
      <c r="O43" s="5"/>
      <c r="P43" s="5">
        <f t="shared" si="28"/>
        <v>0</v>
      </c>
      <c r="Q43" s="5"/>
      <c r="R43" s="5">
        <f t="shared" si="29"/>
        <v>400</v>
      </c>
      <c r="S43" s="10">
        <v>0.25</v>
      </c>
      <c r="T43" s="5">
        <f t="shared" si="30"/>
        <v>533.33333333333337</v>
      </c>
      <c r="U43" s="10">
        <v>0</v>
      </c>
      <c r="V43" s="10">
        <v>0</v>
      </c>
      <c r="W43" s="10">
        <v>0</v>
      </c>
      <c r="X43" s="10">
        <v>0</v>
      </c>
      <c r="Y43" s="10">
        <v>7.0000000000000007E-2</v>
      </c>
      <c r="Z43" s="5">
        <f t="shared" si="31"/>
        <v>570.66666666666674</v>
      </c>
    </row>
    <row r="44" spans="1:27" s="7" customFormat="1" ht="15" customHeight="1">
      <c r="A44" s="3"/>
      <c r="B44" s="8"/>
      <c r="C44" s="4" t="s">
        <v>6</v>
      </c>
      <c r="D44" s="4"/>
      <c r="E44" s="5"/>
      <c r="F44" s="5"/>
      <c r="G44" s="5">
        <f t="shared" si="24"/>
        <v>0</v>
      </c>
      <c r="H44" s="5"/>
      <c r="I44" s="5">
        <f t="shared" si="25"/>
        <v>0</v>
      </c>
      <c r="J44" s="5">
        <f t="shared" si="26"/>
        <v>0</v>
      </c>
      <c r="K44" s="6"/>
      <c r="L44" s="6"/>
      <c r="M44" s="5">
        <f t="shared" si="27"/>
        <v>0</v>
      </c>
      <c r="N44" s="5"/>
      <c r="O44" s="5"/>
      <c r="P44" s="5">
        <f t="shared" si="28"/>
        <v>0</v>
      </c>
      <c r="Q44" s="5"/>
      <c r="R44" s="5">
        <f t="shared" si="29"/>
        <v>0</v>
      </c>
      <c r="S44" s="10">
        <v>0.25</v>
      </c>
      <c r="T44" s="5">
        <f t="shared" si="30"/>
        <v>0</v>
      </c>
      <c r="U44" s="10">
        <v>0</v>
      </c>
      <c r="V44" s="10">
        <v>0</v>
      </c>
      <c r="W44" s="10">
        <v>0</v>
      </c>
      <c r="X44" s="10">
        <v>0</v>
      </c>
      <c r="Y44" s="10">
        <v>7.0000000000000007E-2</v>
      </c>
      <c r="Z44" s="5">
        <f t="shared" si="31"/>
        <v>0</v>
      </c>
    </row>
    <row r="45" spans="1:27" s="7" customFormat="1" ht="15" customHeight="1">
      <c r="A45" s="3"/>
      <c r="B45" s="8" t="s">
        <v>38</v>
      </c>
      <c r="C45" s="4" t="s">
        <v>6</v>
      </c>
      <c r="D45" s="4">
        <v>16</v>
      </c>
      <c r="E45" s="5">
        <v>25</v>
      </c>
      <c r="F45" s="5"/>
      <c r="G45" s="5">
        <f t="shared" ref="G45:G70" si="32">+E45+(E45/100*F45)</f>
        <v>25</v>
      </c>
      <c r="H45" s="5"/>
      <c r="I45" s="5">
        <f t="shared" ref="I45:I70" si="33">+G45-(G45/100*H45)</f>
        <v>25</v>
      </c>
      <c r="J45" s="5">
        <f t="shared" ref="J45:J70" si="34">D45*I45</f>
        <v>400</v>
      </c>
      <c r="K45" s="6"/>
      <c r="L45" s="6"/>
      <c r="M45" s="5">
        <f t="shared" ref="M45:M70" si="35">K45*L45</f>
        <v>0</v>
      </c>
      <c r="N45" s="5"/>
      <c r="O45" s="5"/>
      <c r="P45" s="5">
        <f t="shared" ref="P45:P70" si="36">N45*O45</f>
        <v>0</v>
      </c>
      <c r="Q45" s="5"/>
      <c r="R45" s="5">
        <f t="shared" ref="R45:R70" si="37">J45+M45+P45+Q45</f>
        <v>400</v>
      </c>
      <c r="S45" s="10">
        <v>0.25</v>
      </c>
      <c r="T45" s="5">
        <f t="shared" ref="T45:T70" si="38">R45/(1-S45)</f>
        <v>533.33333333333337</v>
      </c>
      <c r="U45" s="10">
        <v>0</v>
      </c>
      <c r="V45" s="10">
        <v>0</v>
      </c>
      <c r="W45" s="10">
        <v>0</v>
      </c>
      <c r="X45" s="10">
        <v>0</v>
      </c>
      <c r="Y45" s="10">
        <v>7.0000000000000007E-2</v>
      </c>
      <c r="Z45" s="5">
        <f t="shared" ref="Z45:Z70" si="39">T45+(T45*Y45)</f>
        <v>570.66666666666674</v>
      </c>
    </row>
    <row r="46" spans="1:27" s="7" customFormat="1" ht="15" customHeight="1">
      <c r="A46" s="3"/>
      <c r="B46" s="8" t="s">
        <v>39</v>
      </c>
      <c r="C46" s="4" t="s">
        <v>6</v>
      </c>
      <c r="D46" s="4"/>
      <c r="E46" s="5">
        <v>25</v>
      </c>
      <c r="F46" s="5"/>
      <c r="G46" s="5">
        <f t="shared" si="32"/>
        <v>25</v>
      </c>
      <c r="H46" s="5"/>
      <c r="I46" s="5">
        <f t="shared" si="33"/>
        <v>25</v>
      </c>
      <c r="J46" s="5">
        <f t="shared" si="34"/>
        <v>0</v>
      </c>
      <c r="K46" s="6"/>
      <c r="L46" s="6"/>
      <c r="M46" s="5">
        <f t="shared" si="35"/>
        <v>0</v>
      </c>
      <c r="N46" s="5"/>
      <c r="O46" s="5"/>
      <c r="P46" s="5">
        <f t="shared" si="36"/>
        <v>0</v>
      </c>
      <c r="Q46" s="5"/>
      <c r="R46" s="5">
        <f t="shared" si="37"/>
        <v>0</v>
      </c>
      <c r="S46" s="10">
        <v>0.25</v>
      </c>
      <c r="T46" s="5">
        <f t="shared" si="38"/>
        <v>0</v>
      </c>
      <c r="U46" s="10">
        <v>0</v>
      </c>
      <c r="V46" s="10">
        <v>0</v>
      </c>
      <c r="W46" s="10">
        <v>0</v>
      </c>
      <c r="X46" s="10">
        <v>0</v>
      </c>
      <c r="Y46" s="10">
        <v>7.0000000000000007E-2</v>
      </c>
      <c r="Z46" s="5">
        <f t="shared" si="39"/>
        <v>0</v>
      </c>
    </row>
    <row r="47" spans="1:27" s="7" customFormat="1" ht="15" customHeight="1">
      <c r="A47" s="3"/>
      <c r="B47" s="8" t="s">
        <v>40</v>
      </c>
      <c r="C47" s="4" t="s">
        <v>6</v>
      </c>
      <c r="D47" s="4">
        <v>64</v>
      </c>
      <c r="E47" s="5">
        <v>25</v>
      </c>
      <c r="F47" s="5"/>
      <c r="G47" s="5">
        <f t="shared" si="32"/>
        <v>25</v>
      </c>
      <c r="H47" s="5"/>
      <c r="I47" s="5">
        <f t="shared" si="33"/>
        <v>25</v>
      </c>
      <c r="J47" s="5">
        <f t="shared" si="34"/>
        <v>1600</v>
      </c>
      <c r="K47" s="6"/>
      <c r="L47" s="6"/>
      <c r="M47" s="5">
        <f t="shared" si="35"/>
        <v>0</v>
      </c>
      <c r="N47" s="5"/>
      <c r="O47" s="5"/>
      <c r="P47" s="5">
        <f t="shared" si="36"/>
        <v>0</v>
      </c>
      <c r="Q47" s="5"/>
      <c r="R47" s="5">
        <f t="shared" si="37"/>
        <v>1600</v>
      </c>
      <c r="S47" s="10">
        <v>0.25</v>
      </c>
      <c r="T47" s="5">
        <f t="shared" si="38"/>
        <v>2133.3333333333335</v>
      </c>
      <c r="U47" s="10">
        <v>0</v>
      </c>
      <c r="V47" s="10">
        <v>0</v>
      </c>
      <c r="W47" s="10">
        <v>0</v>
      </c>
      <c r="X47" s="10">
        <v>0</v>
      </c>
      <c r="Y47" s="10">
        <v>7.0000000000000007E-2</v>
      </c>
      <c r="Z47" s="5">
        <f t="shared" si="39"/>
        <v>2282.666666666667</v>
      </c>
    </row>
    <row r="48" spans="1:27" s="7" customFormat="1" ht="15" customHeight="1">
      <c r="A48" s="3"/>
      <c r="B48" s="8" t="s">
        <v>41</v>
      </c>
      <c r="C48" s="4" t="s">
        <v>6</v>
      </c>
      <c r="D48" s="4">
        <v>8</v>
      </c>
      <c r="E48" s="5">
        <v>25</v>
      </c>
      <c r="F48" s="5"/>
      <c r="G48" s="5">
        <f t="shared" si="32"/>
        <v>25</v>
      </c>
      <c r="H48" s="5"/>
      <c r="I48" s="5">
        <f t="shared" si="33"/>
        <v>25</v>
      </c>
      <c r="J48" s="5">
        <f t="shared" si="34"/>
        <v>200</v>
      </c>
      <c r="K48" s="6"/>
      <c r="L48" s="6"/>
      <c r="M48" s="5">
        <f t="shared" si="35"/>
        <v>0</v>
      </c>
      <c r="N48" s="5"/>
      <c r="O48" s="5"/>
      <c r="P48" s="5">
        <f t="shared" si="36"/>
        <v>0</v>
      </c>
      <c r="Q48" s="5"/>
      <c r="R48" s="5">
        <f t="shared" si="37"/>
        <v>200</v>
      </c>
      <c r="S48" s="10">
        <v>0.25</v>
      </c>
      <c r="T48" s="5">
        <f t="shared" si="38"/>
        <v>266.66666666666669</v>
      </c>
      <c r="U48" s="10">
        <v>0</v>
      </c>
      <c r="V48" s="10">
        <v>0</v>
      </c>
      <c r="W48" s="10">
        <v>0</v>
      </c>
      <c r="X48" s="10">
        <v>0</v>
      </c>
      <c r="Y48" s="10">
        <v>7.0000000000000007E-2</v>
      </c>
      <c r="Z48" s="5">
        <f t="shared" si="39"/>
        <v>285.33333333333337</v>
      </c>
    </row>
    <row r="49" spans="1:27" s="7" customFormat="1" ht="15" customHeight="1">
      <c r="A49" s="3"/>
      <c r="B49" s="8" t="s">
        <v>42</v>
      </c>
      <c r="C49" s="4" t="s">
        <v>6</v>
      </c>
      <c r="D49" s="4">
        <v>4</v>
      </c>
      <c r="E49" s="5">
        <v>25</v>
      </c>
      <c r="F49" s="5"/>
      <c r="G49" s="5">
        <f t="shared" si="32"/>
        <v>25</v>
      </c>
      <c r="H49" s="5"/>
      <c r="I49" s="5">
        <f t="shared" si="33"/>
        <v>25</v>
      </c>
      <c r="J49" s="5">
        <f t="shared" si="34"/>
        <v>100</v>
      </c>
      <c r="K49" s="6"/>
      <c r="L49" s="6"/>
      <c r="M49" s="5">
        <f t="shared" si="35"/>
        <v>0</v>
      </c>
      <c r="N49" s="5"/>
      <c r="O49" s="5"/>
      <c r="P49" s="5">
        <f t="shared" si="36"/>
        <v>0</v>
      </c>
      <c r="Q49" s="5"/>
      <c r="R49" s="5">
        <f t="shared" si="37"/>
        <v>100</v>
      </c>
      <c r="S49" s="10">
        <v>0.25</v>
      </c>
      <c r="T49" s="5">
        <f t="shared" si="38"/>
        <v>133.33333333333334</v>
      </c>
      <c r="U49" s="10">
        <v>0</v>
      </c>
      <c r="V49" s="10">
        <v>0</v>
      </c>
      <c r="W49" s="10">
        <v>0</v>
      </c>
      <c r="X49" s="10">
        <v>0</v>
      </c>
      <c r="Y49" s="10">
        <v>7.0000000000000007E-2</v>
      </c>
      <c r="Z49" s="5">
        <f t="shared" si="39"/>
        <v>142.66666666666669</v>
      </c>
    </row>
    <row r="50" spans="1:27" s="7" customFormat="1" ht="15" customHeight="1">
      <c r="A50" s="3"/>
      <c r="B50" s="8" t="s">
        <v>45</v>
      </c>
      <c r="C50" s="4" t="s">
        <v>6</v>
      </c>
      <c r="D50" s="4"/>
      <c r="E50" s="5">
        <v>25</v>
      </c>
      <c r="F50" s="5"/>
      <c r="G50" s="5">
        <f t="shared" si="32"/>
        <v>25</v>
      </c>
      <c r="H50" s="5"/>
      <c r="I50" s="5">
        <f t="shared" si="33"/>
        <v>25</v>
      </c>
      <c r="J50" s="5">
        <f t="shared" si="34"/>
        <v>0</v>
      </c>
      <c r="K50" s="6"/>
      <c r="L50" s="6"/>
      <c r="M50" s="5">
        <f t="shared" si="35"/>
        <v>0</v>
      </c>
      <c r="N50" s="5"/>
      <c r="O50" s="5"/>
      <c r="P50" s="5">
        <f t="shared" si="36"/>
        <v>0</v>
      </c>
      <c r="Q50" s="5"/>
      <c r="R50" s="5">
        <f t="shared" si="37"/>
        <v>0</v>
      </c>
      <c r="S50" s="10">
        <v>0.25</v>
      </c>
      <c r="T50" s="5">
        <f t="shared" si="38"/>
        <v>0</v>
      </c>
      <c r="U50" s="10">
        <v>0</v>
      </c>
      <c r="V50" s="10">
        <v>0</v>
      </c>
      <c r="W50" s="10">
        <v>0</v>
      </c>
      <c r="X50" s="10">
        <v>0</v>
      </c>
      <c r="Y50" s="10">
        <v>7.0000000000000007E-2</v>
      </c>
      <c r="Z50" s="5">
        <f t="shared" si="39"/>
        <v>0</v>
      </c>
    </row>
    <row r="51" spans="1:27" s="7" customFormat="1" ht="15" customHeight="1">
      <c r="A51" s="3"/>
      <c r="B51" s="8" t="s">
        <v>43</v>
      </c>
      <c r="C51" s="4" t="s">
        <v>6</v>
      </c>
      <c r="D51" s="4"/>
      <c r="E51" s="5">
        <v>25</v>
      </c>
      <c r="F51" s="5"/>
      <c r="G51" s="5">
        <f t="shared" si="32"/>
        <v>25</v>
      </c>
      <c r="H51" s="5"/>
      <c r="I51" s="5">
        <f t="shared" si="33"/>
        <v>25</v>
      </c>
      <c r="J51" s="5">
        <f t="shared" si="34"/>
        <v>0</v>
      </c>
      <c r="K51" s="6"/>
      <c r="L51" s="6"/>
      <c r="M51" s="5">
        <f t="shared" si="35"/>
        <v>0</v>
      </c>
      <c r="N51" s="5"/>
      <c r="O51" s="5"/>
      <c r="P51" s="5">
        <f t="shared" si="36"/>
        <v>0</v>
      </c>
      <c r="Q51" s="5"/>
      <c r="R51" s="5">
        <f t="shared" si="37"/>
        <v>0</v>
      </c>
      <c r="S51" s="10">
        <v>0.25</v>
      </c>
      <c r="T51" s="5">
        <f t="shared" si="38"/>
        <v>0</v>
      </c>
      <c r="U51" s="10">
        <v>0</v>
      </c>
      <c r="V51" s="10">
        <v>0</v>
      </c>
      <c r="W51" s="10">
        <v>0</v>
      </c>
      <c r="X51" s="10">
        <v>0</v>
      </c>
      <c r="Y51" s="10">
        <v>7.0000000000000007E-2</v>
      </c>
      <c r="Z51" s="5">
        <f t="shared" si="39"/>
        <v>0</v>
      </c>
    </row>
    <row r="52" spans="1:27" s="7" customFormat="1" ht="15" customHeight="1">
      <c r="A52" s="3"/>
      <c r="B52" s="8" t="s">
        <v>44</v>
      </c>
      <c r="C52" s="4" t="s">
        <v>6</v>
      </c>
      <c r="D52" s="4"/>
      <c r="E52" s="5">
        <v>25</v>
      </c>
      <c r="F52" s="5"/>
      <c r="G52" s="5">
        <f t="shared" si="32"/>
        <v>25</v>
      </c>
      <c r="H52" s="5"/>
      <c r="I52" s="5">
        <f t="shared" si="33"/>
        <v>25</v>
      </c>
      <c r="J52" s="5">
        <f t="shared" si="34"/>
        <v>0</v>
      </c>
      <c r="K52" s="6"/>
      <c r="L52" s="6"/>
      <c r="M52" s="5">
        <f t="shared" si="35"/>
        <v>0</v>
      </c>
      <c r="N52" s="5"/>
      <c r="O52" s="5"/>
      <c r="P52" s="5">
        <f t="shared" si="36"/>
        <v>0</v>
      </c>
      <c r="Q52" s="5"/>
      <c r="R52" s="5">
        <f t="shared" si="37"/>
        <v>0</v>
      </c>
      <c r="S52" s="10">
        <v>0.25</v>
      </c>
      <c r="T52" s="5">
        <f t="shared" si="38"/>
        <v>0</v>
      </c>
      <c r="U52" s="10">
        <v>0</v>
      </c>
      <c r="V52" s="10">
        <v>0</v>
      </c>
      <c r="W52" s="10">
        <v>0</v>
      </c>
      <c r="X52" s="10">
        <v>0</v>
      </c>
      <c r="Y52" s="10">
        <v>7.0000000000000007E-2</v>
      </c>
      <c r="Z52" s="5">
        <f t="shared" si="39"/>
        <v>0</v>
      </c>
    </row>
    <row r="53" spans="1:27" s="7" customFormat="1" ht="15" customHeight="1">
      <c r="A53" s="3"/>
      <c r="B53" s="8" t="s">
        <v>46</v>
      </c>
      <c r="C53" s="4" t="s">
        <v>6</v>
      </c>
      <c r="D53" s="4"/>
      <c r="E53" s="5">
        <v>25</v>
      </c>
      <c r="F53" s="5"/>
      <c r="G53" s="5">
        <f t="shared" si="32"/>
        <v>25</v>
      </c>
      <c r="H53" s="5"/>
      <c r="I53" s="5">
        <f t="shared" si="33"/>
        <v>25</v>
      </c>
      <c r="J53" s="5">
        <f t="shared" si="34"/>
        <v>0</v>
      </c>
      <c r="K53" s="6"/>
      <c r="L53" s="6"/>
      <c r="M53" s="5">
        <f t="shared" si="35"/>
        <v>0</v>
      </c>
      <c r="N53" s="5"/>
      <c r="O53" s="5"/>
      <c r="P53" s="5">
        <f t="shared" si="36"/>
        <v>0</v>
      </c>
      <c r="Q53" s="5"/>
      <c r="R53" s="5">
        <f t="shared" si="37"/>
        <v>0</v>
      </c>
      <c r="S53" s="10">
        <v>0.25</v>
      </c>
      <c r="T53" s="5">
        <f t="shared" si="38"/>
        <v>0</v>
      </c>
      <c r="U53" s="10">
        <v>0</v>
      </c>
      <c r="V53" s="10">
        <v>0</v>
      </c>
      <c r="W53" s="10">
        <v>0</v>
      </c>
      <c r="X53" s="10">
        <v>0</v>
      </c>
      <c r="Y53" s="10">
        <v>7.0000000000000007E-2</v>
      </c>
      <c r="Z53" s="5">
        <f t="shared" si="39"/>
        <v>0</v>
      </c>
    </row>
    <row r="54" spans="1:27" s="7" customFormat="1" ht="15" customHeight="1">
      <c r="A54" s="3"/>
      <c r="B54" s="8" t="s">
        <v>47</v>
      </c>
      <c r="C54" s="4" t="s">
        <v>6</v>
      </c>
      <c r="D54" s="4">
        <v>40</v>
      </c>
      <c r="E54" s="5">
        <v>25</v>
      </c>
      <c r="F54" s="5"/>
      <c r="G54" s="5">
        <f t="shared" si="32"/>
        <v>25</v>
      </c>
      <c r="H54" s="5"/>
      <c r="I54" s="5">
        <f t="shared" si="33"/>
        <v>25</v>
      </c>
      <c r="J54" s="5">
        <f t="shared" si="34"/>
        <v>1000</v>
      </c>
      <c r="K54" s="6"/>
      <c r="L54" s="6"/>
      <c r="M54" s="5">
        <f t="shared" si="35"/>
        <v>0</v>
      </c>
      <c r="N54" s="5"/>
      <c r="O54" s="5"/>
      <c r="P54" s="5">
        <f t="shared" si="36"/>
        <v>0</v>
      </c>
      <c r="Q54" s="5"/>
      <c r="R54" s="5">
        <f t="shared" si="37"/>
        <v>1000</v>
      </c>
      <c r="S54" s="10">
        <v>0.25</v>
      </c>
      <c r="T54" s="5">
        <f t="shared" si="38"/>
        <v>1333.3333333333333</v>
      </c>
      <c r="U54" s="10">
        <v>0</v>
      </c>
      <c r="V54" s="10">
        <v>0</v>
      </c>
      <c r="W54" s="10">
        <v>0</v>
      </c>
      <c r="X54" s="10">
        <v>0</v>
      </c>
      <c r="Y54" s="10">
        <v>7.0000000000000007E-2</v>
      </c>
      <c r="Z54" s="5">
        <f t="shared" si="39"/>
        <v>1426.6666666666665</v>
      </c>
    </row>
    <row r="55" spans="1:27" s="7" customFormat="1" ht="15" customHeight="1">
      <c r="A55" s="3"/>
      <c r="B55" s="8"/>
      <c r="C55" s="4" t="s">
        <v>6</v>
      </c>
      <c r="D55" s="4"/>
      <c r="E55" s="5">
        <v>25</v>
      </c>
      <c r="F55" s="5"/>
      <c r="G55" s="5">
        <f t="shared" si="32"/>
        <v>25</v>
      </c>
      <c r="H55" s="5"/>
      <c r="I55" s="5">
        <f t="shared" si="33"/>
        <v>25</v>
      </c>
      <c r="J55" s="5">
        <f t="shared" si="34"/>
        <v>0</v>
      </c>
      <c r="K55" s="6"/>
      <c r="L55" s="6"/>
      <c r="M55" s="5">
        <f t="shared" si="35"/>
        <v>0</v>
      </c>
      <c r="N55" s="5"/>
      <c r="O55" s="5"/>
      <c r="P55" s="5">
        <f t="shared" si="36"/>
        <v>0</v>
      </c>
      <c r="Q55" s="5"/>
      <c r="R55" s="5">
        <f t="shared" si="37"/>
        <v>0</v>
      </c>
      <c r="S55" s="10">
        <v>0.25</v>
      </c>
      <c r="T55" s="5">
        <f t="shared" si="38"/>
        <v>0</v>
      </c>
      <c r="U55" s="10">
        <v>0</v>
      </c>
      <c r="V55" s="10">
        <v>0</v>
      </c>
      <c r="W55" s="10">
        <v>0</v>
      </c>
      <c r="X55" s="10">
        <v>0</v>
      </c>
      <c r="Y55" s="10">
        <v>7.0000000000000007E-2</v>
      </c>
      <c r="Z55" s="5">
        <f t="shared" si="39"/>
        <v>0</v>
      </c>
    </row>
    <row r="56" spans="1:27" s="7" customFormat="1" ht="15" customHeight="1">
      <c r="A56" s="3"/>
      <c r="B56" s="8"/>
      <c r="C56" s="4" t="s">
        <v>6</v>
      </c>
      <c r="D56" s="4"/>
      <c r="E56" s="5"/>
      <c r="F56" s="5"/>
      <c r="G56" s="5">
        <f t="shared" si="32"/>
        <v>0</v>
      </c>
      <c r="H56" s="5"/>
      <c r="I56" s="5">
        <f t="shared" si="33"/>
        <v>0</v>
      </c>
      <c r="J56" s="5">
        <f t="shared" si="34"/>
        <v>0</v>
      </c>
      <c r="K56" s="6"/>
      <c r="L56" s="6"/>
      <c r="M56" s="5">
        <f t="shared" si="35"/>
        <v>0</v>
      </c>
      <c r="N56" s="5"/>
      <c r="O56" s="5"/>
      <c r="P56" s="5">
        <f t="shared" si="36"/>
        <v>0</v>
      </c>
      <c r="Q56" s="5"/>
      <c r="R56" s="5">
        <f t="shared" si="37"/>
        <v>0</v>
      </c>
      <c r="S56" s="10">
        <v>0.25</v>
      </c>
      <c r="T56" s="5">
        <f t="shared" si="38"/>
        <v>0</v>
      </c>
      <c r="U56" s="10">
        <v>0</v>
      </c>
      <c r="V56" s="10">
        <v>0</v>
      </c>
      <c r="W56" s="10">
        <v>0</v>
      </c>
      <c r="X56" s="10">
        <v>0</v>
      </c>
      <c r="Y56" s="10">
        <v>7.0000000000000007E-2</v>
      </c>
      <c r="Z56" s="5">
        <f t="shared" si="39"/>
        <v>0</v>
      </c>
    </row>
    <row r="57" spans="1:27" s="7" customFormat="1" ht="15" customHeight="1">
      <c r="A57" s="3"/>
      <c r="B57" s="8"/>
      <c r="C57" s="4" t="s">
        <v>6</v>
      </c>
      <c r="D57" s="4"/>
      <c r="E57" s="5"/>
      <c r="F57" s="5"/>
      <c r="G57" s="5">
        <f t="shared" si="32"/>
        <v>0</v>
      </c>
      <c r="H57" s="5"/>
      <c r="I57" s="5">
        <f t="shared" si="33"/>
        <v>0</v>
      </c>
      <c r="J57" s="5">
        <f t="shared" si="34"/>
        <v>0</v>
      </c>
      <c r="K57" s="6"/>
      <c r="L57" s="6"/>
      <c r="M57" s="5">
        <f t="shared" si="35"/>
        <v>0</v>
      </c>
      <c r="N57" s="5"/>
      <c r="O57" s="5"/>
      <c r="P57" s="5">
        <f t="shared" si="36"/>
        <v>0</v>
      </c>
      <c r="Q57" s="5"/>
      <c r="R57" s="5">
        <f t="shared" si="37"/>
        <v>0</v>
      </c>
      <c r="S57" s="10">
        <v>0.25</v>
      </c>
      <c r="T57" s="5">
        <f t="shared" si="38"/>
        <v>0</v>
      </c>
      <c r="U57" s="10">
        <v>0</v>
      </c>
      <c r="V57" s="10">
        <v>0</v>
      </c>
      <c r="W57" s="10">
        <v>0</v>
      </c>
      <c r="X57" s="10">
        <v>0</v>
      </c>
      <c r="Y57" s="10">
        <v>7.0000000000000007E-2</v>
      </c>
      <c r="Z57" s="5">
        <f t="shared" si="39"/>
        <v>0</v>
      </c>
    </row>
    <row r="58" spans="1:27" s="7" customFormat="1" ht="15" customHeight="1">
      <c r="A58" s="3"/>
      <c r="B58" s="8"/>
      <c r="C58" s="4" t="s">
        <v>6</v>
      </c>
      <c r="D58" s="4"/>
      <c r="E58" s="5"/>
      <c r="F58" s="5"/>
      <c r="G58" s="5">
        <f t="shared" si="32"/>
        <v>0</v>
      </c>
      <c r="H58" s="5"/>
      <c r="I58" s="5">
        <f t="shared" si="33"/>
        <v>0</v>
      </c>
      <c r="J58" s="5">
        <f t="shared" si="34"/>
        <v>0</v>
      </c>
      <c r="K58" s="6"/>
      <c r="L58" s="6"/>
      <c r="M58" s="5">
        <f t="shared" si="35"/>
        <v>0</v>
      </c>
      <c r="N58" s="5"/>
      <c r="O58" s="5"/>
      <c r="P58" s="5">
        <f t="shared" si="36"/>
        <v>0</v>
      </c>
      <c r="Q58" s="5"/>
      <c r="R58" s="5">
        <f t="shared" si="37"/>
        <v>0</v>
      </c>
      <c r="S58" s="10">
        <v>0.25</v>
      </c>
      <c r="T58" s="5">
        <f t="shared" si="38"/>
        <v>0</v>
      </c>
      <c r="U58" s="10">
        <v>0</v>
      </c>
      <c r="V58" s="10">
        <v>0</v>
      </c>
      <c r="W58" s="10">
        <v>0</v>
      </c>
      <c r="X58" s="10">
        <v>0</v>
      </c>
      <c r="Y58" s="10">
        <v>7.0000000000000007E-2</v>
      </c>
      <c r="Z58" s="5">
        <f t="shared" si="39"/>
        <v>0</v>
      </c>
    </row>
    <row r="59" spans="1:27" s="7" customFormat="1" ht="15" customHeight="1">
      <c r="A59" s="3"/>
      <c r="B59" s="8"/>
      <c r="C59" s="4" t="s">
        <v>6</v>
      </c>
      <c r="D59" s="4"/>
      <c r="E59" s="5"/>
      <c r="F59" s="5"/>
      <c r="G59" s="5">
        <f t="shared" si="32"/>
        <v>0</v>
      </c>
      <c r="H59" s="5"/>
      <c r="I59" s="5">
        <f t="shared" si="33"/>
        <v>0</v>
      </c>
      <c r="J59" s="5">
        <f t="shared" si="34"/>
        <v>0</v>
      </c>
      <c r="K59" s="6"/>
      <c r="L59" s="6"/>
      <c r="M59" s="5">
        <f t="shared" si="35"/>
        <v>0</v>
      </c>
      <c r="N59" s="5"/>
      <c r="O59" s="5"/>
      <c r="P59" s="5">
        <f t="shared" si="36"/>
        <v>0</v>
      </c>
      <c r="Q59" s="5"/>
      <c r="R59" s="5">
        <f t="shared" si="37"/>
        <v>0</v>
      </c>
      <c r="S59" s="10">
        <v>0.25</v>
      </c>
      <c r="T59" s="5">
        <f t="shared" si="38"/>
        <v>0</v>
      </c>
      <c r="U59" s="10">
        <v>0</v>
      </c>
      <c r="V59" s="10">
        <v>0</v>
      </c>
      <c r="W59" s="10">
        <v>0</v>
      </c>
      <c r="X59" s="10">
        <v>0</v>
      </c>
      <c r="Y59" s="10">
        <v>7.0000000000000007E-2</v>
      </c>
      <c r="Z59" s="5">
        <f t="shared" si="39"/>
        <v>0</v>
      </c>
      <c r="AA59" s="25">
        <f>SUM(Z34:Z59)</f>
        <v>7846.6666666666679</v>
      </c>
    </row>
    <row r="60" spans="1:27" s="7" customFormat="1" ht="28.5" customHeight="1">
      <c r="A60" s="3"/>
      <c r="B60" s="34" t="s">
        <v>48</v>
      </c>
      <c r="C60" s="4" t="s">
        <v>6</v>
      </c>
      <c r="D60" s="4"/>
      <c r="E60" s="5"/>
      <c r="F60" s="5"/>
      <c r="G60" s="5">
        <f t="shared" si="32"/>
        <v>0</v>
      </c>
      <c r="H60" s="5"/>
      <c r="I60" s="5">
        <f t="shared" si="33"/>
        <v>0</v>
      </c>
      <c r="J60" s="5">
        <f t="shared" si="34"/>
        <v>0</v>
      </c>
      <c r="K60" s="6"/>
      <c r="L60" s="6"/>
      <c r="M60" s="5">
        <f t="shared" si="35"/>
        <v>0</v>
      </c>
      <c r="N60" s="5"/>
      <c r="O60" s="5"/>
      <c r="P60" s="5">
        <f t="shared" si="36"/>
        <v>0</v>
      </c>
      <c r="Q60" s="5"/>
      <c r="R60" s="5">
        <f t="shared" si="37"/>
        <v>0</v>
      </c>
      <c r="S60" s="10">
        <v>0.25</v>
      </c>
      <c r="T60" s="5">
        <f t="shared" si="38"/>
        <v>0</v>
      </c>
      <c r="U60" s="10">
        <v>0</v>
      </c>
      <c r="V60" s="10">
        <v>0</v>
      </c>
      <c r="W60" s="10">
        <v>0</v>
      </c>
      <c r="X60" s="10">
        <v>0</v>
      </c>
      <c r="Y60" s="10">
        <v>7.0000000000000007E-2</v>
      </c>
      <c r="Z60" s="5">
        <f t="shared" si="39"/>
        <v>0</v>
      </c>
    </row>
    <row r="61" spans="1:27" s="7" customFormat="1" ht="15" customHeight="1">
      <c r="A61" s="3"/>
      <c r="B61" s="8" t="s">
        <v>49</v>
      </c>
      <c r="C61" s="4" t="s">
        <v>6</v>
      </c>
      <c r="D61" s="4">
        <v>8</v>
      </c>
      <c r="E61" s="5">
        <v>30</v>
      </c>
      <c r="F61" s="5"/>
      <c r="G61" s="5">
        <f t="shared" si="32"/>
        <v>30</v>
      </c>
      <c r="H61" s="5"/>
      <c r="I61" s="5">
        <f t="shared" si="33"/>
        <v>30</v>
      </c>
      <c r="J61" s="5">
        <f t="shared" si="34"/>
        <v>240</v>
      </c>
      <c r="K61" s="6"/>
      <c r="L61" s="6"/>
      <c r="M61" s="5">
        <f t="shared" si="35"/>
        <v>0</v>
      </c>
      <c r="N61" s="5"/>
      <c r="O61" s="5"/>
      <c r="P61" s="5">
        <f t="shared" si="36"/>
        <v>0</v>
      </c>
      <c r="Q61" s="5"/>
      <c r="R61" s="5">
        <f t="shared" si="37"/>
        <v>240</v>
      </c>
      <c r="S61" s="10">
        <v>0.25</v>
      </c>
      <c r="T61" s="5">
        <f t="shared" si="38"/>
        <v>320</v>
      </c>
      <c r="U61" s="10">
        <v>0</v>
      </c>
      <c r="V61" s="10">
        <v>0</v>
      </c>
      <c r="W61" s="10">
        <v>0</v>
      </c>
      <c r="X61" s="10">
        <v>0</v>
      </c>
      <c r="Y61" s="10">
        <v>7.0000000000000007E-2</v>
      </c>
      <c r="Z61" s="5">
        <f t="shared" si="39"/>
        <v>342.4</v>
      </c>
    </row>
    <row r="62" spans="1:27" s="7" customFormat="1" ht="15" customHeight="1">
      <c r="A62" s="3"/>
      <c r="B62" s="8" t="s">
        <v>69</v>
      </c>
      <c r="C62" s="4" t="s">
        <v>6</v>
      </c>
      <c r="D62" s="4">
        <v>32</v>
      </c>
      <c r="E62" s="5">
        <v>30</v>
      </c>
      <c r="F62" s="5"/>
      <c r="G62" s="5">
        <f t="shared" si="32"/>
        <v>30</v>
      </c>
      <c r="H62" s="5"/>
      <c r="I62" s="5">
        <f t="shared" si="33"/>
        <v>30</v>
      </c>
      <c r="J62" s="5">
        <f t="shared" si="34"/>
        <v>960</v>
      </c>
      <c r="K62" s="6"/>
      <c r="L62" s="6"/>
      <c r="M62" s="5">
        <f t="shared" si="35"/>
        <v>0</v>
      </c>
      <c r="N62" s="5"/>
      <c r="O62" s="5"/>
      <c r="P62" s="5">
        <f t="shared" si="36"/>
        <v>0</v>
      </c>
      <c r="Q62" s="5"/>
      <c r="R62" s="5">
        <f t="shared" si="37"/>
        <v>960</v>
      </c>
      <c r="S62" s="10">
        <v>0.25</v>
      </c>
      <c r="T62" s="5">
        <f t="shared" si="38"/>
        <v>1280</v>
      </c>
      <c r="U62" s="10">
        <v>0</v>
      </c>
      <c r="V62" s="10">
        <v>0</v>
      </c>
      <c r="W62" s="10">
        <v>0</v>
      </c>
      <c r="X62" s="10">
        <v>0</v>
      </c>
      <c r="Y62" s="10">
        <v>7.0000000000000007E-2</v>
      </c>
      <c r="Z62" s="5">
        <f t="shared" si="39"/>
        <v>1369.6</v>
      </c>
    </row>
    <row r="63" spans="1:27" s="7" customFormat="1" ht="15" customHeight="1">
      <c r="A63" s="3"/>
      <c r="B63" s="8" t="s">
        <v>70</v>
      </c>
      <c r="C63" s="4" t="s">
        <v>6</v>
      </c>
      <c r="D63" s="4">
        <v>16</v>
      </c>
      <c r="E63" s="5">
        <v>30</v>
      </c>
      <c r="F63" s="5"/>
      <c r="G63" s="5">
        <f t="shared" si="32"/>
        <v>30</v>
      </c>
      <c r="H63" s="5"/>
      <c r="I63" s="5">
        <f t="shared" si="33"/>
        <v>30</v>
      </c>
      <c r="J63" s="5">
        <f t="shared" si="34"/>
        <v>480</v>
      </c>
      <c r="K63" s="6"/>
      <c r="L63" s="6"/>
      <c r="M63" s="5">
        <f t="shared" si="35"/>
        <v>0</v>
      </c>
      <c r="N63" s="5"/>
      <c r="O63" s="5"/>
      <c r="P63" s="5">
        <f t="shared" si="36"/>
        <v>0</v>
      </c>
      <c r="Q63" s="5"/>
      <c r="R63" s="5">
        <f t="shared" si="37"/>
        <v>480</v>
      </c>
      <c r="S63" s="10">
        <v>0.25</v>
      </c>
      <c r="T63" s="5">
        <f t="shared" si="38"/>
        <v>640</v>
      </c>
      <c r="U63" s="10">
        <v>0</v>
      </c>
      <c r="V63" s="10">
        <v>0</v>
      </c>
      <c r="W63" s="10">
        <v>0</v>
      </c>
      <c r="X63" s="10">
        <v>0</v>
      </c>
      <c r="Y63" s="10">
        <v>7.0000000000000007E-2</v>
      </c>
      <c r="Z63" s="5">
        <f t="shared" si="39"/>
        <v>684.8</v>
      </c>
    </row>
    <row r="64" spans="1:27" s="7" customFormat="1" ht="15" customHeight="1">
      <c r="A64" s="3"/>
      <c r="B64" s="8" t="s">
        <v>71</v>
      </c>
      <c r="C64" s="4" t="s">
        <v>6</v>
      </c>
      <c r="D64" s="4">
        <v>16</v>
      </c>
      <c r="E64" s="5">
        <v>30</v>
      </c>
      <c r="F64" s="5"/>
      <c r="G64" s="5">
        <f t="shared" si="32"/>
        <v>30</v>
      </c>
      <c r="H64" s="5"/>
      <c r="I64" s="5">
        <f t="shared" si="33"/>
        <v>30</v>
      </c>
      <c r="J64" s="5">
        <f t="shared" si="34"/>
        <v>480</v>
      </c>
      <c r="K64" s="6"/>
      <c r="L64" s="6"/>
      <c r="M64" s="5">
        <f t="shared" si="35"/>
        <v>0</v>
      </c>
      <c r="N64" s="5"/>
      <c r="O64" s="5"/>
      <c r="P64" s="5">
        <f t="shared" si="36"/>
        <v>0</v>
      </c>
      <c r="Q64" s="5"/>
      <c r="R64" s="5">
        <f t="shared" si="37"/>
        <v>480</v>
      </c>
      <c r="S64" s="10">
        <v>0.25</v>
      </c>
      <c r="T64" s="5">
        <f t="shared" si="38"/>
        <v>640</v>
      </c>
      <c r="U64" s="10">
        <v>0</v>
      </c>
      <c r="V64" s="10">
        <v>0</v>
      </c>
      <c r="W64" s="10">
        <v>0</v>
      </c>
      <c r="X64" s="10">
        <v>0</v>
      </c>
      <c r="Y64" s="10">
        <v>7.0000000000000007E-2</v>
      </c>
      <c r="Z64" s="5">
        <f t="shared" si="39"/>
        <v>684.8</v>
      </c>
    </row>
    <row r="65" spans="1:27" s="7" customFormat="1" ht="15" customHeight="1">
      <c r="A65" s="3"/>
      <c r="B65" s="21" t="s">
        <v>27</v>
      </c>
      <c r="C65" s="24" t="s">
        <v>6</v>
      </c>
      <c r="D65" s="4">
        <v>1200</v>
      </c>
      <c r="E65" s="5">
        <v>0.55000000000000004</v>
      </c>
      <c r="F65" s="5"/>
      <c r="G65" s="5">
        <f t="shared" si="32"/>
        <v>0.55000000000000004</v>
      </c>
      <c r="H65" s="5"/>
      <c r="I65" s="5">
        <f t="shared" si="33"/>
        <v>0.55000000000000004</v>
      </c>
      <c r="J65" s="5">
        <f t="shared" si="34"/>
        <v>660</v>
      </c>
      <c r="K65" s="6"/>
      <c r="L65" s="6"/>
      <c r="M65" s="5">
        <f t="shared" si="35"/>
        <v>0</v>
      </c>
      <c r="N65" s="5"/>
      <c r="O65" s="5"/>
      <c r="P65" s="5">
        <f t="shared" si="36"/>
        <v>0</v>
      </c>
      <c r="Q65" s="5"/>
      <c r="R65" s="5">
        <f t="shared" si="37"/>
        <v>660</v>
      </c>
      <c r="S65" s="10">
        <v>0.25</v>
      </c>
      <c r="T65" s="5">
        <f t="shared" si="38"/>
        <v>880</v>
      </c>
      <c r="U65" s="10">
        <v>0</v>
      </c>
      <c r="V65" s="10">
        <v>0</v>
      </c>
      <c r="W65" s="10">
        <v>0</v>
      </c>
      <c r="X65" s="10">
        <v>0</v>
      </c>
      <c r="Y65" s="10">
        <v>7.0000000000000007E-2</v>
      </c>
      <c r="Z65" s="5">
        <f t="shared" si="39"/>
        <v>941.6</v>
      </c>
    </row>
    <row r="66" spans="1:27" s="7" customFormat="1" ht="15" customHeight="1">
      <c r="A66" s="3"/>
      <c r="B66" s="21" t="s">
        <v>62</v>
      </c>
      <c r="C66" s="24" t="s">
        <v>6</v>
      </c>
      <c r="D66" s="4">
        <v>12</v>
      </c>
      <c r="E66" s="5">
        <v>25</v>
      </c>
      <c r="F66" s="5"/>
      <c r="G66" s="5">
        <f t="shared" si="32"/>
        <v>25</v>
      </c>
      <c r="H66" s="5"/>
      <c r="I66" s="5">
        <f t="shared" si="33"/>
        <v>25</v>
      </c>
      <c r="J66" s="5">
        <f t="shared" si="34"/>
        <v>300</v>
      </c>
      <c r="K66" s="6"/>
      <c r="L66" s="6"/>
      <c r="M66" s="5">
        <f t="shared" si="35"/>
        <v>0</v>
      </c>
      <c r="N66" s="5"/>
      <c r="O66" s="5"/>
      <c r="P66" s="5">
        <f t="shared" si="36"/>
        <v>0</v>
      </c>
      <c r="Q66" s="5"/>
      <c r="R66" s="5">
        <f t="shared" si="37"/>
        <v>300</v>
      </c>
      <c r="S66" s="10">
        <v>0.25</v>
      </c>
      <c r="T66" s="5">
        <f t="shared" si="38"/>
        <v>400</v>
      </c>
      <c r="U66" s="10">
        <v>0</v>
      </c>
      <c r="V66" s="10">
        <v>0</v>
      </c>
      <c r="W66" s="10">
        <v>0</v>
      </c>
      <c r="X66" s="10">
        <v>0</v>
      </c>
      <c r="Y66" s="10">
        <v>7.0000000000000007E-2</v>
      </c>
      <c r="Z66" s="5">
        <f t="shared" si="39"/>
        <v>428</v>
      </c>
    </row>
    <row r="67" spans="1:27" s="7" customFormat="1" ht="15" customHeight="1">
      <c r="A67" s="3"/>
      <c r="B67" s="21" t="s">
        <v>63</v>
      </c>
      <c r="C67" s="24" t="s">
        <v>6</v>
      </c>
      <c r="D67" s="4">
        <v>9</v>
      </c>
      <c r="E67" s="5">
        <v>70</v>
      </c>
      <c r="F67" s="5"/>
      <c r="G67" s="5">
        <f t="shared" si="32"/>
        <v>70</v>
      </c>
      <c r="H67" s="5"/>
      <c r="I67" s="5">
        <f t="shared" si="33"/>
        <v>70</v>
      </c>
      <c r="J67" s="5">
        <f t="shared" si="34"/>
        <v>630</v>
      </c>
      <c r="K67" s="6"/>
      <c r="L67" s="6"/>
      <c r="M67" s="5">
        <f t="shared" si="35"/>
        <v>0</v>
      </c>
      <c r="N67" s="5"/>
      <c r="O67" s="5"/>
      <c r="P67" s="5">
        <f t="shared" si="36"/>
        <v>0</v>
      </c>
      <c r="Q67" s="5"/>
      <c r="R67" s="5">
        <f t="shared" si="37"/>
        <v>630</v>
      </c>
      <c r="S67" s="10">
        <v>0.25</v>
      </c>
      <c r="T67" s="5">
        <f t="shared" si="38"/>
        <v>840</v>
      </c>
      <c r="U67" s="10">
        <v>0</v>
      </c>
      <c r="V67" s="10">
        <v>0</v>
      </c>
      <c r="W67" s="10">
        <v>0</v>
      </c>
      <c r="X67" s="10">
        <v>0</v>
      </c>
      <c r="Y67" s="10">
        <v>7.0000000000000007E-2</v>
      </c>
      <c r="Z67" s="5">
        <f t="shared" si="39"/>
        <v>898.8</v>
      </c>
    </row>
    <row r="68" spans="1:27" s="7" customFormat="1" ht="15" customHeight="1">
      <c r="A68" s="3"/>
      <c r="B68" s="21" t="s">
        <v>64</v>
      </c>
      <c r="C68" s="4" t="s">
        <v>6</v>
      </c>
      <c r="D68" s="4">
        <v>9</v>
      </c>
      <c r="E68" s="5">
        <v>15</v>
      </c>
      <c r="F68" s="5"/>
      <c r="G68" s="5">
        <f t="shared" si="32"/>
        <v>15</v>
      </c>
      <c r="H68" s="5"/>
      <c r="I68" s="5">
        <f t="shared" si="33"/>
        <v>15</v>
      </c>
      <c r="J68" s="5">
        <f t="shared" si="34"/>
        <v>135</v>
      </c>
      <c r="K68" s="6"/>
      <c r="L68" s="6"/>
      <c r="M68" s="5">
        <f t="shared" si="35"/>
        <v>0</v>
      </c>
      <c r="N68" s="5"/>
      <c r="O68" s="5"/>
      <c r="P68" s="5">
        <f t="shared" si="36"/>
        <v>0</v>
      </c>
      <c r="Q68" s="5"/>
      <c r="R68" s="5">
        <f t="shared" si="37"/>
        <v>135</v>
      </c>
      <c r="S68" s="10">
        <v>0.25</v>
      </c>
      <c r="T68" s="5">
        <f t="shared" si="38"/>
        <v>180</v>
      </c>
      <c r="U68" s="10">
        <v>0</v>
      </c>
      <c r="V68" s="10">
        <v>0</v>
      </c>
      <c r="W68" s="10">
        <v>0</v>
      </c>
      <c r="X68" s="10">
        <v>0</v>
      </c>
      <c r="Y68" s="10">
        <v>7.0000000000000007E-2</v>
      </c>
      <c r="Z68" s="5">
        <f t="shared" si="39"/>
        <v>192.6</v>
      </c>
    </row>
    <row r="69" spans="1:27" s="7" customFormat="1" ht="15" customHeight="1">
      <c r="A69" s="3"/>
      <c r="B69" s="8"/>
      <c r="C69" s="4" t="s">
        <v>6</v>
      </c>
      <c r="D69" s="4"/>
      <c r="E69" s="5"/>
      <c r="F69" s="5"/>
      <c r="G69" s="5">
        <f t="shared" si="32"/>
        <v>0</v>
      </c>
      <c r="H69" s="5"/>
      <c r="I69" s="5">
        <f t="shared" si="33"/>
        <v>0</v>
      </c>
      <c r="J69" s="5">
        <f t="shared" si="34"/>
        <v>0</v>
      </c>
      <c r="K69" s="6"/>
      <c r="L69" s="6"/>
      <c r="M69" s="5">
        <f t="shared" si="35"/>
        <v>0</v>
      </c>
      <c r="N69" s="5"/>
      <c r="O69" s="5"/>
      <c r="P69" s="5">
        <f t="shared" si="36"/>
        <v>0</v>
      </c>
      <c r="Q69" s="5"/>
      <c r="R69" s="5">
        <f t="shared" si="37"/>
        <v>0</v>
      </c>
      <c r="S69" s="10">
        <v>0.25</v>
      </c>
      <c r="T69" s="5">
        <f t="shared" si="38"/>
        <v>0</v>
      </c>
      <c r="U69" s="10">
        <v>0</v>
      </c>
      <c r="V69" s="10">
        <v>0</v>
      </c>
      <c r="W69" s="10">
        <v>0</v>
      </c>
      <c r="X69" s="10">
        <v>0</v>
      </c>
      <c r="Y69" s="10">
        <v>7.0000000000000007E-2</v>
      </c>
      <c r="Z69" s="5">
        <f t="shared" si="39"/>
        <v>0</v>
      </c>
    </row>
    <row r="70" spans="1:27" s="7" customFormat="1" ht="15" customHeight="1">
      <c r="A70" s="3"/>
      <c r="B70" s="8"/>
      <c r="C70" s="4" t="s">
        <v>6</v>
      </c>
      <c r="D70" s="4"/>
      <c r="E70" s="5"/>
      <c r="F70" s="5"/>
      <c r="G70" s="5">
        <f t="shared" si="32"/>
        <v>0</v>
      </c>
      <c r="H70" s="5"/>
      <c r="I70" s="5">
        <f t="shared" si="33"/>
        <v>0</v>
      </c>
      <c r="J70" s="5">
        <f t="shared" si="34"/>
        <v>0</v>
      </c>
      <c r="K70" s="6"/>
      <c r="L70" s="6"/>
      <c r="M70" s="5">
        <f t="shared" si="35"/>
        <v>0</v>
      </c>
      <c r="N70" s="5"/>
      <c r="O70" s="5"/>
      <c r="P70" s="5">
        <f t="shared" si="36"/>
        <v>0</v>
      </c>
      <c r="Q70" s="5"/>
      <c r="R70" s="5">
        <f t="shared" si="37"/>
        <v>0</v>
      </c>
      <c r="S70" s="10">
        <v>0.25</v>
      </c>
      <c r="T70" s="5">
        <f t="shared" si="38"/>
        <v>0</v>
      </c>
      <c r="U70" s="10">
        <v>0</v>
      </c>
      <c r="V70" s="10">
        <v>0</v>
      </c>
      <c r="W70" s="10">
        <v>0</v>
      </c>
      <c r="X70" s="10">
        <v>0</v>
      </c>
      <c r="Y70" s="10">
        <v>7.0000000000000007E-2</v>
      </c>
      <c r="Z70" s="5">
        <f t="shared" si="39"/>
        <v>0</v>
      </c>
    </row>
    <row r="71" spans="1:27" s="7" customFormat="1" ht="15" customHeight="1">
      <c r="A71" s="3"/>
      <c r="B71" s="8"/>
      <c r="C71" s="4" t="s">
        <v>6</v>
      </c>
      <c r="D71" s="4"/>
      <c r="E71" s="5"/>
      <c r="F71" s="5"/>
      <c r="G71" s="5">
        <f t="shared" ref="G71:G83" si="40">+E71+(E71/100*F71)</f>
        <v>0</v>
      </c>
      <c r="H71" s="5"/>
      <c r="I71" s="5">
        <f t="shared" ref="I71:I83" si="41">+G71-(G71/100*H71)</f>
        <v>0</v>
      </c>
      <c r="J71" s="5">
        <f t="shared" ref="J71:J83" si="42">D71*I71</f>
        <v>0</v>
      </c>
      <c r="K71" s="6"/>
      <c r="L71" s="6"/>
      <c r="M71" s="5">
        <f t="shared" ref="M71:M83" si="43">K71*L71</f>
        <v>0</v>
      </c>
      <c r="N71" s="5"/>
      <c r="O71" s="5"/>
      <c r="P71" s="5">
        <f t="shared" ref="P71:P83" si="44">N71*O71</f>
        <v>0</v>
      </c>
      <c r="Q71" s="5"/>
      <c r="R71" s="5">
        <f t="shared" ref="R71:R83" si="45">J71+M71+P71+Q71</f>
        <v>0</v>
      </c>
      <c r="S71" s="10">
        <v>0.25</v>
      </c>
      <c r="T71" s="5">
        <f t="shared" ref="T71:T83" si="46">R71/(1-S71)</f>
        <v>0</v>
      </c>
      <c r="U71" s="10">
        <v>0</v>
      </c>
      <c r="V71" s="10">
        <v>0</v>
      </c>
      <c r="W71" s="10">
        <v>0</v>
      </c>
      <c r="X71" s="10">
        <v>0</v>
      </c>
      <c r="Y71" s="10">
        <v>7.0000000000000007E-2</v>
      </c>
      <c r="Z71" s="5">
        <f t="shared" ref="Z71:Z83" si="47">T71+(T71*Y71)</f>
        <v>0</v>
      </c>
    </row>
    <row r="72" spans="1:27" s="7" customFormat="1" ht="15" customHeight="1">
      <c r="A72" s="3"/>
      <c r="B72" s="8"/>
      <c r="C72" s="4" t="s">
        <v>6</v>
      </c>
      <c r="D72" s="4"/>
      <c r="E72" s="5"/>
      <c r="F72" s="5"/>
      <c r="G72" s="5">
        <f t="shared" si="40"/>
        <v>0</v>
      </c>
      <c r="H72" s="5"/>
      <c r="I72" s="5">
        <f t="shared" si="41"/>
        <v>0</v>
      </c>
      <c r="J72" s="5">
        <f t="shared" si="42"/>
        <v>0</v>
      </c>
      <c r="K72" s="6"/>
      <c r="L72" s="6"/>
      <c r="M72" s="5">
        <f t="shared" si="43"/>
        <v>0</v>
      </c>
      <c r="N72" s="5"/>
      <c r="O72" s="5"/>
      <c r="P72" s="5">
        <f t="shared" si="44"/>
        <v>0</v>
      </c>
      <c r="Q72" s="5"/>
      <c r="R72" s="5">
        <f t="shared" si="45"/>
        <v>0</v>
      </c>
      <c r="S72" s="10">
        <v>0.25</v>
      </c>
      <c r="T72" s="5">
        <f t="shared" si="46"/>
        <v>0</v>
      </c>
      <c r="U72" s="10">
        <v>0</v>
      </c>
      <c r="V72" s="10">
        <v>0</v>
      </c>
      <c r="W72" s="10">
        <v>0</v>
      </c>
      <c r="X72" s="10">
        <v>0</v>
      </c>
      <c r="Y72" s="10">
        <v>7.0000000000000007E-2</v>
      </c>
      <c r="Z72" s="5">
        <f t="shared" si="47"/>
        <v>0</v>
      </c>
    </row>
    <row r="73" spans="1:27" s="7" customFormat="1" ht="15" customHeight="1">
      <c r="A73" s="3"/>
      <c r="B73" s="8"/>
      <c r="C73" s="4" t="s">
        <v>6</v>
      </c>
      <c r="D73" s="4"/>
      <c r="E73" s="5"/>
      <c r="F73" s="5"/>
      <c r="G73" s="5">
        <f t="shared" si="40"/>
        <v>0</v>
      </c>
      <c r="H73" s="5"/>
      <c r="I73" s="5">
        <f t="shared" si="41"/>
        <v>0</v>
      </c>
      <c r="J73" s="5">
        <f t="shared" si="42"/>
        <v>0</v>
      </c>
      <c r="K73" s="6"/>
      <c r="L73" s="6"/>
      <c r="M73" s="5">
        <f t="shared" si="43"/>
        <v>0</v>
      </c>
      <c r="N73" s="5"/>
      <c r="O73" s="5"/>
      <c r="P73" s="5">
        <f t="shared" si="44"/>
        <v>0</v>
      </c>
      <c r="Q73" s="5"/>
      <c r="R73" s="5">
        <f t="shared" si="45"/>
        <v>0</v>
      </c>
      <c r="S73" s="10">
        <v>0.25</v>
      </c>
      <c r="T73" s="5">
        <f t="shared" si="46"/>
        <v>0</v>
      </c>
      <c r="U73" s="10">
        <v>0</v>
      </c>
      <c r="V73" s="10">
        <v>0</v>
      </c>
      <c r="W73" s="10">
        <v>0</v>
      </c>
      <c r="X73" s="10">
        <v>0</v>
      </c>
      <c r="Y73" s="10">
        <v>7.0000000000000007E-2</v>
      </c>
      <c r="Z73" s="5">
        <f t="shared" si="47"/>
        <v>0</v>
      </c>
    </row>
    <row r="74" spans="1:27" s="7" customFormat="1" ht="15" customHeight="1">
      <c r="A74" s="3"/>
      <c r="B74" s="8"/>
      <c r="C74" s="4" t="s">
        <v>6</v>
      </c>
      <c r="D74" s="4"/>
      <c r="E74" s="5"/>
      <c r="F74" s="5"/>
      <c r="G74" s="5">
        <f t="shared" si="40"/>
        <v>0</v>
      </c>
      <c r="H74" s="5"/>
      <c r="I74" s="5">
        <f t="shared" si="41"/>
        <v>0</v>
      </c>
      <c r="J74" s="5">
        <f t="shared" si="42"/>
        <v>0</v>
      </c>
      <c r="K74" s="6"/>
      <c r="L74" s="6"/>
      <c r="M74" s="5">
        <f t="shared" si="43"/>
        <v>0</v>
      </c>
      <c r="N74" s="5"/>
      <c r="O74" s="5"/>
      <c r="P74" s="5">
        <f t="shared" si="44"/>
        <v>0</v>
      </c>
      <c r="Q74" s="5"/>
      <c r="R74" s="5">
        <f t="shared" si="45"/>
        <v>0</v>
      </c>
      <c r="S74" s="10">
        <v>0.25</v>
      </c>
      <c r="T74" s="5">
        <f t="shared" si="46"/>
        <v>0</v>
      </c>
      <c r="U74" s="10">
        <v>0</v>
      </c>
      <c r="V74" s="10">
        <v>0</v>
      </c>
      <c r="W74" s="10">
        <v>0</v>
      </c>
      <c r="X74" s="10">
        <v>0</v>
      </c>
      <c r="Y74" s="10">
        <v>7.0000000000000007E-2</v>
      </c>
      <c r="Z74" s="5">
        <f t="shared" si="47"/>
        <v>0</v>
      </c>
    </row>
    <row r="75" spans="1:27" s="7" customFormat="1" ht="15" customHeight="1">
      <c r="A75" s="3"/>
      <c r="B75" s="8"/>
      <c r="C75" s="4" t="s">
        <v>6</v>
      </c>
      <c r="D75" s="4"/>
      <c r="E75" s="5"/>
      <c r="F75" s="5"/>
      <c r="G75" s="5">
        <f t="shared" si="40"/>
        <v>0</v>
      </c>
      <c r="H75" s="5"/>
      <c r="I75" s="5">
        <f t="shared" si="41"/>
        <v>0</v>
      </c>
      <c r="J75" s="5">
        <f t="shared" si="42"/>
        <v>0</v>
      </c>
      <c r="K75" s="6"/>
      <c r="L75" s="6"/>
      <c r="M75" s="5">
        <f t="shared" si="43"/>
        <v>0</v>
      </c>
      <c r="N75" s="5"/>
      <c r="O75" s="5"/>
      <c r="P75" s="5">
        <f t="shared" si="44"/>
        <v>0</v>
      </c>
      <c r="Q75" s="5"/>
      <c r="R75" s="5">
        <f t="shared" si="45"/>
        <v>0</v>
      </c>
      <c r="S75" s="10">
        <v>0.25</v>
      </c>
      <c r="T75" s="5">
        <f t="shared" si="46"/>
        <v>0</v>
      </c>
      <c r="U75" s="10">
        <v>0</v>
      </c>
      <c r="V75" s="10">
        <v>0</v>
      </c>
      <c r="W75" s="10">
        <v>0</v>
      </c>
      <c r="X75" s="10">
        <v>0</v>
      </c>
      <c r="Y75" s="10">
        <v>7.0000000000000007E-2</v>
      </c>
      <c r="Z75" s="5">
        <f t="shared" si="47"/>
        <v>0</v>
      </c>
    </row>
    <row r="76" spans="1:27" s="7" customFormat="1" ht="15" customHeight="1">
      <c r="A76" s="3"/>
      <c r="B76" s="8" t="s">
        <v>73</v>
      </c>
      <c r="C76" s="4" t="s">
        <v>6</v>
      </c>
      <c r="D76" s="4">
        <v>1</v>
      </c>
      <c r="E76" s="5">
        <v>13825</v>
      </c>
      <c r="F76" s="5"/>
      <c r="G76" s="5">
        <f t="shared" si="40"/>
        <v>13825</v>
      </c>
      <c r="H76" s="5"/>
      <c r="I76" s="5">
        <f t="shared" si="41"/>
        <v>13825</v>
      </c>
      <c r="J76" s="5">
        <f t="shared" si="42"/>
        <v>13825</v>
      </c>
      <c r="K76" s="6"/>
      <c r="L76" s="6"/>
      <c r="M76" s="5">
        <f t="shared" si="43"/>
        <v>0</v>
      </c>
      <c r="N76" s="5"/>
      <c r="O76" s="5"/>
      <c r="P76" s="5">
        <f t="shared" si="44"/>
        <v>0</v>
      </c>
      <c r="Q76" s="5"/>
      <c r="R76" s="5">
        <f t="shared" si="45"/>
        <v>13825</v>
      </c>
      <c r="S76" s="10">
        <v>0.22</v>
      </c>
      <c r="T76" s="5">
        <f t="shared" si="46"/>
        <v>17724.358974358973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5">
        <f t="shared" si="47"/>
        <v>17724.358974358973</v>
      </c>
    </row>
    <row r="77" spans="1:27" s="7" customFormat="1" ht="15" customHeight="1">
      <c r="A77" s="3"/>
      <c r="B77" s="8" t="s">
        <v>74</v>
      </c>
      <c r="C77" s="4" t="s">
        <v>6</v>
      </c>
      <c r="D77" s="4">
        <v>1</v>
      </c>
      <c r="E77" s="5">
        <v>1550</v>
      </c>
      <c r="F77" s="5"/>
      <c r="G77" s="5">
        <f t="shared" si="40"/>
        <v>1550</v>
      </c>
      <c r="H77" s="5"/>
      <c r="I77" s="5">
        <f t="shared" si="41"/>
        <v>1550</v>
      </c>
      <c r="J77" s="5">
        <f t="shared" si="42"/>
        <v>1550</v>
      </c>
      <c r="K77" s="6"/>
      <c r="L77" s="6"/>
      <c r="M77" s="5">
        <f t="shared" si="43"/>
        <v>0</v>
      </c>
      <c r="N77" s="5"/>
      <c r="O77" s="5"/>
      <c r="P77" s="5">
        <f t="shared" si="44"/>
        <v>0</v>
      </c>
      <c r="Q77" s="5"/>
      <c r="R77" s="5">
        <f t="shared" si="45"/>
        <v>1550</v>
      </c>
      <c r="S77" s="10">
        <v>0.22</v>
      </c>
      <c r="T77" s="5">
        <f t="shared" si="46"/>
        <v>1987.1794871794871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5">
        <f t="shared" si="47"/>
        <v>1987.1794871794871</v>
      </c>
      <c r="AA77" s="25">
        <f>SUM(Z76:Z77)</f>
        <v>19711.538461538461</v>
      </c>
    </row>
    <row r="78" spans="1:27" s="7" customFormat="1" ht="15" customHeight="1">
      <c r="A78" s="3"/>
      <c r="B78" s="8"/>
      <c r="C78" s="4" t="s">
        <v>6</v>
      </c>
      <c r="D78" s="4"/>
      <c r="E78" s="5"/>
      <c r="F78" s="5"/>
      <c r="G78" s="5">
        <f t="shared" si="40"/>
        <v>0</v>
      </c>
      <c r="H78" s="5"/>
      <c r="I78" s="5">
        <f t="shared" si="41"/>
        <v>0</v>
      </c>
      <c r="J78" s="5">
        <f t="shared" si="42"/>
        <v>0</v>
      </c>
      <c r="K78" s="6"/>
      <c r="L78" s="6"/>
      <c r="M78" s="5">
        <f t="shared" si="43"/>
        <v>0</v>
      </c>
      <c r="N78" s="5"/>
      <c r="O78" s="5"/>
      <c r="P78" s="5">
        <f t="shared" si="44"/>
        <v>0</v>
      </c>
      <c r="Q78" s="5"/>
      <c r="R78" s="5">
        <f t="shared" si="45"/>
        <v>0</v>
      </c>
      <c r="S78" s="10">
        <v>0.21</v>
      </c>
      <c r="T78" s="5">
        <f t="shared" si="46"/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5">
        <f t="shared" si="47"/>
        <v>0</v>
      </c>
    </row>
    <row r="79" spans="1:27" s="7" customFormat="1" ht="15" customHeight="1">
      <c r="A79" s="3"/>
      <c r="B79" s="8" t="s">
        <v>54</v>
      </c>
      <c r="C79" s="4" t="s">
        <v>6</v>
      </c>
      <c r="D79" s="4">
        <v>1</v>
      </c>
      <c r="E79" s="5">
        <v>4176</v>
      </c>
      <c r="F79" s="5"/>
      <c r="G79" s="5">
        <f t="shared" si="40"/>
        <v>4176</v>
      </c>
      <c r="H79" s="5"/>
      <c r="I79" s="5">
        <f t="shared" si="41"/>
        <v>4176</v>
      </c>
      <c r="J79" s="5">
        <f t="shared" si="42"/>
        <v>4176</v>
      </c>
      <c r="K79" s="6"/>
      <c r="L79" s="6"/>
      <c r="M79" s="5">
        <f t="shared" si="43"/>
        <v>0</v>
      </c>
      <c r="N79" s="5"/>
      <c r="O79" s="5"/>
      <c r="P79" s="5">
        <f t="shared" si="44"/>
        <v>0</v>
      </c>
      <c r="Q79" s="5"/>
      <c r="R79" s="5">
        <f t="shared" si="45"/>
        <v>4176</v>
      </c>
      <c r="S79" s="10">
        <v>0.21</v>
      </c>
      <c r="T79" s="5">
        <f t="shared" si="46"/>
        <v>5286.0759493670885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5">
        <f t="shared" si="47"/>
        <v>5286.0759493670885</v>
      </c>
    </row>
    <row r="80" spans="1:27" s="7" customFormat="1" ht="15" customHeight="1">
      <c r="A80" s="3"/>
      <c r="B80" s="8"/>
      <c r="C80" s="4" t="s">
        <v>6</v>
      </c>
      <c r="D80" s="4"/>
      <c r="E80" s="5"/>
      <c r="F80" s="5"/>
      <c r="G80" s="5">
        <f t="shared" si="40"/>
        <v>0</v>
      </c>
      <c r="H80" s="5"/>
      <c r="I80" s="5">
        <f t="shared" si="41"/>
        <v>0</v>
      </c>
      <c r="J80" s="5">
        <f t="shared" si="42"/>
        <v>0</v>
      </c>
      <c r="K80" s="6"/>
      <c r="L80" s="6"/>
      <c r="M80" s="5">
        <f t="shared" si="43"/>
        <v>0</v>
      </c>
      <c r="N80" s="5"/>
      <c r="O80" s="5"/>
      <c r="P80" s="5">
        <f t="shared" si="44"/>
        <v>0</v>
      </c>
      <c r="Q80" s="5"/>
      <c r="R80" s="5">
        <f t="shared" si="45"/>
        <v>0</v>
      </c>
      <c r="S80" s="10">
        <v>0.21</v>
      </c>
      <c r="T80" s="5">
        <f t="shared" si="46"/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5">
        <f t="shared" si="47"/>
        <v>0</v>
      </c>
    </row>
    <row r="81" spans="1:27" s="7" customFormat="1" ht="15" customHeight="1">
      <c r="A81" s="3"/>
      <c r="B81" s="8" t="s">
        <v>65</v>
      </c>
      <c r="C81" s="4" t="s">
        <v>6</v>
      </c>
      <c r="D81" s="4">
        <v>1</v>
      </c>
      <c r="E81" s="5">
        <v>5500</v>
      </c>
      <c r="F81" s="5"/>
      <c r="G81" s="5">
        <f t="shared" si="40"/>
        <v>5500</v>
      </c>
      <c r="H81" s="5"/>
      <c r="I81" s="5">
        <f t="shared" si="41"/>
        <v>5500</v>
      </c>
      <c r="J81" s="5">
        <f t="shared" si="42"/>
        <v>5500</v>
      </c>
      <c r="K81" s="6"/>
      <c r="L81" s="6"/>
      <c r="M81" s="5">
        <f t="shared" si="43"/>
        <v>0</v>
      </c>
      <c r="N81" s="5"/>
      <c r="O81" s="5"/>
      <c r="P81" s="5">
        <f t="shared" si="44"/>
        <v>0</v>
      </c>
      <c r="Q81" s="5"/>
      <c r="R81" s="5">
        <f t="shared" si="45"/>
        <v>5500</v>
      </c>
      <c r="S81" s="10">
        <v>0.21</v>
      </c>
      <c r="T81" s="5">
        <f t="shared" si="46"/>
        <v>6962.0253164556962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5">
        <f t="shared" si="47"/>
        <v>6962.0253164556962</v>
      </c>
    </row>
    <row r="82" spans="1:27" s="7" customFormat="1" ht="15" customHeight="1">
      <c r="A82" s="3"/>
      <c r="B82" s="8"/>
      <c r="C82" s="4" t="s">
        <v>6</v>
      </c>
      <c r="D82" s="4"/>
      <c r="E82" s="5"/>
      <c r="F82" s="5"/>
      <c r="G82" s="5">
        <f t="shared" si="40"/>
        <v>0</v>
      </c>
      <c r="H82" s="5"/>
      <c r="I82" s="5">
        <f t="shared" si="41"/>
        <v>0</v>
      </c>
      <c r="J82" s="5">
        <f t="shared" si="42"/>
        <v>0</v>
      </c>
      <c r="K82" s="6"/>
      <c r="L82" s="6"/>
      <c r="M82" s="5">
        <f t="shared" si="43"/>
        <v>0</v>
      </c>
      <c r="N82" s="5"/>
      <c r="O82" s="5"/>
      <c r="P82" s="5">
        <f t="shared" si="44"/>
        <v>0</v>
      </c>
      <c r="Q82" s="5"/>
      <c r="R82" s="5">
        <f t="shared" si="45"/>
        <v>0</v>
      </c>
      <c r="S82" s="10">
        <v>0.21</v>
      </c>
      <c r="T82" s="5">
        <f t="shared" si="46"/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5">
        <f t="shared" si="47"/>
        <v>0</v>
      </c>
    </row>
    <row r="83" spans="1:27" s="7" customFormat="1" ht="15" customHeight="1">
      <c r="A83" s="3"/>
      <c r="B83" s="8" t="s">
        <v>48</v>
      </c>
      <c r="C83" s="4" t="s">
        <v>6</v>
      </c>
      <c r="D83" s="4">
        <v>1</v>
      </c>
      <c r="E83" s="5">
        <v>3885</v>
      </c>
      <c r="F83" s="5"/>
      <c r="G83" s="5">
        <f t="shared" si="40"/>
        <v>3885</v>
      </c>
      <c r="H83" s="5"/>
      <c r="I83" s="5">
        <f t="shared" si="41"/>
        <v>3885</v>
      </c>
      <c r="J83" s="5">
        <f t="shared" si="42"/>
        <v>3885</v>
      </c>
      <c r="K83" s="6"/>
      <c r="L83" s="6"/>
      <c r="M83" s="5">
        <f t="shared" si="43"/>
        <v>0</v>
      </c>
      <c r="N83" s="5"/>
      <c r="O83" s="5"/>
      <c r="P83" s="5">
        <f t="shared" si="44"/>
        <v>0</v>
      </c>
      <c r="Q83" s="5"/>
      <c r="R83" s="5">
        <f t="shared" si="45"/>
        <v>3885</v>
      </c>
      <c r="S83" s="10">
        <v>0.22</v>
      </c>
      <c r="T83" s="5">
        <f t="shared" si="46"/>
        <v>4980.7692307692305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5">
        <f t="shared" si="47"/>
        <v>4980.7692307692305</v>
      </c>
      <c r="AA83" s="25"/>
    </row>
    <row r="84" spans="1:27" s="7" customFormat="1" ht="15" customHeight="1">
      <c r="A84" s="3"/>
      <c r="B84" s="8"/>
      <c r="C84" s="4" t="s">
        <v>6</v>
      </c>
      <c r="D84" s="4"/>
      <c r="E84" s="5"/>
      <c r="F84" s="5"/>
      <c r="G84" s="5">
        <f t="shared" ref="G84:G126" si="48">+E84+(E84/100*F84)</f>
        <v>0</v>
      </c>
      <c r="H84" s="5"/>
      <c r="I84" s="5">
        <f t="shared" ref="I84:I126" si="49">+G84-(G84/100*H84)</f>
        <v>0</v>
      </c>
      <c r="J84" s="5">
        <f t="shared" ref="J84:J126" si="50">D84*I84</f>
        <v>0</v>
      </c>
      <c r="K84" s="6"/>
      <c r="L84" s="6"/>
      <c r="M84" s="5">
        <f t="shared" ref="M84:M126" si="51">K84*L84</f>
        <v>0</v>
      </c>
      <c r="N84" s="5"/>
      <c r="O84" s="5"/>
      <c r="P84" s="5">
        <f t="shared" ref="P84:P126" si="52">N84*O84</f>
        <v>0</v>
      </c>
      <c r="Q84" s="5"/>
      <c r="R84" s="5">
        <f t="shared" ref="R84:R126" si="53">J84+M84+P84+Q84</f>
        <v>0</v>
      </c>
      <c r="S84" s="10">
        <v>0.25</v>
      </c>
      <c r="T84" s="5">
        <f t="shared" ref="T84:T126" si="54">R84/(1-S84)</f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5">
        <f t="shared" ref="Z84:Z126" si="55">T84+(T84*Y84)</f>
        <v>0</v>
      </c>
    </row>
    <row r="85" spans="1:27" s="7" customFormat="1" ht="15" customHeight="1">
      <c r="A85" s="3"/>
      <c r="B85" s="8"/>
      <c r="C85" s="4" t="s">
        <v>6</v>
      </c>
      <c r="D85" s="4"/>
      <c r="E85" s="5"/>
      <c r="F85" s="5"/>
      <c r="G85" s="5">
        <f t="shared" si="48"/>
        <v>0</v>
      </c>
      <c r="H85" s="5"/>
      <c r="I85" s="5">
        <f t="shared" si="49"/>
        <v>0</v>
      </c>
      <c r="J85" s="5">
        <f t="shared" si="50"/>
        <v>0</v>
      </c>
      <c r="K85" s="6"/>
      <c r="L85" s="6"/>
      <c r="M85" s="5">
        <f t="shared" si="51"/>
        <v>0</v>
      </c>
      <c r="N85" s="5"/>
      <c r="O85" s="5"/>
      <c r="P85" s="5">
        <f t="shared" si="52"/>
        <v>0</v>
      </c>
      <c r="Q85" s="5"/>
      <c r="R85" s="5">
        <f t="shared" si="53"/>
        <v>0</v>
      </c>
      <c r="S85" s="10">
        <v>0.25</v>
      </c>
      <c r="T85" s="5">
        <f t="shared" si="54"/>
        <v>0</v>
      </c>
      <c r="U85" s="10">
        <v>0</v>
      </c>
      <c r="V85" s="10">
        <v>0</v>
      </c>
      <c r="W85" s="10">
        <v>0</v>
      </c>
      <c r="X85" s="10">
        <v>0</v>
      </c>
      <c r="Y85" s="10">
        <v>7.0000000000000007E-2</v>
      </c>
      <c r="Z85" s="5">
        <f t="shared" si="55"/>
        <v>0</v>
      </c>
    </row>
    <row r="86" spans="1:27" s="7" customFormat="1" ht="15" customHeight="1">
      <c r="A86" s="3"/>
      <c r="B86" s="8"/>
      <c r="C86" s="4" t="s">
        <v>6</v>
      </c>
      <c r="D86" s="4"/>
      <c r="E86" s="5"/>
      <c r="F86" s="5"/>
      <c r="G86" s="5">
        <f t="shared" si="48"/>
        <v>0</v>
      </c>
      <c r="H86" s="5"/>
      <c r="I86" s="5">
        <f t="shared" si="49"/>
        <v>0</v>
      </c>
      <c r="J86" s="5">
        <f t="shared" si="50"/>
        <v>0</v>
      </c>
      <c r="K86" s="6"/>
      <c r="L86" s="6"/>
      <c r="M86" s="5">
        <f t="shared" si="51"/>
        <v>0</v>
      </c>
      <c r="N86" s="5"/>
      <c r="O86" s="5"/>
      <c r="P86" s="5">
        <f t="shared" si="52"/>
        <v>0</v>
      </c>
      <c r="Q86" s="5"/>
      <c r="R86" s="5">
        <f t="shared" si="53"/>
        <v>0</v>
      </c>
      <c r="S86" s="10">
        <v>0.25</v>
      </c>
      <c r="T86" s="5">
        <f t="shared" si="54"/>
        <v>0</v>
      </c>
      <c r="U86" s="10">
        <v>0</v>
      </c>
      <c r="V86" s="10">
        <v>0</v>
      </c>
      <c r="W86" s="10">
        <v>0</v>
      </c>
      <c r="X86" s="10">
        <v>0</v>
      </c>
      <c r="Y86" s="10">
        <v>7.0000000000000007E-2</v>
      </c>
      <c r="Z86" s="5">
        <f t="shared" si="55"/>
        <v>0</v>
      </c>
    </row>
    <row r="87" spans="1:27" s="7" customFormat="1" ht="15" customHeight="1">
      <c r="A87" s="3"/>
      <c r="B87" s="8"/>
      <c r="C87" s="4" t="s">
        <v>6</v>
      </c>
      <c r="D87" s="4"/>
      <c r="E87" s="5"/>
      <c r="F87" s="5"/>
      <c r="G87" s="5">
        <f t="shared" si="48"/>
        <v>0</v>
      </c>
      <c r="H87" s="5"/>
      <c r="I87" s="5">
        <f t="shared" si="49"/>
        <v>0</v>
      </c>
      <c r="J87" s="5">
        <f t="shared" si="50"/>
        <v>0</v>
      </c>
      <c r="K87" s="6"/>
      <c r="L87" s="6"/>
      <c r="M87" s="5">
        <f t="shared" si="51"/>
        <v>0</v>
      </c>
      <c r="N87" s="5"/>
      <c r="O87" s="5"/>
      <c r="P87" s="5">
        <f t="shared" si="52"/>
        <v>0</v>
      </c>
      <c r="Q87" s="5"/>
      <c r="R87" s="5">
        <f t="shared" si="53"/>
        <v>0</v>
      </c>
      <c r="S87" s="10">
        <v>0.25</v>
      </c>
      <c r="T87" s="5">
        <f t="shared" si="54"/>
        <v>0</v>
      </c>
      <c r="U87" s="10">
        <v>0</v>
      </c>
      <c r="V87" s="10">
        <v>0</v>
      </c>
      <c r="W87" s="10">
        <v>0</v>
      </c>
      <c r="X87" s="10">
        <v>0</v>
      </c>
      <c r="Y87" s="10">
        <v>7.0000000000000007E-2</v>
      </c>
      <c r="Z87" s="5">
        <f t="shared" si="55"/>
        <v>0</v>
      </c>
    </row>
    <row r="88" spans="1:27" s="7" customFormat="1" ht="15" customHeight="1">
      <c r="A88" s="3"/>
      <c r="B88" s="8"/>
      <c r="C88" s="4" t="s">
        <v>6</v>
      </c>
      <c r="D88" s="4"/>
      <c r="E88" s="5"/>
      <c r="F88" s="5"/>
      <c r="G88" s="5">
        <f t="shared" si="48"/>
        <v>0</v>
      </c>
      <c r="H88" s="5"/>
      <c r="I88" s="5">
        <f t="shared" si="49"/>
        <v>0</v>
      </c>
      <c r="J88" s="5">
        <f t="shared" si="50"/>
        <v>0</v>
      </c>
      <c r="K88" s="6"/>
      <c r="L88" s="6"/>
      <c r="M88" s="5">
        <f t="shared" si="51"/>
        <v>0</v>
      </c>
      <c r="N88" s="5"/>
      <c r="O88" s="5"/>
      <c r="P88" s="5">
        <f t="shared" si="52"/>
        <v>0</v>
      </c>
      <c r="Q88" s="5"/>
      <c r="R88" s="5">
        <f t="shared" si="53"/>
        <v>0</v>
      </c>
      <c r="S88" s="10">
        <v>0.25</v>
      </c>
      <c r="T88" s="5">
        <f t="shared" si="54"/>
        <v>0</v>
      </c>
      <c r="U88" s="10">
        <v>0</v>
      </c>
      <c r="V88" s="10">
        <v>0</v>
      </c>
      <c r="W88" s="10">
        <v>0</v>
      </c>
      <c r="X88" s="10">
        <v>0</v>
      </c>
      <c r="Y88" s="10">
        <v>7.0000000000000007E-2</v>
      </c>
      <c r="Z88" s="5">
        <f t="shared" si="55"/>
        <v>0</v>
      </c>
    </row>
    <row r="89" spans="1:27" s="7" customFormat="1" ht="15" customHeight="1">
      <c r="A89" s="3"/>
      <c r="B89" s="8"/>
      <c r="C89" s="4" t="s">
        <v>6</v>
      </c>
      <c r="D89" s="4"/>
      <c r="E89" s="5"/>
      <c r="F89" s="5"/>
      <c r="G89" s="5">
        <f t="shared" si="48"/>
        <v>0</v>
      </c>
      <c r="H89" s="5"/>
      <c r="I89" s="5">
        <f t="shared" si="49"/>
        <v>0</v>
      </c>
      <c r="J89" s="5">
        <f t="shared" si="50"/>
        <v>0</v>
      </c>
      <c r="K89" s="6"/>
      <c r="L89" s="6"/>
      <c r="M89" s="5">
        <f t="shared" si="51"/>
        <v>0</v>
      </c>
      <c r="N89" s="5"/>
      <c r="O89" s="5"/>
      <c r="P89" s="5">
        <f t="shared" si="52"/>
        <v>0</v>
      </c>
      <c r="Q89" s="5"/>
      <c r="R89" s="5">
        <f t="shared" si="53"/>
        <v>0</v>
      </c>
      <c r="S89" s="10">
        <v>0.25</v>
      </c>
      <c r="T89" s="5">
        <f t="shared" si="54"/>
        <v>0</v>
      </c>
      <c r="U89" s="10">
        <v>0</v>
      </c>
      <c r="V89" s="10">
        <v>0</v>
      </c>
      <c r="W89" s="10">
        <v>0</v>
      </c>
      <c r="X89" s="10">
        <v>0</v>
      </c>
      <c r="Y89" s="10">
        <v>7.0000000000000007E-2</v>
      </c>
      <c r="Z89" s="5">
        <f t="shared" si="55"/>
        <v>0</v>
      </c>
    </row>
    <row r="90" spans="1:27" s="7" customFormat="1" ht="15" customHeight="1">
      <c r="A90" s="3"/>
      <c r="B90" s="8"/>
      <c r="C90" s="4" t="s">
        <v>6</v>
      </c>
      <c r="D90" s="4"/>
      <c r="E90" s="5"/>
      <c r="F90" s="5"/>
      <c r="G90" s="5">
        <f t="shared" si="48"/>
        <v>0</v>
      </c>
      <c r="H90" s="5"/>
      <c r="I90" s="5">
        <f t="shared" si="49"/>
        <v>0</v>
      </c>
      <c r="J90" s="5">
        <f t="shared" si="50"/>
        <v>0</v>
      </c>
      <c r="K90" s="6"/>
      <c r="L90" s="6"/>
      <c r="M90" s="5">
        <f t="shared" si="51"/>
        <v>0</v>
      </c>
      <c r="N90" s="5"/>
      <c r="O90" s="5"/>
      <c r="P90" s="5">
        <f t="shared" si="52"/>
        <v>0</v>
      </c>
      <c r="Q90" s="5"/>
      <c r="R90" s="5">
        <f t="shared" si="53"/>
        <v>0</v>
      </c>
      <c r="S90" s="10">
        <v>0.25</v>
      </c>
      <c r="T90" s="5">
        <f t="shared" si="54"/>
        <v>0</v>
      </c>
      <c r="U90" s="10">
        <v>0</v>
      </c>
      <c r="V90" s="10">
        <v>0</v>
      </c>
      <c r="W90" s="10">
        <v>0</v>
      </c>
      <c r="X90" s="10">
        <v>0</v>
      </c>
      <c r="Y90" s="10">
        <v>7.0000000000000007E-2</v>
      </c>
      <c r="Z90" s="5">
        <f t="shared" si="55"/>
        <v>0</v>
      </c>
    </row>
    <row r="91" spans="1:27" s="7" customFormat="1" ht="15" customHeight="1">
      <c r="A91" s="3"/>
      <c r="B91" s="8"/>
      <c r="C91" s="4" t="s">
        <v>6</v>
      </c>
      <c r="D91" s="4"/>
      <c r="E91" s="5"/>
      <c r="F91" s="5"/>
      <c r="G91" s="5">
        <f t="shared" si="48"/>
        <v>0</v>
      </c>
      <c r="H91" s="5"/>
      <c r="I91" s="5">
        <f t="shared" si="49"/>
        <v>0</v>
      </c>
      <c r="J91" s="5">
        <f t="shared" si="50"/>
        <v>0</v>
      </c>
      <c r="K91" s="6"/>
      <c r="L91" s="6"/>
      <c r="M91" s="5">
        <f t="shared" si="51"/>
        <v>0</v>
      </c>
      <c r="N91" s="5"/>
      <c r="O91" s="5"/>
      <c r="P91" s="5">
        <f t="shared" si="52"/>
        <v>0</v>
      </c>
      <c r="Q91" s="5"/>
      <c r="R91" s="5">
        <f t="shared" si="53"/>
        <v>0</v>
      </c>
      <c r="S91" s="10">
        <v>0.25</v>
      </c>
      <c r="T91" s="5">
        <f t="shared" si="54"/>
        <v>0</v>
      </c>
      <c r="U91" s="10">
        <v>0</v>
      </c>
      <c r="V91" s="10">
        <v>0</v>
      </c>
      <c r="W91" s="10">
        <v>0</v>
      </c>
      <c r="X91" s="10">
        <v>0</v>
      </c>
      <c r="Y91" s="10">
        <v>7.0000000000000007E-2</v>
      </c>
      <c r="Z91" s="5">
        <f t="shared" si="55"/>
        <v>0</v>
      </c>
    </row>
    <row r="92" spans="1:27" s="7" customFormat="1" ht="15" customHeight="1">
      <c r="A92" s="3"/>
      <c r="B92" s="8"/>
      <c r="C92" s="4" t="s">
        <v>6</v>
      </c>
      <c r="D92" s="4"/>
      <c r="E92" s="5"/>
      <c r="F92" s="5"/>
      <c r="G92" s="5">
        <f t="shared" si="48"/>
        <v>0</v>
      </c>
      <c r="H92" s="5"/>
      <c r="I92" s="5">
        <f t="shared" si="49"/>
        <v>0</v>
      </c>
      <c r="J92" s="5">
        <f t="shared" si="50"/>
        <v>0</v>
      </c>
      <c r="K92" s="6"/>
      <c r="L92" s="6"/>
      <c r="M92" s="5">
        <f t="shared" si="51"/>
        <v>0</v>
      </c>
      <c r="N92" s="5"/>
      <c r="O92" s="5"/>
      <c r="P92" s="5">
        <f t="shared" si="52"/>
        <v>0</v>
      </c>
      <c r="Q92" s="5"/>
      <c r="R92" s="5">
        <f t="shared" si="53"/>
        <v>0</v>
      </c>
      <c r="S92" s="10">
        <v>0.25</v>
      </c>
      <c r="T92" s="5">
        <f t="shared" si="54"/>
        <v>0</v>
      </c>
      <c r="U92" s="10">
        <v>0</v>
      </c>
      <c r="V92" s="10">
        <v>0</v>
      </c>
      <c r="W92" s="10">
        <v>0</v>
      </c>
      <c r="X92" s="10">
        <v>0</v>
      </c>
      <c r="Y92" s="10">
        <v>7.0000000000000007E-2</v>
      </c>
      <c r="Z92" s="5">
        <f t="shared" si="55"/>
        <v>0</v>
      </c>
    </row>
    <row r="93" spans="1:27" s="7" customFormat="1" ht="15" customHeight="1">
      <c r="A93" s="3"/>
      <c r="B93" s="8"/>
      <c r="C93" s="4" t="s">
        <v>6</v>
      </c>
      <c r="D93" s="4"/>
      <c r="E93" s="5"/>
      <c r="F93" s="5"/>
      <c r="G93" s="5">
        <f t="shared" si="48"/>
        <v>0</v>
      </c>
      <c r="H93" s="5"/>
      <c r="I93" s="5">
        <f t="shared" si="49"/>
        <v>0</v>
      </c>
      <c r="J93" s="5">
        <f t="shared" si="50"/>
        <v>0</v>
      </c>
      <c r="K93" s="6"/>
      <c r="L93" s="6"/>
      <c r="M93" s="5">
        <f t="shared" si="51"/>
        <v>0</v>
      </c>
      <c r="N93" s="5"/>
      <c r="O93" s="5"/>
      <c r="P93" s="5">
        <f t="shared" si="52"/>
        <v>0</v>
      </c>
      <c r="Q93" s="5"/>
      <c r="R93" s="5">
        <f t="shared" si="53"/>
        <v>0</v>
      </c>
      <c r="S93" s="10">
        <v>0.25</v>
      </c>
      <c r="T93" s="5">
        <f t="shared" si="54"/>
        <v>0</v>
      </c>
      <c r="U93" s="10">
        <v>0</v>
      </c>
      <c r="V93" s="10">
        <v>0</v>
      </c>
      <c r="W93" s="10">
        <v>0</v>
      </c>
      <c r="X93" s="10">
        <v>0</v>
      </c>
      <c r="Y93" s="10">
        <v>7.0000000000000007E-2</v>
      </c>
      <c r="Z93" s="5">
        <f t="shared" si="55"/>
        <v>0</v>
      </c>
    </row>
    <row r="94" spans="1:27" s="7" customFormat="1" ht="15" customHeight="1">
      <c r="A94" s="3"/>
      <c r="B94" s="8"/>
      <c r="C94" s="4" t="s">
        <v>6</v>
      </c>
      <c r="D94" s="4"/>
      <c r="E94" s="5"/>
      <c r="F94" s="5"/>
      <c r="G94" s="5">
        <f t="shared" si="48"/>
        <v>0</v>
      </c>
      <c r="H94" s="5"/>
      <c r="I94" s="5">
        <f t="shared" si="49"/>
        <v>0</v>
      </c>
      <c r="J94" s="5">
        <f t="shared" si="50"/>
        <v>0</v>
      </c>
      <c r="K94" s="6"/>
      <c r="L94" s="6"/>
      <c r="M94" s="5">
        <f t="shared" si="51"/>
        <v>0</v>
      </c>
      <c r="N94" s="5"/>
      <c r="O94" s="5"/>
      <c r="P94" s="5">
        <f t="shared" si="52"/>
        <v>0</v>
      </c>
      <c r="Q94" s="5"/>
      <c r="R94" s="5">
        <f t="shared" si="53"/>
        <v>0</v>
      </c>
      <c r="S94" s="10">
        <v>0.25</v>
      </c>
      <c r="T94" s="5">
        <f t="shared" si="54"/>
        <v>0</v>
      </c>
      <c r="U94" s="10">
        <v>0</v>
      </c>
      <c r="V94" s="10">
        <v>0</v>
      </c>
      <c r="W94" s="10">
        <v>0</v>
      </c>
      <c r="X94" s="10">
        <v>0</v>
      </c>
      <c r="Y94" s="10">
        <v>7.0000000000000007E-2</v>
      </c>
      <c r="Z94" s="5">
        <f t="shared" si="55"/>
        <v>0</v>
      </c>
    </row>
    <row r="95" spans="1:27" s="7" customFormat="1" ht="15" customHeight="1">
      <c r="A95" s="3"/>
      <c r="B95" s="8"/>
      <c r="C95" s="4" t="s">
        <v>6</v>
      </c>
      <c r="D95" s="4"/>
      <c r="E95" s="5"/>
      <c r="F95" s="5"/>
      <c r="G95" s="5">
        <f t="shared" si="48"/>
        <v>0</v>
      </c>
      <c r="H95" s="5"/>
      <c r="I95" s="5">
        <f t="shared" si="49"/>
        <v>0</v>
      </c>
      <c r="J95" s="5">
        <f t="shared" si="50"/>
        <v>0</v>
      </c>
      <c r="K95" s="6"/>
      <c r="L95" s="6"/>
      <c r="M95" s="5">
        <f t="shared" si="51"/>
        <v>0</v>
      </c>
      <c r="N95" s="5"/>
      <c r="O95" s="5"/>
      <c r="P95" s="5">
        <f t="shared" si="52"/>
        <v>0</v>
      </c>
      <c r="Q95" s="5"/>
      <c r="R95" s="5">
        <f t="shared" si="53"/>
        <v>0</v>
      </c>
      <c r="S95" s="10">
        <v>0.25</v>
      </c>
      <c r="T95" s="5">
        <f t="shared" si="54"/>
        <v>0</v>
      </c>
      <c r="U95" s="10">
        <v>0</v>
      </c>
      <c r="V95" s="10">
        <v>0</v>
      </c>
      <c r="W95" s="10">
        <v>0</v>
      </c>
      <c r="X95" s="10">
        <v>0</v>
      </c>
      <c r="Y95" s="10">
        <v>7.0000000000000007E-2</v>
      </c>
      <c r="Z95" s="5">
        <f t="shared" si="55"/>
        <v>0</v>
      </c>
    </row>
    <row r="96" spans="1:27" s="7" customFormat="1" ht="15" customHeight="1">
      <c r="A96" s="3"/>
      <c r="B96" s="8"/>
      <c r="C96" s="4" t="s">
        <v>6</v>
      </c>
      <c r="D96" s="4"/>
      <c r="E96" s="5"/>
      <c r="F96" s="5"/>
      <c r="G96" s="5">
        <f t="shared" si="48"/>
        <v>0</v>
      </c>
      <c r="H96" s="5"/>
      <c r="I96" s="5">
        <f t="shared" si="49"/>
        <v>0</v>
      </c>
      <c r="J96" s="5">
        <f t="shared" si="50"/>
        <v>0</v>
      </c>
      <c r="K96" s="6"/>
      <c r="L96" s="6"/>
      <c r="M96" s="5">
        <f t="shared" si="51"/>
        <v>0</v>
      </c>
      <c r="N96" s="5"/>
      <c r="O96" s="5"/>
      <c r="P96" s="5">
        <f t="shared" si="52"/>
        <v>0</v>
      </c>
      <c r="Q96" s="5"/>
      <c r="R96" s="5">
        <f t="shared" si="53"/>
        <v>0</v>
      </c>
      <c r="S96" s="10">
        <v>0.25</v>
      </c>
      <c r="T96" s="5">
        <f t="shared" si="54"/>
        <v>0</v>
      </c>
      <c r="U96" s="10">
        <v>0</v>
      </c>
      <c r="V96" s="10">
        <v>0</v>
      </c>
      <c r="W96" s="10">
        <v>0</v>
      </c>
      <c r="X96" s="10">
        <v>0</v>
      </c>
      <c r="Y96" s="10">
        <v>7.0000000000000007E-2</v>
      </c>
      <c r="Z96" s="5">
        <f t="shared" si="55"/>
        <v>0</v>
      </c>
    </row>
    <row r="97" spans="1:26" s="7" customFormat="1" ht="15" customHeight="1">
      <c r="A97" s="3"/>
      <c r="B97" s="8"/>
      <c r="C97" s="4" t="s">
        <v>6</v>
      </c>
      <c r="D97" s="4"/>
      <c r="E97" s="5"/>
      <c r="F97" s="5"/>
      <c r="G97" s="5">
        <f t="shared" si="48"/>
        <v>0</v>
      </c>
      <c r="H97" s="5"/>
      <c r="I97" s="5">
        <f t="shared" si="49"/>
        <v>0</v>
      </c>
      <c r="J97" s="5">
        <f t="shared" si="50"/>
        <v>0</v>
      </c>
      <c r="K97" s="6"/>
      <c r="L97" s="6"/>
      <c r="M97" s="5">
        <f t="shared" si="51"/>
        <v>0</v>
      </c>
      <c r="N97" s="5"/>
      <c r="O97" s="5"/>
      <c r="P97" s="5">
        <f t="shared" si="52"/>
        <v>0</v>
      </c>
      <c r="Q97" s="5"/>
      <c r="R97" s="5">
        <f t="shared" si="53"/>
        <v>0</v>
      </c>
      <c r="S97" s="10">
        <v>0.25</v>
      </c>
      <c r="T97" s="5">
        <f t="shared" si="54"/>
        <v>0</v>
      </c>
      <c r="U97" s="10">
        <v>0</v>
      </c>
      <c r="V97" s="10">
        <v>0</v>
      </c>
      <c r="W97" s="10">
        <v>0</v>
      </c>
      <c r="X97" s="10">
        <v>0</v>
      </c>
      <c r="Y97" s="10">
        <v>7.0000000000000007E-2</v>
      </c>
      <c r="Z97" s="5">
        <f t="shared" si="55"/>
        <v>0</v>
      </c>
    </row>
    <row r="98" spans="1:26" s="7" customFormat="1" ht="15" customHeight="1">
      <c r="A98" s="3"/>
      <c r="B98" s="8"/>
      <c r="C98" s="4" t="s">
        <v>6</v>
      </c>
      <c r="D98" s="4"/>
      <c r="E98" s="5"/>
      <c r="F98" s="5"/>
      <c r="G98" s="5">
        <f t="shared" si="48"/>
        <v>0</v>
      </c>
      <c r="H98" s="5"/>
      <c r="I98" s="5">
        <f t="shared" si="49"/>
        <v>0</v>
      </c>
      <c r="J98" s="5">
        <f t="shared" si="50"/>
        <v>0</v>
      </c>
      <c r="K98" s="6"/>
      <c r="L98" s="6"/>
      <c r="M98" s="5">
        <f t="shared" si="51"/>
        <v>0</v>
      </c>
      <c r="N98" s="5"/>
      <c r="O98" s="5"/>
      <c r="P98" s="5">
        <f t="shared" si="52"/>
        <v>0</v>
      </c>
      <c r="Q98" s="5"/>
      <c r="R98" s="5">
        <f t="shared" si="53"/>
        <v>0</v>
      </c>
      <c r="S98" s="10">
        <v>0.25</v>
      </c>
      <c r="T98" s="5">
        <f t="shared" si="54"/>
        <v>0</v>
      </c>
      <c r="U98" s="10">
        <v>0</v>
      </c>
      <c r="V98" s="10">
        <v>0</v>
      </c>
      <c r="W98" s="10">
        <v>0</v>
      </c>
      <c r="X98" s="10">
        <v>0</v>
      </c>
      <c r="Y98" s="10">
        <v>7.0000000000000007E-2</v>
      </c>
      <c r="Z98" s="5">
        <f t="shared" si="55"/>
        <v>0</v>
      </c>
    </row>
    <row r="99" spans="1:26" s="7" customFormat="1" ht="15" customHeight="1">
      <c r="A99" s="3"/>
      <c r="B99" s="8"/>
      <c r="C99" s="4" t="s">
        <v>6</v>
      </c>
      <c r="D99" s="4"/>
      <c r="E99" s="5"/>
      <c r="F99" s="5"/>
      <c r="G99" s="5">
        <f t="shared" si="48"/>
        <v>0</v>
      </c>
      <c r="H99" s="5"/>
      <c r="I99" s="5">
        <f t="shared" si="49"/>
        <v>0</v>
      </c>
      <c r="J99" s="5">
        <f t="shared" si="50"/>
        <v>0</v>
      </c>
      <c r="K99" s="6"/>
      <c r="L99" s="6"/>
      <c r="M99" s="5">
        <f t="shared" si="51"/>
        <v>0</v>
      </c>
      <c r="N99" s="5"/>
      <c r="O99" s="5"/>
      <c r="P99" s="5">
        <f t="shared" si="52"/>
        <v>0</v>
      </c>
      <c r="Q99" s="5"/>
      <c r="R99" s="5">
        <f t="shared" si="53"/>
        <v>0</v>
      </c>
      <c r="S99" s="10">
        <v>0.25</v>
      </c>
      <c r="T99" s="5">
        <f t="shared" si="54"/>
        <v>0</v>
      </c>
      <c r="U99" s="10">
        <v>0</v>
      </c>
      <c r="V99" s="10">
        <v>0</v>
      </c>
      <c r="W99" s="10">
        <v>0</v>
      </c>
      <c r="X99" s="10">
        <v>0</v>
      </c>
      <c r="Y99" s="10">
        <v>7.0000000000000007E-2</v>
      </c>
      <c r="Z99" s="5">
        <f t="shared" si="55"/>
        <v>0</v>
      </c>
    </row>
    <row r="100" spans="1:26" s="7" customFormat="1" ht="15" customHeight="1">
      <c r="A100" s="3"/>
      <c r="B100" s="8"/>
      <c r="C100" s="4" t="s">
        <v>6</v>
      </c>
      <c r="D100" s="4"/>
      <c r="E100" s="5"/>
      <c r="F100" s="5"/>
      <c r="G100" s="5">
        <f t="shared" si="48"/>
        <v>0</v>
      </c>
      <c r="H100" s="5"/>
      <c r="I100" s="5">
        <f t="shared" si="49"/>
        <v>0</v>
      </c>
      <c r="J100" s="5">
        <f t="shared" si="50"/>
        <v>0</v>
      </c>
      <c r="K100" s="6"/>
      <c r="L100" s="6"/>
      <c r="M100" s="5">
        <f t="shared" si="51"/>
        <v>0</v>
      </c>
      <c r="N100" s="5"/>
      <c r="O100" s="5"/>
      <c r="P100" s="5">
        <f t="shared" si="52"/>
        <v>0</v>
      </c>
      <c r="Q100" s="5"/>
      <c r="R100" s="5">
        <f t="shared" si="53"/>
        <v>0</v>
      </c>
      <c r="S100" s="10">
        <v>0.25</v>
      </c>
      <c r="T100" s="5">
        <f t="shared" si="54"/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7.0000000000000007E-2</v>
      </c>
      <c r="Z100" s="5">
        <f t="shared" si="55"/>
        <v>0</v>
      </c>
    </row>
    <row r="101" spans="1:26" s="7" customFormat="1" ht="15" customHeight="1">
      <c r="A101" s="3"/>
      <c r="B101" s="8"/>
      <c r="C101" s="4" t="s">
        <v>6</v>
      </c>
      <c r="D101" s="4"/>
      <c r="E101" s="5"/>
      <c r="F101" s="5"/>
      <c r="G101" s="5">
        <f t="shared" si="48"/>
        <v>0</v>
      </c>
      <c r="H101" s="5"/>
      <c r="I101" s="5">
        <f t="shared" si="49"/>
        <v>0</v>
      </c>
      <c r="J101" s="5">
        <f t="shared" si="50"/>
        <v>0</v>
      </c>
      <c r="K101" s="6"/>
      <c r="L101" s="6"/>
      <c r="M101" s="5">
        <f t="shared" si="51"/>
        <v>0</v>
      </c>
      <c r="N101" s="5"/>
      <c r="O101" s="5"/>
      <c r="P101" s="5">
        <f t="shared" si="52"/>
        <v>0</v>
      </c>
      <c r="Q101" s="5"/>
      <c r="R101" s="5">
        <f t="shared" si="53"/>
        <v>0</v>
      </c>
      <c r="S101" s="10">
        <v>0.25</v>
      </c>
      <c r="T101" s="5">
        <f t="shared" si="54"/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7.0000000000000007E-2</v>
      </c>
      <c r="Z101" s="5">
        <f t="shared" si="55"/>
        <v>0</v>
      </c>
    </row>
    <row r="102" spans="1:26" s="7" customFormat="1" ht="15" customHeight="1">
      <c r="A102" s="3"/>
      <c r="B102" s="8"/>
      <c r="C102" s="4" t="s">
        <v>6</v>
      </c>
      <c r="D102" s="4"/>
      <c r="E102" s="5"/>
      <c r="F102" s="5"/>
      <c r="G102" s="5">
        <f t="shared" si="48"/>
        <v>0</v>
      </c>
      <c r="H102" s="5"/>
      <c r="I102" s="5">
        <f t="shared" si="49"/>
        <v>0</v>
      </c>
      <c r="J102" s="5">
        <f t="shared" si="50"/>
        <v>0</v>
      </c>
      <c r="K102" s="6"/>
      <c r="L102" s="6"/>
      <c r="M102" s="5">
        <f t="shared" si="51"/>
        <v>0</v>
      </c>
      <c r="N102" s="5"/>
      <c r="O102" s="5"/>
      <c r="P102" s="5">
        <f t="shared" si="52"/>
        <v>0</v>
      </c>
      <c r="Q102" s="5"/>
      <c r="R102" s="5">
        <f t="shared" si="53"/>
        <v>0</v>
      </c>
      <c r="S102" s="10">
        <v>0.25</v>
      </c>
      <c r="T102" s="5">
        <f t="shared" si="54"/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7.0000000000000007E-2</v>
      </c>
      <c r="Z102" s="5">
        <f t="shared" si="55"/>
        <v>0</v>
      </c>
    </row>
    <row r="103" spans="1:26" s="7" customFormat="1" ht="15" customHeight="1">
      <c r="A103" s="3"/>
      <c r="B103" s="8"/>
      <c r="C103" s="4" t="s">
        <v>6</v>
      </c>
      <c r="D103" s="4"/>
      <c r="E103" s="5"/>
      <c r="F103" s="5"/>
      <c r="G103" s="5">
        <f t="shared" si="48"/>
        <v>0</v>
      </c>
      <c r="H103" s="5"/>
      <c r="I103" s="5">
        <f t="shared" si="49"/>
        <v>0</v>
      </c>
      <c r="J103" s="5">
        <f t="shared" si="50"/>
        <v>0</v>
      </c>
      <c r="K103" s="6"/>
      <c r="L103" s="6"/>
      <c r="M103" s="5">
        <f t="shared" si="51"/>
        <v>0</v>
      </c>
      <c r="N103" s="5"/>
      <c r="O103" s="5"/>
      <c r="P103" s="5">
        <f t="shared" si="52"/>
        <v>0</v>
      </c>
      <c r="Q103" s="5"/>
      <c r="R103" s="5">
        <f t="shared" si="53"/>
        <v>0</v>
      </c>
      <c r="S103" s="10">
        <v>0.25</v>
      </c>
      <c r="T103" s="5">
        <f t="shared" si="54"/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7.0000000000000007E-2</v>
      </c>
      <c r="Z103" s="5">
        <f t="shared" si="55"/>
        <v>0</v>
      </c>
    </row>
    <row r="104" spans="1:26" s="7" customFormat="1" ht="15" customHeight="1">
      <c r="A104" s="3"/>
      <c r="B104" s="8"/>
      <c r="C104" s="4" t="s">
        <v>6</v>
      </c>
      <c r="D104" s="4"/>
      <c r="E104" s="5"/>
      <c r="F104" s="5"/>
      <c r="G104" s="5">
        <f t="shared" si="48"/>
        <v>0</v>
      </c>
      <c r="H104" s="5"/>
      <c r="I104" s="5">
        <f t="shared" si="49"/>
        <v>0</v>
      </c>
      <c r="J104" s="5">
        <f t="shared" si="50"/>
        <v>0</v>
      </c>
      <c r="K104" s="6"/>
      <c r="L104" s="6"/>
      <c r="M104" s="5">
        <f t="shared" si="51"/>
        <v>0</v>
      </c>
      <c r="N104" s="5"/>
      <c r="O104" s="5"/>
      <c r="P104" s="5">
        <f t="shared" si="52"/>
        <v>0</v>
      </c>
      <c r="Q104" s="5"/>
      <c r="R104" s="5">
        <f t="shared" si="53"/>
        <v>0</v>
      </c>
      <c r="S104" s="10">
        <v>0.25</v>
      </c>
      <c r="T104" s="5">
        <f t="shared" si="54"/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7.0000000000000007E-2</v>
      </c>
      <c r="Z104" s="5">
        <f t="shared" si="55"/>
        <v>0</v>
      </c>
    </row>
    <row r="105" spans="1:26" s="7" customFormat="1" ht="15" customHeight="1">
      <c r="A105" s="3"/>
      <c r="B105" s="8"/>
      <c r="C105" s="4" t="s">
        <v>6</v>
      </c>
      <c r="D105" s="4"/>
      <c r="E105" s="5"/>
      <c r="F105" s="5"/>
      <c r="G105" s="5">
        <f t="shared" si="48"/>
        <v>0</v>
      </c>
      <c r="H105" s="5"/>
      <c r="I105" s="5">
        <f t="shared" si="49"/>
        <v>0</v>
      </c>
      <c r="J105" s="5">
        <f t="shared" si="50"/>
        <v>0</v>
      </c>
      <c r="K105" s="6"/>
      <c r="L105" s="6"/>
      <c r="M105" s="5">
        <f t="shared" si="51"/>
        <v>0</v>
      </c>
      <c r="N105" s="5"/>
      <c r="O105" s="5"/>
      <c r="P105" s="5">
        <f t="shared" si="52"/>
        <v>0</v>
      </c>
      <c r="Q105" s="5"/>
      <c r="R105" s="5">
        <f t="shared" si="53"/>
        <v>0</v>
      </c>
      <c r="S105" s="10">
        <v>0.25</v>
      </c>
      <c r="T105" s="5">
        <f t="shared" si="54"/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7.0000000000000007E-2</v>
      </c>
      <c r="Z105" s="5">
        <f t="shared" si="55"/>
        <v>0</v>
      </c>
    </row>
    <row r="106" spans="1:26" s="7" customFormat="1" ht="15" customHeight="1">
      <c r="A106" s="3"/>
      <c r="B106" s="8"/>
      <c r="C106" s="4" t="s">
        <v>6</v>
      </c>
      <c r="D106" s="4"/>
      <c r="E106" s="5"/>
      <c r="F106" s="5"/>
      <c r="G106" s="5">
        <f t="shared" si="48"/>
        <v>0</v>
      </c>
      <c r="H106" s="5"/>
      <c r="I106" s="5">
        <f t="shared" si="49"/>
        <v>0</v>
      </c>
      <c r="J106" s="5">
        <f t="shared" si="50"/>
        <v>0</v>
      </c>
      <c r="K106" s="6"/>
      <c r="L106" s="6"/>
      <c r="M106" s="5">
        <f t="shared" si="51"/>
        <v>0</v>
      </c>
      <c r="N106" s="5"/>
      <c r="O106" s="5"/>
      <c r="P106" s="5">
        <f t="shared" si="52"/>
        <v>0</v>
      </c>
      <c r="Q106" s="5"/>
      <c r="R106" s="5">
        <f t="shared" si="53"/>
        <v>0</v>
      </c>
      <c r="S106" s="10">
        <v>0.25</v>
      </c>
      <c r="T106" s="5">
        <f t="shared" si="54"/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7.0000000000000007E-2</v>
      </c>
      <c r="Z106" s="5">
        <f t="shared" si="55"/>
        <v>0</v>
      </c>
    </row>
    <row r="107" spans="1:26" s="7" customFormat="1" ht="15" customHeight="1">
      <c r="A107" s="3"/>
      <c r="B107" s="8"/>
      <c r="C107" s="4" t="s">
        <v>6</v>
      </c>
      <c r="D107" s="4"/>
      <c r="E107" s="5"/>
      <c r="F107" s="5"/>
      <c r="G107" s="5">
        <f t="shared" si="48"/>
        <v>0</v>
      </c>
      <c r="H107" s="5"/>
      <c r="I107" s="5">
        <f t="shared" si="49"/>
        <v>0</v>
      </c>
      <c r="J107" s="5">
        <f t="shared" si="50"/>
        <v>0</v>
      </c>
      <c r="K107" s="6"/>
      <c r="L107" s="6"/>
      <c r="M107" s="5">
        <f t="shared" si="51"/>
        <v>0</v>
      </c>
      <c r="N107" s="5"/>
      <c r="O107" s="5"/>
      <c r="P107" s="5">
        <f t="shared" si="52"/>
        <v>0</v>
      </c>
      <c r="Q107" s="5"/>
      <c r="R107" s="5">
        <f t="shared" si="53"/>
        <v>0</v>
      </c>
      <c r="S107" s="10">
        <v>0.25</v>
      </c>
      <c r="T107" s="5">
        <f t="shared" si="54"/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7.0000000000000007E-2</v>
      </c>
      <c r="Z107" s="5">
        <f t="shared" si="55"/>
        <v>0</v>
      </c>
    </row>
    <row r="108" spans="1:26" s="7" customFormat="1" ht="15" customHeight="1">
      <c r="A108" s="3"/>
      <c r="B108" s="8"/>
      <c r="C108" s="4" t="s">
        <v>6</v>
      </c>
      <c r="D108" s="4"/>
      <c r="E108" s="5"/>
      <c r="F108" s="5"/>
      <c r="G108" s="5">
        <f t="shared" si="48"/>
        <v>0</v>
      </c>
      <c r="H108" s="5"/>
      <c r="I108" s="5">
        <f t="shared" si="49"/>
        <v>0</v>
      </c>
      <c r="J108" s="5">
        <f t="shared" si="50"/>
        <v>0</v>
      </c>
      <c r="K108" s="6"/>
      <c r="L108" s="6"/>
      <c r="M108" s="5">
        <f t="shared" si="51"/>
        <v>0</v>
      </c>
      <c r="N108" s="5"/>
      <c r="O108" s="5"/>
      <c r="P108" s="5">
        <f t="shared" si="52"/>
        <v>0</v>
      </c>
      <c r="Q108" s="5"/>
      <c r="R108" s="5">
        <f t="shared" si="53"/>
        <v>0</v>
      </c>
      <c r="S108" s="10">
        <v>0.25</v>
      </c>
      <c r="T108" s="5">
        <f t="shared" si="54"/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7.0000000000000007E-2</v>
      </c>
      <c r="Z108" s="5">
        <f t="shared" si="55"/>
        <v>0</v>
      </c>
    </row>
    <row r="109" spans="1:26" s="7" customFormat="1" ht="15" customHeight="1">
      <c r="A109" s="3"/>
      <c r="B109" s="8"/>
      <c r="C109" s="4" t="s">
        <v>6</v>
      </c>
      <c r="D109" s="4"/>
      <c r="E109" s="5"/>
      <c r="F109" s="5"/>
      <c r="G109" s="5">
        <f t="shared" si="48"/>
        <v>0</v>
      </c>
      <c r="H109" s="5"/>
      <c r="I109" s="5">
        <f t="shared" si="49"/>
        <v>0</v>
      </c>
      <c r="J109" s="5">
        <f t="shared" si="50"/>
        <v>0</v>
      </c>
      <c r="K109" s="6"/>
      <c r="L109" s="6"/>
      <c r="M109" s="5">
        <f t="shared" si="51"/>
        <v>0</v>
      </c>
      <c r="N109" s="5"/>
      <c r="O109" s="5"/>
      <c r="P109" s="5">
        <f t="shared" si="52"/>
        <v>0</v>
      </c>
      <c r="Q109" s="5"/>
      <c r="R109" s="5">
        <f t="shared" si="53"/>
        <v>0</v>
      </c>
      <c r="S109" s="10">
        <v>0.25</v>
      </c>
      <c r="T109" s="5">
        <f t="shared" si="54"/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7.0000000000000007E-2</v>
      </c>
      <c r="Z109" s="5">
        <f t="shared" si="55"/>
        <v>0</v>
      </c>
    </row>
    <row r="110" spans="1:26" s="7" customFormat="1" ht="15" customHeight="1">
      <c r="A110" s="3"/>
      <c r="B110" s="8"/>
      <c r="C110" s="4" t="s">
        <v>6</v>
      </c>
      <c r="D110" s="4"/>
      <c r="E110" s="5"/>
      <c r="F110" s="5"/>
      <c r="G110" s="5">
        <f t="shared" si="48"/>
        <v>0</v>
      </c>
      <c r="H110" s="5"/>
      <c r="I110" s="5">
        <f t="shared" si="49"/>
        <v>0</v>
      </c>
      <c r="J110" s="5">
        <f t="shared" si="50"/>
        <v>0</v>
      </c>
      <c r="K110" s="6"/>
      <c r="L110" s="6"/>
      <c r="M110" s="5">
        <f t="shared" si="51"/>
        <v>0</v>
      </c>
      <c r="N110" s="5"/>
      <c r="O110" s="5"/>
      <c r="P110" s="5">
        <f t="shared" si="52"/>
        <v>0</v>
      </c>
      <c r="Q110" s="5"/>
      <c r="R110" s="5">
        <f t="shared" si="53"/>
        <v>0</v>
      </c>
      <c r="S110" s="10">
        <v>0.25</v>
      </c>
      <c r="T110" s="5">
        <f t="shared" si="54"/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7.0000000000000007E-2</v>
      </c>
      <c r="Z110" s="5">
        <f t="shared" si="55"/>
        <v>0</v>
      </c>
    </row>
    <row r="111" spans="1:26" s="7" customFormat="1" ht="15" customHeight="1">
      <c r="A111" s="3"/>
      <c r="B111" s="8"/>
      <c r="C111" s="4" t="s">
        <v>6</v>
      </c>
      <c r="D111" s="4"/>
      <c r="E111" s="5"/>
      <c r="F111" s="5"/>
      <c r="G111" s="5">
        <f t="shared" si="48"/>
        <v>0</v>
      </c>
      <c r="H111" s="5"/>
      <c r="I111" s="5">
        <f t="shared" si="49"/>
        <v>0</v>
      </c>
      <c r="J111" s="5">
        <f t="shared" si="50"/>
        <v>0</v>
      </c>
      <c r="K111" s="6"/>
      <c r="L111" s="6"/>
      <c r="M111" s="5">
        <f t="shared" si="51"/>
        <v>0</v>
      </c>
      <c r="N111" s="5"/>
      <c r="O111" s="5"/>
      <c r="P111" s="5">
        <f t="shared" si="52"/>
        <v>0</v>
      </c>
      <c r="Q111" s="5"/>
      <c r="R111" s="5">
        <f t="shared" si="53"/>
        <v>0</v>
      </c>
      <c r="S111" s="10">
        <v>0.25</v>
      </c>
      <c r="T111" s="5">
        <f t="shared" si="54"/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7.0000000000000007E-2</v>
      </c>
      <c r="Z111" s="5">
        <f t="shared" si="55"/>
        <v>0</v>
      </c>
    </row>
    <row r="112" spans="1:26" s="7" customFormat="1" ht="15" customHeight="1">
      <c r="A112" s="3"/>
      <c r="B112" s="8"/>
      <c r="C112" s="4" t="s">
        <v>6</v>
      </c>
      <c r="D112" s="4"/>
      <c r="E112" s="5"/>
      <c r="F112" s="5"/>
      <c r="G112" s="5">
        <f t="shared" si="48"/>
        <v>0</v>
      </c>
      <c r="H112" s="5"/>
      <c r="I112" s="5">
        <f t="shared" si="49"/>
        <v>0</v>
      </c>
      <c r="J112" s="5">
        <f t="shared" si="50"/>
        <v>0</v>
      </c>
      <c r="K112" s="6"/>
      <c r="L112" s="6"/>
      <c r="M112" s="5">
        <f t="shared" si="51"/>
        <v>0</v>
      </c>
      <c r="N112" s="5"/>
      <c r="O112" s="5"/>
      <c r="P112" s="5">
        <f t="shared" si="52"/>
        <v>0</v>
      </c>
      <c r="Q112" s="5"/>
      <c r="R112" s="5">
        <f t="shared" si="53"/>
        <v>0</v>
      </c>
      <c r="S112" s="10">
        <v>0.25</v>
      </c>
      <c r="T112" s="5">
        <f t="shared" si="54"/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7.0000000000000007E-2</v>
      </c>
      <c r="Z112" s="5">
        <f t="shared" si="55"/>
        <v>0</v>
      </c>
    </row>
    <row r="113" spans="1:26" s="7" customFormat="1" ht="15" customHeight="1">
      <c r="A113" s="3"/>
      <c r="B113" s="8"/>
      <c r="C113" s="4" t="s">
        <v>6</v>
      </c>
      <c r="D113" s="4"/>
      <c r="E113" s="5"/>
      <c r="F113" s="5"/>
      <c r="G113" s="5">
        <f t="shared" si="48"/>
        <v>0</v>
      </c>
      <c r="H113" s="5"/>
      <c r="I113" s="5">
        <f t="shared" si="49"/>
        <v>0</v>
      </c>
      <c r="J113" s="5">
        <f t="shared" si="50"/>
        <v>0</v>
      </c>
      <c r="K113" s="6"/>
      <c r="L113" s="6"/>
      <c r="M113" s="5">
        <f t="shared" si="51"/>
        <v>0</v>
      </c>
      <c r="N113" s="5"/>
      <c r="O113" s="5"/>
      <c r="P113" s="5">
        <f t="shared" si="52"/>
        <v>0</v>
      </c>
      <c r="Q113" s="5"/>
      <c r="R113" s="5">
        <f t="shared" si="53"/>
        <v>0</v>
      </c>
      <c r="S113" s="10">
        <v>0.25</v>
      </c>
      <c r="T113" s="5">
        <f t="shared" si="54"/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7.0000000000000007E-2</v>
      </c>
      <c r="Z113" s="5">
        <f t="shared" si="55"/>
        <v>0</v>
      </c>
    </row>
    <row r="114" spans="1:26" s="7" customFormat="1" ht="15" customHeight="1">
      <c r="A114" s="3"/>
      <c r="B114" s="8"/>
      <c r="C114" s="4" t="s">
        <v>6</v>
      </c>
      <c r="D114" s="4"/>
      <c r="E114" s="5"/>
      <c r="F114" s="5"/>
      <c r="G114" s="5">
        <f t="shared" si="48"/>
        <v>0</v>
      </c>
      <c r="H114" s="5"/>
      <c r="I114" s="5">
        <f t="shared" si="49"/>
        <v>0</v>
      </c>
      <c r="J114" s="5">
        <f t="shared" si="50"/>
        <v>0</v>
      </c>
      <c r="K114" s="6"/>
      <c r="L114" s="6"/>
      <c r="M114" s="5">
        <f t="shared" si="51"/>
        <v>0</v>
      </c>
      <c r="N114" s="5"/>
      <c r="O114" s="5"/>
      <c r="P114" s="5">
        <f t="shared" si="52"/>
        <v>0</v>
      </c>
      <c r="Q114" s="5"/>
      <c r="R114" s="5">
        <f t="shared" si="53"/>
        <v>0</v>
      </c>
      <c r="S114" s="10">
        <v>0.25</v>
      </c>
      <c r="T114" s="5">
        <f t="shared" si="54"/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7.0000000000000007E-2</v>
      </c>
      <c r="Z114" s="5">
        <f t="shared" si="55"/>
        <v>0</v>
      </c>
    </row>
    <row r="115" spans="1:26" s="7" customFormat="1" ht="15" customHeight="1">
      <c r="A115" s="3"/>
      <c r="B115" s="8"/>
      <c r="C115" s="4" t="s">
        <v>6</v>
      </c>
      <c r="D115" s="4"/>
      <c r="E115" s="5"/>
      <c r="F115" s="5"/>
      <c r="G115" s="5">
        <f t="shared" si="48"/>
        <v>0</v>
      </c>
      <c r="H115" s="5"/>
      <c r="I115" s="5">
        <f t="shared" si="49"/>
        <v>0</v>
      </c>
      <c r="J115" s="5">
        <f t="shared" si="50"/>
        <v>0</v>
      </c>
      <c r="K115" s="6"/>
      <c r="L115" s="6"/>
      <c r="M115" s="5">
        <f t="shared" si="51"/>
        <v>0</v>
      </c>
      <c r="N115" s="5"/>
      <c r="O115" s="5"/>
      <c r="P115" s="5">
        <f t="shared" si="52"/>
        <v>0</v>
      </c>
      <c r="Q115" s="5"/>
      <c r="R115" s="5">
        <f t="shared" si="53"/>
        <v>0</v>
      </c>
      <c r="S115" s="10">
        <v>0.25</v>
      </c>
      <c r="T115" s="5">
        <f t="shared" si="54"/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7.0000000000000007E-2</v>
      </c>
      <c r="Z115" s="5">
        <f t="shared" si="55"/>
        <v>0</v>
      </c>
    </row>
    <row r="116" spans="1:26" s="7" customFormat="1" ht="15" customHeight="1">
      <c r="A116" s="3"/>
      <c r="B116" s="8"/>
      <c r="C116" s="4" t="s">
        <v>6</v>
      </c>
      <c r="D116" s="4"/>
      <c r="E116" s="5"/>
      <c r="F116" s="5"/>
      <c r="G116" s="5">
        <f t="shared" si="48"/>
        <v>0</v>
      </c>
      <c r="H116" s="5"/>
      <c r="I116" s="5">
        <f t="shared" si="49"/>
        <v>0</v>
      </c>
      <c r="J116" s="5">
        <f t="shared" si="50"/>
        <v>0</v>
      </c>
      <c r="K116" s="6"/>
      <c r="L116" s="6"/>
      <c r="M116" s="5">
        <f t="shared" si="51"/>
        <v>0</v>
      </c>
      <c r="N116" s="5"/>
      <c r="O116" s="5"/>
      <c r="P116" s="5">
        <f t="shared" si="52"/>
        <v>0</v>
      </c>
      <c r="Q116" s="5"/>
      <c r="R116" s="5">
        <f t="shared" si="53"/>
        <v>0</v>
      </c>
      <c r="S116" s="10">
        <v>0.25</v>
      </c>
      <c r="T116" s="5">
        <f t="shared" si="54"/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7.0000000000000007E-2</v>
      </c>
      <c r="Z116" s="5">
        <f t="shared" si="55"/>
        <v>0</v>
      </c>
    </row>
    <row r="117" spans="1:26" s="7" customFormat="1" ht="15" customHeight="1">
      <c r="A117" s="3"/>
      <c r="B117" s="8"/>
      <c r="C117" s="4" t="s">
        <v>6</v>
      </c>
      <c r="D117" s="4"/>
      <c r="E117" s="5"/>
      <c r="F117" s="5"/>
      <c r="G117" s="5">
        <f t="shared" si="48"/>
        <v>0</v>
      </c>
      <c r="H117" s="5"/>
      <c r="I117" s="5">
        <f t="shared" si="49"/>
        <v>0</v>
      </c>
      <c r="J117" s="5">
        <f t="shared" si="50"/>
        <v>0</v>
      </c>
      <c r="K117" s="6"/>
      <c r="L117" s="6"/>
      <c r="M117" s="5">
        <f t="shared" si="51"/>
        <v>0</v>
      </c>
      <c r="N117" s="5"/>
      <c r="O117" s="5"/>
      <c r="P117" s="5">
        <f t="shared" si="52"/>
        <v>0</v>
      </c>
      <c r="Q117" s="5"/>
      <c r="R117" s="5">
        <f t="shared" si="53"/>
        <v>0</v>
      </c>
      <c r="S117" s="10">
        <v>0.25</v>
      </c>
      <c r="T117" s="5">
        <f t="shared" si="54"/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7.0000000000000007E-2</v>
      </c>
      <c r="Z117" s="5">
        <f t="shared" si="55"/>
        <v>0</v>
      </c>
    </row>
    <row r="118" spans="1:26" s="7" customFormat="1" ht="15" customHeight="1">
      <c r="A118" s="3"/>
      <c r="B118" s="8"/>
      <c r="C118" s="4" t="s">
        <v>6</v>
      </c>
      <c r="D118" s="4"/>
      <c r="E118" s="5"/>
      <c r="F118" s="5"/>
      <c r="G118" s="5">
        <f t="shared" si="48"/>
        <v>0</v>
      </c>
      <c r="H118" s="5"/>
      <c r="I118" s="5">
        <f t="shared" si="49"/>
        <v>0</v>
      </c>
      <c r="J118" s="5">
        <f t="shared" si="50"/>
        <v>0</v>
      </c>
      <c r="K118" s="6"/>
      <c r="L118" s="6"/>
      <c r="M118" s="5">
        <f t="shared" si="51"/>
        <v>0</v>
      </c>
      <c r="N118" s="5"/>
      <c r="O118" s="5"/>
      <c r="P118" s="5">
        <f t="shared" si="52"/>
        <v>0</v>
      </c>
      <c r="Q118" s="5"/>
      <c r="R118" s="5">
        <f t="shared" si="53"/>
        <v>0</v>
      </c>
      <c r="S118" s="10">
        <v>0.25</v>
      </c>
      <c r="T118" s="5">
        <f t="shared" si="54"/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7.0000000000000007E-2</v>
      </c>
      <c r="Z118" s="5">
        <f t="shared" si="55"/>
        <v>0</v>
      </c>
    </row>
    <row r="119" spans="1:26" s="7" customFormat="1" ht="15" customHeight="1">
      <c r="A119" s="3"/>
      <c r="B119" s="8"/>
      <c r="C119" s="4" t="s">
        <v>6</v>
      </c>
      <c r="D119" s="4"/>
      <c r="E119" s="5"/>
      <c r="F119" s="5"/>
      <c r="G119" s="5">
        <f t="shared" si="48"/>
        <v>0</v>
      </c>
      <c r="H119" s="5"/>
      <c r="I119" s="5">
        <f t="shared" si="49"/>
        <v>0</v>
      </c>
      <c r="J119" s="5">
        <f t="shared" si="50"/>
        <v>0</v>
      </c>
      <c r="K119" s="6"/>
      <c r="L119" s="6"/>
      <c r="M119" s="5">
        <f t="shared" si="51"/>
        <v>0</v>
      </c>
      <c r="N119" s="5"/>
      <c r="O119" s="5"/>
      <c r="P119" s="5">
        <f t="shared" si="52"/>
        <v>0</v>
      </c>
      <c r="Q119" s="5"/>
      <c r="R119" s="5">
        <f t="shared" si="53"/>
        <v>0</v>
      </c>
      <c r="S119" s="10">
        <v>0.25</v>
      </c>
      <c r="T119" s="5">
        <f t="shared" si="54"/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7.0000000000000007E-2</v>
      </c>
      <c r="Z119" s="5">
        <f t="shared" si="55"/>
        <v>0</v>
      </c>
    </row>
    <row r="120" spans="1:26" s="7" customFormat="1" ht="15" customHeight="1">
      <c r="A120" s="3"/>
      <c r="B120" s="8"/>
      <c r="C120" s="4" t="s">
        <v>6</v>
      </c>
      <c r="D120" s="4"/>
      <c r="E120" s="5"/>
      <c r="F120" s="5"/>
      <c r="G120" s="5">
        <f t="shared" si="48"/>
        <v>0</v>
      </c>
      <c r="H120" s="5"/>
      <c r="I120" s="5">
        <f t="shared" si="49"/>
        <v>0</v>
      </c>
      <c r="J120" s="5">
        <f t="shared" si="50"/>
        <v>0</v>
      </c>
      <c r="K120" s="6"/>
      <c r="L120" s="6"/>
      <c r="M120" s="5">
        <f t="shared" si="51"/>
        <v>0</v>
      </c>
      <c r="N120" s="5"/>
      <c r="O120" s="5"/>
      <c r="P120" s="5">
        <f t="shared" si="52"/>
        <v>0</v>
      </c>
      <c r="Q120" s="5"/>
      <c r="R120" s="5">
        <f t="shared" si="53"/>
        <v>0</v>
      </c>
      <c r="S120" s="10">
        <v>0.25</v>
      </c>
      <c r="T120" s="5">
        <f t="shared" si="54"/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7.0000000000000007E-2</v>
      </c>
      <c r="Z120" s="5">
        <f t="shared" si="55"/>
        <v>0</v>
      </c>
    </row>
    <row r="121" spans="1:26" s="7" customFormat="1" ht="15" customHeight="1">
      <c r="A121" s="3"/>
      <c r="B121" s="8"/>
      <c r="C121" s="4" t="s">
        <v>6</v>
      </c>
      <c r="D121" s="4"/>
      <c r="E121" s="5"/>
      <c r="F121" s="5"/>
      <c r="G121" s="5">
        <f t="shared" si="48"/>
        <v>0</v>
      </c>
      <c r="H121" s="5"/>
      <c r="I121" s="5">
        <f t="shared" si="49"/>
        <v>0</v>
      </c>
      <c r="J121" s="5">
        <f t="shared" si="50"/>
        <v>0</v>
      </c>
      <c r="K121" s="6"/>
      <c r="L121" s="6"/>
      <c r="M121" s="5">
        <f t="shared" si="51"/>
        <v>0</v>
      </c>
      <c r="N121" s="5"/>
      <c r="O121" s="5"/>
      <c r="P121" s="5">
        <f t="shared" si="52"/>
        <v>0</v>
      </c>
      <c r="Q121" s="5"/>
      <c r="R121" s="5">
        <f t="shared" si="53"/>
        <v>0</v>
      </c>
      <c r="S121" s="10">
        <v>0.25</v>
      </c>
      <c r="T121" s="5">
        <f t="shared" si="54"/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7.0000000000000007E-2</v>
      </c>
      <c r="Z121" s="5">
        <f t="shared" si="55"/>
        <v>0</v>
      </c>
    </row>
    <row r="122" spans="1:26" s="7" customFormat="1" ht="15" customHeight="1">
      <c r="A122" s="3"/>
      <c r="B122" s="8"/>
      <c r="C122" s="4" t="s">
        <v>6</v>
      </c>
      <c r="D122" s="4"/>
      <c r="E122" s="5"/>
      <c r="F122" s="5"/>
      <c r="G122" s="5">
        <f t="shared" si="48"/>
        <v>0</v>
      </c>
      <c r="H122" s="5"/>
      <c r="I122" s="5">
        <f t="shared" si="49"/>
        <v>0</v>
      </c>
      <c r="J122" s="5">
        <f t="shared" si="50"/>
        <v>0</v>
      </c>
      <c r="K122" s="6"/>
      <c r="L122" s="6"/>
      <c r="M122" s="5">
        <f t="shared" si="51"/>
        <v>0</v>
      </c>
      <c r="N122" s="5"/>
      <c r="O122" s="5"/>
      <c r="P122" s="5">
        <f t="shared" si="52"/>
        <v>0</v>
      </c>
      <c r="Q122" s="5"/>
      <c r="R122" s="5">
        <f t="shared" si="53"/>
        <v>0</v>
      </c>
      <c r="S122" s="10">
        <v>0.25</v>
      </c>
      <c r="T122" s="5">
        <f t="shared" si="54"/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7.0000000000000007E-2</v>
      </c>
      <c r="Z122" s="5">
        <f t="shared" si="55"/>
        <v>0</v>
      </c>
    </row>
    <row r="123" spans="1:26" s="7" customFormat="1" ht="15" customHeight="1">
      <c r="A123" s="3"/>
      <c r="B123" s="8"/>
      <c r="C123" s="4" t="s">
        <v>6</v>
      </c>
      <c r="D123" s="4"/>
      <c r="E123" s="5"/>
      <c r="F123" s="5"/>
      <c r="G123" s="5">
        <f t="shared" si="48"/>
        <v>0</v>
      </c>
      <c r="H123" s="5"/>
      <c r="I123" s="5">
        <f t="shared" si="49"/>
        <v>0</v>
      </c>
      <c r="J123" s="5">
        <f t="shared" si="50"/>
        <v>0</v>
      </c>
      <c r="K123" s="6"/>
      <c r="L123" s="6"/>
      <c r="M123" s="5">
        <f t="shared" si="51"/>
        <v>0</v>
      </c>
      <c r="N123" s="5"/>
      <c r="O123" s="5"/>
      <c r="P123" s="5">
        <f t="shared" si="52"/>
        <v>0</v>
      </c>
      <c r="Q123" s="5"/>
      <c r="R123" s="5">
        <f t="shared" si="53"/>
        <v>0</v>
      </c>
      <c r="S123" s="10">
        <v>0.25</v>
      </c>
      <c r="T123" s="5">
        <f t="shared" si="54"/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7.0000000000000007E-2</v>
      </c>
      <c r="Z123" s="5">
        <f t="shared" si="55"/>
        <v>0</v>
      </c>
    </row>
    <row r="124" spans="1:26" s="7" customFormat="1" ht="15" customHeight="1">
      <c r="A124" s="3"/>
      <c r="B124" s="8"/>
      <c r="C124" s="4" t="s">
        <v>6</v>
      </c>
      <c r="D124" s="4"/>
      <c r="E124" s="5"/>
      <c r="F124" s="5"/>
      <c r="G124" s="5">
        <f t="shared" si="48"/>
        <v>0</v>
      </c>
      <c r="H124" s="5"/>
      <c r="I124" s="5">
        <f t="shared" si="49"/>
        <v>0</v>
      </c>
      <c r="J124" s="5">
        <f t="shared" si="50"/>
        <v>0</v>
      </c>
      <c r="K124" s="6"/>
      <c r="L124" s="6"/>
      <c r="M124" s="5">
        <f t="shared" si="51"/>
        <v>0</v>
      </c>
      <c r="N124" s="5"/>
      <c r="O124" s="5"/>
      <c r="P124" s="5">
        <f t="shared" si="52"/>
        <v>0</v>
      </c>
      <c r="Q124" s="5"/>
      <c r="R124" s="5">
        <f t="shared" si="53"/>
        <v>0</v>
      </c>
      <c r="S124" s="10">
        <v>0.25</v>
      </c>
      <c r="T124" s="5">
        <f t="shared" si="54"/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7.0000000000000007E-2</v>
      </c>
      <c r="Z124" s="5">
        <f t="shared" si="55"/>
        <v>0</v>
      </c>
    </row>
    <row r="125" spans="1:26" s="7" customFormat="1" ht="15" customHeight="1">
      <c r="A125" s="3"/>
      <c r="B125" s="8"/>
      <c r="C125" s="4" t="s">
        <v>6</v>
      </c>
      <c r="D125" s="4"/>
      <c r="E125" s="5"/>
      <c r="F125" s="5"/>
      <c r="G125" s="5">
        <f t="shared" si="48"/>
        <v>0</v>
      </c>
      <c r="H125" s="5"/>
      <c r="I125" s="5">
        <f t="shared" si="49"/>
        <v>0</v>
      </c>
      <c r="J125" s="5">
        <f t="shared" si="50"/>
        <v>0</v>
      </c>
      <c r="K125" s="6"/>
      <c r="L125" s="6"/>
      <c r="M125" s="5">
        <f t="shared" si="51"/>
        <v>0</v>
      </c>
      <c r="N125" s="5"/>
      <c r="O125" s="5"/>
      <c r="P125" s="5">
        <f t="shared" si="52"/>
        <v>0</v>
      </c>
      <c r="Q125" s="5"/>
      <c r="R125" s="5">
        <f t="shared" si="53"/>
        <v>0</v>
      </c>
      <c r="S125" s="10">
        <v>0.25</v>
      </c>
      <c r="T125" s="5">
        <f t="shared" si="54"/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7.0000000000000007E-2</v>
      </c>
      <c r="Z125" s="5">
        <f t="shared" si="55"/>
        <v>0</v>
      </c>
    </row>
    <row r="126" spans="1:26" s="7" customFormat="1" ht="15" customHeight="1">
      <c r="A126" s="3"/>
      <c r="B126" s="8"/>
      <c r="C126" s="4" t="s">
        <v>6</v>
      </c>
      <c r="D126" s="4"/>
      <c r="E126" s="5"/>
      <c r="F126" s="5"/>
      <c r="G126" s="5">
        <f t="shared" si="48"/>
        <v>0</v>
      </c>
      <c r="H126" s="5"/>
      <c r="I126" s="5">
        <f t="shared" si="49"/>
        <v>0</v>
      </c>
      <c r="J126" s="5">
        <f t="shared" si="50"/>
        <v>0</v>
      </c>
      <c r="K126" s="6"/>
      <c r="L126" s="6"/>
      <c r="M126" s="5">
        <f t="shared" si="51"/>
        <v>0</v>
      </c>
      <c r="N126" s="5"/>
      <c r="O126" s="5"/>
      <c r="P126" s="5">
        <f t="shared" si="52"/>
        <v>0</v>
      </c>
      <c r="Q126" s="5"/>
      <c r="R126" s="5">
        <f t="shared" si="53"/>
        <v>0</v>
      </c>
      <c r="S126" s="10">
        <v>0.25</v>
      </c>
      <c r="T126" s="5">
        <f t="shared" si="54"/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7.0000000000000007E-2</v>
      </c>
      <c r="Z126" s="5">
        <f t="shared" si="55"/>
        <v>0</v>
      </c>
    </row>
  </sheetData>
  <sheetProtection autoFilter="0"/>
  <phoneticPr fontId="0" type="noConversion"/>
  <pageMargins left="0.19685039370078741" right="0.19685039370078741" top="0.98425196850393704" bottom="0.98425196850393704" header="0.51181102362204722" footer="0.51181102362204722"/>
  <pageSetup paperSize="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Q_G (2)</vt:lpstr>
      <vt:lpstr>MANOD_LINEA</vt:lpstr>
      <vt:lpstr>MANOD_LINEA!Area_stampa</vt:lpstr>
      <vt:lpstr>'Q_G (2)'!Area_stampa</vt:lpstr>
      <vt:lpstr>MANOD_LINEA!Titoli_stampa</vt:lpstr>
      <vt:lpstr>'Q_G (2)'!Titoli_stampa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alfredo</cp:lastModifiedBy>
  <cp:lastPrinted>2008-07-07T17:23:16Z</cp:lastPrinted>
  <dcterms:created xsi:type="dcterms:W3CDTF">2003-10-13T15:48:33Z</dcterms:created>
  <dcterms:modified xsi:type="dcterms:W3CDTF">2012-10-02T21:31:36Z</dcterms:modified>
</cp:coreProperties>
</file>