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Lima Sud\"/>
    </mc:Choice>
  </mc:AlternateContent>
  <xr:revisionPtr revIDLastSave="0" documentId="13_ncr:1_{297F9CE8-DD56-4BC6-B6D7-5F6FA588F093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Materiale" sheetId="3" r:id="rId1"/>
    <sheet name="Lavori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I68" i="4" s="1"/>
  <c r="J68" i="4" s="1"/>
  <c r="K68" i="4" s="1"/>
  <c r="M68" i="4" s="1"/>
  <c r="R68" i="4" s="1"/>
  <c r="I67" i="4"/>
  <c r="J67" i="4" s="1"/>
  <c r="K67" i="4" s="1"/>
  <c r="M67" i="4" s="1"/>
  <c r="R67" i="4" s="1"/>
  <c r="G67" i="4"/>
  <c r="G66" i="4"/>
  <c r="I66" i="4" s="1"/>
  <c r="J66" i="4" s="1"/>
  <c r="K66" i="4" s="1"/>
  <c r="M66" i="4" s="1"/>
  <c r="R66" i="4" s="1"/>
  <c r="G65" i="4"/>
  <c r="I65" i="4" s="1"/>
  <c r="J65" i="4" s="1"/>
  <c r="K65" i="4" s="1"/>
  <c r="M65" i="4" s="1"/>
  <c r="R65" i="4" s="1"/>
  <c r="G64" i="4"/>
  <c r="I64" i="4" s="1"/>
  <c r="J64" i="4" s="1"/>
  <c r="K64" i="4" s="1"/>
  <c r="M64" i="4" s="1"/>
  <c r="R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R62" i="4" s="1"/>
  <c r="G61" i="4"/>
  <c r="I61" i="4" s="1"/>
  <c r="J61" i="4" s="1"/>
  <c r="K61" i="4" s="1"/>
  <c r="M61" i="4" s="1"/>
  <c r="R61" i="4" s="1"/>
  <c r="G60" i="4"/>
  <c r="I60" i="4" s="1"/>
  <c r="J60" i="4" s="1"/>
  <c r="K60" i="4" s="1"/>
  <c r="M60" i="4" s="1"/>
  <c r="R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R58" i="4" s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4" i="8"/>
  <c r="F59" i="3"/>
  <c r="H59" i="3" s="1"/>
  <c r="I59" i="3" s="1"/>
  <c r="J59" i="3" s="1"/>
  <c r="L59" i="3" s="1"/>
  <c r="Q59" i="3" s="1"/>
  <c r="F58" i="3"/>
  <c r="H58" i="3" s="1"/>
  <c r="I58" i="3" s="1"/>
  <c r="J58" i="3" s="1"/>
  <c r="L58" i="3" s="1"/>
  <c r="Q58" i="3" s="1"/>
  <c r="F57" i="3"/>
  <c r="H57" i="3" s="1"/>
  <c r="I57" i="3" s="1"/>
  <c r="J57" i="3" s="1"/>
  <c r="L57" i="3" s="1"/>
  <c r="Q57" i="3" s="1"/>
  <c r="F56" i="3"/>
  <c r="H56" i="3" s="1"/>
  <c r="I56" i="3" s="1"/>
  <c r="J56" i="3" s="1"/>
  <c r="L56" i="3" s="1"/>
  <c r="Q56" i="3" s="1"/>
  <c r="G13" i="4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G177" i="4" l="1"/>
  <c r="I177" i="4" s="1"/>
  <c r="J177" i="4" s="1"/>
  <c r="K177" i="4" s="1"/>
  <c r="M177" i="4" s="1"/>
  <c r="G176" i="4"/>
  <c r="I176" i="4" s="1"/>
  <c r="J176" i="4" s="1"/>
  <c r="K176" i="4" s="1"/>
  <c r="M176" i="4" s="1"/>
  <c r="G175" i="4"/>
  <c r="I175" i="4" s="1"/>
  <c r="J175" i="4" s="1"/>
  <c r="K175" i="4" s="1"/>
  <c r="M175" i="4" s="1"/>
  <c r="G174" i="4"/>
  <c r="I174" i="4" s="1"/>
  <c r="J174" i="4" s="1"/>
  <c r="K174" i="4" s="1"/>
  <c r="M174" i="4" s="1"/>
  <c r="R174" i="4" s="1"/>
  <c r="G173" i="4"/>
  <c r="I173" i="4" s="1"/>
  <c r="J173" i="4" s="1"/>
  <c r="K173" i="4" s="1"/>
  <c r="M173" i="4" s="1"/>
  <c r="G172" i="4"/>
  <c r="I172" i="4" s="1"/>
  <c r="J172" i="4" s="1"/>
  <c r="K172" i="4" s="1"/>
  <c r="M172" i="4" s="1"/>
  <c r="G171" i="4"/>
  <c r="I171" i="4" s="1"/>
  <c r="J171" i="4" s="1"/>
  <c r="K171" i="4" s="1"/>
  <c r="M171" i="4" s="1"/>
  <c r="R171" i="4" s="1"/>
  <c r="G170" i="4"/>
  <c r="I170" i="4" s="1"/>
  <c r="J170" i="4" s="1"/>
  <c r="K170" i="4" s="1"/>
  <c r="M170" i="4" s="1"/>
  <c r="R170" i="4" s="1"/>
  <c r="G169" i="4"/>
  <c r="I169" i="4" s="1"/>
  <c r="J169" i="4" s="1"/>
  <c r="K169" i="4" s="1"/>
  <c r="M169" i="4" s="1"/>
  <c r="G168" i="4"/>
  <c r="I168" i="4" s="1"/>
  <c r="J168" i="4" s="1"/>
  <c r="K168" i="4" s="1"/>
  <c r="M168" i="4" s="1"/>
  <c r="R168" i="4" s="1"/>
  <c r="G167" i="4"/>
  <c r="I167" i="4" s="1"/>
  <c r="J167" i="4" s="1"/>
  <c r="K167" i="4" s="1"/>
  <c r="M167" i="4" s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R165" i="4" s="1"/>
  <c r="G164" i="4"/>
  <c r="I164" i="4" s="1"/>
  <c r="J164" i="4" s="1"/>
  <c r="K164" i="4" s="1"/>
  <c r="M164" i="4" s="1"/>
  <c r="R164" i="4" s="1"/>
  <c r="G163" i="4"/>
  <c r="I163" i="4" s="1"/>
  <c r="J163" i="4" s="1"/>
  <c r="K163" i="4" s="1"/>
  <c r="M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R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R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R147" i="4" s="1"/>
  <c r="G146" i="4"/>
  <c r="I146" i="4" s="1"/>
  <c r="J146" i="4" s="1"/>
  <c r="K146" i="4" s="1"/>
  <c r="M146" i="4" s="1"/>
  <c r="R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R141" i="4" s="1"/>
  <c r="G140" i="4"/>
  <c r="I140" i="4" s="1"/>
  <c r="J140" i="4" s="1"/>
  <c r="K140" i="4" s="1"/>
  <c r="M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G134" i="4"/>
  <c r="I134" i="4" s="1"/>
  <c r="J134" i="4" s="1"/>
  <c r="K134" i="4" s="1"/>
  <c r="M134" i="4" s="1"/>
  <c r="R134" i="4" s="1"/>
  <c r="G133" i="4"/>
  <c r="I133" i="4" s="1"/>
  <c r="J133" i="4" s="1"/>
  <c r="K133" i="4" s="1"/>
  <c r="M133" i="4" s="1"/>
  <c r="G132" i="4"/>
  <c r="I132" i="4" s="1"/>
  <c r="J132" i="4" s="1"/>
  <c r="K132" i="4" s="1"/>
  <c r="M132" i="4" s="1"/>
  <c r="R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R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G113" i="4"/>
  <c r="I113" i="4" s="1"/>
  <c r="J113" i="4" s="1"/>
  <c r="K113" i="4" s="1"/>
  <c r="M113" i="4" s="1"/>
  <c r="G112" i="4"/>
  <c r="I112" i="4" s="1"/>
  <c r="J112" i="4" s="1"/>
  <c r="K112" i="4" s="1"/>
  <c r="M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G109" i="4"/>
  <c r="I109" i="4" s="1"/>
  <c r="J109" i="4" s="1"/>
  <c r="K109" i="4" s="1"/>
  <c r="M109" i="4" s="1"/>
  <c r="R109" i="4" s="1"/>
  <c r="G108" i="4"/>
  <c r="I108" i="4" s="1"/>
  <c r="J108" i="4" s="1"/>
  <c r="K108" i="4" s="1"/>
  <c r="M108" i="4" s="1"/>
  <c r="R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R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R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R87" i="4" s="1"/>
  <c r="G86" i="4"/>
  <c r="I86" i="4" s="1"/>
  <c r="J86" i="4" s="1"/>
  <c r="K86" i="4" s="1"/>
  <c r="M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R83" i="4" s="1"/>
  <c r="G82" i="4"/>
  <c r="I82" i="4" s="1"/>
  <c r="J82" i="4" s="1"/>
  <c r="K82" i="4" s="1"/>
  <c r="M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R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R70" i="4" s="1"/>
  <c r="G69" i="4"/>
  <c r="I69" i="4" s="1"/>
  <c r="J69" i="4" s="1"/>
  <c r="K69" i="4" s="1"/>
  <c r="M69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F219" i="3"/>
  <c r="H219" i="3" s="1"/>
  <c r="I219" i="3" s="1"/>
  <c r="J219" i="3" s="1"/>
  <c r="L219" i="3" s="1"/>
  <c r="Q219" i="3" s="1"/>
  <c r="F218" i="3"/>
  <c r="H218" i="3" s="1"/>
  <c r="I218" i="3" s="1"/>
  <c r="J218" i="3" s="1"/>
  <c r="L218" i="3" s="1"/>
  <c r="Q218" i="3" s="1"/>
  <c r="F217" i="3"/>
  <c r="H217" i="3" s="1"/>
  <c r="I217" i="3" s="1"/>
  <c r="J217" i="3" s="1"/>
  <c r="L217" i="3" s="1"/>
  <c r="F216" i="3"/>
  <c r="H216" i="3" s="1"/>
  <c r="I216" i="3" s="1"/>
  <c r="J216" i="3" s="1"/>
  <c r="L216" i="3" s="1"/>
  <c r="Q216" i="3" s="1"/>
  <c r="F215" i="3"/>
  <c r="H215" i="3" s="1"/>
  <c r="I215" i="3" s="1"/>
  <c r="J215" i="3" s="1"/>
  <c r="L215" i="3" s="1"/>
  <c r="Q215" i="3" s="1"/>
  <c r="F214" i="3"/>
  <c r="H214" i="3" s="1"/>
  <c r="I214" i="3" s="1"/>
  <c r="J214" i="3" s="1"/>
  <c r="L214" i="3" s="1"/>
  <c r="Q214" i="3" s="1"/>
  <c r="F213" i="3"/>
  <c r="H213" i="3" s="1"/>
  <c r="I213" i="3" s="1"/>
  <c r="J213" i="3" s="1"/>
  <c r="L213" i="3" s="1"/>
  <c r="Q213" i="3" s="1"/>
  <c r="F212" i="3"/>
  <c r="H212" i="3" s="1"/>
  <c r="I212" i="3" s="1"/>
  <c r="J212" i="3" s="1"/>
  <c r="L212" i="3" s="1"/>
  <c r="F211" i="3"/>
  <c r="H211" i="3" s="1"/>
  <c r="I211" i="3" s="1"/>
  <c r="J211" i="3" s="1"/>
  <c r="L211" i="3" s="1"/>
  <c r="F210" i="3"/>
  <c r="H210" i="3" s="1"/>
  <c r="I210" i="3" s="1"/>
  <c r="J210" i="3" s="1"/>
  <c r="L210" i="3" s="1"/>
  <c r="F209" i="3"/>
  <c r="H209" i="3" s="1"/>
  <c r="I209" i="3" s="1"/>
  <c r="J209" i="3" s="1"/>
  <c r="L209" i="3" s="1"/>
  <c r="Q209" i="3" s="1"/>
  <c r="F208" i="3"/>
  <c r="H208" i="3" s="1"/>
  <c r="I208" i="3" s="1"/>
  <c r="J208" i="3" s="1"/>
  <c r="L208" i="3" s="1"/>
  <c r="F207" i="3"/>
  <c r="H207" i="3" s="1"/>
  <c r="I207" i="3" s="1"/>
  <c r="J207" i="3" s="1"/>
  <c r="L207" i="3" s="1"/>
  <c r="F206" i="3"/>
  <c r="H206" i="3" s="1"/>
  <c r="I206" i="3" s="1"/>
  <c r="J206" i="3" s="1"/>
  <c r="L206" i="3" s="1"/>
  <c r="F205" i="3"/>
  <c r="H205" i="3" s="1"/>
  <c r="I205" i="3" s="1"/>
  <c r="J205" i="3" s="1"/>
  <c r="L205" i="3" s="1"/>
  <c r="Q205" i="3" s="1"/>
  <c r="F204" i="3"/>
  <c r="H204" i="3" s="1"/>
  <c r="I204" i="3" s="1"/>
  <c r="J204" i="3" s="1"/>
  <c r="L204" i="3" s="1"/>
  <c r="F203" i="3"/>
  <c r="H203" i="3" s="1"/>
  <c r="I203" i="3" s="1"/>
  <c r="J203" i="3" s="1"/>
  <c r="L203" i="3" s="1"/>
  <c r="F202" i="3"/>
  <c r="H202" i="3" s="1"/>
  <c r="I202" i="3" s="1"/>
  <c r="J202" i="3" s="1"/>
  <c r="L202" i="3" s="1"/>
  <c r="F201" i="3"/>
  <c r="H201" i="3" s="1"/>
  <c r="I201" i="3" s="1"/>
  <c r="J201" i="3" s="1"/>
  <c r="L201" i="3" s="1"/>
  <c r="Q201" i="3" s="1"/>
  <c r="F200" i="3"/>
  <c r="H200" i="3" s="1"/>
  <c r="I200" i="3" s="1"/>
  <c r="J200" i="3" s="1"/>
  <c r="L200" i="3" s="1"/>
  <c r="F199" i="3"/>
  <c r="H199" i="3" s="1"/>
  <c r="I199" i="3" s="1"/>
  <c r="J199" i="3" s="1"/>
  <c r="L199" i="3" s="1"/>
  <c r="F198" i="3"/>
  <c r="H198" i="3" s="1"/>
  <c r="I198" i="3" s="1"/>
  <c r="J198" i="3" s="1"/>
  <c r="L198" i="3" s="1"/>
  <c r="F197" i="3"/>
  <c r="H197" i="3" s="1"/>
  <c r="I197" i="3" s="1"/>
  <c r="J197" i="3" s="1"/>
  <c r="L197" i="3" s="1"/>
  <c r="Q197" i="3" s="1"/>
  <c r="F196" i="3"/>
  <c r="H196" i="3" s="1"/>
  <c r="I196" i="3" s="1"/>
  <c r="J196" i="3" s="1"/>
  <c r="L196" i="3" s="1"/>
  <c r="F195" i="3"/>
  <c r="H195" i="3" s="1"/>
  <c r="I195" i="3" s="1"/>
  <c r="J195" i="3" s="1"/>
  <c r="L195" i="3" s="1"/>
  <c r="F194" i="3"/>
  <c r="H194" i="3" s="1"/>
  <c r="I194" i="3" s="1"/>
  <c r="J194" i="3" s="1"/>
  <c r="L194" i="3" s="1"/>
  <c r="F193" i="3"/>
  <c r="H193" i="3" s="1"/>
  <c r="I193" i="3" s="1"/>
  <c r="J193" i="3" s="1"/>
  <c r="L193" i="3" s="1"/>
  <c r="Q193" i="3" s="1"/>
  <c r="F192" i="3"/>
  <c r="H192" i="3" s="1"/>
  <c r="I192" i="3" s="1"/>
  <c r="J192" i="3" s="1"/>
  <c r="L192" i="3" s="1"/>
  <c r="F191" i="3"/>
  <c r="H191" i="3" s="1"/>
  <c r="I191" i="3" s="1"/>
  <c r="J191" i="3" s="1"/>
  <c r="L191" i="3" s="1"/>
  <c r="F190" i="3"/>
  <c r="H190" i="3" s="1"/>
  <c r="I190" i="3" s="1"/>
  <c r="J190" i="3" s="1"/>
  <c r="L190" i="3" s="1"/>
  <c r="F189" i="3"/>
  <c r="H189" i="3" s="1"/>
  <c r="I189" i="3" s="1"/>
  <c r="J189" i="3" s="1"/>
  <c r="L189" i="3" s="1"/>
  <c r="Q189" i="3" s="1"/>
  <c r="F188" i="3"/>
  <c r="H188" i="3" s="1"/>
  <c r="I188" i="3" s="1"/>
  <c r="J188" i="3" s="1"/>
  <c r="L188" i="3" s="1"/>
  <c r="Q188" i="3" s="1"/>
  <c r="F187" i="3"/>
  <c r="H187" i="3" s="1"/>
  <c r="I187" i="3" s="1"/>
  <c r="J187" i="3" s="1"/>
  <c r="L187" i="3" s="1"/>
  <c r="Q187" i="3" s="1"/>
  <c r="F186" i="3"/>
  <c r="H186" i="3" s="1"/>
  <c r="I186" i="3" s="1"/>
  <c r="J186" i="3" s="1"/>
  <c r="L186" i="3" s="1"/>
  <c r="F185" i="3"/>
  <c r="H185" i="3" s="1"/>
  <c r="I185" i="3" s="1"/>
  <c r="J185" i="3" s="1"/>
  <c r="L185" i="3" s="1"/>
  <c r="Q185" i="3" s="1"/>
  <c r="F184" i="3"/>
  <c r="H184" i="3" s="1"/>
  <c r="I184" i="3" s="1"/>
  <c r="J184" i="3" s="1"/>
  <c r="L184" i="3" s="1"/>
  <c r="Q184" i="3" s="1"/>
  <c r="F183" i="3"/>
  <c r="H183" i="3" s="1"/>
  <c r="I183" i="3" s="1"/>
  <c r="J183" i="3" s="1"/>
  <c r="L183" i="3" s="1"/>
  <c r="Q183" i="3" s="1"/>
  <c r="F182" i="3"/>
  <c r="H182" i="3" s="1"/>
  <c r="I182" i="3" s="1"/>
  <c r="J182" i="3" s="1"/>
  <c r="L182" i="3" s="1"/>
  <c r="F181" i="3"/>
  <c r="H181" i="3" s="1"/>
  <c r="I181" i="3" s="1"/>
  <c r="J181" i="3" s="1"/>
  <c r="L181" i="3" s="1"/>
  <c r="Q181" i="3" s="1"/>
  <c r="F180" i="3"/>
  <c r="H180" i="3" s="1"/>
  <c r="I180" i="3" s="1"/>
  <c r="J180" i="3" s="1"/>
  <c r="L180" i="3" s="1"/>
  <c r="Q180" i="3" s="1"/>
  <c r="F179" i="3"/>
  <c r="H179" i="3" s="1"/>
  <c r="I179" i="3" s="1"/>
  <c r="J179" i="3" s="1"/>
  <c r="L179" i="3" s="1"/>
  <c r="Q179" i="3" s="1"/>
  <c r="F178" i="3"/>
  <c r="H178" i="3" s="1"/>
  <c r="I178" i="3" s="1"/>
  <c r="J178" i="3" s="1"/>
  <c r="L178" i="3" s="1"/>
  <c r="F177" i="3"/>
  <c r="H177" i="3" s="1"/>
  <c r="I177" i="3" s="1"/>
  <c r="J177" i="3" s="1"/>
  <c r="L177" i="3" s="1"/>
  <c r="Q177" i="3" s="1"/>
  <c r="F176" i="3"/>
  <c r="H176" i="3" s="1"/>
  <c r="I176" i="3" s="1"/>
  <c r="J176" i="3" s="1"/>
  <c r="L176" i="3" s="1"/>
  <c r="Q176" i="3" s="1"/>
  <c r="F175" i="3"/>
  <c r="H175" i="3" s="1"/>
  <c r="I175" i="3" s="1"/>
  <c r="J175" i="3" s="1"/>
  <c r="L175" i="3" s="1"/>
  <c r="F174" i="3"/>
  <c r="H174" i="3" s="1"/>
  <c r="I174" i="3" s="1"/>
  <c r="J174" i="3" s="1"/>
  <c r="L174" i="3" s="1"/>
  <c r="Q174" i="3" s="1"/>
  <c r="F173" i="3"/>
  <c r="H173" i="3" s="1"/>
  <c r="I173" i="3" s="1"/>
  <c r="J173" i="3" s="1"/>
  <c r="L173" i="3" s="1"/>
  <c r="F172" i="3"/>
  <c r="H172" i="3" s="1"/>
  <c r="I172" i="3" s="1"/>
  <c r="J172" i="3" s="1"/>
  <c r="L172" i="3" s="1"/>
  <c r="F171" i="3"/>
  <c r="H171" i="3" s="1"/>
  <c r="I171" i="3" s="1"/>
  <c r="J171" i="3" s="1"/>
  <c r="L171" i="3" s="1"/>
  <c r="F170" i="3"/>
  <c r="H170" i="3" s="1"/>
  <c r="I170" i="3" s="1"/>
  <c r="J170" i="3" s="1"/>
  <c r="L170" i="3" s="1"/>
  <c r="Q170" i="3" s="1"/>
  <c r="F169" i="3"/>
  <c r="H169" i="3" s="1"/>
  <c r="I169" i="3" s="1"/>
  <c r="J169" i="3" s="1"/>
  <c r="L169" i="3" s="1"/>
  <c r="Q169" i="3" s="1"/>
  <c r="F168" i="3"/>
  <c r="H168" i="3" s="1"/>
  <c r="I168" i="3" s="1"/>
  <c r="J168" i="3" s="1"/>
  <c r="L168" i="3" s="1"/>
  <c r="Q168" i="3" s="1"/>
  <c r="F167" i="3"/>
  <c r="H167" i="3" s="1"/>
  <c r="I167" i="3" s="1"/>
  <c r="J167" i="3" s="1"/>
  <c r="L167" i="3" s="1"/>
  <c r="F166" i="3"/>
  <c r="H166" i="3" s="1"/>
  <c r="I166" i="3" s="1"/>
  <c r="J166" i="3" s="1"/>
  <c r="L166" i="3" s="1"/>
  <c r="Q166" i="3" s="1"/>
  <c r="F165" i="3"/>
  <c r="H165" i="3" s="1"/>
  <c r="I165" i="3" s="1"/>
  <c r="J165" i="3" s="1"/>
  <c r="L165" i="3" s="1"/>
  <c r="Q165" i="3" s="1"/>
  <c r="F164" i="3"/>
  <c r="H164" i="3" s="1"/>
  <c r="I164" i="3" s="1"/>
  <c r="J164" i="3" s="1"/>
  <c r="L164" i="3" s="1"/>
  <c r="Q164" i="3" s="1"/>
  <c r="F163" i="3"/>
  <c r="H163" i="3" s="1"/>
  <c r="I163" i="3" s="1"/>
  <c r="J163" i="3" s="1"/>
  <c r="L163" i="3" s="1"/>
  <c r="F162" i="3"/>
  <c r="H162" i="3" s="1"/>
  <c r="I162" i="3" s="1"/>
  <c r="J162" i="3" s="1"/>
  <c r="L162" i="3" s="1"/>
  <c r="Q162" i="3" s="1"/>
  <c r="F161" i="3"/>
  <c r="H161" i="3" s="1"/>
  <c r="I161" i="3" s="1"/>
  <c r="J161" i="3" s="1"/>
  <c r="L161" i="3" s="1"/>
  <c r="Q161" i="3" s="1"/>
  <c r="F160" i="3"/>
  <c r="H160" i="3" s="1"/>
  <c r="I160" i="3" s="1"/>
  <c r="J160" i="3" s="1"/>
  <c r="L160" i="3" s="1"/>
  <c r="Q160" i="3" s="1"/>
  <c r="F159" i="3"/>
  <c r="H159" i="3" s="1"/>
  <c r="I159" i="3" s="1"/>
  <c r="J159" i="3" s="1"/>
  <c r="L159" i="3" s="1"/>
  <c r="F158" i="3"/>
  <c r="H158" i="3" s="1"/>
  <c r="I158" i="3" s="1"/>
  <c r="J158" i="3" s="1"/>
  <c r="L158" i="3" s="1"/>
  <c r="Q158" i="3" s="1"/>
  <c r="F157" i="3"/>
  <c r="H157" i="3" s="1"/>
  <c r="I157" i="3" s="1"/>
  <c r="J157" i="3" s="1"/>
  <c r="L157" i="3" s="1"/>
  <c r="Q157" i="3" s="1"/>
  <c r="F156" i="3"/>
  <c r="H156" i="3" s="1"/>
  <c r="I156" i="3" s="1"/>
  <c r="J156" i="3" s="1"/>
  <c r="L156" i="3" s="1"/>
  <c r="Q156" i="3" s="1"/>
  <c r="F155" i="3"/>
  <c r="H155" i="3" s="1"/>
  <c r="I155" i="3" s="1"/>
  <c r="J155" i="3" s="1"/>
  <c r="L155" i="3" s="1"/>
  <c r="Q155" i="3" s="1"/>
  <c r="F154" i="3"/>
  <c r="H154" i="3" s="1"/>
  <c r="I154" i="3" s="1"/>
  <c r="J154" i="3" s="1"/>
  <c r="L154" i="3" s="1"/>
  <c r="Q154" i="3" s="1"/>
  <c r="F153" i="3"/>
  <c r="H153" i="3" s="1"/>
  <c r="I153" i="3" s="1"/>
  <c r="J153" i="3" s="1"/>
  <c r="L153" i="3" s="1"/>
  <c r="F152" i="3"/>
  <c r="H152" i="3" s="1"/>
  <c r="I152" i="3" s="1"/>
  <c r="J152" i="3" s="1"/>
  <c r="L152" i="3" s="1"/>
  <c r="Q152" i="3" s="1"/>
  <c r="F151" i="3"/>
  <c r="H151" i="3" s="1"/>
  <c r="I151" i="3" s="1"/>
  <c r="J151" i="3" s="1"/>
  <c r="L151" i="3" s="1"/>
  <c r="Q151" i="3" s="1"/>
  <c r="F150" i="3"/>
  <c r="H150" i="3" s="1"/>
  <c r="I150" i="3" s="1"/>
  <c r="J150" i="3" s="1"/>
  <c r="L150" i="3" s="1"/>
  <c r="Q150" i="3" s="1"/>
  <c r="F149" i="3"/>
  <c r="H149" i="3" s="1"/>
  <c r="I149" i="3" s="1"/>
  <c r="J149" i="3" s="1"/>
  <c r="L149" i="3" s="1"/>
  <c r="Q149" i="3" s="1"/>
  <c r="F148" i="3"/>
  <c r="H148" i="3" s="1"/>
  <c r="I148" i="3" s="1"/>
  <c r="J148" i="3" s="1"/>
  <c r="L148" i="3" s="1"/>
  <c r="Q148" i="3" s="1"/>
  <c r="F147" i="3"/>
  <c r="H147" i="3" s="1"/>
  <c r="I147" i="3" s="1"/>
  <c r="J147" i="3" s="1"/>
  <c r="L147" i="3" s="1"/>
  <c r="F146" i="3"/>
  <c r="H146" i="3" s="1"/>
  <c r="I146" i="3" s="1"/>
  <c r="J146" i="3" s="1"/>
  <c r="L146" i="3" s="1"/>
  <c r="Q146" i="3" s="1"/>
  <c r="F145" i="3"/>
  <c r="H145" i="3" s="1"/>
  <c r="I145" i="3" s="1"/>
  <c r="J145" i="3" s="1"/>
  <c r="L145" i="3" s="1"/>
  <c r="Q145" i="3" s="1"/>
  <c r="F144" i="3"/>
  <c r="H144" i="3" s="1"/>
  <c r="I144" i="3" s="1"/>
  <c r="J144" i="3" s="1"/>
  <c r="L144" i="3" s="1"/>
  <c r="Q144" i="3" s="1"/>
  <c r="F143" i="3"/>
  <c r="H143" i="3" s="1"/>
  <c r="I143" i="3" s="1"/>
  <c r="J143" i="3" s="1"/>
  <c r="L143" i="3" s="1"/>
  <c r="F142" i="3"/>
  <c r="H142" i="3" s="1"/>
  <c r="I142" i="3" s="1"/>
  <c r="J142" i="3" s="1"/>
  <c r="L142" i="3" s="1"/>
  <c r="Q142" i="3" s="1"/>
  <c r="F141" i="3"/>
  <c r="H141" i="3" s="1"/>
  <c r="I141" i="3" s="1"/>
  <c r="J141" i="3" s="1"/>
  <c r="L141" i="3" s="1"/>
  <c r="Q141" i="3" s="1"/>
  <c r="F140" i="3"/>
  <c r="H140" i="3" s="1"/>
  <c r="I140" i="3" s="1"/>
  <c r="J140" i="3" s="1"/>
  <c r="L140" i="3" s="1"/>
  <c r="Q140" i="3" s="1"/>
  <c r="F139" i="3"/>
  <c r="H139" i="3" s="1"/>
  <c r="I139" i="3" s="1"/>
  <c r="J139" i="3" s="1"/>
  <c r="L139" i="3" s="1"/>
  <c r="F138" i="3"/>
  <c r="H138" i="3" s="1"/>
  <c r="I138" i="3" s="1"/>
  <c r="J138" i="3" s="1"/>
  <c r="L138" i="3" s="1"/>
  <c r="Q138" i="3" s="1"/>
  <c r="F137" i="3"/>
  <c r="H137" i="3" s="1"/>
  <c r="I137" i="3" s="1"/>
  <c r="J137" i="3" s="1"/>
  <c r="L137" i="3" s="1"/>
  <c r="Q137" i="3" s="1"/>
  <c r="F136" i="3"/>
  <c r="H136" i="3" s="1"/>
  <c r="I136" i="3" s="1"/>
  <c r="J136" i="3" s="1"/>
  <c r="L136" i="3" s="1"/>
  <c r="Q136" i="3" s="1"/>
  <c r="F135" i="3"/>
  <c r="H135" i="3" s="1"/>
  <c r="I135" i="3" s="1"/>
  <c r="J135" i="3" s="1"/>
  <c r="L135" i="3" s="1"/>
  <c r="F134" i="3"/>
  <c r="H134" i="3" s="1"/>
  <c r="I134" i="3" s="1"/>
  <c r="J134" i="3" s="1"/>
  <c r="L134" i="3" s="1"/>
  <c r="Q134" i="3" s="1"/>
  <c r="F133" i="3"/>
  <c r="H133" i="3" s="1"/>
  <c r="I133" i="3" s="1"/>
  <c r="J133" i="3" s="1"/>
  <c r="L133" i="3" s="1"/>
  <c r="Q133" i="3" s="1"/>
  <c r="F132" i="3"/>
  <c r="H132" i="3" s="1"/>
  <c r="I132" i="3" s="1"/>
  <c r="J132" i="3" s="1"/>
  <c r="L132" i="3" s="1"/>
  <c r="Q132" i="3" s="1"/>
  <c r="F131" i="3"/>
  <c r="H131" i="3" s="1"/>
  <c r="I131" i="3" s="1"/>
  <c r="J131" i="3" s="1"/>
  <c r="L131" i="3" s="1"/>
  <c r="Q131" i="3" s="1"/>
  <c r="F130" i="3"/>
  <c r="H130" i="3" s="1"/>
  <c r="I130" i="3" s="1"/>
  <c r="J130" i="3" s="1"/>
  <c r="L130" i="3" s="1"/>
  <c r="F129" i="3"/>
  <c r="H129" i="3" s="1"/>
  <c r="I129" i="3" s="1"/>
  <c r="J129" i="3" s="1"/>
  <c r="L129" i="3" s="1"/>
  <c r="F128" i="3"/>
  <c r="H128" i="3" s="1"/>
  <c r="I128" i="3" s="1"/>
  <c r="J128" i="3" s="1"/>
  <c r="L128" i="3" s="1"/>
  <c r="F127" i="3"/>
  <c r="H127" i="3" s="1"/>
  <c r="I127" i="3" s="1"/>
  <c r="J127" i="3" s="1"/>
  <c r="L127" i="3" s="1"/>
  <c r="Q127" i="3" s="1"/>
  <c r="F126" i="3"/>
  <c r="H126" i="3" s="1"/>
  <c r="I126" i="3" s="1"/>
  <c r="J126" i="3" s="1"/>
  <c r="L126" i="3" s="1"/>
  <c r="F125" i="3"/>
  <c r="H125" i="3" s="1"/>
  <c r="I125" i="3" s="1"/>
  <c r="J125" i="3" s="1"/>
  <c r="L125" i="3" s="1"/>
  <c r="F124" i="3"/>
  <c r="H124" i="3" s="1"/>
  <c r="I124" i="3" s="1"/>
  <c r="J124" i="3" s="1"/>
  <c r="L124" i="3" s="1"/>
  <c r="F123" i="3"/>
  <c r="H123" i="3" s="1"/>
  <c r="I123" i="3" s="1"/>
  <c r="J123" i="3" s="1"/>
  <c r="L123" i="3" s="1"/>
  <c r="Q123" i="3" s="1"/>
  <c r="F122" i="3"/>
  <c r="H122" i="3" s="1"/>
  <c r="I122" i="3" s="1"/>
  <c r="J122" i="3" s="1"/>
  <c r="L122" i="3" s="1"/>
  <c r="F121" i="3"/>
  <c r="H121" i="3" s="1"/>
  <c r="I121" i="3" s="1"/>
  <c r="J121" i="3" s="1"/>
  <c r="L121" i="3" s="1"/>
  <c r="F120" i="3"/>
  <c r="H120" i="3" s="1"/>
  <c r="I120" i="3" s="1"/>
  <c r="J120" i="3" s="1"/>
  <c r="L120" i="3" s="1"/>
  <c r="F119" i="3"/>
  <c r="H119" i="3" s="1"/>
  <c r="I119" i="3" s="1"/>
  <c r="J119" i="3" s="1"/>
  <c r="L119" i="3" s="1"/>
  <c r="Q119" i="3" s="1"/>
  <c r="F118" i="3"/>
  <c r="H118" i="3" s="1"/>
  <c r="I118" i="3" s="1"/>
  <c r="J118" i="3" s="1"/>
  <c r="L118" i="3" s="1"/>
  <c r="F117" i="3"/>
  <c r="H117" i="3" s="1"/>
  <c r="I117" i="3" s="1"/>
  <c r="J117" i="3" s="1"/>
  <c r="L117" i="3" s="1"/>
  <c r="F116" i="3"/>
  <c r="H116" i="3" s="1"/>
  <c r="I116" i="3" s="1"/>
  <c r="J116" i="3" s="1"/>
  <c r="L116" i="3" s="1"/>
  <c r="F115" i="3"/>
  <c r="H115" i="3" s="1"/>
  <c r="I115" i="3" s="1"/>
  <c r="J115" i="3" s="1"/>
  <c r="L115" i="3" s="1"/>
  <c r="Q115" i="3" s="1"/>
  <c r="F114" i="3"/>
  <c r="H114" i="3" s="1"/>
  <c r="I114" i="3" s="1"/>
  <c r="J114" i="3" s="1"/>
  <c r="L114" i="3" s="1"/>
  <c r="F113" i="3"/>
  <c r="H113" i="3" s="1"/>
  <c r="I113" i="3" s="1"/>
  <c r="J113" i="3" s="1"/>
  <c r="L113" i="3" s="1"/>
  <c r="F112" i="3"/>
  <c r="H112" i="3" s="1"/>
  <c r="I112" i="3" s="1"/>
  <c r="J112" i="3" s="1"/>
  <c r="L112" i="3" s="1"/>
  <c r="F111" i="3"/>
  <c r="H111" i="3" s="1"/>
  <c r="I111" i="3" s="1"/>
  <c r="J111" i="3" s="1"/>
  <c r="L111" i="3" s="1"/>
  <c r="Q111" i="3" s="1"/>
  <c r="F110" i="3"/>
  <c r="H110" i="3" s="1"/>
  <c r="I110" i="3" s="1"/>
  <c r="J110" i="3" s="1"/>
  <c r="L110" i="3" s="1"/>
  <c r="F109" i="3"/>
  <c r="H109" i="3" s="1"/>
  <c r="I109" i="3" s="1"/>
  <c r="J109" i="3" s="1"/>
  <c r="L109" i="3" s="1"/>
  <c r="F108" i="3"/>
  <c r="H108" i="3" s="1"/>
  <c r="I108" i="3" s="1"/>
  <c r="J108" i="3" s="1"/>
  <c r="L108" i="3" s="1"/>
  <c r="F107" i="3"/>
  <c r="H107" i="3" s="1"/>
  <c r="I107" i="3" s="1"/>
  <c r="J107" i="3" s="1"/>
  <c r="L107" i="3" s="1"/>
  <c r="Q107" i="3" s="1"/>
  <c r="F106" i="3"/>
  <c r="H106" i="3" s="1"/>
  <c r="I106" i="3" s="1"/>
  <c r="J106" i="3" s="1"/>
  <c r="L106" i="3" s="1"/>
  <c r="F105" i="3"/>
  <c r="H105" i="3" s="1"/>
  <c r="I105" i="3" s="1"/>
  <c r="J105" i="3" s="1"/>
  <c r="L105" i="3" s="1"/>
  <c r="F104" i="3"/>
  <c r="H104" i="3" s="1"/>
  <c r="I104" i="3" s="1"/>
  <c r="J104" i="3" s="1"/>
  <c r="L104" i="3" s="1"/>
  <c r="F103" i="3"/>
  <c r="H103" i="3" s="1"/>
  <c r="I103" i="3" s="1"/>
  <c r="J103" i="3" s="1"/>
  <c r="L103" i="3" s="1"/>
  <c r="Q103" i="3" s="1"/>
  <c r="F102" i="3"/>
  <c r="H102" i="3" s="1"/>
  <c r="I102" i="3" s="1"/>
  <c r="J102" i="3" s="1"/>
  <c r="L102" i="3" s="1"/>
  <c r="F101" i="3"/>
  <c r="H101" i="3" s="1"/>
  <c r="I101" i="3" s="1"/>
  <c r="J101" i="3" s="1"/>
  <c r="L101" i="3" s="1"/>
  <c r="F100" i="3"/>
  <c r="H100" i="3" s="1"/>
  <c r="I100" i="3" s="1"/>
  <c r="J100" i="3" s="1"/>
  <c r="L100" i="3" s="1"/>
  <c r="F99" i="3"/>
  <c r="H99" i="3" s="1"/>
  <c r="I99" i="3" s="1"/>
  <c r="J99" i="3" s="1"/>
  <c r="L99" i="3" s="1"/>
  <c r="Q99" i="3" s="1"/>
  <c r="F98" i="3"/>
  <c r="H98" i="3" s="1"/>
  <c r="I98" i="3" s="1"/>
  <c r="J98" i="3" s="1"/>
  <c r="L98" i="3" s="1"/>
  <c r="F97" i="3"/>
  <c r="H97" i="3" s="1"/>
  <c r="I97" i="3" s="1"/>
  <c r="J97" i="3" s="1"/>
  <c r="L97" i="3" s="1"/>
  <c r="F96" i="3"/>
  <c r="H96" i="3" s="1"/>
  <c r="I96" i="3" s="1"/>
  <c r="J96" i="3" s="1"/>
  <c r="L96" i="3" s="1"/>
  <c r="F95" i="3"/>
  <c r="H95" i="3" s="1"/>
  <c r="I95" i="3" s="1"/>
  <c r="J95" i="3" s="1"/>
  <c r="L95" i="3" s="1"/>
  <c r="Q95" i="3" s="1"/>
  <c r="F94" i="3"/>
  <c r="H94" i="3" s="1"/>
  <c r="I94" i="3" s="1"/>
  <c r="J94" i="3" s="1"/>
  <c r="L94" i="3" s="1"/>
  <c r="F93" i="3"/>
  <c r="H93" i="3" s="1"/>
  <c r="I93" i="3" s="1"/>
  <c r="J93" i="3" s="1"/>
  <c r="L93" i="3" s="1"/>
  <c r="F92" i="3"/>
  <c r="H92" i="3" s="1"/>
  <c r="I92" i="3" s="1"/>
  <c r="J92" i="3" s="1"/>
  <c r="L92" i="3" s="1"/>
  <c r="F91" i="3"/>
  <c r="H91" i="3" s="1"/>
  <c r="I91" i="3" s="1"/>
  <c r="J91" i="3" s="1"/>
  <c r="L91" i="3" s="1"/>
  <c r="Q91" i="3" s="1"/>
  <c r="F90" i="3"/>
  <c r="H90" i="3" s="1"/>
  <c r="I90" i="3" s="1"/>
  <c r="J90" i="3" s="1"/>
  <c r="L90" i="3" s="1"/>
  <c r="F89" i="3"/>
  <c r="H89" i="3" s="1"/>
  <c r="I89" i="3" s="1"/>
  <c r="J89" i="3" s="1"/>
  <c r="L89" i="3" s="1"/>
  <c r="F88" i="3"/>
  <c r="H88" i="3" s="1"/>
  <c r="I88" i="3" s="1"/>
  <c r="J88" i="3" s="1"/>
  <c r="L88" i="3" s="1"/>
  <c r="F87" i="3"/>
  <c r="H87" i="3" s="1"/>
  <c r="I87" i="3" s="1"/>
  <c r="J87" i="3" s="1"/>
  <c r="L87" i="3" s="1"/>
  <c r="Q87" i="3" s="1"/>
  <c r="F86" i="3"/>
  <c r="H86" i="3" s="1"/>
  <c r="I86" i="3" s="1"/>
  <c r="J86" i="3" s="1"/>
  <c r="L86" i="3" s="1"/>
  <c r="F85" i="3"/>
  <c r="H85" i="3" s="1"/>
  <c r="I85" i="3" s="1"/>
  <c r="J85" i="3" s="1"/>
  <c r="L85" i="3" s="1"/>
  <c r="F84" i="3"/>
  <c r="H84" i="3" s="1"/>
  <c r="I84" i="3" s="1"/>
  <c r="J84" i="3" s="1"/>
  <c r="L84" i="3" s="1"/>
  <c r="F83" i="3"/>
  <c r="H83" i="3" s="1"/>
  <c r="I83" i="3" s="1"/>
  <c r="J83" i="3" s="1"/>
  <c r="L83" i="3" s="1"/>
  <c r="Q83" i="3" s="1"/>
  <c r="F82" i="3"/>
  <c r="H82" i="3" s="1"/>
  <c r="I82" i="3" s="1"/>
  <c r="J82" i="3" s="1"/>
  <c r="L82" i="3" s="1"/>
  <c r="Q82" i="3" s="1"/>
  <c r="F81" i="3"/>
  <c r="H81" i="3" s="1"/>
  <c r="I81" i="3" s="1"/>
  <c r="J81" i="3" s="1"/>
  <c r="L81" i="3" s="1"/>
  <c r="Q81" i="3" s="1"/>
  <c r="F80" i="3"/>
  <c r="H80" i="3" s="1"/>
  <c r="I80" i="3" s="1"/>
  <c r="J80" i="3" s="1"/>
  <c r="L80" i="3" s="1"/>
  <c r="F79" i="3"/>
  <c r="H79" i="3" s="1"/>
  <c r="I79" i="3" s="1"/>
  <c r="J79" i="3" s="1"/>
  <c r="L79" i="3" s="1"/>
  <c r="Q79" i="3" s="1"/>
  <c r="F78" i="3"/>
  <c r="H78" i="3" s="1"/>
  <c r="I78" i="3" s="1"/>
  <c r="J78" i="3" s="1"/>
  <c r="L78" i="3" s="1"/>
  <c r="Q78" i="3" s="1"/>
  <c r="F77" i="3"/>
  <c r="H77" i="3" s="1"/>
  <c r="I77" i="3" s="1"/>
  <c r="J77" i="3" s="1"/>
  <c r="L77" i="3" s="1"/>
  <c r="Q77" i="3" s="1"/>
  <c r="F76" i="3"/>
  <c r="H76" i="3" s="1"/>
  <c r="I76" i="3" s="1"/>
  <c r="J76" i="3" s="1"/>
  <c r="L76" i="3" s="1"/>
  <c r="F75" i="3"/>
  <c r="H75" i="3" s="1"/>
  <c r="I75" i="3" s="1"/>
  <c r="J75" i="3" s="1"/>
  <c r="L75" i="3" s="1"/>
  <c r="Q75" i="3" s="1"/>
  <c r="F74" i="3"/>
  <c r="H74" i="3" s="1"/>
  <c r="I74" i="3" s="1"/>
  <c r="J74" i="3" s="1"/>
  <c r="L74" i="3" s="1"/>
  <c r="Q74" i="3" s="1"/>
  <c r="F73" i="3"/>
  <c r="H73" i="3" s="1"/>
  <c r="I73" i="3" s="1"/>
  <c r="J73" i="3" s="1"/>
  <c r="L73" i="3" s="1"/>
  <c r="Q73" i="3" s="1"/>
  <c r="F72" i="3"/>
  <c r="H72" i="3" s="1"/>
  <c r="I72" i="3" s="1"/>
  <c r="J72" i="3" s="1"/>
  <c r="L72" i="3" s="1"/>
  <c r="F71" i="3"/>
  <c r="H71" i="3" s="1"/>
  <c r="I71" i="3" s="1"/>
  <c r="J71" i="3" s="1"/>
  <c r="L71" i="3" s="1"/>
  <c r="Q71" i="3" s="1"/>
  <c r="F70" i="3"/>
  <c r="H70" i="3" s="1"/>
  <c r="I70" i="3" s="1"/>
  <c r="J70" i="3" s="1"/>
  <c r="L70" i="3" s="1"/>
  <c r="Q70" i="3" s="1"/>
  <c r="F69" i="3"/>
  <c r="H69" i="3" s="1"/>
  <c r="I69" i="3" s="1"/>
  <c r="J69" i="3" s="1"/>
  <c r="L69" i="3" s="1"/>
  <c r="Q69" i="3" s="1"/>
  <c r="F68" i="3"/>
  <c r="H68" i="3" s="1"/>
  <c r="I68" i="3" s="1"/>
  <c r="J68" i="3" s="1"/>
  <c r="L68" i="3" s="1"/>
  <c r="F67" i="3"/>
  <c r="H67" i="3" s="1"/>
  <c r="I67" i="3" s="1"/>
  <c r="J67" i="3" s="1"/>
  <c r="L67" i="3" s="1"/>
  <c r="Q67" i="3" s="1"/>
  <c r="F66" i="3"/>
  <c r="H66" i="3" s="1"/>
  <c r="I66" i="3" s="1"/>
  <c r="J66" i="3" s="1"/>
  <c r="L66" i="3" s="1"/>
  <c r="Q66" i="3" s="1"/>
  <c r="F65" i="3"/>
  <c r="H65" i="3" s="1"/>
  <c r="I65" i="3" s="1"/>
  <c r="J65" i="3" s="1"/>
  <c r="L65" i="3" s="1"/>
  <c r="F64" i="3"/>
  <c r="H64" i="3" s="1"/>
  <c r="I64" i="3" s="1"/>
  <c r="J64" i="3" s="1"/>
  <c r="L64" i="3" s="1"/>
  <c r="Q64" i="3" s="1"/>
  <c r="F63" i="3"/>
  <c r="H63" i="3" s="1"/>
  <c r="I63" i="3" s="1"/>
  <c r="J63" i="3" s="1"/>
  <c r="L63" i="3" s="1"/>
  <c r="F62" i="3"/>
  <c r="H62" i="3" s="1"/>
  <c r="I62" i="3" s="1"/>
  <c r="J62" i="3" s="1"/>
  <c r="L62" i="3" s="1"/>
  <c r="F61" i="3"/>
  <c r="H61" i="3" s="1"/>
  <c r="I61" i="3" s="1"/>
  <c r="J61" i="3" s="1"/>
  <c r="L61" i="3" s="1"/>
  <c r="F60" i="3"/>
  <c r="H60" i="3" s="1"/>
  <c r="I60" i="3" s="1"/>
  <c r="J60" i="3" s="1"/>
  <c r="L60" i="3" s="1"/>
  <c r="Q60" i="3" s="1"/>
  <c r="F55" i="3"/>
  <c r="H55" i="3" s="1"/>
  <c r="I55" i="3" s="1"/>
  <c r="J55" i="3" s="1"/>
  <c r="L55" i="3" s="1"/>
  <c r="F54" i="3"/>
  <c r="H54" i="3" s="1"/>
  <c r="I54" i="3" s="1"/>
  <c r="J54" i="3" s="1"/>
  <c r="L54" i="3" s="1"/>
  <c r="F53" i="3"/>
  <c r="H53" i="3" s="1"/>
  <c r="I53" i="3" s="1"/>
  <c r="J53" i="3" s="1"/>
  <c r="L53" i="3" s="1"/>
  <c r="F52" i="3"/>
  <c r="H52" i="3" s="1"/>
  <c r="I52" i="3" s="1"/>
  <c r="J52" i="3" s="1"/>
  <c r="L52" i="3" s="1"/>
  <c r="Q52" i="3" s="1"/>
  <c r="F51" i="3"/>
  <c r="H51" i="3" s="1"/>
  <c r="I51" i="3" s="1"/>
  <c r="J51" i="3" s="1"/>
  <c r="L51" i="3" s="1"/>
  <c r="F50" i="3"/>
  <c r="H50" i="3" s="1"/>
  <c r="I50" i="3" s="1"/>
  <c r="J50" i="3" s="1"/>
  <c r="L50" i="3" s="1"/>
  <c r="F49" i="3"/>
  <c r="H49" i="3" s="1"/>
  <c r="I49" i="3" s="1"/>
  <c r="J49" i="3" s="1"/>
  <c r="L49" i="3" s="1"/>
  <c r="F48" i="3"/>
  <c r="H48" i="3" s="1"/>
  <c r="I48" i="3" s="1"/>
  <c r="J48" i="3" s="1"/>
  <c r="L48" i="3" s="1"/>
  <c r="Q48" i="3" s="1"/>
  <c r="F47" i="3"/>
  <c r="H47" i="3" s="1"/>
  <c r="I47" i="3" s="1"/>
  <c r="J47" i="3" s="1"/>
  <c r="L47" i="3" s="1"/>
  <c r="F46" i="3"/>
  <c r="H46" i="3" s="1"/>
  <c r="I46" i="3" s="1"/>
  <c r="J46" i="3" s="1"/>
  <c r="L46" i="3" s="1"/>
  <c r="F45" i="3"/>
  <c r="H45" i="3" s="1"/>
  <c r="I45" i="3" s="1"/>
  <c r="J45" i="3" s="1"/>
  <c r="L45" i="3" s="1"/>
  <c r="F44" i="3"/>
  <c r="H44" i="3" s="1"/>
  <c r="I44" i="3" s="1"/>
  <c r="J44" i="3" s="1"/>
  <c r="L44" i="3" s="1"/>
  <c r="Q44" i="3" s="1"/>
  <c r="F43" i="3"/>
  <c r="H43" i="3" s="1"/>
  <c r="I43" i="3" s="1"/>
  <c r="J43" i="3" s="1"/>
  <c r="L43" i="3" s="1"/>
  <c r="F42" i="3"/>
  <c r="H42" i="3" s="1"/>
  <c r="I42" i="3" s="1"/>
  <c r="J42" i="3" s="1"/>
  <c r="L42" i="3" s="1"/>
  <c r="F41" i="3"/>
  <c r="H41" i="3" s="1"/>
  <c r="I41" i="3" s="1"/>
  <c r="J41" i="3" s="1"/>
  <c r="L41" i="3" s="1"/>
  <c r="F40" i="3"/>
  <c r="H40" i="3" s="1"/>
  <c r="I40" i="3" s="1"/>
  <c r="J40" i="3" s="1"/>
  <c r="L40" i="3" s="1"/>
  <c r="Q40" i="3" s="1"/>
  <c r="F39" i="3"/>
  <c r="H39" i="3" s="1"/>
  <c r="I39" i="3" s="1"/>
  <c r="J39" i="3" s="1"/>
  <c r="L39" i="3" s="1"/>
  <c r="F38" i="3"/>
  <c r="H38" i="3" s="1"/>
  <c r="I38" i="3" s="1"/>
  <c r="J38" i="3" s="1"/>
  <c r="L38" i="3" s="1"/>
  <c r="F37" i="3"/>
  <c r="H37" i="3" s="1"/>
  <c r="I37" i="3" s="1"/>
  <c r="J37" i="3" s="1"/>
  <c r="L37" i="3" s="1"/>
  <c r="F36" i="3"/>
  <c r="H36" i="3" s="1"/>
  <c r="I36" i="3" s="1"/>
  <c r="J36" i="3" s="1"/>
  <c r="L36" i="3" s="1"/>
  <c r="Q36" i="3" s="1"/>
  <c r="F35" i="3"/>
  <c r="H35" i="3" s="1"/>
  <c r="I35" i="3" s="1"/>
  <c r="J35" i="3" s="1"/>
  <c r="L35" i="3" s="1"/>
  <c r="F34" i="3"/>
  <c r="H34" i="3" s="1"/>
  <c r="I34" i="3" s="1"/>
  <c r="J34" i="3" s="1"/>
  <c r="L34" i="3" s="1"/>
  <c r="F33" i="3"/>
  <c r="H33" i="3" s="1"/>
  <c r="I33" i="3" s="1"/>
  <c r="J33" i="3" s="1"/>
  <c r="L33" i="3" s="1"/>
  <c r="F32" i="3"/>
  <c r="H32" i="3" s="1"/>
  <c r="I32" i="3" s="1"/>
  <c r="J32" i="3" s="1"/>
  <c r="L32" i="3" s="1"/>
  <c r="Q32" i="3" s="1"/>
  <c r="F31" i="3"/>
  <c r="H31" i="3" s="1"/>
  <c r="I31" i="3" s="1"/>
  <c r="J31" i="3" s="1"/>
  <c r="L31" i="3" s="1"/>
  <c r="Q31" i="3" s="1"/>
  <c r="F30" i="3"/>
  <c r="H30" i="3" s="1"/>
  <c r="I30" i="3" s="1"/>
  <c r="J30" i="3" s="1"/>
  <c r="L30" i="3" s="1"/>
  <c r="Q30" i="3" s="1"/>
  <c r="F29" i="3"/>
  <c r="H29" i="3" s="1"/>
  <c r="I29" i="3" s="1"/>
  <c r="J29" i="3" s="1"/>
  <c r="L29" i="3" s="1"/>
  <c r="F28" i="3"/>
  <c r="H28" i="3" s="1"/>
  <c r="I28" i="3" s="1"/>
  <c r="J28" i="3" s="1"/>
  <c r="L28" i="3" s="1"/>
  <c r="Q28" i="3" s="1"/>
  <c r="F27" i="3"/>
  <c r="H27" i="3" s="1"/>
  <c r="I27" i="3" s="1"/>
  <c r="J27" i="3" s="1"/>
  <c r="L27" i="3" s="1"/>
  <c r="Q27" i="3" s="1"/>
  <c r="F26" i="3"/>
  <c r="H26" i="3" s="1"/>
  <c r="I26" i="3" s="1"/>
  <c r="J26" i="3" s="1"/>
  <c r="L26" i="3" s="1"/>
  <c r="Q26" i="3" s="1"/>
  <c r="F25" i="3"/>
  <c r="H25" i="3" s="1"/>
  <c r="I25" i="3" s="1"/>
  <c r="J25" i="3" s="1"/>
  <c r="L25" i="3" s="1"/>
  <c r="F24" i="3"/>
  <c r="H24" i="3" s="1"/>
  <c r="I24" i="3" s="1"/>
  <c r="J24" i="3" s="1"/>
  <c r="L24" i="3" s="1"/>
  <c r="Q24" i="3" s="1"/>
  <c r="F23" i="3"/>
  <c r="H23" i="3" s="1"/>
  <c r="I23" i="3" s="1"/>
  <c r="J23" i="3" s="1"/>
  <c r="L23" i="3" s="1"/>
  <c r="Q23" i="3" s="1"/>
  <c r="F22" i="3"/>
  <c r="H22" i="3" s="1"/>
  <c r="I22" i="3" s="1"/>
  <c r="J22" i="3" s="1"/>
  <c r="L22" i="3" s="1"/>
  <c r="Q22" i="3" s="1"/>
  <c r="F21" i="3"/>
  <c r="H21" i="3" s="1"/>
  <c r="I21" i="3" s="1"/>
  <c r="J21" i="3" s="1"/>
  <c r="L21" i="3" s="1"/>
  <c r="F20" i="3"/>
  <c r="H20" i="3" s="1"/>
  <c r="I20" i="3" s="1"/>
  <c r="J20" i="3" s="1"/>
  <c r="L20" i="3" s="1"/>
  <c r="Q20" i="3" s="1"/>
  <c r="F19" i="3"/>
  <c r="H19" i="3" s="1"/>
  <c r="I19" i="3" s="1"/>
  <c r="J19" i="3" s="1"/>
  <c r="L19" i="3" s="1"/>
  <c r="F18" i="3"/>
  <c r="H18" i="3" s="1"/>
  <c r="I18" i="3" s="1"/>
  <c r="J18" i="3" s="1"/>
  <c r="L18" i="3" s="1"/>
  <c r="F17" i="3"/>
  <c r="H17" i="3" s="1"/>
  <c r="I17" i="3" s="1"/>
  <c r="J17" i="3" s="1"/>
  <c r="L17" i="3" s="1"/>
  <c r="Q17" i="3" s="1"/>
  <c r="F16" i="3"/>
  <c r="H16" i="3" s="1"/>
  <c r="I16" i="3" s="1"/>
  <c r="J16" i="3" s="1"/>
  <c r="L16" i="3" s="1"/>
  <c r="Q16" i="3" s="1"/>
  <c r="F15" i="3"/>
  <c r="H15" i="3" s="1"/>
  <c r="I15" i="3" s="1"/>
  <c r="J15" i="3" s="1"/>
  <c r="L15" i="3" s="1"/>
  <c r="F14" i="3"/>
  <c r="H14" i="3" s="1"/>
  <c r="I14" i="3" s="1"/>
  <c r="J14" i="3" s="1"/>
  <c r="L14" i="3" s="1"/>
  <c r="F13" i="3"/>
  <c r="H13" i="3" s="1"/>
  <c r="I13" i="3" s="1"/>
  <c r="J13" i="3" s="1"/>
  <c r="L13" i="3" s="1"/>
  <c r="Q13" i="3" s="1"/>
  <c r="F12" i="3"/>
  <c r="H12" i="3" s="1"/>
  <c r="I12" i="3" s="1"/>
  <c r="J12" i="3" s="1"/>
  <c r="L12" i="3" s="1"/>
  <c r="Q12" i="3" s="1"/>
  <c r="F11" i="3"/>
  <c r="H11" i="3" s="1"/>
  <c r="I11" i="3" s="1"/>
  <c r="J11" i="3" s="1"/>
  <c r="L11" i="3" s="1"/>
  <c r="F10" i="3"/>
  <c r="H10" i="3" s="1"/>
  <c r="I10" i="3" s="1"/>
  <c r="J10" i="3" s="1"/>
  <c r="L10" i="3" s="1"/>
  <c r="F9" i="3"/>
  <c r="H9" i="3" s="1"/>
  <c r="I9" i="3" s="1"/>
  <c r="J9" i="3" s="1"/>
  <c r="L9" i="3" s="1"/>
  <c r="Q9" i="3" s="1"/>
  <c r="F8" i="3"/>
  <c r="H8" i="3" s="1"/>
  <c r="I8" i="3" s="1"/>
  <c r="J8" i="3" s="1"/>
  <c r="L8" i="3" s="1"/>
  <c r="F7" i="3"/>
  <c r="H7" i="3" s="1"/>
  <c r="I7" i="3" s="1"/>
  <c r="J7" i="3" s="1"/>
  <c r="L7" i="3" s="1"/>
  <c r="F6" i="3"/>
  <c r="H6" i="3" s="1"/>
  <c r="I6" i="3" s="1"/>
  <c r="J6" i="3" s="1"/>
  <c r="L6" i="3" s="1"/>
  <c r="F5" i="3"/>
  <c r="H5" i="3" s="1"/>
  <c r="I5" i="3" s="1"/>
  <c r="J5" i="3" s="1"/>
  <c r="L5" i="3" s="1"/>
  <c r="Q5" i="3" s="1"/>
  <c r="F4" i="3"/>
  <c r="H4" i="3" s="1"/>
  <c r="I4" i="3" s="1"/>
  <c r="J4" i="3" s="1"/>
  <c r="L4" i="3" s="1"/>
  <c r="R33" i="4" l="1"/>
  <c r="R37" i="4"/>
  <c r="R41" i="4"/>
  <c r="R52" i="4"/>
  <c r="R82" i="4"/>
  <c r="R86" i="4"/>
  <c r="R101" i="4"/>
  <c r="R122" i="4"/>
  <c r="R7" i="4"/>
  <c r="R14" i="4"/>
  <c r="R18" i="4"/>
  <c r="R22" i="4"/>
  <c r="R26" i="4"/>
  <c r="R30" i="4"/>
  <c r="R56" i="4"/>
  <c r="R71" i="4"/>
  <c r="R75" i="4"/>
  <c r="R79" i="4"/>
  <c r="R90" i="4"/>
  <c r="R94" i="4"/>
  <c r="R98" i="4"/>
  <c r="R105" i="4"/>
  <c r="R112" i="4"/>
  <c r="R116" i="4"/>
  <c r="R119" i="4"/>
  <c r="R129" i="4"/>
  <c r="R133" i="4"/>
  <c r="R139" i="4"/>
  <c r="R143" i="4"/>
  <c r="R150" i="4"/>
  <c r="R157" i="4"/>
  <c r="R161" i="4"/>
  <c r="R172" i="4"/>
  <c r="R176" i="4"/>
  <c r="R8" i="4"/>
  <c r="R15" i="4"/>
  <c r="R19" i="4"/>
  <c r="R23" i="4"/>
  <c r="R27" i="4"/>
  <c r="R57" i="4"/>
  <c r="R72" i="4"/>
  <c r="R76" i="4"/>
  <c r="R91" i="4"/>
  <c r="R95" i="4"/>
  <c r="R99" i="4"/>
  <c r="R106" i="4"/>
  <c r="R113" i="4"/>
  <c r="R117" i="4"/>
  <c r="R120" i="4"/>
  <c r="R130" i="4"/>
  <c r="R140" i="4"/>
  <c r="R158" i="4"/>
  <c r="R162" i="4"/>
  <c r="R169" i="4"/>
  <c r="R31" i="4"/>
  <c r="R35" i="4"/>
  <c r="R39" i="4"/>
  <c r="R50" i="4"/>
  <c r="R54" i="4"/>
  <c r="R80" i="4"/>
  <c r="R84" i="4"/>
  <c r="R103" i="4"/>
  <c r="R110" i="4"/>
  <c r="R127" i="4"/>
  <c r="R166" i="4"/>
  <c r="R5" i="4"/>
  <c r="R9" i="4"/>
  <c r="R16" i="4"/>
  <c r="R20" i="4"/>
  <c r="R24" i="4"/>
  <c r="R28" i="4"/>
  <c r="R69" i="4"/>
  <c r="R73" i="4"/>
  <c r="R77" i="4"/>
  <c r="R88" i="4"/>
  <c r="R92" i="4"/>
  <c r="R96" i="4"/>
  <c r="R107" i="4"/>
  <c r="R114" i="4"/>
  <c r="R81" i="4"/>
  <c r="R85" i="4"/>
  <c r="R100" i="4"/>
  <c r="R111" i="4"/>
  <c r="R118" i="4"/>
  <c r="R128" i="4"/>
  <c r="R135" i="4"/>
  <c r="R145" i="4"/>
  <c r="R152" i="4"/>
  <c r="R156" i="4"/>
  <c r="R163" i="4"/>
  <c r="R167" i="4"/>
  <c r="R4" i="4"/>
  <c r="Q35" i="3"/>
  <c r="Q39" i="3"/>
  <c r="Q43" i="3"/>
  <c r="Q47" i="3"/>
  <c r="Q51" i="3"/>
  <c r="Q55" i="3"/>
  <c r="Q63" i="3"/>
  <c r="Q86" i="3"/>
  <c r="Q90" i="3"/>
  <c r="Q94" i="3"/>
  <c r="Q98" i="3"/>
  <c r="Q102" i="3"/>
  <c r="Q106" i="3"/>
  <c r="Q110" i="3"/>
  <c r="Q114" i="3"/>
  <c r="Q118" i="3"/>
  <c r="Q122" i="3"/>
  <c r="Q126" i="3"/>
  <c r="Q130" i="3"/>
  <c r="Q173" i="3"/>
  <c r="Q192" i="3"/>
  <c r="Q196" i="3"/>
  <c r="Q200" i="3"/>
  <c r="Q204" i="3"/>
  <c r="Q208" i="3"/>
  <c r="Q212" i="3"/>
  <c r="Q21" i="3"/>
  <c r="Q25" i="3"/>
  <c r="Q29" i="3"/>
  <c r="Q68" i="3"/>
  <c r="Q72" i="3"/>
  <c r="Q76" i="3"/>
  <c r="Q80" i="3"/>
  <c r="Q135" i="3"/>
  <c r="Q139" i="3"/>
  <c r="Q143" i="3"/>
  <c r="Q147" i="3"/>
  <c r="Q159" i="3"/>
  <c r="Q163" i="3"/>
  <c r="Q167" i="3"/>
  <c r="Q178" i="3"/>
  <c r="Q182" i="3"/>
  <c r="Q186" i="3"/>
  <c r="Q217" i="3"/>
  <c r="Q6" i="3"/>
  <c r="Q10" i="3"/>
  <c r="Q14" i="3"/>
  <c r="Q18" i="3"/>
  <c r="Q33" i="3"/>
  <c r="Q37" i="3"/>
  <c r="Q41" i="3"/>
  <c r="Q45" i="3"/>
  <c r="Q49" i="3"/>
  <c r="Q53" i="3"/>
  <c r="Q61" i="3"/>
  <c r="Q65" i="3"/>
  <c r="Q84" i="3"/>
  <c r="Q88" i="3"/>
  <c r="Q92" i="3"/>
  <c r="Q96" i="3"/>
  <c r="Q100" i="3"/>
  <c r="Q104" i="3"/>
  <c r="Q108" i="3"/>
  <c r="Q112" i="3"/>
  <c r="Q116" i="3"/>
  <c r="Q120" i="3"/>
  <c r="Q124" i="3"/>
  <c r="Q128" i="3"/>
  <c r="Q171" i="3"/>
  <c r="Q175" i="3"/>
  <c r="Q190" i="3"/>
  <c r="Q194" i="3"/>
  <c r="Q198" i="3"/>
  <c r="Q202" i="3"/>
  <c r="Q206" i="3"/>
  <c r="Q210" i="3"/>
  <c r="Q8" i="3"/>
  <c r="Q7" i="3"/>
  <c r="Q11" i="3"/>
  <c r="Q15" i="3"/>
  <c r="Q19" i="3"/>
  <c r="Q34" i="3"/>
  <c r="Q42" i="3"/>
  <c r="Q46" i="3"/>
  <c r="Q50" i="3"/>
  <c r="Q54" i="3"/>
  <c r="Q62" i="3"/>
  <c r="Q85" i="3"/>
  <c r="Q89" i="3"/>
  <c r="Q93" i="3"/>
  <c r="Q97" i="3"/>
  <c r="Q101" i="3"/>
  <c r="Q105" i="3"/>
  <c r="Q109" i="3"/>
  <c r="Q113" i="3"/>
  <c r="Q117" i="3"/>
  <c r="Q121" i="3"/>
  <c r="Q125" i="3"/>
  <c r="Q129" i="3"/>
  <c r="Q172" i="3"/>
  <c r="Q191" i="3"/>
  <c r="Q195" i="3"/>
  <c r="Q199" i="3"/>
  <c r="Q203" i="3"/>
  <c r="Q207" i="3"/>
  <c r="Q211" i="3"/>
  <c r="Q4" i="3"/>
  <c r="R6" i="4"/>
  <c r="R177" i="4"/>
  <c r="R173" i="4"/>
  <c r="R175" i="4"/>
  <c r="Q38" i="3"/>
  <c r="Q153" i="3"/>
  <c r="S177" i="4" l="1"/>
  <c r="R219" i="3"/>
</calcChain>
</file>

<file path=xl/sharedStrings.xml><?xml version="1.0" encoding="utf-8"?>
<sst xmlns="http://schemas.openxmlformats.org/spreadsheetml/2006/main" count="596" uniqueCount="158">
  <si>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</si>
  <si>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</si>
  <si>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</si>
  <si>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</si>
  <si>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</si>
  <si>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</si>
  <si>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</si>
  <si>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</si>
  <si>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</si>
  <si>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</si>
  <si>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</si>
  <si>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</si>
  <si>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</si>
  <si>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</si>
  <si>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</si>
  <si>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</si>
  <si>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</si>
  <si>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</si>
  <si>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</si>
  <si>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</si>
  <si>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</si>
  <si>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</si>
  <si>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Manodopera esterna</t>
  </si>
  <si>
    <t>Manodopera installazione</t>
  </si>
  <si>
    <t>RILIEVI</t>
  </si>
  <si>
    <t>PROGETTAZIONE ELETTRICA</t>
  </si>
  <si>
    <t xml:space="preserve">DISEGNI ELETTRICI 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</si>
  <si>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</si>
  <si>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</si>
  <si>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</si>
  <si>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</si>
  <si>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</si>
  <si>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</si>
  <si>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</si>
  <si>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</si>
  <si>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</si>
  <si>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</si>
  <si>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</si>
  <si>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ASSISTENZA</t>
  </si>
  <si>
    <t>FINECORSA SICUREZZA</t>
  </si>
  <si>
    <t>FINECORSA MECCANICI</t>
  </si>
  <si>
    <t>PERSONALE REM CLIENTE FINALE SMONTAGGIO</t>
  </si>
  <si>
    <t>PERSONALE REM CLIENTE FINALE MONTAGGIO</t>
  </si>
  <si>
    <t>PERSONALE REM CLIENTE FINALE CAPOCANTIERE</t>
  </si>
  <si>
    <t>R5CQE20105</t>
  </si>
  <si>
    <t>R5LE2052</t>
  </si>
  <si>
    <t>R1ZCOR1</t>
  </si>
  <si>
    <t>R1ZPRO1001</t>
  </si>
  <si>
    <t>R1ZPRO501</t>
  </si>
  <si>
    <t>RZPCSE20100</t>
  </si>
  <si>
    <t>RZKSRE65</t>
  </si>
  <si>
    <t>RPA32</t>
  </si>
  <si>
    <t>RZA33</t>
  </si>
  <si>
    <t>RZTSE02</t>
  </si>
  <si>
    <t>RAMC02</t>
  </si>
  <si>
    <t>R5KLM20043SOT</t>
  </si>
  <si>
    <t>R5KLM30043SIT</t>
  </si>
  <si>
    <t>PANNELLO</t>
  </si>
  <si>
    <t>3VA1220-4EF32-0AA0</t>
  </si>
  <si>
    <t>3VA9988-0AA12</t>
  </si>
  <si>
    <t>3VA9988-0BL31</t>
  </si>
  <si>
    <t>3VA9257-0FK21</t>
  </si>
  <si>
    <t>3VA9211-0WF30</t>
  </si>
  <si>
    <t>TRAFO</t>
  </si>
  <si>
    <t>ALIMENTATORE</t>
  </si>
  <si>
    <t>3RV2011-1CA10</t>
  </si>
  <si>
    <t>3RV2011-1FA10</t>
  </si>
  <si>
    <t>3RV2011-1JA10</t>
  </si>
  <si>
    <t>3RV2021-4BA10</t>
  </si>
  <si>
    <t>3RV2901-1E</t>
  </si>
  <si>
    <t>RT2015-1BB41</t>
  </si>
  <si>
    <t>3RT2017-1BB41</t>
  </si>
  <si>
    <t>3RT2026-1BB40</t>
  </si>
  <si>
    <t>3RH2911-1HA31</t>
  </si>
  <si>
    <t>3RT2916-1BB00</t>
  </si>
  <si>
    <t>3RT2926-1BB00</t>
  </si>
  <si>
    <t>LAMPADE ILLUMINAZIONE</t>
  </si>
  <si>
    <t>PRESA</t>
  </si>
  <si>
    <t>MATERIALE VARIO QUADRO</t>
  </si>
  <si>
    <t>MATERIALE VARIO CASSETTE</t>
  </si>
  <si>
    <t>MATERIALE VARIO PULSANTERIA</t>
  </si>
  <si>
    <t>CAVI ESTERNI</t>
  </si>
  <si>
    <t>CONDUIT ESTERNI</t>
  </si>
  <si>
    <t>FINECORSA INDUTTIVI</t>
  </si>
  <si>
    <t>PRESSOSTATI</t>
  </si>
  <si>
    <t>MOTORE 9KW</t>
  </si>
  <si>
    <t>MOTORE 0.15</t>
  </si>
  <si>
    <t>MOTORE 0.37</t>
  </si>
  <si>
    <t>MOTORE 2.2</t>
  </si>
  <si>
    <t>MOTORE 0.25</t>
  </si>
  <si>
    <t>MOTORE 4</t>
  </si>
  <si>
    <t>MOTORE 1.8</t>
  </si>
  <si>
    <t>ENCODER</t>
  </si>
  <si>
    <t>CAVO ENCODER</t>
  </si>
  <si>
    <t>LIVELLI</t>
  </si>
  <si>
    <t>CAVI EV</t>
  </si>
  <si>
    <t>BARRIERA</t>
  </si>
  <si>
    <t>ADATTAMENTI MECCANICI</t>
  </si>
  <si>
    <t>CAVO MOTORE</t>
  </si>
  <si>
    <t>IM155</t>
  </si>
  <si>
    <t>BUS ADAPTER</t>
  </si>
  <si>
    <t>MMC</t>
  </si>
  <si>
    <t>RAIL</t>
  </si>
  <si>
    <t>6ES7131.6BH01-0BA0</t>
  </si>
  <si>
    <t>6ES7193-6BP00-2DA0</t>
  </si>
  <si>
    <t>6ES7132-6BH01-0BA0</t>
  </si>
  <si>
    <t>6ES7136-6BA01-0CA0</t>
  </si>
  <si>
    <t>6ES7136-6DB00-0CA0</t>
  </si>
  <si>
    <t>CAVO PN</t>
  </si>
  <si>
    <t>CONNETTORI</t>
  </si>
  <si>
    <t>SWITCH</t>
  </si>
  <si>
    <t>DESCRIZIONE</t>
  </si>
  <si>
    <t>ORE</t>
  </si>
  <si>
    <t>PERSONE</t>
  </si>
  <si>
    <t>SCHEMI ELETTRICI</t>
  </si>
  <si>
    <t>PROGETTAZIONE HW</t>
  </si>
  <si>
    <t>PROGETTAZIONE SW</t>
  </si>
  <si>
    <t>CARPENTERIE</t>
  </si>
  <si>
    <t>COMPONENTI</t>
  </si>
  <si>
    <t>CABLAGGIO POTENZA</t>
  </si>
  <si>
    <t>CABLAGGIO AUSILIARI</t>
  </si>
  <si>
    <t>CABLAGGIO PLC</t>
  </si>
  <si>
    <t>TEST QUADRO</t>
  </si>
  <si>
    <t>CARPENTERIE CASSETTE</t>
  </si>
  <si>
    <t>MONTAGGIO CASSETTE</t>
  </si>
  <si>
    <t>TEST</t>
  </si>
  <si>
    <t>TEST IN OFFICINA</t>
  </si>
  <si>
    <t>IMBALLAGGIO</t>
  </si>
  <si>
    <t>TOT.</t>
  </si>
  <si>
    <t>CARICO</t>
  </si>
  <si>
    <t>SCARICO</t>
  </si>
  <si>
    <t>SMONTAGGIO QUADRO</t>
  </si>
  <si>
    <t>SMONTAGGIO CASSETTE</t>
  </si>
  <si>
    <t>SMONTAGGIO PULPITO</t>
  </si>
  <si>
    <t>SMONTAGGIO MOTORI</t>
  </si>
  <si>
    <t>SMONTAGGIO APPARECCHIATURE</t>
  </si>
  <si>
    <t>SMONTAGGIO CAVI</t>
  </si>
  <si>
    <t>MONTAGGIO QE</t>
  </si>
  <si>
    <t>MONTAGGIO PULPITO</t>
  </si>
  <si>
    <t>MOINTAGGIO MOTORI</t>
  </si>
  <si>
    <t>MONTAGGIO APPARECCHIATURE</t>
  </si>
  <si>
    <t>PASSAGGIO CAVI</t>
  </si>
  <si>
    <t>COLLEGAMENTI ELETTRICI</t>
  </si>
  <si>
    <t>TEST I/O</t>
  </si>
  <si>
    <t>TEST MACCHINA</t>
  </si>
  <si>
    <t>CARIC</t>
  </si>
  <si>
    <t>PERSONALE DITTA REM MIS</t>
  </si>
  <si>
    <t>MOTORE 11</t>
  </si>
  <si>
    <t>MOTORE 2.7</t>
  </si>
  <si>
    <t>4200-8744</t>
  </si>
  <si>
    <t>4200-1644</t>
  </si>
  <si>
    <t>M754-01400042A10100AB101</t>
  </si>
  <si>
    <t>M754-02400105A10100AB101</t>
  </si>
  <si>
    <t>C300-04400135A10100AB100</t>
  </si>
  <si>
    <t>6ES7512-1SK01-0AB0</t>
  </si>
  <si>
    <t>CMT2128X</t>
  </si>
  <si>
    <t xml:space="preserve">CANALIZZAZIONE </t>
  </si>
  <si>
    <t>3P X 10GG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</si>
</sst>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  <font>
      <u/>
      <sz val="8"/>
      <name val="Tahoma"/>
      <family val="2"/>
    </font>
    <font>
      <u val="singleAccounting"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1" xfId="2" applyNumberFormat="1" applyFont="1" applyFill="1" applyBorder="1"/>
    <xf numFmtId="1" fontId="9" fillId="0" borderId="1" xfId="2" applyNumberFormat="1" applyFont="1" applyFill="1" applyBorder="1"/>
    <xf numFmtId="165" fontId="10" fillId="0" borderId="1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304800</xdr:colOff>
      <xdr:row>60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79</xdr:row>
      <xdr:rowOff>0</xdr:rowOff>
    </xdr:from>
    <xdr:to>
      <xdr:col>0</xdr:col>
      <xdr:colOff>304800</xdr:colOff>
      <xdr:row>80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109</xdr:row>
      <xdr:rowOff>0</xdr:rowOff>
    </xdr:from>
    <xdr:to>
      <xdr:col>0</xdr:col>
      <xdr:colOff>304800</xdr:colOff>
      <xdr:row>110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119</xdr:row>
      <xdr:rowOff>0</xdr:rowOff>
    </xdr:from>
    <xdr:to>
      <xdr:col>0</xdr:col>
      <xdr:colOff>304800</xdr:colOff>
      <xdr:row>120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304800</xdr:colOff>
      <xdr:row>90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67</xdr:row>
      <xdr:rowOff>0</xdr:rowOff>
    </xdr:from>
    <xdr:to>
      <xdr:col>0</xdr:col>
      <xdr:colOff>304800</xdr:colOff>
      <xdr:row>68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83</xdr:row>
      <xdr:rowOff>0</xdr:rowOff>
    </xdr:from>
    <xdr:to>
      <xdr:col>0</xdr:col>
      <xdr:colOff>304800</xdr:colOff>
      <xdr:row>84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99</xdr:row>
      <xdr:rowOff>0</xdr:rowOff>
    </xdr:from>
    <xdr:to>
      <xdr:col>0</xdr:col>
      <xdr:colOff>304800</xdr:colOff>
      <xdr:row>100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115</xdr:row>
      <xdr:rowOff>0</xdr:rowOff>
    </xdr:from>
    <xdr:to>
      <xdr:col>0</xdr:col>
      <xdr:colOff>304800</xdr:colOff>
      <xdr:row>116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131</xdr:row>
      <xdr:rowOff>0</xdr:rowOff>
    </xdr:from>
    <xdr:to>
      <xdr:col>0</xdr:col>
      <xdr:colOff>304800</xdr:colOff>
      <xdr:row>132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147</xdr:row>
      <xdr:rowOff>0</xdr:rowOff>
    </xdr:from>
    <xdr:to>
      <xdr:col>0</xdr:col>
      <xdr:colOff>304800</xdr:colOff>
      <xdr:row>148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163</xdr:row>
      <xdr:rowOff>0</xdr:rowOff>
    </xdr:from>
    <xdr:to>
      <xdr:col>0</xdr:col>
      <xdr:colOff>304800</xdr:colOff>
      <xdr:row>164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179</xdr:row>
      <xdr:rowOff>0</xdr:rowOff>
    </xdr:from>
    <xdr:to>
      <xdr:col>0</xdr:col>
      <xdr:colOff>304800</xdr:colOff>
      <xdr:row>180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195</xdr:row>
      <xdr:rowOff>0</xdr:rowOff>
    </xdr:from>
    <xdr:to>
      <xdr:col>0</xdr:col>
      <xdr:colOff>304800</xdr:colOff>
      <xdr:row>196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2" name="Text Box 147">
          <a:extLst>
            <a:ext uri="{FF2B5EF4-FFF2-40B4-BE49-F238E27FC236}">
              <a16:creationId xmlns:a16="http://schemas.microsoft.com/office/drawing/2014/main" id="{2C7B8B81-783F-4397-B99D-2944BFBA69D5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3" name="Text Box 148">
          <a:extLst>
            <a:ext uri="{FF2B5EF4-FFF2-40B4-BE49-F238E27FC236}">
              <a16:creationId xmlns:a16="http://schemas.microsoft.com/office/drawing/2014/main" id="{1E0512E2-873C-4CF5-81A2-69A4E9EE687F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4" name="Text Box 283">
          <a:extLst>
            <a:ext uri="{FF2B5EF4-FFF2-40B4-BE49-F238E27FC236}">
              <a16:creationId xmlns:a16="http://schemas.microsoft.com/office/drawing/2014/main" id="{DFFD9EB6-40CD-44D9-BF81-F6205EB651DE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5" name="Text Box 284">
          <a:extLst>
            <a:ext uri="{FF2B5EF4-FFF2-40B4-BE49-F238E27FC236}">
              <a16:creationId xmlns:a16="http://schemas.microsoft.com/office/drawing/2014/main" id="{3299351C-F84C-41B0-B237-45B0FFE650E3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6" name="Text Box 147">
          <a:extLst>
            <a:ext uri="{FF2B5EF4-FFF2-40B4-BE49-F238E27FC236}">
              <a16:creationId xmlns:a16="http://schemas.microsoft.com/office/drawing/2014/main" id="{CC299BDE-57AC-4E7E-A570-9113ABA11DD0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7" name="Text Box 148">
          <a:extLst>
            <a:ext uri="{FF2B5EF4-FFF2-40B4-BE49-F238E27FC236}">
              <a16:creationId xmlns:a16="http://schemas.microsoft.com/office/drawing/2014/main" id="{48467404-97A1-4722-B0DB-282EC8C3242E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018" name="Text Box 283">
          <a:extLst>
            <a:ext uri="{FF2B5EF4-FFF2-40B4-BE49-F238E27FC236}">
              <a16:creationId xmlns:a16="http://schemas.microsoft.com/office/drawing/2014/main" id="{DE3078F0-9B79-4F45-B87C-A985268F9577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19" name="Text Box 147">
          <a:extLst>
            <a:ext uri="{FF2B5EF4-FFF2-40B4-BE49-F238E27FC236}">
              <a16:creationId xmlns:a16="http://schemas.microsoft.com/office/drawing/2014/main" id="{DACF2D2A-C65D-4C99-9AA5-43A94BB4D08F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0" name="Text Box 148">
          <a:extLst>
            <a:ext uri="{FF2B5EF4-FFF2-40B4-BE49-F238E27FC236}">
              <a16:creationId xmlns:a16="http://schemas.microsoft.com/office/drawing/2014/main" id="{463B5DE4-DDF4-48C1-BC31-9364DBDA56A2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1" name="Text Box 283">
          <a:extLst>
            <a:ext uri="{FF2B5EF4-FFF2-40B4-BE49-F238E27FC236}">
              <a16:creationId xmlns:a16="http://schemas.microsoft.com/office/drawing/2014/main" id="{3A940059-DC4A-4E30-AAF2-1CEC7FD25915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2" name="Text Box 284">
          <a:extLst>
            <a:ext uri="{FF2B5EF4-FFF2-40B4-BE49-F238E27FC236}">
              <a16:creationId xmlns:a16="http://schemas.microsoft.com/office/drawing/2014/main" id="{D6F3C34F-11A9-489C-9823-69A5A2D7E5F0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3" name="Text Box 147">
          <a:extLst>
            <a:ext uri="{FF2B5EF4-FFF2-40B4-BE49-F238E27FC236}">
              <a16:creationId xmlns:a16="http://schemas.microsoft.com/office/drawing/2014/main" id="{BA9B536E-28C9-4B5E-80B4-8D71DBD81015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4" name="Text Box 148">
          <a:extLst>
            <a:ext uri="{FF2B5EF4-FFF2-40B4-BE49-F238E27FC236}">
              <a16:creationId xmlns:a16="http://schemas.microsoft.com/office/drawing/2014/main" id="{0B6728E6-9D79-4E80-BF5D-AF611C591FEF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56</xdr:row>
      <xdr:rowOff>0</xdr:rowOff>
    </xdr:from>
    <xdr:ext cx="76200" cy="200025"/>
    <xdr:sp macro="" textlink="">
      <xdr:nvSpPr>
        <xdr:cNvPr id="4025" name="Text Box 283">
          <a:extLst>
            <a:ext uri="{FF2B5EF4-FFF2-40B4-BE49-F238E27FC236}">
              <a16:creationId xmlns:a16="http://schemas.microsoft.com/office/drawing/2014/main" id="{76C86F95-FE0D-40DA-A723-FEF3E0924B62}"/>
            </a:ext>
          </a:extLst>
        </xdr:cNvPr>
        <xdr:cNvSpPr txBox="1">
          <a:spLocks noChangeArrowheads="1"/>
        </xdr:cNvSpPr>
      </xdr:nvSpPr>
      <xdr:spPr bwMode="auto">
        <a:xfrm>
          <a:off x="228600" y="1143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26" name="Text Box 147">
          <a:extLst>
            <a:ext uri="{FF2B5EF4-FFF2-40B4-BE49-F238E27FC236}">
              <a16:creationId xmlns:a16="http://schemas.microsoft.com/office/drawing/2014/main" id="{D7AEC197-CD61-4B6F-A09D-335AECB17728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27" name="Text Box 148">
          <a:extLst>
            <a:ext uri="{FF2B5EF4-FFF2-40B4-BE49-F238E27FC236}">
              <a16:creationId xmlns:a16="http://schemas.microsoft.com/office/drawing/2014/main" id="{CE459CE3-F700-45A6-A7E2-89BF1FA931AA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28" name="Text Box 283">
          <a:extLst>
            <a:ext uri="{FF2B5EF4-FFF2-40B4-BE49-F238E27FC236}">
              <a16:creationId xmlns:a16="http://schemas.microsoft.com/office/drawing/2014/main" id="{509094DB-FF7E-44E1-97D5-A746E84974F1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29" name="Text Box 284">
          <a:extLst>
            <a:ext uri="{FF2B5EF4-FFF2-40B4-BE49-F238E27FC236}">
              <a16:creationId xmlns:a16="http://schemas.microsoft.com/office/drawing/2014/main" id="{FC7303AC-D574-4C87-A857-AE9156F39458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30" name="Text Box 147">
          <a:extLst>
            <a:ext uri="{FF2B5EF4-FFF2-40B4-BE49-F238E27FC236}">
              <a16:creationId xmlns:a16="http://schemas.microsoft.com/office/drawing/2014/main" id="{1FF501BA-B1AD-4570-8BC7-BC4DC42F6365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31" name="Text Box 148">
          <a:extLst>
            <a:ext uri="{FF2B5EF4-FFF2-40B4-BE49-F238E27FC236}">
              <a16:creationId xmlns:a16="http://schemas.microsoft.com/office/drawing/2014/main" id="{5CF24887-7E15-4512-B849-F681A5BA5B1E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57</xdr:row>
      <xdr:rowOff>0</xdr:rowOff>
    </xdr:from>
    <xdr:ext cx="76200" cy="200025"/>
    <xdr:sp macro="" textlink="">
      <xdr:nvSpPr>
        <xdr:cNvPr id="4032" name="Text Box 283">
          <a:extLst>
            <a:ext uri="{FF2B5EF4-FFF2-40B4-BE49-F238E27FC236}">
              <a16:creationId xmlns:a16="http://schemas.microsoft.com/office/drawing/2014/main" id="{FBA72ACA-57E2-4B8E-94A9-16057A357980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3" name="Text Box 147">
          <a:extLst>
            <a:ext uri="{FF2B5EF4-FFF2-40B4-BE49-F238E27FC236}">
              <a16:creationId xmlns:a16="http://schemas.microsoft.com/office/drawing/2014/main" id="{E783C627-DF41-4EBA-BE04-6242C15B211A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4" name="Text Box 148">
          <a:extLst>
            <a:ext uri="{FF2B5EF4-FFF2-40B4-BE49-F238E27FC236}">
              <a16:creationId xmlns:a16="http://schemas.microsoft.com/office/drawing/2014/main" id="{CD552DCD-5553-469F-9167-994260C49537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5" name="Text Box 283">
          <a:extLst>
            <a:ext uri="{FF2B5EF4-FFF2-40B4-BE49-F238E27FC236}">
              <a16:creationId xmlns:a16="http://schemas.microsoft.com/office/drawing/2014/main" id="{D51BE06A-9BD5-441B-8849-96F7CFEC39C5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6" name="Text Box 284">
          <a:extLst>
            <a:ext uri="{FF2B5EF4-FFF2-40B4-BE49-F238E27FC236}">
              <a16:creationId xmlns:a16="http://schemas.microsoft.com/office/drawing/2014/main" id="{DF5DAB86-2C5A-436A-A1C7-D2C9EEA57219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7" name="Text Box 147">
          <a:extLst>
            <a:ext uri="{FF2B5EF4-FFF2-40B4-BE49-F238E27FC236}">
              <a16:creationId xmlns:a16="http://schemas.microsoft.com/office/drawing/2014/main" id="{46E4BBF3-CB87-49E1-84F9-CDF8A9B30B28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8" name="Text Box 148">
          <a:extLst>
            <a:ext uri="{FF2B5EF4-FFF2-40B4-BE49-F238E27FC236}">
              <a16:creationId xmlns:a16="http://schemas.microsoft.com/office/drawing/2014/main" id="{652587A7-BB64-4EDC-B4C5-C7EA909E41CC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58</xdr:row>
      <xdr:rowOff>0</xdr:rowOff>
    </xdr:from>
    <xdr:ext cx="76200" cy="200025"/>
    <xdr:sp macro="" textlink="">
      <xdr:nvSpPr>
        <xdr:cNvPr id="4039" name="Text Box 283">
          <a:extLst>
            <a:ext uri="{FF2B5EF4-FFF2-40B4-BE49-F238E27FC236}">
              <a16:creationId xmlns:a16="http://schemas.microsoft.com/office/drawing/2014/main" id="{B9DF434B-9300-471B-B514-DA0B517D9923}"/>
            </a:ext>
          </a:extLst>
        </xdr:cNvPr>
        <xdr:cNvSpPr txBox="1">
          <a:spLocks noChangeArrowheads="1"/>
        </xdr:cNvSpPr>
      </xdr:nvSpPr>
      <xdr:spPr bwMode="auto">
        <a:xfrm>
          <a:off x="228600" y="1182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76</xdr:row>
      <xdr:rowOff>0</xdr:rowOff>
    </xdr:from>
    <xdr:to>
      <xdr:col>1</xdr:col>
      <xdr:colOff>304800</xdr:colOff>
      <xdr:row>77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86</xdr:row>
      <xdr:rowOff>0</xdr:rowOff>
    </xdr:from>
    <xdr:to>
      <xdr:col>1</xdr:col>
      <xdr:colOff>304800</xdr:colOff>
      <xdr:row>87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96</xdr:row>
      <xdr:rowOff>0</xdr:rowOff>
    </xdr:from>
    <xdr:to>
      <xdr:col>1</xdr:col>
      <xdr:colOff>304800</xdr:colOff>
      <xdr:row>97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116</xdr:row>
      <xdr:rowOff>0</xdr:rowOff>
    </xdr:from>
    <xdr:to>
      <xdr:col>1</xdr:col>
      <xdr:colOff>304800</xdr:colOff>
      <xdr:row>117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126</xdr:row>
      <xdr:rowOff>0</xdr:rowOff>
    </xdr:from>
    <xdr:to>
      <xdr:col>1</xdr:col>
      <xdr:colOff>304800</xdr:colOff>
      <xdr:row>127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106</xdr:row>
      <xdr:rowOff>0</xdr:rowOff>
    </xdr:from>
    <xdr:to>
      <xdr:col>1</xdr:col>
      <xdr:colOff>304800</xdr:colOff>
      <xdr:row>107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18" name="Text Box 147">
          <a:extLst>
            <a:ext uri="{FF2B5EF4-FFF2-40B4-BE49-F238E27FC236}">
              <a16:creationId xmlns:a16="http://schemas.microsoft.com/office/drawing/2014/main" id="{5B6285F7-4CA7-489B-A175-C87142C6666A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19" name="Text Box 148">
          <a:extLst>
            <a:ext uri="{FF2B5EF4-FFF2-40B4-BE49-F238E27FC236}">
              <a16:creationId xmlns:a16="http://schemas.microsoft.com/office/drawing/2014/main" id="{648098DD-5773-4F37-B477-5034467E8E78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20" name="Text Box 283">
          <a:extLst>
            <a:ext uri="{FF2B5EF4-FFF2-40B4-BE49-F238E27FC236}">
              <a16:creationId xmlns:a16="http://schemas.microsoft.com/office/drawing/2014/main" id="{B107541A-627B-47C8-82FA-382336F9E77B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21" name="Text Box 284">
          <a:extLst>
            <a:ext uri="{FF2B5EF4-FFF2-40B4-BE49-F238E27FC236}">
              <a16:creationId xmlns:a16="http://schemas.microsoft.com/office/drawing/2014/main" id="{966D0B1F-8934-4BA9-A858-E23845EC590B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22" name="Text Box 147">
          <a:extLst>
            <a:ext uri="{FF2B5EF4-FFF2-40B4-BE49-F238E27FC236}">
              <a16:creationId xmlns:a16="http://schemas.microsoft.com/office/drawing/2014/main" id="{DE7FCBDB-D73D-42EB-98E3-A3D7BD7FE9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23" name="Text Box 148">
          <a:extLst>
            <a:ext uri="{FF2B5EF4-FFF2-40B4-BE49-F238E27FC236}">
              <a16:creationId xmlns:a16="http://schemas.microsoft.com/office/drawing/2014/main" id="{B57D0285-AE4A-475E-A7A8-4EE4A336BE6F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63</xdr:row>
      <xdr:rowOff>0</xdr:rowOff>
    </xdr:from>
    <xdr:ext cx="76200" cy="200025"/>
    <xdr:sp macro="" textlink="">
      <xdr:nvSpPr>
        <xdr:cNvPr id="3924" name="Text Box 283">
          <a:extLst>
            <a:ext uri="{FF2B5EF4-FFF2-40B4-BE49-F238E27FC236}">
              <a16:creationId xmlns:a16="http://schemas.microsoft.com/office/drawing/2014/main" id="{611F8355-643A-43B9-B6A8-474A9760F47F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R219"/>
  <sheetViews>
    <sheetView topLeftCell="A199" workbookViewId="0">
      <selection activeCell="D47" sqref="D47"/>
    </sheetView>
  </sheetViews>
  <sheetFormatPr defaultRowHeight="15" x14ac:dyDescent="0.25"/>
  <cols>
    <col min="1" max="1" width="32.140625" customWidth="1"/>
    <col min="2" max="2" width="6.42578125" customWidth="1"/>
    <col min="4" max="4" width="11.7109375" customWidth="1"/>
    <col min="5" max="5" width="8.85546875" style="27" customWidth="1"/>
    <col min="6" max="6" width="1.42578125" style="27" customWidth="1"/>
    <col min="7" max="7" width="8.42578125" style="27" customWidth="1"/>
    <col min="8" max="8" width="2.5703125" customWidth="1"/>
    <col min="9" max="9" width="2.7109375" customWidth="1"/>
    <col min="10" max="10" width="11.140625" customWidth="1"/>
    <col min="11" max="11" width="4.85546875" customWidth="1"/>
    <col min="12" max="12" width="11.28515625" customWidth="1"/>
    <col min="13" max="13" width="8.5703125" customWidth="1"/>
    <col min="16" max="16" width="10.28515625" customWidth="1"/>
    <col min="17" max="17" width="13.42578125" customWidth="1"/>
    <col min="18" max="18" width="18.42578125" style="40" customWidth="1"/>
  </cols>
  <sheetData>
    <row r="1" spans="1:18" s="4" customFormat="1" ht="12.75" customHeight="1" x14ac:dyDescent="0.2">
      <c r="A1" s="2"/>
      <c r="B1" s="2"/>
      <c r="C1" s="2"/>
      <c r="D1" s="3"/>
      <c r="E1" s="23"/>
      <c r="F1" s="23"/>
      <c r="G1" s="23"/>
      <c r="H1" s="2"/>
      <c r="I1" s="2"/>
      <c r="J1" s="2"/>
      <c r="K1" s="2"/>
      <c r="L1" s="2"/>
      <c r="R1" s="36"/>
    </row>
    <row r="2" spans="1:18" s="11" customFormat="1" ht="48" customHeight="1" x14ac:dyDescent="0.15">
      <c r="A2" s="6" t="s">
        <v>14</v>
      </c>
      <c r="B2" s="7" t="s">
        <v>0</v>
      </c>
      <c r="C2" s="7" t="s">
        <v>1</v>
      </c>
      <c r="D2" s="8" t="s">
        <v>2</v>
      </c>
      <c r="E2" s="24" t="s">
        <v>15</v>
      </c>
      <c r="F2" s="24" t="s">
        <v>3</v>
      </c>
      <c r="G2" s="24" t="s">
        <v>16</v>
      </c>
      <c r="H2" s="9" t="s">
        <v>4</v>
      </c>
      <c r="I2" s="10" t="s">
        <v>5</v>
      </c>
      <c r="J2" s="9" t="s">
        <v>5</v>
      </c>
      <c r="K2" s="9" t="s">
        <v>6</v>
      </c>
      <c r="L2" s="10" t="s">
        <v>7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12</v>
      </c>
      <c r="R2" s="38"/>
    </row>
    <row r="3" spans="1:18" s="11" customFormat="1" ht="30" customHeight="1" x14ac:dyDescent="0.15">
      <c r="A3" s="12"/>
      <c r="B3" s="13"/>
      <c r="C3" s="13"/>
      <c r="D3" s="14"/>
      <c r="E3" s="25"/>
      <c r="F3" s="25"/>
      <c r="G3" s="25"/>
      <c r="H3" s="15"/>
      <c r="I3" s="15"/>
      <c r="J3" s="15"/>
      <c r="K3" s="15"/>
      <c r="L3" s="15"/>
      <c r="M3" s="15"/>
      <c r="N3" s="15"/>
      <c r="O3" s="15"/>
      <c r="P3" s="15"/>
      <c r="Q3" s="15"/>
      <c r="R3" s="38"/>
    </row>
    <row r="4" spans="1:18" s="22" customFormat="1" ht="15" customHeight="1" x14ac:dyDescent="0.15">
      <c r="A4" s="32"/>
      <c r="B4" s="18" t="s">
        <v>13</v>
      </c>
      <c r="C4" s="18"/>
      <c r="D4" s="35"/>
      <c r="E4" s="26">
        <v>0</v>
      </c>
      <c r="F4" s="26">
        <f t="shared" ref="F4:F71" si="0">+(D4/100*E4)+D4</f>
        <v>0</v>
      </c>
      <c r="G4" s="20"/>
      <c r="H4" s="20">
        <f t="shared" ref="H4:H71" si="1">+F4-(F4/100*G4)</f>
        <v>0</v>
      </c>
      <c r="I4" s="20">
        <f t="shared" ref="I4:I71" si="2">C4*H4</f>
        <v>0</v>
      </c>
      <c r="J4" s="20">
        <f>I4</f>
        <v>0</v>
      </c>
      <c r="K4" s="21">
        <v>0.2</v>
      </c>
      <c r="L4" s="20">
        <f>J4/(1-K4)</f>
        <v>0</v>
      </c>
      <c r="M4" s="21">
        <v>0</v>
      </c>
      <c r="N4" s="21">
        <v>0</v>
      </c>
      <c r="O4" s="21">
        <v>0</v>
      </c>
      <c r="P4" s="28">
        <v>7.0000000000000007E-2</v>
      </c>
      <c r="Q4" s="20">
        <f>L4/(1-P4)</f>
        <v>0</v>
      </c>
      <c r="R4" s="39"/>
    </row>
    <row r="5" spans="1:18" s="22" customFormat="1" ht="15" customHeight="1" x14ac:dyDescent="0.15">
      <c r="A5" s="32" t="s">
        <v>44</v>
      </c>
      <c r="B5" s="18" t="s">
        <v>13</v>
      </c>
      <c r="C5" s="18">
        <v>3</v>
      </c>
      <c r="D5" s="35">
        <v>970</v>
      </c>
      <c r="E5" s="26">
        <v>0</v>
      </c>
      <c r="F5" s="26">
        <f t="shared" si="0"/>
        <v>970</v>
      </c>
      <c r="G5" s="20">
        <v>50</v>
      </c>
      <c r="H5" s="20">
        <f t="shared" si="1"/>
        <v>485.00000000000006</v>
      </c>
      <c r="I5" s="20">
        <f t="shared" si="2"/>
        <v>1455.0000000000002</v>
      </c>
      <c r="J5" s="20">
        <f t="shared" ref="J5:J72" si="3">I5</f>
        <v>1455.0000000000002</v>
      </c>
      <c r="K5" s="21">
        <v>0.2</v>
      </c>
      <c r="L5" s="20">
        <f t="shared" ref="L5:L72" si="4">J5/(1-K5)</f>
        <v>1818.7500000000002</v>
      </c>
      <c r="M5" s="21">
        <v>0</v>
      </c>
      <c r="N5" s="21">
        <v>0</v>
      </c>
      <c r="O5" s="21">
        <v>0</v>
      </c>
      <c r="P5" s="28">
        <v>7.0000000000000007E-2</v>
      </c>
      <c r="Q5" s="20">
        <f t="shared" ref="Q5:Q72" si="5">L5/(1-P5)</f>
        <v>1955.6451612903229</v>
      </c>
      <c r="R5" s="39"/>
    </row>
    <row r="6" spans="1:18" s="22" customFormat="1" ht="15" customHeight="1" x14ac:dyDescent="0.15">
      <c r="A6" s="32" t="s">
        <v>49</v>
      </c>
      <c r="B6" s="18" t="s">
        <v>13</v>
      </c>
      <c r="C6" s="18">
        <v>3</v>
      </c>
      <c r="D6" s="35">
        <v>303</v>
      </c>
      <c r="E6" s="26">
        <v>0</v>
      </c>
      <c r="F6" s="26">
        <f t="shared" si="0"/>
        <v>303</v>
      </c>
      <c r="G6" s="20">
        <v>50</v>
      </c>
      <c r="H6" s="20">
        <f t="shared" si="1"/>
        <v>151.5</v>
      </c>
      <c r="I6" s="20">
        <f t="shared" si="2"/>
        <v>454.5</v>
      </c>
      <c r="J6" s="20">
        <f t="shared" si="3"/>
        <v>454.5</v>
      </c>
      <c r="K6" s="21">
        <v>0.2</v>
      </c>
      <c r="L6" s="20">
        <f t="shared" si="4"/>
        <v>568.125</v>
      </c>
      <c r="M6" s="21">
        <v>0</v>
      </c>
      <c r="N6" s="21">
        <v>0</v>
      </c>
      <c r="O6" s="21">
        <v>0</v>
      </c>
      <c r="P6" s="28">
        <v>7.0000000000000007E-2</v>
      </c>
      <c r="Q6" s="20">
        <f t="shared" si="5"/>
        <v>610.88709677419354</v>
      </c>
      <c r="R6" s="39"/>
    </row>
    <row r="7" spans="1:18" s="22" customFormat="1" ht="15" customHeight="1" x14ac:dyDescent="0.15">
      <c r="A7" s="32" t="s">
        <v>45</v>
      </c>
      <c r="B7" s="18" t="s">
        <v>13</v>
      </c>
      <c r="C7" s="18">
        <v>1</v>
      </c>
      <c r="D7" s="45">
        <v>200</v>
      </c>
      <c r="E7" s="26">
        <v>0</v>
      </c>
      <c r="F7" s="26">
        <f t="shared" si="0"/>
        <v>200</v>
      </c>
      <c r="G7" s="20">
        <v>50</v>
      </c>
      <c r="H7" s="20">
        <f t="shared" si="1"/>
        <v>100</v>
      </c>
      <c r="I7" s="20">
        <f t="shared" si="2"/>
        <v>100</v>
      </c>
      <c r="J7" s="20">
        <f t="shared" si="3"/>
        <v>100</v>
      </c>
      <c r="K7" s="21">
        <v>0.2</v>
      </c>
      <c r="L7" s="20">
        <f t="shared" si="4"/>
        <v>125</v>
      </c>
      <c r="M7" s="21">
        <v>0</v>
      </c>
      <c r="N7" s="21">
        <v>0</v>
      </c>
      <c r="O7" s="21">
        <v>0</v>
      </c>
      <c r="P7" s="28">
        <v>7.0000000000000007E-2</v>
      </c>
      <c r="Q7" s="20">
        <f t="shared" si="5"/>
        <v>134.40860215053763</v>
      </c>
      <c r="R7" s="39"/>
    </row>
    <row r="8" spans="1:18" s="22" customFormat="1" ht="15" customHeight="1" x14ac:dyDescent="0.15">
      <c r="A8" s="17" t="s">
        <v>46</v>
      </c>
      <c r="B8" s="18" t="s">
        <v>13</v>
      </c>
      <c r="C8" s="18">
        <v>3</v>
      </c>
      <c r="D8" s="35">
        <v>54</v>
      </c>
      <c r="E8" s="26">
        <v>0</v>
      </c>
      <c r="F8" s="26">
        <f t="shared" si="0"/>
        <v>54</v>
      </c>
      <c r="G8" s="20">
        <v>50</v>
      </c>
      <c r="H8" s="20">
        <f t="shared" si="1"/>
        <v>27</v>
      </c>
      <c r="I8" s="20">
        <f t="shared" si="2"/>
        <v>81</v>
      </c>
      <c r="J8" s="20">
        <f t="shared" si="3"/>
        <v>81</v>
      </c>
      <c r="K8" s="21">
        <v>0.2</v>
      </c>
      <c r="L8" s="20">
        <f t="shared" si="4"/>
        <v>101.25</v>
      </c>
      <c r="M8" s="21">
        <v>0</v>
      </c>
      <c r="N8" s="21">
        <v>0</v>
      </c>
      <c r="O8" s="21">
        <v>0</v>
      </c>
      <c r="P8" s="28">
        <v>7.0000000000000007E-2</v>
      </c>
      <c r="Q8" s="20">
        <f t="shared" si="5"/>
        <v>108.87096774193549</v>
      </c>
      <c r="R8" s="39"/>
    </row>
    <row r="9" spans="1:18" s="22" customFormat="1" ht="15" customHeight="1" x14ac:dyDescent="0.15">
      <c r="A9" s="30" t="s">
        <v>47</v>
      </c>
      <c r="B9" s="18" t="s">
        <v>13</v>
      </c>
      <c r="C9" s="18">
        <v>3</v>
      </c>
      <c r="D9" s="35">
        <v>34</v>
      </c>
      <c r="E9" s="26">
        <v>0</v>
      </c>
      <c r="F9" s="26">
        <f t="shared" si="0"/>
        <v>34</v>
      </c>
      <c r="G9" s="20">
        <v>50</v>
      </c>
      <c r="H9" s="20">
        <f t="shared" si="1"/>
        <v>17</v>
      </c>
      <c r="I9" s="20">
        <f t="shared" si="2"/>
        <v>51</v>
      </c>
      <c r="J9" s="20">
        <f t="shared" si="3"/>
        <v>51</v>
      </c>
      <c r="K9" s="21">
        <v>0.2</v>
      </c>
      <c r="L9" s="20">
        <f t="shared" si="4"/>
        <v>63.75</v>
      </c>
      <c r="M9" s="21">
        <v>0</v>
      </c>
      <c r="N9" s="21">
        <v>0</v>
      </c>
      <c r="O9" s="21">
        <v>0</v>
      </c>
      <c r="P9" s="28">
        <v>7.0000000000000007E-2</v>
      </c>
      <c r="Q9" s="20">
        <f t="shared" si="5"/>
        <v>68.548387096774192</v>
      </c>
      <c r="R9" s="39"/>
    </row>
    <row r="10" spans="1:18" s="22" customFormat="1" ht="15" customHeight="1" x14ac:dyDescent="0.15">
      <c r="A10" s="30" t="s">
        <v>48</v>
      </c>
      <c r="B10" s="18" t="s">
        <v>13</v>
      </c>
      <c r="C10" s="18">
        <v>3</v>
      </c>
      <c r="D10" s="35">
        <v>15</v>
      </c>
      <c r="E10" s="26">
        <v>0</v>
      </c>
      <c r="F10" s="26">
        <f t="shared" si="0"/>
        <v>15</v>
      </c>
      <c r="G10" s="20">
        <v>50</v>
      </c>
      <c r="H10" s="20">
        <f t="shared" si="1"/>
        <v>7.5</v>
      </c>
      <c r="I10" s="20">
        <f t="shared" si="2"/>
        <v>22.5</v>
      </c>
      <c r="J10" s="20">
        <f t="shared" si="3"/>
        <v>22.5</v>
      </c>
      <c r="K10" s="21">
        <v>0.2</v>
      </c>
      <c r="L10" s="20">
        <f t="shared" si="4"/>
        <v>28.125</v>
      </c>
      <c r="M10" s="21">
        <v>0</v>
      </c>
      <c r="N10" s="21">
        <v>0</v>
      </c>
      <c r="O10" s="21">
        <v>0</v>
      </c>
      <c r="P10" s="28">
        <v>7.0000000000000007E-2</v>
      </c>
      <c r="Q10" s="20">
        <f t="shared" si="5"/>
        <v>30.241935483870972</v>
      </c>
      <c r="R10" s="39"/>
    </row>
    <row r="11" spans="1:18" s="22" customFormat="1" ht="15" customHeight="1" x14ac:dyDescent="0.15">
      <c r="A11" s="30" t="s">
        <v>50</v>
      </c>
      <c r="B11" s="18" t="s">
        <v>13</v>
      </c>
      <c r="C11" s="18">
        <v>3</v>
      </c>
      <c r="D11" s="45">
        <v>41</v>
      </c>
      <c r="E11" s="26">
        <v>0</v>
      </c>
      <c r="F11" s="26">
        <f t="shared" si="0"/>
        <v>41</v>
      </c>
      <c r="G11" s="20">
        <v>50</v>
      </c>
      <c r="H11" s="20">
        <f t="shared" si="1"/>
        <v>20.5</v>
      </c>
      <c r="I11" s="20">
        <f t="shared" si="2"/>
        <v>61.5</v>
      </c>
      <c r="J11" s="20">
        <f t="shared" si="3"/>
        <v>61.5</v>
      </c>
      <c r="K11" s="21">
        <v>0.2</v>
      </c>
      <c r="L11" s="20">
        <f t="shared" si="4"/>
        <v>76.875</v>
      </c>
      <c r="M11" s="21">
        <v>0</v>
      </c>
      <c r="N11" s="21">
        <v>0</v>
      </c>
      <c r="O11" s="21">
        <v>0</v>
      </c>
      <c r="P11" s="28">
        <v>7.0000000000000007E-2</v>
      </c>
      <c r="Q11" s="20">
        <f t="shared" si="5"/>
        <v>82.661290322580655</v>
      </c>
      <c r="R11" s="39"/>
    </row>
    <row r="12" spans="1:18" s="22" customFormat="1" ht="15" customHeight="1" x14ac:dyDescent="0.15">
      <c r="A12" s="30" t="s">
        <v>51</v>
      </c>
      <c r="B12" s="18" t="s">
        <v>13</v>
      </c>
      <c r="C12" s="18">
        <v>1</v>
      </c>
      <c r="D12" s="35">
        <v>25</v>
      </c>
      <c r="E12" s="26">
        <v>0</v>
      </c>
      <c r="F12" s="26">
        <f t="shared" si="0"/>
        <v>25</v>
      </c>
      <c r="G12" s="20">
        <v>50</v>
      </c>
      <c r="H12" s="20">
        <f t="shared" si="1"/>
        <v>12.5</v>
      </c>
      <c r="I12" s="20">
        <f t="shared" si="2"/>
        <v>12.5</v>
      </c>
      <c r="J12" s="20">
        <f t="shared" si="3"/>
        <v>12.5</v>
      </c>
      <c r="K12" s="21">
        <v>0.2</v>
      </c>
      <c r="L12" s="20">
        <f t="shared" si="4"/>
        <v>15.625</v>
      </c>
      <c r="M12" s="21">
        <v>0</v>
      </c>
      <c r="N12" s="21">
        <v>0</v>
      </c>
      <c r="O12" s="21">
        <v>0</v>
      </c>
      <c r="P12" s="28">
        <v>7.0000000000000007E-2</v>
      </c>
      <c r="Q12" s="20">
        <f t="shared" si="5"/>
        <v>16.801075268817204</v>
      </c>
      <c r="R12" s="39"/>
    </row>
    <row r="13" spans="1:18" s="22" customFormat="1" ht="15" customHeight="1" x14ac:dyDescent="0.15">
      <c r="A13" s="17" t="s">
        <v>52</v>
      </c>
      <c r="B13" s="18" t="s">
        <v>13</v>
      </c>
      <c r="C13" s="18">
        <v>1</v>
      </c>
      <c r="D13" s="45">
        <v>12</v>
      </c>
      <c r="E13" s="26">
        <v>0</v>
      </c>
      <c r="F13" s="26">
        <f t="shared" si="0"/>
        <v>12</v>
      </c>
      <c r="G13" s="20">
        <v>50</v>
      </c>
      <c r="H13" s="20">
        <f t="shared" si="1"/>
        <v>6</v>
      </c>
      <c r="I13" s="20">
        <f t="shared" si="2"/>
        <v>6</v>
      </c>
      <c r="J13" s="20">
        <f t="shared" si="3"/>
        <v>6</v>
      </c>
      <c r="K13" s="21">
        <v>0.2</v>
      </c>
      <c r="L13" s="20">
        <f t="shared" si="4"/>
        <v>7.5</v>
      </c>
      <c r="M13" s="21">
        <v>0</v>
      </c>
      <c r="N13" s="21">
        <v>0</v>
      </c>
      <c r="O13" s="21">
        <v>0</v>
      </c>
      <c r="P13" s="28">
        <v>7.0000000000000007E-2</v>
      </c>
      <c r="Q13" s="20">
        <f t="shared" si="5"/>
        <v>8.064516129032258</v>
      </c>
      <c r="R13" s="39"/>
    </row>
    <row r="14" spans="1:18" s="22" customFormat="1" ht="15" customHeight="1" x14ac:dyDescent="0.15">
      <c r="A14" s="29" t="s">
        <v>53</v>
      </c>
      <c r="B14" s="18" t="s">
        <v>13</v>
      </c>
      <c r="C14" s="18">
        <v>2</v>
      </c>
      <c r="D14" s="35">
        <v>44</v>
      </c>
      <c r="E14" s="26">
        <v>0</v>
      </c>
      <c r="F14" s="26">
        <f t="shared" si="0"/>
        <v>44</v>
      </c>
      <c r="G14" s="20">
        <v>50</v>
      </c>
      <c r="H14" s="20">
        <f t="shared" si="1"/>
        <v>22</v>
      </c>
      <c r="I14" s="20">
        <f t="shared" si="2"/>
        <v>44</v>
      </c>
      <c r="J14" s="20">
        <f t="shared" si="3"/>
        <v>44</v>
      </c>
      <c r="K14" s="21">
        <v>0.2</v>
      </c>
      <c r="L14" s="20">
        <f t="shared" si="4"/>
        <v>55</v>
      </c>
      <c r="M14" s="21">
        <v>0</v>
      </c>
      <c r="N14" s="21">
        <v>0</v>
      </c>
      <c r="O14" s="21">
        <v>0</v>
      </c>
      <c r="P14" s="28">
        <v>7.0000000000000007E-2</v>
      </c>
      <c r="Q14" s="20">
        <f t="shared" si="5"/>
        <v>59.13978494623656</v>
      </c>
      <c r="R14" s="39"/>
    </row>
    <row r="15" spans="1:18" s="22" customFormat="1" ht="15" customHeight="1" x14ac:dyDescent="0.15">
      <c r="A15" s="30" t="s">
        <v>54</v>
      </c>
      <c r="B15" s="18" t="s">
        <v>13</v>
      </c>
      <c r="C15" s="18">
        <v>3</v>
      </c>
      <c r="D15" s="35">
        <v>257</v>
      </c>
      <c r="E15" s="26">
        <v>0</v>
      </c>
      <c r="F15" s="26">
        <f t="shared" si="0"/>
        <v>257</v>
      </c>
      <c r="G15" s="20">
        <v>50</v>
      </c>
      <c r="H15" s="20">
        <f t="shared" si="1"/>
        <v>128.5</v>
      </c>
      <c r="I15" s="20">
        <f t="shared" si="2"/>
        <v>385.5</v>
      </c>
      <c r="J15" s="20">
        <f t="shared" si="3"/>
        <v>385.5</v>
      </c>
      <c r="K15" s="21">
        <v>0.2</v>
      </c>
      <c r="L15" s="20">
        <f t="shared" si="4"/>
        <v>481.875</v>
      </c>
      <c r="M15" s="21">
        <v>0</v>
      </c>
      <c r="N15" s="21">
        <v>0</v>
      </c>
      <c r="O15" s="21">
        <v>0</v>
      </c>
      <c r="P15" s="28">
        <v>7.0000000000000007E-2</v>
      </c>
      <c r="Q15" s="20">
        <f t="shared" si="5"/>
        <v>518.14516129032256</v>
      </c>
      <c r="R15" s="39"/>
    </row>
    <row r="16" spans="1:18" s="22" customFormat="1" ht="15" customHeight="1" x14ac:dyDescent="0.15">
      <c r="A16" s="32" t="s">
        <v>55</v>
      </c>
      <c r="B16" s="18" t="s">
        <v>13</v>
      </c>
      <c r="C16" s="18">
        <v>1</v>
      </c>
      <c r="D16" s="35">
        <v>2960</v>
      </c>
      <c r="E16" s="46">
        <v>0</v>
      </c>
      <c r="F16" s="26">
        <f t="shared" si="0"/>
        <v>2960</v>
      </c>
      <c r="G16" s="20">
        <v>50</v>
      </c>
      <c r="H16" s="20">
        <f t="shared" si="1"/>
        <v>1480</v>
      </c>
      <c r="I16" s="20">
        <f t="shared" si="2"/>
        <v>1480</v>
      </c>
      <c r="J16" s="20">
        <f t="shared" si="3"/>
        <v>1480</v>
      </c>
      <c r="K16" s="21">
        <v>0.2</v>
      </c>
      <c r="L16" s="20">
        <f t="shared" si="4"/>
        <v>1850</v>
      </c>
      <c r="M16" s="21">
        <v>0</v>
      </c>
      <c r="N16" s="21">
        <v>0</v>
      </c>
      <c r="O16" s="21">
        <v>0</v>
      </c>
      <c r="P16" s="28">
        <v>7.0000000000000007E-2</v>
      </c>
      <c r="Q16" s="20">
        <f t="shared" si="5"/>
        <v>1989.2473118279572</v>
      </c>
      <c r="R16" s="39"/>
    </row>
    <row r="17" spans="1:18" s="22" customFormat="1" ht="15" customHeight="1" x14ac:dyDescent="0.15">
      <c r="A17" s="32" t="s">
        <v>56</v>
      </c>
      <c r="B17" s="18" t="s">
        <v>13</v>
      </c>
      <c r="C17" s="18"/>
      <c r="D17" s="35">
        <v>3630</v>
      </c>
      <c r="E17" s="26">
        <v>0</v>
      </c>
      <c r="F17" s="26">
        <f t="shared" si="0"/>
        <v>3630</v>
      </c>
      <c r="G17" s="20">
        <v>50</v>
      </c>
      <c r="H17" s="20">
        <f t="shared" si="1"/>
        <v>1815.0000000000002</v>
      </c>
      <c r="I17" s="20">
        <f t="shared" si="2"/>
        <v>0</v>
      </c>
      <c r="J17" s="20">
        <f t="shared" si="3"/>
        <v>0</v>
      </c>
      <c r="K17" s="21">
        <v>0.2</v>
      </c>
      <c r="L17" s="20">
        <f t="shared" si="4"/>
        <v>0</v>
      </c>
      <c r="M17" s="21">
        <v>0</v>
      </c>
      <c r="N17" s="21">
        <v>0</v>
      </c>
      <c r="O17" s="21">
        <v>0</v>
      </c>
      <c r="P17" s="28">
        <v>7.0000000000000007E-2</v>
      </c>
      <c r="Q17" s="20">
        <f t="shared" si="5"/>
        <v>0</v>
      </c>
      <c r="R17" s="39"/>
    </row>
    <row r="18" spans="1:18" s="22" customFormat="1" ht="15" customHeight="1" x14ac:dyDescent="0.15">
      <c r="A18" s="34"/>
      <c r="B18" s="18" t="s">
        <v>13</v>
      </c>
      <c r="C18" s="18"/>
      <c r="D18" s="45"/>
      <c r="E18" s="26">
        <v>0</v>
      </c>
      <c r="F18" s="26">
        <f t="shared" si="0"/>
        <v>0</v>
      </c>
      <c r="G18" s="20"/>
      <c r="H18" s="20">
        <f t="shared" si="1"/>
        <v>0</v>
      </c>
      <c r="I18" s="20">
        <f t="shared" si="2"/>
        <v>0</v>
      </c>
      <c r="J18" s="20">
        <f t="shared" si="3"/>
        <v>0</v>
      </c>
      <c r="K18" s="21">
        <v>0.2</v>
      </c>
      <c r="L18" s="20">
        <f t="shared" si="4"/>
        <v>0</v>
      </c>
      <c r="M18" s="21">
        <v>0</v>
      </c>
      <c r="N18" s="21">
        <v>0</v>
      </c>
      <c r="O18" s="21">
        <v>0</v>
      </c>
      <c r="P18" s="28">
        <v>7.0000000000000007E-2</v>
      </c>
      <c r="Q18" s="20">
        <f t="shared" si="5"/>
        <v>0</v>
      </c>
      <c r="R18" s="39"/>
    </row>
    <row r="19" spans="1:18" s="22" customFormat="1" ht="15" customHeight="1" x14ac:dyDescent="0.15">
      <c r="A19" s="34" t="s">
        <v>35</v>
      </c>
      <c r="B19" s="18" t="s">
        <v>13</v>
      </c>
      <c r="C19" s="18"/>
      <c r="D19" s="45">
        <v>120</v>
      </c>
      <c r="E19" s="26">
        <v>0</v>
      </c>
      <c r="F19" s="26">
        <f t="shared" si="0"/>
        <v>120</v>
      </c>
      <c r="G19" s="20"/>
      <c r="H19" s="20">
        <f t="shared" si="1"/>
        <v>120</v>
      </c>
      <c r="I19" s="20">
        <f t="shared" si="2"/>
        <v>0</v>
      </c>
      <c r="J19" s="20">
        <f t="shared" si="3"/>
        <v>0</v>
      </c>
      <c r="K19" s="21">
        <v>0.2</v>
      </c>
      <c r="L19" s="20">
        <f t="shared" si="4"/>
        <v>0</v>
      </c>
      <c r="M19" s="21">
        <v>0</v>
      </c>
      <c r="N19" s="21">
        <v>0</v>
      </c>
      <c r="O19" s="21">
        <v>0</v>
      </c>
      <c r="P19" s="28">
        <v>7.0000000000000007E-2</v>
      </c>
      <c r="Q19" s="20">
        <f t="shared" si="5"/>
        <v>0</v>
      </c>
      <c r="R19" s="39"/>
    </row>
    <row r="20" spans="1:18" s="22" customFormat="1" ht="15" customHeight="1" x14ac:dyDescent="0.15">
      <c r="A20" s="34" t="s">
        <v>57</v>
      </c>
      <c r="B20" s="18" t="s">
        <v>13</v>
      </c>
      <c r="C20" s="18"/>
      <c r="D20" s="35">
        <v>200</v>
      </c>
      <c r="E20" s="26">
        <v>0</v>
      </c>
      <c r="F20" s="26">
        <f t="shared" si="0"/>
        <v>200</v>
      </c>
      <c r="G20" s="20"/>
      <c r="H20" s="20">
        <f t="shared" si="1"/>
        <v>200</v>
      </c>
      <c r="I20" s="20">
        <f t="shared" si="2"/>
        <v>0</v>
      </c>
      <c r="J20" s="20">
        <f t="shared" si="3"/>
        <v>0</v>
      </c>
      <c r="K20" s="21">
        <v>0.2</v>
      </c>
      <c r="L20" s="20">
        <f t="shared" si="4"/>
        <v>0</v>
      </c>
      <c r="M20" s="21">
        <v>0</v>
      </c>
      <c r="N20" s="21">
        <v>0</v>
      </c>
      <c r="O20" s="21">
        <v>0</v>
      </c>
      <c r="P20" s="28">
        <v>7.0000000000000007E-2</v>
      </c>
      <c r="Q20" s="20">
        <f t="shared" si="5"/>
        <v>0</v>
      </c>
      <c r="R20" s="39"/>
    </row>
    <row r="21" spans="1:18" s="22" customFormat="1" ht="15" customHeight="1" x14ac:dyDescent="0.15">
      <c r="A21" s="37"/>
      <c r="B21" s="18" t="s">
        <v>13</v>
      </c>
      <c r="C21" s="18"/>
      <c r="D21" s="35"/>
      <c r="E21" s="26">
        <v>0</v>
      </c>
      <c r="F21" s="26">
        <f t="shared" si="0"/>
        <v>0</v>
      </c>
      <c r="G21" s="20"/>
      <c r="H21" s="20">
        <f t="shared" si="1"/>
        <v>0</v>
      </c>
      <c r="I21" s="20">
        <f t="shared" si="2"/>
        <v>0</v>
      </c>
      <c r="J21" s="20">
        <f t="shared" si="3"/>
        <v>0</v>
      </c>
      <c r="K21" s="21">
        <v>0.2</v>
      </c>
      <c r="L21" s="20">
        <f t="shared" si="4"/>
        <v>0</v>
      </c>
      <c r="M21" s="21">
        <v>0</v>
      </c>
      <c r="N21" s="21">
        <v>0</v>
      </c>
      <c r="O21" s="21">
        <v>0</v>
      </c>
      <c r="P21" s="28">
        <v>7.0000000000000007E-2</v>
      </c>
      <c r="Q21" s="20">
        <f t="shared" si="5"/>
        <v>0</v>
      </c>
      <c r="R21" s="39"/>
    </row>
    <row r="22" spans="1:18" s="22" customFormat="1" ht="15" customHeight="1" x14ac:dyDescent="0.15">
      <c r="A22" s="17" t="s">
        <v>58</v>
      </c>
      <c r="B22" s="18" t="s">
        <v>13</v>
      </c>
      <c r="C22" s="18">
        <v>1</v>
      </c>
      <c r="D22" s="35">
        <v>1220</v>
      </c>
      <c r="E22" s="26">
        <v>0</v>
      </c>
      <c r="F22" s="26">
        <f t="shared" si="0"/>
        <v>1220</v>
      </c>
      <c r="G22" s="20">
        <v>65</v>
      </c>
      <c r="H22" s="20">
        <f t="shared" si="1"/>
        <v>427</v>
      </c>
      <c r="I22" s="20">
        <f t="shared" si="2"/>
        <v>427</v>
      </c>
      <c r="J22" s="20">
        <f t="shared" si="3"/>
        <v>427</v>
      </c>
      <c r="K22" s="21">
        <v>0.2</v>
      </c>
      <c r="L22" s="20">
        <f t="shared" si="4"/>
        <v>533.75</v>
      </c>
      <c r="M22" s="21">
        <v>0</v>
      </c>
      <c r="N22" s="21">
        <v>0</v>
      </c>
      <c r="O22" s="21">
        <v>0</v>
      </c>
      <c r="P22" s="28">
        <v>7.0000000000000007E-2</v>
      </c>
      <c r="Q22" s="20">
        <f t="shared" si="5"/>
        <v>573.92473118279577</v>
      </c>
      <c r="R22" s="39"/>
    </row>
    <row r="23" spans="1:18" s="22" customFormat="1" ht="15" customHeight="1" x14ac:dyDescent="0.15">
      <c r="A23" s="17" t="s">
        <v>59</v>
      </c>
      <c r="B23" s="18" t="s">
        <v>13</v>
      </c>
      <c r="C23" s="18">
        <v>1</v>
      </c>
      <c r="D23" s="45">
        <v>38</v>
      </c>
      <c r="E23" s="26">
        <v>0</v>
      </c>
      <c r="F23" s="26">
        <f t="shared" si="0"/>
        <v>38</v>
      </c>
      <c r="G23" s="20">
        <v>65</v>
      </c>
      <c r="H23" s="20">
        <f t="shared" si="1"/>
        <v>13.3</v>
      </c>
      <c r="I23" s="20">
        <f t="shared" si="2"/>
        <v>13.3</v>
      </c>
      <c r="J23" s="20">
        <f t="shared" si="3"/>
        <v>13.3</v>
      </c>
      <c r="K23" s="21">
        <v>0.2</v>
      </c>
      <c r="L23" s="20">
        <f t="shared" si="4"/>
        <v>16.625</v>
      </c>
      <c r="M23" s="21">
        <v>0</v>
      </c>
      <c r="N23" s="21">
        <v>0</v>
      </c>
      <c r="O23" s="21">
        <v>0</v>
      </c>
      <c r="P23" s="28">
        <v>7.0000000000000007E-2</v>
      </c>
      <c r="Q23" s="20">
        <f t="shared" si="5"/>
        <v>17.876344086021508</v>
      </c>
      <c r="R23" s="39"/>
    </row>
    <row r="24" spans="1:18" s="22" customFormat="1" ht="15" customHeight="1" x14ac:dyDescent="0.15">
      <c r="A24" s="17" t="s">
        <v>60</v>
      </c>
      <c r="B24" s="18" t="s">
        <v>13</v>
      </c>
      <c r="C24" s="18">
        <v>1</v>
      </c>
      <c r="D24" s="35">
        <v>135</v>
      </c>
      <c r="E24" s="26">
        <v>0</v>
      </c>
      <c r="F24" s="26">
        <f t="shared" si="0"/>
        <v>135</v>
      </c>
      <c r="G24" s="20">
        <v>65</v>
      </c>
      <c r="H24" s="20">
        <f t="shared" si="1"/>
        <v>47.25</v>
      </c>
      <c r="I24" s="20">
        <f t="shared" si="2"/>
        <v>47.25</v>
      </c>
      <c r="J24" s="20">
        <f t="shared" si="3"/>
        <v>47.25</v>
      </c>
      <c r="K24" s="21">
        <v>0.2</v>
      </c>
      <c r="L24" s="20">
        <f t="shared" si="4"/>
        <v>59.0625</v>
      </c>
      <c r="M24" s="21">
        <v>0</v>
      </c>
      <c r="N24" s="21">
        <v>0</v>
      </c>
      <c r="O24" s="21">
        <v>0</v>
      </c>
      <c r="P24" s="28">
        <v>7.0000000000000007E-2</v>
      </c>
      <c r="Q24" s="20">
        <f t="shared" si="5"/>
        <v>63.508064516129039</v>
      </c>
      <c r="R24" s="39"/>
    </row>
    <row r="25" spans="1:18" s="22" customFormat="1" ht="15" customHeight="1" x14ac:dyDescent="0.15">
      <c r="A25" s="33" t="s">
        <v>61</v>
      </c>
      <c r="B25" s="18" t="s">
        <v>13</v>
      </c>
      <c r="C25" s="18">
        <v>1</v>
      </c>
      <c r="D25" s="35">
        <v>156</v>
      </c>
      <c r="E25" s="26">
        <v>0</v>
      </c>
      <c r="F25" s="26">
        <f t="shared" si="0"/>
        <v>156</v>
      </c>
      <c r="G25" s="20">
        <v>65</v>
      </c>
      <c r="H25" s="20">
        <f t="shared" si="1"/>
        <v>54.599999999999994</v>
      </c>
      <c r="I25" s="20">
        <f t="shared" si="2"/>
        <v>54.599999999999994</v>
      </c>
      <c r="J25" s="20">
        <f t="shared" si="3"/>
        <v>54.599999999999994</v>
      </c>
      <c r="K25" s="21">
        <v>0.2</v>
      </c>
      <c r="L25" s="20">
        <f t="shared" si="4"/>
        <v>68.249999999999986</v>
      </c>
      <c r="M25" s="21">
        <v>0</v>
      </c>
      <c r="N25" s="21">
        <v>0</v>
      </c>
      <c r="O25" s="21">
        <v>0</v>
      </c>
      <c r="P25" s="28">
        <v>7.0000000000000007E-2</v>
      </c>
      <c r="Q25" s="20">
        <f t="shared" si="5"/>
        <v>73.387096774193537</v>
      </c>
      <c r="R25" s="39"/>
    </row>
    <row r="26" spans="1:18" s="22" customFormat="1" ht="15" customHeight="1" x14ac:dyDescent="0.15">
      <c r="A26" s="33" t="s">
        <v>62</v>
      </c>
      <c r="B26" s="18" t="s">
        <v>13</v>
      </c>
      <c r="C26" s="18">
        <v>2</v>
      </c>
      <c r="D26" s="35">
        <v>38</v>
      </c>
      <c r="E26" s="26">
        <v>0</v>
      </c>
      <c r="F26" s="26">
        <f t="shared" si="0"/>
        <v>38</v>
      </c>
      <c r="G26" s="20">
        <v>65</v>
      </c>
      <c r="H26" s="20">
        <f t="shared" si="1"/>
        <v>13.3</v>
      </c>
      <c r="I26" s="20">
        <f t="shared" si="2"/>
        <v>26.6</v>
      </c>
      <c r="J26" s="20">
        <f t="shared" si="3"/>
        <v>26.6</v>
      </c>
      <c r="K26" s="21">
        <v>0.2</v>
      </c>
      <c r="L26" s="20">
        <f t="shared" si="4"/>
        <v>33.25</v>
      </c>
      <c r="M26" s="21">
        <v>0</v>
      </c>
      <c r="N26" s="21">
        <v>0</v>
      </c>
      <c r="O26" s="21">
        <v>0</v>
      </c>
      <c r="P26" s="28">
        <v>7.0000000000000007E-2</v>
      </c>
      <c r="Q26" s="20">
        <f t="shared" si="5"/>
        <v>35.752688172043015</v>
      </c>
      <c r="R26" s="39"/>
    </row>
    <row r="27" spans="1:18" s="22" customFormat="1" ht="15" customHeight="1" x14ac:dyDescent="0.15">
      <c r="A27" s="33"/>
      <c r="B27" s="18" t="s">
        <v>13</v>
      </c>
      <c r="C27" s="18"/>
      <c r="D27" s="35"/>
      <c r="E27" s="26">
        <v>0</v>
      </c>
      <c r="F27" s="26">
        <f t="shared" si="0"/>
        <v>0</v>
      </c>
      <c r="G27" s="20"/>
      <c r="H27" s="20">
        <f t="shared" si="1"/>
        <v>0</v>
      </c>
      <c r="I27" s="20">
        <f t="shared" si="2"/>
        <v>0</v>
      </c>
      <c r="J27" s="20">
        <f t="shared" si="3"/>
        <v>0</v>
      </c>
      <c r="K27" s="21">
        <v>0.2</v>
      </c>
      <c r="L27" s="20">
        <f t="shared" si="4"/>
        <v>0</v>
      </c>
      <c r="M27" s="21">
        <v>0</v>
      </c>
      <c r="N27" s="21">
        <v>0</v>
      </c>
      <c r="O27" s="21">
        <v>0</v>
      </c>
      <c r="P27" s="28">
        <v>7.0000000000000007E-2</v>
      </c>
      <c r="Q27" s="20">
        <f t="shared" si="5"/>
        <v>0</v>
      </c>
      <c r="R27" s="39"/>
    </row>
    <row r="28" spans="1:18" s="22" customFormat="1" ht="15" customHeight="1" x14ac:dyDescent="0.3">
      <c r="A28" s="33" t="s">
        <v>63</v>
      </c>
      <c r="B28" s="18" t="s">
        <v>13</v>
      </c>
      <c r="C28" s="18">
        <v>1</v>
      </c>
      <c r="D28" s="47">
        <v>130</v>
      </c>
      <c r="E28" s="26">
        <v>0</v>
      </c>
      <c r="F28" s="26">
        <f t="shared" si="0"/>
        <v>130</v>
      </c>
      <c r="G28" s="20"/>
      <c r="H28" s="20">
        <f t="shared" si="1"/>
        <v>130</v>
      </c>
      <c r="I28" s="20">
        <f t="shared" si="2"/>
        <v>130</v>
      </c>
      <c r="J28" s="20">
        <f t="shared" si="3"/>
        <v>130</v>
      </c>
      <c r="K28" s="21">
        <v>0.2</v>
      </c>
      <c r="L28" s="20">
        <f t="shared" si="4"/>
        <v>162.5</v>
      </c>
      <c r="M28" s="21">
        <v>0</v>
      </c>
      <c r="N28" s="21">
        <v>0</v>
      </c>
      <c r="O28" s="21">
        <v>0</v>
      </c>
      <c r="P28" s="28">
        <v>7.0000000000000007E-2</v>
      </c>
      <c r="Q28" s="20">
        <f t="shared" si="5"/>
        <v>174.73118279569894</v>
      </c>
      <c r="R28" s="39"/>
    </row>
    <row r="29" spans="1:18" s="22" customFormat="1" ht="15" customHeight="1" x14ac:dyDescent="0.15">
      <c r="A29" s="33" t="s">
        <v>64</v>
      </c>
      <c r="B29" s="18" t="s">
        <v>13</v>
      </c>
      <c r="C29" s="18">
        <v>1</v>
      </c>
      <c r="D29" s="20">
        <v>250</v>
      </c>
      <c r="E29" s="26">
        <v>0</v>
      </c>
      <c r="F29" s="26">
        <f t="shared" si="0"/>
        <v>250</v>
      </c>
      <c r="G29" s="20"/>
      <c r="H29" s="20">
        <f t="shared" si="1"/>
        <v>250</v>
      </c>
      <c r="I29" s="20">
        <f t="shared" si="2"/>
        <v>250</v>
      </c>
      <c r="J29" s="20">
        <f t="shared" si="3"/>
        <v>250</v>
      </c>
      <c r="K29" s="21">
        <v>0.2</v>
      </c>
      <c r="L29" s="20">
        <f t="shared" si="4"/>
        <v>312.5</v>
      </c>
      <c r="M29" s="21">
        <v>0</v>
      </c>
      <c r="N29" s="21">
        <v>0</v>
      </c>
      <c r="O29" s="21">
        <v>0</v>
      </c>
      <c r="P29" s="28">
        <v>7.0000000000000007E-2</v>
      </c>
      <c r="Q29" s="20">
        <f t="shared" si="5"/>
        <v>336.02150537634412</v>
      </c>
      <c r="R29" s="39"/>
    </row>
    <row r="30" spans="1:18" s="22" customFormat="1" ht="15" customHeight="1" x14ac:dyDescent="0.15">
      <c r="A30" s="29"/>
      <c r="B30" s="18" t="s">
        <v>13</v>
      </c>
      <c r="C30" s="18"/>
      <c r="D30" s="35"/>
      <c r="E30" s="26">
        <v>0</v>
      </c>
      <c r="F30" s="26">
        <f t="shared" si="0"/>
        <v>0</v>
      </c>
      <c r="G30" s="20"/>
      <c r="H30" s="20">
        <f t="shared" si="1"/>
        <v>0</v>
      </c>
      <c r="I30" s="20">
        <f t="shared" si="2"/>
        <v>0</v>
      </c>
      <c r="J30" s="20">
        <f t="shared" si="3"/>
        <v>0</v>
      </c>
      <c r="K30" s="21">
        <v>0.2</v>
      </c>
      <c r="L30" s="20">
        <f t="shared" si="4"/>
        <v>0</v>
      </c>
      <c r="M30" s="21">
        <v>0</v>
      </c>
      <c r="N30" s="21">
        <v>0</v>
      </c>
      <c r="O30" s="21">
        <v>0</v>
      </c>
      <c r="P30" s="28">
        <v>7.0000000000000007E-2</v>
      </c>
      <c r="Q30" s="20">
        <f t="shared" si="5"/>
        <v>0</v>
      </c>
      <c r="R30" s="39"/>
    </row>
    <row r="31" spans="1:18" s="22" customFormat="1" ht="15" customHeight="1" x14ac:dyDescent="0.15">
      <c r="A31" s="30" t="s">
        <v>65</v>
      </c>
      <c r="B31" s="18" t="s">
        <v>13</v>
      </c>
      <c r="C31" s="18">
        <v>4</v>
      </c>
      <c r="D31" s="35">
        <v>114</v>
      </c>
      <c r="E31" s="26">
        <v>0</v>
      </c>
      <c r="F31" s="26">
        <f t="shared" si="0"/>
        <v>114</v>
      </c>
      <c r="G31" s="20">
        <v>60</v>
      </c>
      <c r="H31" s="20">
        <f t="shared" si="1"/>
        <v>45.600000000000009</v>
      </c>
      <c r="I31" s="20">
        <f t="shared" si="2"/>
        <v>182.40000000000003</v>
      </c>
      <c r="J31" s="20">
        <f t="shared" si="3"/>
        <v>182.40000000000003</v>
      </c>
      <c r="K31" s="21">
        <v>0.2</v>
      </c>
      <c r="L31" s="20">
        <f t="shared" si="4"/>
        <v>228.00000000000003</v>
      </c>
      <c r="M31" s="21">
        <v>0</v>
      </c>
      <c r="N31" s="21">
        <v>0</v>
      </c>
      <c r="O31" s="21">
        <v>0</v>
      </c>
      <c r="P31" s="28">
        <v>7.0000000000000007E-2</v>
      </c>
      <c r="Q31" s="20">
        <f t="shared" si="5"/>
        <v>245.1612903225807</v>
      </c>
      <c r="R31" s="39"/>
    </row>
    <row r="32" spans="1:18" s="22" customFormat="1" ht="15" customHeight="1" x14ac:dyDescent="0.15">
      <c r="A32" s="32" t="s">
        <v>66</v>
      </c>
      <c r="B32" s="18" t="s">
        <v>13</v>
      </c>
      <c r="C32" s="18">
        <v>8</v>
      </c>
      <c r="D32" s="35">
        <v>114</v>
      </c>
      <c r="E32" s="26">
        <v>0</v>
      </c>
      <c r="F32" s="26">
        <f t="shared" si="0"/>
        <v>114</v>
      </c>
      <c r="G32" s="20">
        <v>60</v>
      </c>
      <c r="H32" s="20">
        <f t="shared" si="1"/>
        <v>45.600000000000009</v>
      </c>
      <c r="I32" s="20">
        <f t="shared" si="2"/>
        <v>364.80000000000007</v>
      </c>
      <c r="J32" s="20">
        <f t="shared" si="3"/>
        <v>364.80000000000007</v>
      </c>
      <c r="K32" s="21">
        <v>0.2</v>
      </c>
      <c r="L32" s="20">
        <f t="shared" si="4"/>
        <v>456.00000000000006</v>
      </c>
      <c r="M32" s="21">
        <v>0</v>
      </c>
      <c r="N32" s="21">
        <v>0</v>
      </c>
      <c r="O32" s="21">
        <v>0</v>
      </c>
      <c r="P32" s="28">
        <v>7.0000000000000007E-2</v>
      </c>
      <c r="Q32" s="20">
        <f t="shared" si="5"/>
        <v>490.32258064516139</v>
      </c>
      <c r="R32" s="39"/>
    </row>
    <row r="33" spans="1:18" s="22" customFormat="1" ht="15" customHeight="1" x14ac:dyDescent="0.15">
      <c r="A33" s="32" t="s">
        <v>67</v>
      </c>
      <c r="B33" s="18" t="s">
        <v>13</v>
      </c>
      <c r="C33" s="18"/>
      <c r="D33" s="35">
        <v>128</v>
      </c>
      <c r="E33" s="26">
        <v>0</v>
      </c>
      <c r="F33" s="26">
        <f t="shared" si="0"/>
        <v>128</v>
      </c>
      <c r="G33" s="20">
        <v>60</v>
      </c>
      <c r="H33" s="20">
        <f t="shared" si="1"/>
        <v>51.2</v>
      </c>
      <c r="I33" s="20">
        <f t="shared" si="2"/>
        <v>0</v>
      </c>
      <c r="J33" s="20">
        <f t="shared" si="3"/>
        <v>0</v>
      </c>
      <c r="K33" s="21">
        <v>0.2</v>
      </c>
      <c r="L33" s="20">
        <f t="shared" si="4"/>
        <v>0</v>
      </c>
      <c r="M33" s="21">
        <v>0</v>
      </c>
      <c r="N33" s="21">
        <v>0</v>
      </c>
      <c r="O33" s="21">
        <v>0</v>
      </c>
      <c r="P33" s="28">
        <v>7.0000000000000007E-2</v>
      </c>
      <c r="Q33" s="20">
        <f t="shared" si="5"/>
        <v>0</v>
      </c>
      <c r="R33" s="39"/>
    </row>
    <row r="34" spans="1:18" s="22" customFormat="1" ht="15" customHeight="1" x14ac:dyDescent="0.15">
      <c r="A34" s="34" t="s">
        <v>68</v>
      </c>
      <c r="B34" s="18" t="s">
        <v>13</v>
      </c>
      <c r="C34" s="18"/>
      <c r="D34" s="35">
        <v>146</v>
      </c>
      <c r="E34" s="26">
        <v>0</v>
      </c>
      <c r="F34" s="26">
        <f t="shared" si="0"/>
        <v>146</v>
      </c>
      <c r="G34" s="20">
        <v>60</v>
      </c>
      <c r="H34" s="20">
        <f t="shared" si="1"/>
        <v>58.400000000000006</v>
      </c>
      <c r="I34" s="20">
        <f t="shared" si="2"/>
        <v>0</v>
      </c>
      <c r="J34" s="20">
        <f t="shared" si="3"/>
        <v>0</v>
      </c>
      <c r="K34" s="21">
        <v>0.2</v>
      </c>
      <c r="L34" s="20">
        <f t="shared" si="4"/>
        <v>0</v>
      </c>
      <c r="M34" s="21">
        <v>0</v>
      </c>
      <c r="N34" s="21">
        <v>0</v>
      </c>
      <c r="O34" s="21">
        <v>0</v>
      </c>
      <c r="P34" s="28">
        <v>7.0000000000000007E-2</v>
      </c>
      <c r="Q34" s="20">
        <f t="shared" si="5"/>
        <v>0</v>
      </c>
      <c r="R34" s="39"/>
    </row>
    <row r="35" spans="1:18" s="22" customFormat="1" ht="15" customHeight="1" x14ac:dyDescent="0.15">
      <c r="A35" s="34" t="s">
        <v>69</v>
      </c>
      <c r="B35" s="18" t="s">
        <v>13</v>
      </c>
      <c r="C35" s="18">
        <v>12</v>
      </c>
      <c r="D35" s="35">
        <v>18</v>
      </c>
      <c r="E35" s="26">
        <v>0</v>
      </c>
      <c r="F35" s="26">
        <f t="shared" si="0"/>
        <v>18</v>
      </c>
      <c r="G35" s="20">
        <v>60</v>
      </c>
      <c r="H35" s="20">
        <f t="shared" si="1"/>
        <v>7.2000000000000011</v>
      </c>
      <c r="I35" s="20">
        <f t="shared" si="2"/>
        <v>86.4</v>
      </c>
      <c r="J35" s="20">
        <f t="shared" si="3"/>
        <v>86.4</v>
      </c>
      <c r="K35" s="21">
        <v>0.2</v>
      </c>
      <c r="L35" s="20">
        <f t="shared" si="4"/>
        <v>108</v>
      </c>
      <c r="M35" s="21">
        <v>0</v>
      </c>
      <c r="N35" s="21">
        <v>0</v>
      </c>
      <c r="O35" s="21">
        <v>0</v>
      </c>
      <c r="P35" s="28">
        <v>7.0000000000000007E-2</v>
      </c>
      <c r="Q35" s="20">
        <f t="shared" si="5"/>
        <v>116.12903225806453</v>
      </c>
      <c r="R35" s="39"/>
    </row>
    <row r="36" spans="1:18" s="22" customFormat="1" ht="15" customHeight="1" x14ac:dyDescent="0.15">
      <c r="A36" s="34"/>
      <c r="B36" s="18" t="s">
        <v>13</v>
      </c>
      <c r="C36" s="18"/>
      <c r="D36" s="35"/>
      <c r="E36" s="26">
        <v>0</v>
      </c>
      <c r="F36" s="26">
        <f t="shared" si="0"/>
        <v>0</v>
      </c>
      <c r="G36" s="20"/>
      <c r="H36" s="20">
        <f t="shared" si="1"/>
        <v>0</v>
      </c>
      <c r="I36" s="20">
        <f t="shared" si="2"/>
        <v>0</v>
      </c>
      <c r="J36" s="20">
        <f t="shared" si="3"/>
        <v>0</v>
      </c>
      <c r="K36" s="21">
        <v>0.2</v>
      </c>
      <c r="L36" s="20">
        <f t="shared" si="4"/>
        <v>0</v>
      </c>
      <c r="M36" s="21">
        <v>0</v>
      </c>
      <c r="N36" s="21">
        <v>0</v>
      </c>
      <c r="O36" s="21">
        <v>0</v>
      </c>
      <c r="P36" s="28">
        <v>7.0000000000000007E-2</v>
      </c>
      <c r="Q36" s="20">
        <f t="shared" si="5"/>
        <v>0</v>
      </c>
      <c r="R36" s="39"/>
    </row>
    <row r="37" spans="1:18" s="22" customFormat="1" ht="15" customHeight="1" x14ac:dyDescent="0.15">
      <c r="A37" s="37" t="s">
        <v>70</v>
      </c>
      <c r="B37" s="18" t="s">
        <v>13</v>
      </c>
      <c r="C37" s="18">
        <v>10</v>
      </c>
      <c r="D37" s="35">
        <v>63</v>
      </c>
      <c r="E37" s="26">
        <v>0</v>
      </c>
      <c r="F37" s="26">
        <f t="shared" si="0"/>
        <v>63</v>
      </c>
      <c r="G37" s="20">
        <v>60</v>
      </c>
      <c r="H37" s="20">
        <f t="shared" si="1"/>
        <v>25.200000000000003</v>
      </c>
      <c r="I37" s="20">
        <f t="shared" si="2"/>
        <v>252.00000000000003</v>
      </c>
      <c r="J37" s="20">
        <f t="shared" si="3"/>
        <v>252.00000000000003</v>
      </c>
      <c r="K37" s="21">
        <v>0.2</v>
      </c>
      <c r="L37" s="20">
        <f t="shared" si="4"/>
        <v>315</v>
      </c>
      <c r="M37" s="21">
        <v>0</v>
      </c>
      <c r="N37" s="21">
        <v>0</v>
      </c>
      <c r="O37" s="21">
        <v>0</v>
      </c>
      <c r="P37" s="28">
        <v>7.0000000000000007E-2</v>
      </c>
      <c r="Q37" s="20">
        <f t="shared" si="5"/>
        <v>338.70967741935488</v>
      </c>
      <c r="R37" s="39"/>
    </row>
    <row r="38" spans="1:18" s="22" customFormat="1" ht="15" customHeight="1" x14ac:dyDescent="0.15">
      <c r="A38" s="17" t="s">
        <v>71</v>
      </c>
      <c r="B38" s="18" t="s">
        <v>13</v>
      </c>
      <c r="C38" s="18"/>
      <c r="D38" s="35">
        <v>78</v>
      </c>
      <c r="E38" s="26">
        <v>0</v>
      </c>
      <c r="F38" s="26">
        <f t="shared" si="0"/>
        <v>78</v>
      </c>
      <c r="G38" s="20">
        <v>60</v>
      </c>
      <c r="H38" s="20">
        <f t="shared" si="1"/>
        <v>31.199999999999996</v>
      </c>
      <c r="I38" s="20">
        <f t="shared" si="2"/>
        <v>0</v>
      </c>
      <c r="J38" s="20">
        <f t="shared" si="3"/>
        <v>0</v>
      </c>
      <c r="K38" s="21">
        <v>0.2</v>
      </c>
      <c r="L38" s="20">
        <f t="shared" si="4"/>
        <v>0</v>
      </c>
      <c r="M38" s="21">
        <v>0</v>
      </c>
      <c r="N38" s="21">
        <v>0</v>
      </c>
      <c r="O38" s="21">
        <v>0</v>
      </c>
      <c r="P38" s="28">
        <v>7.0000000000000007E-2</v>
      </c>
      <c r="Q38" s="20">
        <f t="shared" si="5"/>
        <v>0</v>
      </c>
      <c r="R38" s="39"/>
    </row>
    <row r="39" spans="1:18" s="22" customFormat="1" ht="15" customHeight="1" x14ac:dyDescent="0.15">
      <c r="A39" s="17" t="s">
        <v>72</v>
      </c>
      <c r="B39" s="18" t="s">
        <v>13</v>
      </c>
      <c r="C39" s="18"/>
      <c r="D39" s="35">
        <v>195</v>
      </c>
      <c r="E39" s="26">
        <v>0</v>
      </c>
      <c r="F39" s="26">
        <f t="shared" si="0"/>
        <v>195</v>
      </c>
      <c r="G39" s="20">
        <v>60</v>
      </c>
      <c r="H39" s="20">
        <f t="shared" si="1"/>
        <v>78</v>
      </c>
      <c r="I39" s="20">
        <f t="shared" si="2"/>
        <v>0</v>
      </c>
      <c r="J39" s="20">
        <f t="shared" si="3"/>
        <v>0</v>
      </c>
      <c r="K39" s="21">
        <v>0.2</v>
      </c>
      <c r="L39" s="20">
        <f t="shared" si="4"/>
        <v>0</v>
      </c>
      <c r="M39" s="21">
        <v>0</v>
      </c>
      <c r="N39" s="21">
        <v>0</v>
      </c>
      <c r="O39" s="21">
        <v>0</v>
      </c>
      <c r="P39" s="28">
        <v>7.0000000000000007E-2</v>
      </c>
      <c r="Q39" s="20">
        <f t="shared" si="5"/>
        <v>0</v>
      </c>
      <c r="R39" s="39"/>
    </row>
    <row r="40" spans="1:18" s="22" customFormat="1" ht="15" customHeight="1" x14ac:dyDescent="0.15">
      <c r="A40" s="17" t="s">
        <v>73</v>
      </c>
      <c r="B40" s="18" t="s">
        <v>13</v>
      </c>
      <c r="C40" s="18">
        <v>4</v>
      </c>
      <c r="D40" s="35">
        <v>25</v>
      </c>
      <c r="E40" s="26">
        <v>0</v>
      </c>
      <c r="F40" s="26">
        <f t="shared" si="0"/>
        <v>25</v>
      </c>
      <c r="G40" s="20">
        <v>60</v>
      </c>
      <c r="H40" s="20">
        <f t="shared" si="1"/>
        <v>10</v>
      </c>
      <c r="I40" s="20">
        <f t="shared" si="2"/>
        <v>40</v>
      </c>
      <c r="J40" s="20">
        <f t="shared" si="3"/>
        <v>40</v>
      </c>
      <c r="K40" s="21">
        <v>0.2</v>
      </c>
      <c r="L40" s="20">
        <f t="shared" si="4"/>
        <v>50</v>
      </c>
      <c r="M40" s="21">
        <v>0</v>
      </c>
      <c r="N40" s="21">
        <v>0</v>
      </c>
      <c r="O40" s="21">
        <v>0</v>
      </c>
      <c r="P40" s="28">
        <v>7.0000000000000007E-2</v>
      </c>
      <c r="Q40" s="20">
        <f t="shared" si="5"/>
        <v>53.763440860215056</v>
      </c>
      <c r="R40" s="39"/>
    </row>
    <row r="41" spans="1:18" s="22" customFormat="1" ht="15" customHeight="1" x14ac:dyDescent="0.15">
      <c r="A41" s="33" t="s">
        <v>74</v>
      </c>
      <c r="B41" s="18" t="s">
        <v>13</v>
      </c>
      <c r="C41" s="18">
        <v>10</v>
      </c>
      <c r="D41" s="35">
        <v>13</v>
      </c>
      <c r="E41" s="26">
        <v>0</v>
      </c>
      <c r="F41" s="26">
        <f t="shared" si="0"/>
        <v>13</v>
      </c>
      <c r="G41" s="20">
        <v>60</v>
      </c>
      <c r="H41" s="20">
        <f t="shared" si="1"/>
        <v>5.1999999999999993</v>
      </c>
      <c r="I41" s="20">
        <f t="shared" si="2"/>
        <v>51.999999999999993</v>
      </c>
      <c r="J41" s="20">
        <f t="shared" si="3"/>
        <v>51.999999999999993</v>
      </c>
      <c r="K41" s="21">
        <v>0.2</v>
      </c>
      <c r="L41" s="20">
        <f t="shared" si="4"/>
        <v>64.999999999999986</v>
      </c>
      <c r="M41" s="21">
        <v>0</v>
      </c>
      <c r="N41" s="21">
        <v>0</v>
      </c>
      <c r="O41" s="21">
        <v>0</v>
      </c>
      <c r="P41" s="28">
        <v>7.0000000000000007E-2</v>
      </c>
      <c r="Q41" s="20">
        <f t="shared" si="5"/>
        <v>69.892473118279554</v>
      </c>
      <c r="R41" s="39"/>
    </row>
    <row r="42" spans="1:18" s="22" customFormat="1" ht="15" customHeight="1" x14ac:dyDescent="0.15">
      <c r="A42" s="33" t="s">
        <v>75</v>
      </c>
      <c r="B42" s="18" t="s">
        <v>13</v>
      </c>
      <c r="C42" s="18"/>
      <c r="D42" s="35">
        <v>18</v>
      </c>
      <c r="E42" s="26">
        <v>0</v>
      </c>
      <c r="F42" s="26">
        <f t="shared" si="0"/>
        <v>18</v>
      </c>
      <c r="G42" s="20">
        <v>60</v>
      </c>
      <c r="H42" s="20">
        <f t="shared" si="1"/>
        <v>7.2000000000000011</v>
      </c>
      <c r="I42" s="20">
        <f t="shared" si="2"/>
        <v>0</v>
      </c>
      <c r="J42" s="20">
        <f t="shared" si="3"/>
        <v>0</v>
      </c>
      <c r="K42" s="21">
        <v>0.2</v>
      </c>
      <c r="L42" s="20">
        <f t="shared" si="4"/>
        <v>0</v>
      </c>
      <c r="M42" s="21">
        <v>0</v>
      </c>
      <c r="N42" s="21">
        <v>0</v>
      </c>
      <c r="O42" s="21">
        <v>0</v>
      </c>
      <c r="P42" s="28">
        <v>7.0000000000000007E-2</v>
      </c>
      <c r="Q42" s="20">
        <f t="shared" si="5"/>
        <v>0</v>
      </c>
      <c r="R42" s="39"/>
    </row>
    <row r="43" spans="1:18" s="22" customFormat="1" ht="15" customHeight="1" x14ac:dyDescent="0.15">
      <c r="A43" s="33"/>
      <c r="B43" s="18" t="s">
        <v>13</v>
      </c>
      <c r="C43" s="18"/>
      <c r="D43" s="35"/>
      <c r="E43" s="26">
        <v>0</v>
      </c>
      <c r="F43" s="26">
        <f t="shared" si="0"/>
        <v>0</v>
      </c>
      <c r="G43" s="20"/>
      <c r="H43" s="20">
        <f t="shared" si="1"/>
        <v>0</v>
      </c>
      <c r="I43" s="20">
        <f t="shared" si="2"/>
        <v>0</v>
      </c>
      <c r="J43" s="20">
        <f t="shared" si="3"/>
        <v>0</v>
      </c>
      <c r="K43" s="21">
        <v>0.2</v>
      </c>
      <c r="L43" s="20">
        <f t="shared" si="4"/>
        <v>0</v>
      </c>
      <c r="M43" s="21">
        <v>0</v>
      </c>
      <c r="N43" s="21">
        <v>0</v>
      </c>
      <c r="O43" s="21">
        <v>0</v>
      </c>
      <c r="P43" s="28">
        <v>7.0000000000000007E-2</v>
      </c>
      <c r="Q43" s="20">
        <f t="shared" si="5"/>
        <v>0</v>
      </c>
      <c r="R43" s="39"/>
    </row>
    <row r="44" spans="1:18" s="22" customFormat="1" ht="15" customHeight="1" x14ac:dyDescent="0.15">
      <c r="A44" s="33" t="s">
        <v>76</v>
      </c>
      <c r="B44" s="18" t="s">
        <v>13</v>
      </c>
      <c r="C44" s="18">
        <v>3</v>
      </c>
      <c r="D44" s="35">
        <v>25</v>
      </c>
      <c r="E44" s="26">
        <v>0</v>
      </c>
      <c r="F44" s="26">
        <f t="shared" si="0"/>
        <v>25</v>
      </c>
      <c r="G44" s="20"/>
      <c r="H44" s="20">
        <f t="shared" si="1"/>
        <v>25</v>
      </c>
      <c r="I44" s="20">
        <f t="shared" si="2"/>
        <v>75</v>
      </c>
      <c r="J44" s="20">
        <f t="shared" si="3"/>
        <v>75</v>
      </c>
      <c r="K44" s="21">
        <v>0.2</v>
      </c>
      <c r="L44" s="20">
        <f t="shared" si="4"/>
        <v>93.75</v>
      </c>
      <c r="M44" s="21">
        <v>0</v>
      </c>
      <c r="N44" s="21">
        <v>0</v>
      </c>
      <c r="O44" s="21">
        <v>0</v>
      </c>
      <c r="P44" s="28">
        <v>7.0000000000000007E-2</v>
      </c>
      <c r="Q44" s="20">
        <f t="shared" si="5"/>
        <v>100.80645161290323</v>
      </c>
      <c r="R44" s="39"/>
    </row>
    <row r="45" spans="1:18" s="22" customFormat="1" ht="15" customHeight="1" x14ac:dyDescent="0.15">
      <c r="A45" s="33" t="s">
        <v>77</v>
      </c>
      <c r="B45" s="18" t="s">
        <v>13</v>
      </c>
      <c r="C45" s="18">
        <v>2</v>
      </c>
      <c r="D45" s="35">
        <v>16</v>
      </c>
      <c r="E45" s="26">
        <v>0</v>
      </c>
      <c r="F45" s="26">
        <f t="shared" si="0"/>
        <v>16</v>
      </c>
      <c r="G45" s="20"/>
      <c r="H45" s="20">
        <f t="shared" si="1"/>
        <v>16</v>
      </c>
      <c r="I45" s="20">
        <f t="shared" si="2"/>
        <v>32</v>
      </c>
      <c r="J45" s="20">
        <f t="shared" si="3"/>
        <v>32</v>
      </c>
      <c r="K45" s="21">
        <v>0.2</v>
      </c>
      <c r="L45" s="20">
        <f t="shared" si="4"/>
        <v>40</v>
      </c>
      <c r="M45" s="21">
        <v>0</v>
      </c>
      <c r="N45" s="21">
        <v>0</v>
      </c>
      <c r="O45" s="21">
        <v>0</v>
      </c>
      <c r="P45" s="28">
        <v>7.0000000000000007E-2</v>
      </c>
      <c r="Q45" s="20">
        <f t="shared" si="5"/>
        <v>43.010752688172047</v>
      </c>
      <c r="R45" s="39"/>
    </row>
    <row r="46" spans="1:18" s="22" customFormat="1" ht="15" customHeight="1" x14ac:dyDescent="0.15">
      <c r="A46" s="29" t="s">
        <v>78</v>
      </c>
      <c r="B46" s="18" t="s">
        <v>13</v>
      </c>
      <c r="C46" s="18">
        <v>1</v>
      </c>
      <c r="D46" s="35">
        <v>800</v>
      </c>
      <c r="E46" s="26">
        <v>0</v>
      </c>
      <c r="F46" s="26">
        <f t="shared" si="0"/>
        <v>800</v>
      </c>
      <c r="G46" s="20"/>
      <c r="H46" s="20">
        <f t="shared" si="1"/>
        <v>800</v>
      </c>
      <c r="I46" s="20">
        <f t="shared" si="2"/>
        <v>800</v>
      </c>
      <c r="J46" s="20">
        <f t="shared" si="3"/>
        <v>800</v>
      </c>
      <c r="K46" s="21">
        <v>0.2</v>
      </c>
      <c r="L46" s="20">
        <f t="shared" si="4"/>
        <v>1000</v>
      </c>
      <c r="M46" s="21">
        <v>0</v>
      </c>
      <c r="N46" s="21">
        <v>0</v>
      </c>
      <c r="O46" s="21">
        <v>0</v>
      </c>
      <c r="P46" s="28">
        <v>7.0000000000000007E-2</v>
      </c>
      <c r="Q46" s="20">
        <f t="shared" si="5"/>
        <v>1075.2688172043011</v>
      </c>
      <c r="R46" s="39"/>
    </row>
    <row r="47" spans="1:18" s="22" customFormat="1" ht="15" customHeight="1" x14ac:dyDescent="0.15">
      <c r="A47" s="30" t="s">
        <v>78</v>
      </c>
      <c r="B47" s="18" t="s">
        <v>13</v>
      </c>
      <c r="C47" s="18">
        <v>40</v>
      </c>
      <c r="D47" s="35">
        <v>8</v>
      </c>
      <c r="E47" s="26">
        <v>0</v>
      </c>
      <c r="F47" s="26">
        <f t="shared" si="0"/>
        <v>8</v>
      </c>
      <c r="G47" s="20"/>
      <c r="H47" s="20">
        <f t="shared" si="1"/>
        <v>8</v>
      </c>
      <c r="I47" s="20">
        <f t="shared" si="2"/>
        <v>320</v>
      </c>
      <c r="J47" s="20">
        <f t="shared" si="3"/>
        <v>320</v>
      </c>
      <c r="K47" s="21">
        <v>0.2</v>
      </c>
      <c r="L47" s="20">
        <f t="shared" si="4"/>
        <v>400</v>
      </c>
      <c r="M47" s="21">
        <v>0</v>
      </c>
      <c r="N47" s="21">
        <v>0</v>
      </c>
      <c r="O47" s="21">
        <v>0</v>
      </c>
      <c r="P47" s="28">
        <v>7.0000000000000007E-2</v>
      </c>
      <c r="Q47" s="20">
        <f t="shared" si="5"/>
        <v>430.10752688172045</v>
      </c>
      <c r="R47" s="39"/>
    </row>
    <row r="48" spans="1:18" s="22" customFormat="1" ht="15" customHeight="1" x14ac:dyDescent="0.15">
      <c r="A48" s="32" t="s">
        <v>79</v>
      </c>
      <c r="B48" s="18" t="s">
        <v>13</v>
      </c>
      <c r="C48" s="18"/>
      <c r="D48" s="35"/>
      <c r="E48" s="26">
        <v>0</v>
      </c>
      <c r="F48" s="26">
        <f t="shared" si="0"/>
        <v>0</v>
      </c>
      <c r="G48" s="20"/>
      <c r="H48" s="20">
        <f t="shared" si="1"/>
        <v>0</v>
      </c>
      <c r="I48" s="20">
        <f t="shared" si="2"/>
        <v>0</v>
      </c>
      <c r="J48" s="20">
        <f t="shared" si="3"/>
        <v>0</v>
      </c>
      <c r="K48" s="21">
        <v>0.2</v>
      </c>
      <c r="L48" s="20">
        <f t="shared" si="4"/>
        <v>0</v>
      </c>
      <c r="M48" s="21">
        <v>0</v>
      </c>
      <c r="N48" s="21">
        <v>0</v>
      </c>
      <c r="O48" s="21">
        <v>0</v>
      </c>
      <c r="P48" s="28">
        <v>7.0000000000000007E-2</v>
      </c>
      <c r="Q48" s="20">
        <f t="shared" si="5"/>
        <v>0</v>
      </c>
      <c r="R48" s="39"/>
    </row>
    <row r="49" spans="1:18" s="22" customFormat="1" ht="15" customHeight="1" x14ac:dyDescent="0.15">
      <c r="A49" s="32" t="s">
        <v>80</v>
      </c>
      <c r="B49" s="18" t="s">
        <v>13</v>
      </c>
      <c r="C49" s="18"/>
      <c r="D49" s="35"/>
      <c r="E49" s="26">
        <v>0</v>
      </c>
      <c r="F49" s="26">
        <f t="shared" si="0"/>
        <v>0</v>
      </c>
      <c r="G49" s="20"/>
      <c r="H49" s="20">
        <f t="shared" si="1"/>
        <v>0</v>
      </c>
      <c r="I49" s="20">
        <f t="shared" si="2"/>
        <v>0</v>
      </c>
      <c r="J49" s="20">
        <f t="shared" si="3"/>
        <v>0</v>
      </c>
      <c r="K49" s="21">
        <v>0.2</v>
      </c>
      <c r="L49" s="20">
        <f t="shared" si="4"/>
        <v>0</v>
      </c>
      <c r="M49" s="21">
        <v>0</v>
      </c>
      <c r="N49" s="21">
        <v>0</v>
      </c>
      <c r="O49" s="21">
        <v>0</v>
      </c>
      <c r="P49" s="28">
        <v>7.0000000000000007E-2</v>
      </c>
      <c r="Q49" s="20">
        <f t="shared" si="5"/>
        <v>0</v>
      </c>
      <c r="R49" s="39"/>
    </row>
    <row r="50" spans="1:18" s="22" customFormat="1" ht="15" customHeight="1" x14ac:dyDescent="0.15">
      <c r="A50" s="34" t="s">
        <v>81</v>
      </c>
      <c r="B50" s="18" t="s">
        <v>13</v>
      </c>
      <c r="C50" s="18">
        <v>1</v>
      </c>
      <c r="D50" s="35">
        <v>800</v>
      </c>
      <c r="E50" s="26">
        <v>0</v>
      </c>
      <c r="F50" s="26">
        <f t="shared" si="0"/>
        <v>800</v>
      </c>
      <c r="G50" s="20"/>
      <c r="H50" s="20">
        <f t="shared" si="1"/>
        <v>800</v>
      </c>
      <c r="I50" s="20">
        <f t="shared" si="2"/>
        <v>800</v>
      </c>
      <c r="J50" s="20">
        <f t="shared" si="3"/>
        <v>800</v>
      </c>
      <c r="K50" s="21">
        <v>0.2</v>
      </c>
      <c r="L50" s="20">
        <f t="shared" si="4"/>
        <v>1000</v>
      </c>
      <c r="M50" s="21">
        <v>0</v>
      </c>
      <c r="N50" s="21">
        <v>0</v>
      </c>
      <c r="O50" s="21">
        <v>0</v>
      </c>
      <c r="P50" s="28">
        <v>7.0000000000000007E-2</v>
      </c>
      <c r="Q50" s="20">
        <f t="shared" si="5"/>
        <v>1075.2688172043011</v>
      </c>
      <c r="R50" s="39"/>
    </row>
    <row r="51" spans="1:18" s="22" customFormat="1" ht="15" customHeight="1" x14ac:dyDescent="0.15">
      <c r="A51" s="34" t="s">
        <v>82</v>
      </c>
      <c r="B51" s="18" t="s">
        <v>13</v>
      </c>
      <c r="C51" s="18">
        <v>1</v>
      </c>
      <c r="D51" s="35">
        <v>900</v>
      </c>
      <c r="E51" s="26">
        <v>0</v>
      </c>
      <c r="F51" s="26">
        <f t="shared" si="0"/>
        <v>900</v>
      </c>
      <c r="G51" s="20"/>
      <c r="H51" s="20">
        <f t="shared" si="1"/>
        <v>900</v>
      </c>
      <c r="I51" s="20">
        <f t="shared" si="2"/>
        <v>900</v>
      </c>
      <c r="J51" s="20">
        <f t="shared" si="3"/>
        <v>900</v>
      </c>
      <c r="K51" s="21">
        <v>0.2</v>
      </c>
      <c r="L51" s="20">
        <f t="shared" si="4"/>
        <v>1125</v>
      </c>
      <c r="M51" s="21">
        <v>0</v>
      </c>
      <c r="N51" s="21">
        <v>0</v>
      </c>
      <c r="O51" s="21">
        <v>0</v>
      </c>
      <c r="P51" s="28">
        <v>7.0000000000000007E-2</v>
      </c>
      <c r="Q51" s="20">
        <f t="shared" si="5"/>
        <v>1209.6774193548388</v>
      </c>
      <c r="R51" s="39"/>
    </row>
    <row r="52" spans="1:18" s="22" customFormat="1" ht="15" customHeight="1" x14ac:dyDescent="0.15">
      <c r="A52" s="34" t="s">
        <v>39</v>
      </c>
      <c r="B52" s="18" t="s">
        <v>13</v>
      </c>
      <c r="C52" s="18">
        <v>3</v>
      </c>
      <c r="D52" s="35">
        <v>320</v>
      </c>
      <c r="E52" s="26">
        <v>0</v>
      </c>
      <c r="F52" s="26">
        <f t="shared" si="0"/>
        <v>320</v>
      </c>
      <c r="G52" s="20"/>
      <c r="H52" s="20">
        <f t="shared" si="1"/>
        <v>320</v>
      </c>
      <c r="I52" s="20">
        <f t="shared" si="2"/>
        <v>960</v>
      </c>
      <c r="J52" s="20">
        <f t="shared" si="3"/>
        <v>960</v>
      </c>
      <c r="K52" s="21">
        <v>0.2</v>
      </c>
      <c r="L52" s="20">
        <f t="shared" si="4"/>
        <v>1200</v>
      </c>
      <c r="M52" s="21">
        <v>0</v>
      </c>
      <c r="N52" s="21">
        <v>0</v>
      </c>
      <c r="O52" s="21">
        <v>0</v>
      </c>
      <c r="P52" s="28">
        <v>7.0000000000000007E-2</v>
      </c>
      <c r="Q52" s="20">
        <f t="shared" si="5"/>
        <v>1290.3225806451615</v>
      </c>
      <c r="R52" s="39"/>
    </row>
    <row r="53" spans="1:18" s="22" customFormat="1" ht="15" customHeight="1" x14ac:dyDescent="0.15">
      <c r="A53" s="37" t="s">
        <v>83</v>
      </c>
      <c r="B53" s="18" t="s">
        <v>13</v>
      </c>
      <c r="C53" s="18">
        <v>30</v>
      </c>
      <c r="D53" s="35">
        <v>35</v>
      </c>
      <c r="E53" s="26">
        <v>0</v>
      </c>
      <c r="F53" s="26">
        <f t="shared" si="0"/>
        <v>35</v>
      </c>
      <c r="G53" s="20"/>
      <c r="H53" s="20">
        <f t="shared" si="1"/>
        <v>35</v>
      </c>
      <c r="I53" s="20">
        <f t="shared" si="2"/>
        <v>1050</v>
      </c>
      <c r="J53" s="20">
        <f t="shared" si="3"/>
        <v>1050</v>
      </c>
      <c r="K53" s="21">
        <v>0.2</v>
      </c>
      <c r="L53" s="20">
        <f t="shared" si="4"/>
        <v>1312.5</v>
      </c>
      <c r="M53" s="21">
        <v>0</v>
      </c>
      <c r="N53" s="21">
        <v>0</v>
      </c>
      <c r="O53" s="21">
        <v>0</v>
      </c>
      <c r="P53" s="28">
        <v>7.0000000000000007E-2</v>
      </c>
      <c r="Q53" s="20">
        <f t="shared" si="5"/>
        <v>1411.2903225806454</v>
      </c>
      <c r="R53" s="39"/>
    </row>
    <row r="54" spans="1:18" s="22" customFormat="1" ht="15" customHeight="1" x14ac:dyDescent="0.15">
      <c r="A54" s="17" t="s">
        <v>40</v>
      </c>
      <c r="B54" s="18" t="s">
        <v>13</v>
      </c>
      <c r="C54" s="18">
        <v>20</v>
      </c>
      <c r="D54" s="35">
        <v>110</v>
      </c>
      <c r="E54" s="26">
        <v>0</v>
      </c>
      <c r="F54" s="26">
        <f t="shared" si="0"/>
        <v>110</v>
      </c>
      <c r="G54" s="20"/>
      <c r="H54" s="20">
        <f t="shared" si="1"/>
        <v>110</v>
      </c>
      <c r="I54" s="20">
        <f t="shared" si="2"/>
        <v>2200</v>
      </c>
      <c r="J54" s="20">
        <f t="shared" si="3"/>
        <v>2200</v>
      </c>
      <c r="K54" s="21">
        <v>0.2</v>
      </c>
      <c r="L54" s="20">
        <f t="shared" si="4"/>
        <v>2750</v>
      </c>
      <c r="M54" s="21">
        <v>0</v>
      </c>
      <c r="N54" s="21">
        <v>0</v>
      </c>
      <c r="O54" s="21">
        <v>0</v>
      </c>
      <c r="P54" s="28">
        <v>7.0000000000000007E-2</v>
      </c>
      <c r="Q54" s="20">
        <f t="shared" si="5"/>
        <v>2956.989247311828</v>
      </c>
      <c r="R54" s="39"/>
    </row>
    <row r="55" spans="1:18" s="22" customFormat="1" ht="15" customHeight="1" x14ac:dyDescent="0.15">
      <c r="A55" s="17" t="s">
        <v>84</v>
      </c>
      <c r="B55" s="18" t="s">
        <v>13</v>
      </c>
      <c r="C55" s="18">
        <v>5</v>
      </c>
      <c r="D55" s="35">
        <v>95</v>
      </c>
      <c r="E55" s="26">
        <v>0</v>
      </c>
      <c r="F55" s="26">
        <f t="shared" si="0"/>
        <v>95</v>
      </c>
      <c r="G55" s="20"/>
      <c r="H55" s="20">
        <f t="shared" si="1"/>
        <v>95</v>
      </c>
      <c r="I55" s="20">
        <f t="shared" si="2"/>
        <v>475</v>
      </c>
      <c r="J55" s="20">
        <f t="shared" si="3"/>
        <v>475</v>
      </c>
      <c r="K55" s="21">
        <v>0.2</v>
      </c>
      <c r="L55" s="20">
        <f t="shared" si="4"/>
        <v>593.75</v>
      </c>
      <c r="M55" s="21">
        <v>0</v>
      </c>
      <c r="N55" s="21">
        <v>0</v>
      </c>
      <c r="O55" s="21">
        <v>0</v>
      </c>
      <c r="P55" s="28">
        <v>7.0000000000000007E-2</v>
      </c>
      <c r="Q55" s="20">
        <f t="shared" si="5"/>
        <v>638.44086021505382</v>
      </c>
      <c r="R55" s="39"/>
    </row>
    <row r="56" spans="1:18" s="22" customFormat="1" ht="15" customHeight="1" x14ac:dyDescent="0.15">
      <c r="A56" s="17" t="s">
        <v>94</v>
      </c>
      <c r="B56" s="18" t="s">
        <v>13</v>
      </c>
      <c r="C56" s="18">
        <v>2</v>
      </c>
      <c r="D56" s="35">
        <v>180</v>
      </c>
      <c r="E56" s="26">
        <v>0</v>
      </c>
      <c r="F56" s="26">
        <f t="shared" ref="F56:F59" si="6">+(D56/100*E56)+D56</f>
        <v>180</v>
      </c>
      <c r="G56" s="20"/>
      <c r="H56" s="20">
        <f t="shared" ref="H56:H59" si="7">+F56-(F56/100*G56)</f>
        <v>180</v>
      </c>
      <c r="I56" s="20">
        <f t="shared" ref="I56:I59" si="8">C56*H56</f>
        <v>360</v>
      </c>
      <c r="J56" s="20">
        <f t="shared" ref="J56:J59" si="9">I56</f>
        <v>360</v>
      </c>
      <c r="K56" s="21">
        <v>0.2</v>
      </c>
      <c r="L56" s="20">
        <f t="shared" ref="L56:L59" si="10">J56/(1-K56)</f>
        <v>450</v>
      </c>
      <c r="M56" s="21">
        <v>0</v>
      </c>
      <c r="N56" s="21">
        <v>0</v>
      </c>
      <c r="O56" s="21">
        <v>0</v>
      </c>
      <c r="P56" s="28">
        <v>7.0000000000000007E-2</v>
      </c>
      <c r="Q56" s="20">
        <f t="shared" ref="Q56:Q59" si="11">L56/(1-P56)</f>
        <v>483.87096774193554</v>
      </c>
      <c r="R56" s="39"/>
    </row>
    <row r="57" spans="1:18" s="22" customFormat="1" ht="15" customHeight="1" x14ac:dyDescent="0.15">
      <c r="A57" s="17" t="s">
        <v>95</v>
      </c>
      <c r="B57" s="18" t="s">
        <v>13</v>
      </c>
      <c r="C57" s="18">
        <v>30</v>
      </c>
      <c r="D57" s="35">
        <v>15</v>
      </c>
      <c r="E57" s="26">
        <v>0</v>
      </c>
      <c r="F57" s="26">
        <f t="shared" si="6"/>
        <v>15</v>
      </c>
      <c r="G57" s="20"/>
      <c r="H57" s="20">
        <f t="shared" si="7"/>
        <v>15</v>
      </c>
      <c r="I57" s="20">
        <f t="shared" si="8"/>
        <v>450</v>
      </c>
      <c r="J57" s="20">
        <f t="shared" si="9"/>
        <v>450</v>
      </c>
      <c r="K57" s="21">
        <v>0.2</v>
      </c>
      <c r="L57" s="20">
        <f t="shared" si="10"/>
        <v>562.5</v>
      </c>
      <c r="M57" s="21">
        <v>0</v>
      </c>
      <c r="N57" s="21">
        <v>0</v>
      </c>
      <c r="O57" s="21">
        <v>0</v>
      </c>
      <c r="P57" s="28">
        <v>7.0000000000000007E-2</v>
      </c>
      <c r="Q57" s="20">
        <f t="shared" si="11"/>
        <v>604.83870967741939</v>
      </c>
      <c r="R57" s="39"/>
    </row>
    <row r="58" spans="1:18" s="22" customFormat="1" ht="15" customHeight="1" x14ac:dyDescent="0.15">
      <c r="A58" s="17" t="s">
        <v>96</v>
      </c>
      <c r="B58" s="18" t="s">
        <v>13</v>
      </c>
      <c r="C58" s="18"/>
      <c r="D58" s="35"/>
      <c r="E58" s="26">
        <v>0</v>
      </c>
      <c r="F58" s="26">
        <f t="shared" si="6"/>
        <v>0</v>
      </c>
      <c r="G58" s="20"/>
      <c r="H58" s="20">
        <f t="shared" si="7"/>
        <v>0</v>
      </c>
      <c r="I58" s="20">
        <f t="shared" si="8"/>
        <v>0</v>
      </c>
      <c r="J58" s="20">
        <f t="shared" si="9"/>
        <v>0</v>
      </c>
      <c r="K58" s="21">
        <v>0.2</v>
      </c>
      <c r="L58" s="20">
        <f t="shared" si="10"/>
        <v>0</v>
      </c>
      <c r="M58" s="21">
        <v>0</v>
      </c>
      <c r="N58" s="21">
        <v>0</v>
      </c>
      <c r="O58" s="21">
        <v>0</v>
      </c>
      <c r="P58" s="28">
        <v>7.0000000000000007E-2</v>
      </c>
      <c r="Q58" s="20">
        <f t="shared" si="11"/>
        <v>0</v>
      </c>
      <c r="R58" s="39"/>
    </row>
    <row r="59" spans="1:18" s="22" customFormat="1" ht="15" customHeight="1" x14ac:dyDescent="0.15">
      <c r="A59" s="17"/>
      <c r="B59" s="18" t="s">
        <v>13</v>
      </c>
      <c r="C59" s="18"/>
      <c r="D59" s="35"/>
      <c r="E59" s="26">
        <v>0</v>
      </c>
      <c r="F59" s="26">
        <f t="shared" si="6"/>
        <v>0</v>
      </c>
      <c r="G59" s="20"/>
      <c r="H59" s="20">
        <f t="shared" si="7"/>
        <v>0</v>
      </c>
      <c r="I59" s="20">
        <f t="shared" si="8"/>
        <v>0</v>
      </c>
      <c r="J59" s="20">
        <f t="shared" si="9"/>
        <v>0</v>
      </c>
      <c r="K59" s="21">
        <v>0.2</v>
      </c>
      <c r="L59" s="20">
        <f t="shared" si="10"/>
        <v>0</v>
      </c>
      <c r="M59" s="21">
        <v>0</v>
      </c>
      <c r="N59" s="21">
        <v>0</v>
      </c>
      <c r="O59" s="21">
        <v>0</v>
      </c>
      <c r="P59" s="28">
        <v>7.0000000000000007E-2</v>
      </c>
      <c r="Q59" s="20">
        <f t="shared" si="11"/>
        <v>0</v>
      </c>
      <c r="R59" s="39"/>
    </row>
    <row r="60" spans="1:18" s="22" customFormat="1" ht="15" customHeight="1" x14ac:dyDescent="0.15">
      <c r="A60" s="17"/>
      <c r="B60" s="18" t="s">
        <v>13</v>
      </c>
      <c r="C60" s="18"/>
      <c r="D60" s="35"/>
      <c r="E60" s="26">
        <v>0</v>
      </c>
      <c r="F60" s="26">
        <f t="shared" si="0"/>
        <v>0</v>
      </c>
      <c r="G60" s="20"/>
      <c r="H60" s="20">
        <f t="shared" si="1"/>
        <v>0</v>
      </c>
      <c r="I60" s="20">
        <f t="shared" si="2"/>
        <v>0</v>
      </c>
      <c r="J60" s="20">
        <f t="shared" si="3"/>
        <v>0</v>
      </c>
      <c r="K60" s="21">
        <v>0.2</v>
      </c>
      <c r="L60" s="20">
        <f t="shared" si="4"/>
        <v>0</v>
      </c>
      <c r="M60" s="21">
        <v>0</v>
      </c>
      <c r="N60" s="21">
        <v>0</v>
      </c>
      <c r="O60" s="21">
        <v>0</v>
      </c>
      <c r="P60" s="28">
        <v>7.0000000000000007E-2</v>
      </c>
      <c r="Q60" s="20">
        <f t="shared" si="5"/>
        <v>0</v>
      </c>
      <c r="R60" s="39"/>
    </row>
    <row r="61" spans="1:18" s="22" customFormat="1" ht="15" customHeight="1" x14ac:dyDescent="0.15">
      <c r="A61" s="33" t="s">
        <v>85</v>
      </c>
      <c r="B61" s="18" t="s">
        <v>13</v>
      </c>
      <c r="C61" s="18"/>
      <c r="D61" s="35">
        <v>3220</v>
      </c>
      <c r="E61" s="26">
        <v>0</v>
      </c>
      <c r="F61" s="26">
        <f t="shared" si="0"/>
        <v>3220</v>
      </c>
      <c r="G61" s="20">
        <v>60</v>
      </c>
      <c r="H61" s="20">
        <f t="shared" si="1"/>
        <v>1287.9999999999998</v>
      </c>
      <c r="I61" s="20">
        <f t="shared" si="2"/>
        <v>0</v>
      </c>
      <c r="J61" s="20">
        <f t="shared" si="3"/>
        <v>0</v>
      </c>
      <c r="K61" s="21">
        <v>0.2</v>
      </c>
      <c r="L61" s="20">
        <f t="shared" si="4"/>
        <v>0</v>
      </c>
      <c r="M61" s="21">
        <v>0</v>
      </c>
      <c r="N61" s="21">
        <v>0</v>
      </c>
      <c r="O61" s="21">
        <v>0</v>
      </c>
      <c r="P61" s="28">
        <v>7.0000000000000007E-2</v>
      </c>
      <c r="Q61" s="20">
        <f t="shared" si="5"/>
        <v>0</v>
      </c>
      <c r="R61" s="39"/>
    </row>
    <row r="62" spans="1:18" s="22" customFormat="1" ht="15" customHeight="1" x14ac:dyDescent="0.15">
      <c r="A62" s="33" t="s">
        <v>86</v>
      </c>
      <c r="B62" s="18" t="s">
        <v>13</v>
      </c>
      <c r="C62" s="18"/>
      <c r="D62" s="35">
        <v>350</v>
      </c>
      <c r="E62" s="26">
        <v>0</v>
      </c>
      <c r="F62" s="26">
        <f t="shared" si="0"/>
        <v>350</v>
      </c>
      <c r="G62" s="20">
        <v>70</v>
      </c>
      <c r="H62" s="20">
        <f t="shared" si="1"/>
        <v>105</v>
      </c>
      <c r="I62" s="20">
        <f t="shared" si="2"/>
        <v>0</v>
      </c>
      <c r="J62" s="20">
        <f t="shared" si="3"/>
        <v>0</v>
      </c>
      <c r="K62" s="21">
        <v>0.2</v>
      </c>
      <c r="L62" s="20">
        <f t="shared" si="4"/>
        <v>0</v>
      </c>
      <c r="M62" s="21">
        <v>0</v>
      </c>
      <c r="N62" s="21">
        <v>0</v>
      </c>
      <c r="O62" s="21">
        <v>0</v>
      </c>
      <c r="P62" s="28">
        <v>7.0000000000000007E-2</v>
      </c>
      <c r="Q62" s="20">
        <f t="shared" si="5"/>
        <v>0</v>
      </c>
      <c r="R62" s="39"/>
    </row>
    <row r="63" spans="1:18" s="22" customFormat="1" ht="15" customHeight="1" x14ac:dyDescent="0.15">
      <c r="A63" s="33" t="s">
        <v>87</v>
      </c>
      <c r="B63" s="18" t="s">
        <v>13</v>
      </c>
      <c r="C63" s="18"/>
      <c r="D63" s="35">
        <v>600</v>
      </c>
      <c r="E63" s="26">
        <v>0</v>
      </c>
      <c r="F63" s="26">
        <f t="shared" si="0"/>
        <v>600</v>
      </c>
      <c r="G63" s="20">
        <v>70</v>
      </c>
      <c r="H63" s="20">
        <f t="shared" si="1"/>
        <v>180</v>
      </c>
      <c r="I63" s="20">
        <f t="shared" si="2"/>
        <v>0</v>
      </c>
      <c r="J63" s="20">
        <f t="shared" si="3"/>
        <v>0</v>
      </c>
      <c r="K63" s="21">
        <v>0.2</v>
      </c>
      <c r="L63" s="20">
        <f t="shared" si="4"/>
        <v>0</v>
      </c>
      <c r="M63" s="21">
        <v>0</v>
      </c>
      <c r="N63" s="21">
        <v>0</v>
      </c>
      <c r="O63" s="21">
        <v>0</v>
      </c>
      <c r="P63" s="28">
        <v>7.0000000000000007E-2</v>
      </c>
      <c r="Q63" s="20">
        <f t="shared" si="5"/>
        <v>0</v>
      </c>
      <c r="R63" s="39"/>
    </row>
    <row r="64" spans="1:18" s="22" customFormat="1" ht="15" customHeight="1" x14ac:dyDescent="0.15">
      <c r="A64" s="33" t="s">
        <v>88</v>
      </c>
      <c r="B64" s="18" t="s">
        <v>13</v>
      </c>
      <c r="C64" s="18"/>
      <c r="D64" s="35">
        <v>1060</v>
      </c>
      <c r="E64" s="26">
        <v>0</v>
      </c>
      <c r="F64" s="26">
        <f t="shared" si="0"/>
        <v>1060</v>
      </c>
      <c r="G64" s="20">
        <v>70</v>
      </c>
      <c r="H64" s="20">
        <f t="shared" si="1"/>
        <v>318</v>
      </c>
      <c r="I64" s="20">
        <f t="shared" si="2"/>
        <v>0</v>
      </c>
      <c r="J64" s="20">
        <f t="shared" si="3"/>
        <v>0</v>
      </c>
      <c r="K64" s="21">
        <v>0.2</v>
      </c>
      <c r="L64" s="20">
        <f t="shared" si="4"/>
        <v>0</v>
      </c>
      <c r="M64" s="21">
        <v>0</v>
      </c>
      <c r="N64" s="21">
        <v>0</v>
      </c>
      <c r="O64" s="21">
        <v>0</v>
      </c>
      <c r="P64" s="28">
        <v>7.0000000000000007E-2</v>
      </c>
      <c r="Q64" s="20">
        <f t="shared" si="5"/>
        <v>0</v>
      </c>
      <c r="R64" s="39"/>
    </row>
    <row r="65" spans="1:18" s="22" customFormat="1" ht="15" customHeight="1" x14ac:dyDescent="0.15">
      <c r="A65" s="33" t="s">
        <v>89</v>
      </c>
      <c r="B65" s="18" t="s">
        <v>13</v>
      </c>
      <c r="C65" s="18"/>
      <c r="D65" s="35">
        <v>500</v>
      </c>
      <c r="E65" s="26">
        <v>0</v>
      </c>
      <c r="F65" s="26">
        <f t="shared" si="0"/>
        <v>500</v>
      </c>
      <c r="G65" s="20">
        <v>70</v>
      </c>
      <c r="H65" s="20">
        <f t="shared" si="1"/>
        <v>150</v>
      </c>
      <c r="I65" s="20">
        <f t="shared" si="2"/>
        <v>0</v>
      </c>
      <c r="J65" s="20">
        <f t="shared" si="3"/>
        <v>0</v>
      </c>
      <c r="K65" s="21">
        <v>0.2</v>
      </c>
      <c r="L65" s="20">
        <f t="shared" si="4"/>
        <v>0</v>
      </c>
      <c r="M65" s="21">
        <v>0</v>
      </c>
      <c r="N65" s="21">
        <v>0</v>
      </c>
      <c r="O65" s="21">
        <v>0</v>
      </c>
      <c r="P65" s="28">
        <v>7.0000000000000007E-2</v>
      </c>
      <c r="Q65" s="20">
        <f t="shared" si="5"/>
        <v>0</v>
      </c>
      <c r="R65" s="39"/>
    </row>
    <row r="66" spans="1:18" s="22" customFormat="1" ht="15" customHeight="1" x14ac:dyDescent="0.15">
      <c r="A66" s="29" t="s">
        <v>90</v>
      </c>
      <c r="B66" s="18" t="s">
        <v>13</v>
      </c>
      <c r="C66" s="18">
        <v>8</v>
      </c>
      <c r="D66" s="35">
        <v>1466</v>
      </c>
      <c r="E66" s="26">
        <v>0</v>
      </c>
      <c r="F66" s="26">
        <f t="shared" si="0"/>
        <v>1466</v>
      </c>
      <c r="G66" s="20">
        <v>70</v>
      </c>
      <c r="H66" s="20">
        <f t="shared" si="1"/>
        <v>439.79999999999995</v>
      </c>
      <c r="I66" s="20">
        <f t="shared" si="2"/>
        <v>3518.3999999999996</v>
      </c>
      <c r="J66" s="20">
        <f t="shared" si="3"/>
        <v>3518.3999999999996</v>
      </c>
      <c r="K66" s="21">
        <v>0.2</v>
      </c>
      <c r="L66" s="20">
        <f t="shared" si="4"/>
        <v>4397.9999999999991</v>
      </c>
      <c r="M66" s="21">
        <v>0</v>
      </c>
      <c r="N66" s="21">
        <v>0</v>
      </c>
      <c r="O66" s="21">
        <v>0</v>
      </c>
      <c r="P66" s="28">
        <v>7.0000000000000007E-2</v>
      </c>
      <c r="Q66" s="20">
        <f t="shared" si="5"/>
        <v>4729.0322580645152</v>
      </c>
      <c r="R66" s="39"/>
    </row>
    <row r="67" spans="1:18" s="22" customFormat="1" ht="15" customHeight="1" x14ac:dyDescent="0.15">
      <c r="A67" s="30" t="s">
        <v>91</v>
      </c>
      <c r="B67" s="18" t="s">
        <v>13</v>
      </c>
      <c r="C67" s="18"/>
      <c r="D67" s="35">
        <v>1060</v>
      </c>
      <c r="E67" s="26">
        <v>0</v>
      </c>
      <c r="F67" s="26">
        <f t="shared" si="0"/>
        <v>1060</v>
      </c>
      <c r="G67" s="20">
        <v>70</v>
      </c>
      <c r="H67" s="20">
        <f t="shared" si="1"/>
        <v>318</v>
      </c>
      <c r="I67" s="20">
        <f t="shared" si="2"/>
        <v>0</v>
      </c>
      <c r="J67" s="20">
        <f t="shared" si="3"/>
        <v>0</v>
      </c>
      <c r="K67" s="21">
        <v>0.2</v>
      </c>
      <c r="L67" s="20">
        <f t="shared" si="4"/>
        <v>0</v>
      </c>
      <c r="M67" s="21">
        <v>0</v>
      </c>
      <c r="N67" s="21">
        <v>0</v>
      </c>
      <c r="O67" s="21">
        <v>0</v>
      </c>
      <c r="P67" s="28">
        <v>7.0000000000000007E-2</v>
      </c>
      <c r="Q67" s="20">
        <f t="shared" si="5"/>
        <v>0</v>
      </c>
      <c r="R67" s="39"/>
    </row>
    <row r="68" spans="1:18" s="22" customFormat="1" ht="15" customHeight="1" x14ac:dyDescent="0.15">
      <c r="A68" s="32"/>
      <c r="B68" s="18" t="s">
        <v>13</v>
      </c>
      <c r="C68" s="18"/>
      <c r="D68" s="35"/>
      <c r="E68" s="26">
        <v>0</v>
      </c>
      <c r="F68" s="26">
        <f t="shared" si="0"/>
        <v>0</v>
      </c>
      <c r="G68" s="20"/>
      <c r="H68" s="20">
        <f t="shared" si="1"/>
        <v>0</v>
      </c>
      <c r="I68" s="20">
        <f t="shared" si="2"/>
        <v>0</v>
      </c>
      <c r="J68" s="20">
        <f t="shared" si="3"/>
        <v>0</v>
      </c>
      <c r="K68" s="21">
        <v>0.2</v>
      </c>
      <c r="L68" s="20">
        <f t="shared" si="4"/>
        <v>0</v>
      </c>
      <c r="M68" s="21">
        <v>0</v>
      </c>
      <c r="N68" s="21">
        <v>0</v>
      </c>
      <c r="O68" s="21">
        <v>0</v>
      </c>
      <c r="P68" s="28">
        <v>7.0000000000000007E-2</v>
      </c>
      <c r="Q68" s="20">
        <f t="shared" si="5"/>
        <v>0</v>
      </c>
      <c r="R68" s="39"/>
    </row>
    <row r="69" spans="1:18" s="22" customFormat="1" ht="15" customHeight="1" x14ac:dyDescent="0.15">
      <c r="A69" s="32" t="s">
        <v>92</v>
      </c>
      <c r="B69" s="18" t="s">
        <v>13</v>
      </c>
      <c r="C69" s="18"/>
      <c r="D69" s="35">
        <v>550</v>
      </c>
      <c r="E69" s="26">
        <v>0</v>
      </c>
      <c r="F69" s="26">
        <f t="shared" si="0"/>
        <v>550</v>
      </c>
      <c r="G69" s="20"/>
      <c r="H69" s="20">
        <f t="shared" si="1"/>
        <v>550</v>
      </c>
      <c r="I69" s="20">
        <f t="shared" si="2"/>
        <v>0</v>
      </c>
      <c r="J69" s="20">
        <f t="shared" si="3"/>
        <v>0</v>
      </c>
      <c r="K69" s="21">
        <v>0.2</v>
      </c>
      <c r="L69" s="20">
        <f t="shared" si="4"/>
        <v>0</v>
      </c>
      <c r="M69" s="21">
        <v>0</v>
      </c>
      <c r="N69" s="21">
        <v>0</v>
      </c>
      <c r="O69" s="21">
        <v>0</v>
      </c>
      <c r="P69" s="28">
        <v>7.0000000000000007E-2</v>
      </c>
      <c r="Q69" s="20">
        <f t="shared" si="5"/>
        <v>0</v>
      </c>
      <c r="R69" s="39"/>
    </row>
    <row r="70" spans="1:18" s="22" customFormat="1" ht="15" customHeight="1" x14ac:dyDescent="0.15">
      <c r="A70" s="34" t="s">
        <v>93</v>
      </c>
      <c r="B70" s="18" t="s">
        <v>13</v>
      </c>
      <c r="C70" s="18"/>
      <c r="D70" s="35">
        <v>300</v>
      </c>
      <c r="E70" s="26">
        <v>0</v>
      </c>
      <c r="F70" s="26">
        <f t="shared" si="0"/>
        <v>300</v>
      </c>
      <c r="G70" s="20"/>
      <c r="H70" s="20">
        <f t="shared" si="1"/>
        <v>300</v>
      </c>
      <c r="I70" s="20">
        <f t="shared" si="2"/>
        <v>0</v>
      </c>
      <c r="J70" s="20">
        <f t="shared" si="3"/>
        <v>0</v>
      </c>
      <c r="K70" s="21">
        <v>0.2</v>
      </c>
      <c r="L70" s="20">
        <f t="shared" si="4"/>
        <v>0</v>
      </c>
      <c r="M70" s="21">
        <v>0</v>
      </c>
      <c r="N70" s="21">
        <v>0</v>
      </c>
      <c r="O70" s="21">
        <v>0</v>
      </c>
      <c r="P70" s="28">
        <v>7.0000000000000007E-2</v>
      </c>
      <c r="Q70" s="20">
        <f t="shared" si="5"/>
        <v>0</v>
      </c>
      <c r="R70" s="39"/>
    </row>
    <row r="71" spans="1:18" s="22" customFormat="1" ht="15" customHeight="1" x14ac:dyDescent="0.15">
      <c r="A71" s="34"/>
      <c r="B71" s="18" t="s">
        <v>13</v>
      </c>
      <c r="C71" s="18"/>
      <c r="D71" s="35"/>
      <c r="E71" s="26">
        <v>0</v>
      </c>
      <c r="F71" s="26">
        <f t="shared" si="0"/>
        <v>0</v>
      </c>
      <c r="G71" s="20"/>
      <c r="H71" s="20">
        <f t="shared" si="1"/>
        <v>0</v>
      </c>
      <c r="I71" s="20">
        <f t="shared" si="2"/>
        <v>0</v>
      </c>
      <c r="J71" s="20">
        <f t="shared" si="3"/>
        <v>0</v>
      </c>
      <c r="K71" s="21">
        <v>0.2</v>
      </c>
      <c r="L71" s="20">
        <f t="shared" si="4"/>
        <v>0</v>
      </c>
      <c r="M71" s="21">
        <v>0</v>
      </c>
      <c r="N71" s="21">
        <v>0</v>
      </c>
      <c r="O71" s="21">
        <v>0</v>
      </c>
      <c r="P71" s="28">
        <v>7.0000000000000007E-2</v>
      </c>
      <c r="Q71" s="20">
        <f t="shared" si="5"/>
        <v>0</v>
      </c>
      <c r="R71" s="39"/>
    </row>
    <row r="72" spans="1:18" s="22" customFormat="1" ht="15" customHeight="1" x14ac:dyDescent="0.15">
      <c r="A72" s="34" t="s">
        <v>147</v>
      </c>
      <c r="B72" s="18" t="s">
        <v>13</v>
      </c>
      <c r="C72" s="18">
        <v>2</v>
      </c>
      <c r="D72" s="35">
        <v>4550</v>
      </c>
      <c r="E72" s="26">
        <v>0</v>
      </c>
      <c r="F72" s="26">
        <f t="shared" ref="F72:F135" si="12">+(D72/100*E72)+D72</f>
        <v>4550</v>
      </c>
      <c r="G72" s="20">
        <v>40</v>
      </c>
      <c r="H72" s="20">
        <f t="shared" ref="H72:H135" si="13">+F72-(F72/100*G72)</f>
        <v>2730</v>
      </c>
      <c r="I72" s="20">
        <f t="shared" ref="I72:I135" si="14">C72*H72</f>
        <v>5460</v>
      </c>
      <c r="J72" s="20">
        <f t="shared" si="3"/>
        <v>5460</v>
      </c>
      <c r="K72" s="21">
        <v>0.2</v>
      </c>
      <c r="L72" s="20">
        <f t="shared" si="4"/>
        <v>6825</v>
      </c>
      <c r="M72" s="21">
        <v>0</v>
      </c>
      <c r="N72" s="21">
        <v>0</v>
      </c>
      <c r="O72" s="21">
        <v>0</v>
      </c>
      <c r="P72" s="28">
        <v>7.0000000000000007E-2</v>
      </c>
      <c r="Q72" s="20">
        <f t="shared" si="5"/>
        <v>7338.7096774193551</v>
      </c>
      <c r="R72" s="39"/>
    </row>
    <row r="73" spans="1:18" s="22" customFormat="1" ht="15" customHeight="1" x14ac:dyDescent="0.15">
      <c r="A73" s="37" t="s">
        <v>148</v>
      </c>
      <c r="B73" s="18" t="s">
        <v>13</v>
      </c>
      <c r="C73" s="18">
        <v>1</v>
      </c>
      <c r="D73" s="35">
        <v>3100</v>
      </c>
      <c r="E73" s="26">
        <v>0</v>
      </c>
      <c r="F73" s="26">
        <f t="shared" si="12"/>
        <v>3100</v>
      </c>
      <c r="G73" s="20">
        <v>40</v>
      </c>
      <c r="H73" s="20">
        <f t="shared" si="13"/>
        <v>1860</v>
      </c>
      <c r="I73" s="20">
        <f t="shared" si="14"/>
        <v>1860</v>
      </c>
      <c r="J73" s="20">
        <f t="shared" ref="J73:J136" si="15">I73</f>
        <v>1860</v>
      </c>
      <c r="K73" s="21">
        <v>0.2</v>
      </c>
      <c r="L73" s="20">
        <f t="shared" ref="L73:L136" si="16">J73/(1-K73)</f>
        <v>2325</v>
      </c>
      <c r="M73" s="21">
        <v>0</v>
      </c>
      <c r="N73" s="21">
        <v>0</v>
      </c>
      <c r="O73" s="21">
        <v>0</v>
      </c>
      <c r="P73" s="28">
        <v>7.0000000000000007E-2</v>
      </c>
      <c r="Q73" s="20">
        <f t="shared" ref="Q73:Q136" si="17">L73/(1-P73)</f>
        <v>2500</v>
      </c>
      <c r="R73" s="39"/>
    </row>
    <row r="74" spans="1:18" s="22" customFormat="1" ht="15" customHeight="1" x14ac:dyDescent="0.15">
      <c r="A74" s="17"/>
      <c r="B74" s="18" t="s">
        <v>13</v>
      </c>
      <c r="C74" s="18"/>
      <c r="D74" s="35"/>
      <c r="E74" s="26">
        <v>0</v>
      </c>
      <c r="F74" s="26">
        <f t="shared" si="12"/>
        <v>0</v>
      </c>
      <c r="G74" s="20"/>
      <c r="H74" s="20">
        <f t="shared" si="13"/>
        <v>0</v>
      </c>
      <c r="I74" s="20">
        <f t="shared" si="14"/>
        <v>0</v>
      </c>
      <c r="J74" s="20">
        <f t="shared" si="15"/>
        <v>0</v>
      </c>
      <c r="K74" s="21">
        <v>0.2</v>
      </c>
      <c r="L74" s="20">
        <f t="shared" si="16"/>
        <v>0</v>
      </c>
      <c r="M74" s="21">
        <v>0</v>
      </c>
      <c r="N74" s="21">
        <v>0</v>
      </c>
      <c r="O74" s="21">
        <v>0</v>
      </c>
      <c r="P74" s="28">
        <v>7.0000000000000007E-2</v>
      </c>
      <c r="Q74" s="20">
        <f t="shared" si="17"/>
        <v>0</v>
      </c>
      <c r="R74" s="39"/>
    </row>
    <row r="75" spans="1:18" s="22" customFormat="1" ht="15" customHeight="1" x14ac:dyDescent="0.15">
      <c r="A75" s="17" t="s">
        <v>97</v>
      </c>
      <c r="B75" s="18" t="s">
        <v>13</v>
      </c>
      <c r="C75" s="18">
        <v>3</v>
      </c>
      <c r="D75" s="35">
        <v>300</v>
      </c>
      <c r="E75" s="26">
        <v>0</v>
      </c>
      <c r="F75" s="26">
        <f t="shared" si="12"/>
        <v>300</v>
      </c>
      <c r="G75" s="20"/>
      <c r="H75" s="20">
        <f t="shared" si="13"/>
        <v>300</v>
      </c>
      <c r="I75" s="20">
        <f t="shared" si="14"/>
        <v>900</v>
      </c>
      <c r="J75" s="20">
        <f t="shared" si="15"/>
        <v>900</v>
      </c>
      <c r="K75" s="21">
        <v>0.2</v>
      </c>
      <c r="L75" s="20">
        <f t="shared" si="16"/>
        <v>1125</v>
      </c>
      <c r="M75" s="21">
        <v>0</v>
      </c>
      <c r="N75" s="21">
        <v>0</v>
      </c>
      <c r="O75" s="21">
        <v>0</v>
      </c>
      <c r="P75" s="28">
        <v>7.0000000000000007E-2</v>
      </c>
      <c r="Q75" s="20">
        <f t="shared" si="17"/>
        <v>1209.6774193548388</v>
      </c>
      <c r="R75" s="39"/>
    </row>
    <row r="76" spans="1:18" s="22" customFormat="1" ht="15" customHeight="1" x14ac:dyDescent="0.15">
      <c r="A76" s="17" t="s">
        <v>93</v>
      </c>
      <c r="B76" s="18" t="s">
        <v>13</v>
      </c>
      <c r="C76" s="18">
        <v>3</v>
      </c>
      <c r="D76" s="35">
        <v>250</v>
      </c>
      <c r="E76" s="26">
        <v>0</v>
      </c>
      <c r="F76" s="26">
        <f t="shared" si="12"/>
        <v>250</v>
      </c>
      <c r="G76" s="20"/>
      <c r="H76" s="20">
        <f t="shared" si="13"/>
        <v>250</v>
      </c>
      <c r="I76" s="20">
        <f t="shared" si="14"/>
        <v>750</v>
      </c>
      <c r="J76" s="20">
        <f t="shared" si="15"/>
        <v>750</v>
      </c>
      <c r="K76" s="21">
        <v>0.2</v>
      </c>
      <c r="L76" s="20">
        <f t="shared" si="16"/>
        <v>937.5</v>
      </c>
      <c r="M76" s="21">
        <v>0</v>
      </c>
      <c r="N76" s="21">
        <v>0</v>
      </c>
      <c r="O76" s="21">
        <v>0</v>
      </c>
      <c r="P76" s="28">
        <v>7.0000000000000007E-2</v>
      </c>
      <c r="Q76" s="20">
        <f t="shared" si="17"/>
        <v>1008.0645161290323</v>
      </c>
      <c r="R76" s="39"/>
    </row>
    <row r="77" spans="1:18" s="22" customFormat="1" ht="15" customHeight="1" x14ac:dyDescent="0.15">
      <c r="A77" s="33" t="s">
        <v>98</v>
      </c>
      <c r="B77" s="18" t="s">
        <v>13</v>
      </c>
      <c r="C77" s="18">
        <v>3</v>
      </c>
      <c r="D77" s="35">
        <v>300</v>
      </c>
      <c r="E77" s="26">
        <v>0</v>
      </c>
      <c r="F77" s="26">
        <f t="shared" si="12"/>
        <v>300</v>
      </c>
      <c r="G77" s="20"/>
      <c r="H77" s="20">
        <f t="shared" si="13"/>
        <v>300</v>
      </c>
      <c r="I77" s="20">
        <f t="shared" si="14"/>
        <v>900</v>
      </c>
      <c r="J77" s="20">
        <f t="shared" si="15"/>
        <v>900</v>
      </c>
      <c r="K77" s="21">
        <v>0.2</v>
      </c>
      <c r="L77" s="20">
        <f t="shared" si="16"/>
        <v>1125</v>
      </c>
      <c r="M77" s="21">
        <v>0</v>
      </c>
      <c r="N77" s="21">
        <v>0</v>
      </c>
      <c r="O77" s="21">
        <v>0</v>
      </c>
      <c r="P77" s="28">
        <v>7.0000000000000007E-2</v>
      </c>
      <c r="Q77" s="20">
        <f t="shared" si="17"/>
        <v>1209.6774193548388</v>
      </c>
      <c r="R77" s="39"/>
    </row>
    <row r="78" spans="1:18" s="22" customFormat="1" ht="15" customHeight="1" x14ac:dyDescent="0.15">
      <c r="A78" s="33"/>
      <c r="B78" s="18" t="s">
        <v>13</v>
      </c>
      <c r="C78" s="18"/>
      <c r="D78" s="35"/>
      <c r="E78" s="26">
        <v>0</v>
      </c>
      <c r="F78" s="26">
        <f t="shared" si="12"/>
        <v>0</v>
      </c>
      <c r="G78" s="20"/>
      <c r="H78" s="20">
        <f t="shared" si="13"/>
        <v>0</v>
      </c>
      <c r="I78" s="20">
        <f t="shared" si="14"/>
        <v>0</v>
      </c>
      <c r="J78" s="20">
        <f t="shared" si="15"/>
        <v>0</v>
      </c>
      <c r="K78" s="21">
        <v>0.2</v>
      </c>
      <c r="L78" s="20">
        <f t="shared" si="16"/>
        <v>0</v>
      </c>
      <c r="M78" s="21">
        <v>0</v>
      </c>
      <c r="N78" s="21">
        <v>0</v>
      </c>
      <c r="O78" s="21">
        <v>0</v>
      </c>
      <c r="P78" s="28">
        <v>7.0000000000000007E-2</v>
      </c>
      <c r="Q78" s="20">
        <f t="shared" si="17"/>
        <v>0</v>
      </c>
      <c r="R78" s="39"/>
    </row>
    <row r="79" spans="1:18" s="22" customFormat="1" ht="15" customHeight="1" x14ac:dyDescent="0.15">
      <c r="A79" s="33" t="s">
        <v>151</v>
      </c>
      <c r="B79" s="18" t="s">
        <v>13</v>
      </c>
      <c r="C79" s="18">
        <v>1</v>
      </c>
      <c r="D79" s="35">
        <v>1646</v>
      </c>
      <c r="E79" s="26">
        <v>0</v>
      </c>
      <c r="F79" s="26">
        <f t="shared" si="12"/>
        <v>1646</v>
      </c>
      <c r="G79" s="20">
        <v>50</v>
      </c>
      <c r="H79" s="20">
        <f t="shared" si="13"/>
        <v>823</v>
      </c>
      <c r="I79" s="20">
        <f t="shared" si="14"/>
        <v>823</v>
      </c>
      <c r="J79" s="20">
        <f t="shared" si="15"/>
        <v>823</v>
      </c>
      <c r="K79" s="21">
        <v>0.2</v>
      </c>
      <c r="L79" s="20">
        <f t="shared" si="16"/>
        <v>1028.75</v>
      </c>
      <c r="M79" s="21">
        <v>0</v>
      </c>
      <c r="N79" s="21">
        <v>0</v>
      </c>
      <c r="O79" s="21">
        <v>0</v>
      </c>
      <c r="P79" s="28">
        <v>7.0000000000000007E-2</v>
      </c>
      <c r="Q79" s="20">
        <f t="shared" si="17"/>
        <v>1106.1827956989248</v>
      </c>
      <c r="R79" s="39"/>
    </row>
    <row r="80" spans="1:18" s="22" customFormat="1" ht="15" customHeight="1" x14ac:dyDescent="0.15">
      <c r="A80" s="33" t="s">
        <v>152</v>
      </c>
      <c r="B80" s="18" t="s">
        <v>13</v>
      </c>
      <c r="C80" s="18">
        <v>2</v>
      </c>
      <c r="D80" s="35">
        <v>1976</v>
      </c>
      <c r="E80" s="26">
        <v>0</v>
      </c>
      <c r="F80" s="26">
        <f t="shared" si="12"/>
        <v>1976</v>
      </c>
      <c r="G80" s="20">
        <v>50</v>
      </c>
      <c r="H80" s="20">
        <f t="shared" si="13"/>
        <v>987.99999999999989</v>
      </c>
      <c r="I80" s="20">
        <f t="shared" si="14"/>
        <v>1975.9999999999998</v>
      </c>
      <c r="J80" s="20">
        <f t="shared" si="15"/>
        <v>1975.9999999999998</v>
      </c>
      <c r="K80" s="21">
        <v>0.2</v>
      </c>
      <c r="L80" s="20">
        <f t="shared" si="16"/>
        <v>2469.9999999999995</v>
      </c>
      <c r="M80" s="21">
        <v>0</v>
      </c>
      <c r="N80" s="21">
        <v>0</v>
      </c>
      <c r="O80" s="21">
        <v>0</v>
      </c>
      <c r="P80" s="28">
        <v>7.0000000000000007E-2</v>
      </c>
      <c r="Q80" s="20">
        <f t="shared" si="17"/>
        <v>2655.9139784946233</v>
      </c>
      <c r="R80" s="39"/>
    </row>
    <row r="81" spans="1:18" s="22" customFormat="1" ht="15" customHeight="1" x14ac:dyDescent="0.15">
      <c r="A81" s="33" t="s">
        <v>149</v>
      </c>
      <c r="B81" s="18" t="s">
        <v>13</v>
      </c>
      <c r="C81" s="18">
        <v>1</v>
      </c>
      <c r="D81" s="35">
        <v>120</v>
      </c>
      <c r="E81" s="26">
        <v>0</v>
      </c>
      <c r="F81" s="26">
        <f t="shared" si="12"/>
        <v>120</v>
      </c>
      <c r="G81" s="20">
        <v>50</v>
      </c>
      <c r="H81" s="20">
        <f t="shared" si="13"/>
        <v>60</v>
      </c>
      <c r="I81" s="20">
        <f t="shared" si="14"/>
        <v>60</v>
      </c>
      <c r="J81" s="20">
        <f t="shared" si="15"/>
        <v>60</v>
      </c>
      <c r="K81" s="21">
        <v>0.2</v>
      </c>
      <c r="L81" s="20">
        <f t="shared" si="16"/>
        <v>75</v>
      </c>
      <c r="M81" s="21">
        <v>0</v>
      </c>
      <c r="N81" s="21">
        <v>0</v>
      </c>
      <c r="O81" s="21">
        <v>0</v>
      </c>
      <c r="P81" s="28">
        <v>7.0000000000000007E-2</v>
      </c>
      <c r="Q81" s="20">
        <f t="shared" si="17"/>
        <v>80.645161290322591</v>
      </c>
      <c r="R81" s="39"/>
    </row>
    <row r="82" spans="1:18" s="22" customFormat="1" ht="15" customHeight="1" x14ac:dyDescent="0.15">
      <c r="A82" s="29" t="s">
        <v>150</v>
      </c>
      <c r="B82" s="18" t="s">
        <v>13</v>
      </c>
      <c r="C82" s="18">
        <v>2</v>
      </c>
      <c r="D82" s="18">
        <v>142</v>
      </c>
      <c r="E82" s="26">
        <v>0</v>
      </c>
      <c r="F82" s="26">
        <f t="shared" si="12"/>
        <v>142</v>
      </c>
      <c r="G82" s="20">
        <v>50</v>
      </c>
      <c r="H82" s="20">
        <f t="shared" si="13"/>
        <v>71</v>
      </c>
      <c r="I82" s="20">
        <f t="shared" si="14"/>
        <v>142</v>
      </c>
      <c r="J82" s="20">
        <f t="shared" si="15"/>
        <v>142</v>
      </c>
      <c r="K82" s="21">
        <v>0.2</v>
      </c>
      <c r="L82" s="20">
        <f t="shared" si="16"/>
        <v>177.5</v>
      </c>
      <c r="M82" s="21">
        <v>0</v>
      </c>
      <c r="N82" s="21">
        <v>0</v>
      </c>
      <c r="O82" s="21">
        <v>0</v>
      </c>
      <c r="P82" s="28">
        <v>7.0000000000000007E-2</v>
      </c>
      <c r="Q82" s="20">
        <f t="shared" si="17"/>
        <v>190.86021505376345</v>
      </c>
      <c r="R82" s="39"/>
    </row>
    <row r="83" spans="1:18" s="22" customFormat="1" ht="15" customHeight="1" x14ac:dyDescent="0.15">
      <c r="A83" s="30" t="s">
        <v>153</v>
      </c>
      <c r="B83" s="18" t="s">
        <v>13</v>
      </c>
      <c r="C83" s="18">
        <v>4</v>
      </c>
      <c r="D83" s="18">
        <v>1007</v>
      </c>
      <c r="E83" s="26">
        <v>0</v>
      </c>
      <c r="F83" s="26">
        <f t="shared" si="12"/>
        <v>1007</v>
      </c>
      <c r="G83" s="20">
        <v>60</v>
      </c>
      <c r="H83" s="20">
        <f t="shared" si="13"/>
        <v>402.79999999999995</v>
      </c>
      <c r="I83" s="20">
        <f t="shared" si="14"/>
        <v>1611.1999999999998</v>
      </c>
      <c r="J83" s="20">
        <f t="shared" si="15"/>
        <v>1611.1999999999998</v>
      </c>
      <c r="K83" s="21">
        <v>0.2</v>
      </c>
      <c r="L83" s="20">
        <f t="shared" si="16"/>
        <v>2013.9999999999998</v>
      </c>
      <c r="M83" s="21">
        <v>0</v>
      </c>
      <c r="N83" s="21">
        <v>0</v>
      </c>
      <c r="O83" s="21">
        <v>0</v>
      </c>
      <c r="P83" s="28">
        <v>7.0000000000000007E-2</v>
      </c>
      <c r="Q83" s="20">
        <f t="shared" si="17"/>
        <v>2165.5913978494623</v>
      </c>
      <c r="R83" s="39"/>
    </row>
    <row r="84" spans="1:18" s="22" customFormat="1" ht="15" customHeight="1" x14ac:dyDescent="0.15">
      <c r="A84" s="32"/>
      <c r="B84" s="18" t="s">
        <v>13</v>
      </c>
      <c r="C84" s="18"/>
      <c r="D84" s="18"/>
      <c r="E84" s="26">
        <v>0</v>
      </c>
      <c r="F84" s="26">
        <f t="shared" si="12"/>
        <v>0</v>
      </c>
      <c r="G84" s="20"/>
      <c r="H84" s="20">
        <f t="shared" si="13"/>
        <v>0</v>
      </c>
      <c r="I84" s="20">
        <f t="shared" si="14"/>
        <v>0</v>
      </c>
      <c r="J84" s="20">
        <f t="shared" si="15"/>
        <v>0</v>
      </c>
      <c r="K84" s="21">
        <v>0.2</v>
      </c>
      <c r="L84" s="20">
        <f t="shared" si="16"/>
        <v>0</v>
      </c>
      <c r="M84" s="21">
        <v>0</v>
      </c>
      <c r="N84" s="21">
        <v>0</v>
      </c>
      <c r="O84" s="21">
        <v>0</v>
      </c>
      <c r="P84" s="28">
        <v>7.0000000000000007E-2</v>
      </c>
      <c r="Q84" s="20">
        <f t="shared" si="17"/>
        <v>0</v>
      </c>
      <c r="R84" s="39"/>
    </row>
    <row r="85" spans="1:18" s="22" customFormat="1" ht="15" customHeight="1" x14ac:dyDescent="0.15">
      <c r="A85" s="32"/>
      <c r="B85" s="18" t="s">
        <v>13</v>
      </c>
      <c r="C85" s="18"/>
      <c r="D85" s="35"/>
      <c r="E85" s="26">
        <v>0</v>
      </c>
      <c r="F85" s="26">
        <f t="shared" si="12"/>
        <v>0</v>
      </c>
      <c r="G85" s="20"/>
      <c r="H85" s="20">
        <f t="shared" si="13"/>
        <v>0</v>
      </c>
      <c r="I85" s="20">
        <f t="shared" si="14"/>
        <v>0</v>
      </c>
      <c r="J85" s="20">
        <f t="shared" si="15"/>
        <v>0</v>
      </c>
      <c r="K85" s="21">
        <v>0.2</v>
      </c>
      <c r="L85" s="20">
        <f t="shared" si="16"/>
        <v>0</v>
      </c>
      <c r="M85" s="21">
        <v>0</v>
      </c>
      <c r="N85" s="21">
        <v>0</v>
      </c>
      <c r="O85" s="21">
        <v>0</v>
      </c>
      <c r="P85" s="28">
        <v>7.0000000000000007E-2</v>
      </c>
      <c r="Q85" s="20">
        <f t="shared" si="17"/>
        <v>0</v>
      </c>
      <c r="R85" s="39"/>
    </row>
    <row r="86" spans="1:18" s="22" customFormat="1" ht="15" customHeight="1" x14ac:dyDescent="0.15">
      <c r="A86" s="34"/>
      <c r="B86" s="18" t="s">
        <v>13</v>
      </c>
      <c r="C86" s="18"/>
      <c r="D86" s="35"/>
      <c r="E86" s="26">
        <v>0</v>
      </c>
      <c r="F86" s="26">
        <f t="shared" si="12"/>
        <v>0</v>
      </c>
      <c r="G86" s="20"/>
      <c r="H86" s="20">
        <f t="shared" si="13"/>
        <v>0</v>
      </c>
      <c r="I86" s="20">
        <f t="shared" si="14"/>
        <v>0</v>
      </c>
      <c r="J86" s="20">
        <f t="shared" si="15"/>
        <v>0</v>
      </c>
      <c r="K86" s="21">
        <v>0.2</v>
      </c>
      <c r="L86" s="20">
        <f t="shared" si="16"/>
        <v>0</v>
      </c>
      <c r="M86" s="21">
        <v>0</v>
      </c>
      <c r="N86" s="21">
        <v>0</v>
      </c>
      <c r="O86" s="21">
        <v>0</v>
      </c>
      <c r="P86" s="28">
        <v>7.0000000000000007E-2</v>
      </c>
      <c r="Q86" s="20">
        <f t="shared" si="17"/>
        <v>0</v>
      </c>
      <c r="R86" s="39"/>
    </row>
    <row r="87" spans="1:18" s="22" customFormat="1" ht="15" customHeight="1" x14ac:dyDescent="0.15">
      <c r="A87" s="34"/>
      <c r="B87" s="18" t="s">
        <v>13</v>
      </c>
      <c r="C87" s="18"/>
      <c r="D87" s="35"/>
      <c r="E87" s="26">
        <v>0</v>
      </c>
      <c r="F87" s="26">
        <f t="shared" si="12"/>
        <v>0</v>
      </c>
      <c r="G87" s="20"/>
      <c r="H87" s="20">
        <f t="shared" si="13"/>
        <v>0</v>
      </c>
      <c r="I87" s="20">
        <f t="shared" si="14"/>
        <v>0</v>
      </c>
      <c r="J87" s="20">
        <f t="shared" si="15"/>
        <v>0</v>
      </c>
      <c r="K87" s="21">
        <v>0.2</v>
      </c>
      <c r="L87" s="20">
        <f t="shared" si="16"/>
        <v>0</v>
      </c>
      <c r="M87" s="21">
        <v>0</v>
      </c>
      <c r="N87" s="21">
        <v>0</v>
      </c>
      <c r="O87" s="21">
        <v>0</v>
      </c>
      <c r="P87" s="28">
        <v>7.0000000000000007E-2</v>
      </c>
      <c r="Q87" s="20">
        <f t="shared" si="17"/>
        <v>0</v>
      </c>
      <c r="R87" s="39"/>
    </row>
    <row r="88" spans="1:18" s="22" customFormat="1" ht="15" customHeight="1" x14ac:dyDescent="0.15">
      <c r="A88" s="34"/>
      <c r="B88" s="18" t="s">
        <v>13</v>
      </c>
      <c r="C88" s="18"/>
      <c r="D88" s="35"/>
      <c r="E88" s="26">
        <v>0</v>
      </c>
      <c r="F88" s="26">
        <f t="shared" si="12"/>
        <v>0</v>
      </c>
      <c r="G88" s="20"/>
      <c r="H88" s="20">
        <f t="shared" si="13"/>
        <v>0</v>
      </c>
      <c r="I88" s="20">
        <f t="shared" si="14"/>
        <v>0</v>
      </c>
      <c r="J88" s="20">
        <f t="shared" si="15"/>
        <v>0</v>
      </c>
      <c r="K88" s="21">
        <v>0.2</v>
      </c>
      <c r="L88" s="20">
        <f t="shared" si="16"/>
        <v>0</v>
      </c>
      <c r="M88" s="21">
        <v>0</v>
      </c>
      <c r="N88" s="21">
        <v>0</v>
      </c>
      <c r="O88" s="21">
        <v>0</v>
      </c>
      <c r="P88" s="28">
        <v>7.0000000000000007E-2</v>
      </c>
      <c r="Q88" s="20">
        <f t="shared" si="17"/>
        <v>0</v>
      </c>
      <c r="R88" s="39"/>
    </row>
    <row r="89" spans="1:18" s="22" customFormat="1" ht="15" customHeight="1" x14ac:dyDescent="0.15">
      <c r="A89" s="37"/>
      <c r="B89" s="18" t="s">
        <v>13</v>
      </c>
      <c r="C89" s="18"/>
      <c r="D89" s="35"/>
      <c r="E89" s="26">
        <v>0</v>
      </c>
      <c r="F89" s="26">
        <f t="shared" si="12"/>
        <v>0</v>
      </c>
      <c r="G89" s="20"/>
      <c r="H89" s="20">
        <f t="shared" si="13"/>
        <v>0</v>
      </c>
      <c r="I89" s="20">
        <f t="shared" si="14"/>
        <v>0</v>
      </c>
      <c r="J89" s="20">
        <f t="shared" si="15"/>
        <v>0</v>
      </c>
      <c r="K89" s="21">
        <v>0.2</v>
      </c>
      <c r="L89" s="20">
        <f t="shared" si="16"/>
        <v>0</v>
      </c>
      <c r="M89" s="21">
        <v>0</v>
      </c>
      <c r="N89" s="21">
        <v>0</v>
      </c>
      <c r="O89" s="21">
        <v>0</v>
      </c>
      <c r="P89" s="28">
        <v>7.0000000000000007E-2</v>
      </c>
      <c r="Q89" s="20">
        <f t="shared" si="17"/>
        <v>0</v>
      </c>
      <c r="R89" s="39"/>
    </row>
    <row r="90" spans="1:18" s="22" customFormat="1" ht="15" customHeight="1" x14ac:dyDescent="0.15">
      <c r="A90" s="17" t="s">
        <v>99</v>
      </c>
      <c r="B90" s="18" t="s">
        <v>13</v>
      </c>
      <c r="C90" s="18">
        <v>1</v>
      </c>
      <c r="D90" s="35">
        <v>238</v>
      </c>
      <c r="E90" s="26">
        <v>0</v>
      </c>
      <c r="F90" s="26">
        <f t="shared" si="12"/>
        <v>238</v>
      </c>
      <c r="G90" s="20"/>
      <c r="H90" s="20">
        <f t="shared" si="13"/>
        <v>238</v>
      </c>
      <c r="I90" s="20">
        <f t="shared" si="14"/>
        <v>238</v>
      </c>
      <c r="J90" s="20">
        <f t="shared" si="15"/>
        <v>238</v>
      </c>
      <c r="K90" s="21">
        <v>0.2</v>
      </c>
      <c r="L90" s="20">
        <f t="shared" si="16"/>
        <v>297.5</v>
      </c>
      <c r="M90" s="21">
        <v>0</v>
      </c>
      <c r="N90" s="21">
        <v>0</v>
      </c>
      <c r="O90" s="21">
        <v>0</v>
      </c>
      <c r="P90" s="28">
        <v>7.0000000000000007E-2</v>
      </c>
      <c r="Q90" s="20">
        <f t="shared" si="17"/>
        <v>319.89247311827961</v>
      </c>
      <c r="R90" s="39"/>
    </row>
    <row r="91" spans="1:18" s="22" customFormat="1" ht="15" customHeight="1" x14ac:dyDescent="0.15">
      <c r="A91" s="17" t="s">
        <v>100</v>
      </c>
      <c r="B91" s="18" t="s">
        <v>13</v>
      </c>
      <c r="C91" s="18">
        <v>1</v>
      </c>
      <c r="D91" s="35">
        <v>46</v>
      </c>
      <c r="E91" s="26">
        <v>0</v>
      </c>
      <c r="F91" s="26">
        <f t="shared" si="12"/>
        <v>46</v>
      </c>
      <c r="G91" s="20"/>
      <c r="H91" s="20">
        <f t="shared" si="13"/>
        <v>46</v>
      </c>
      <c r="I91" s="20">
        <f t="shared" si="14"/>
        <v>46</v>
      </c>
      <c r="J91" s="20">
        <f t="shared" si="15"/>
        <v>46</v>
      </c>
      <c r="K91" s="21">
        <v>0.2</v>
      </c>
      <c r="L91" s="20">
        <f t="shared" si="16"/>
        <v>57.5</v>
      </c>
      <c r="M91" s="21">
        <v>0</v>
      </c>
      <c r="N91" s="21">
        <v>0</v>
      </c>
      <c r="O91" s="21">
        <v>0</v>
      </c>
      <c r="P91" s="28">
        <v>7.0000000000000007E-2</v>
      </c>
      <c r="Q91" s="20">
        <f t="shared" si="17"/>
        <v>61.827956989247319</v>
      </c>
      <c r="R91" s="39"/>
    </row>
    <row r="92" spans="1:18" s="22" customFormat="1" ht="15" customHeight="1" x14ac:dyDescent="0.15">
      <c r="A92" s="17" t="s">
        <v>154</v>
      </c>
      <c r="B92" s="18" t="s">
        <v>13</v>
      </c>
      <c r="C92" s="18">
        <v>1</v>
      </c>
      <c r="D92" s="35">
        <v>1426</v>
      </c>
      <c r="E92" s="26">
        <v>0</v>
      </c>
      <c r="F92" s="26">
        <f t="shared" si="12"/>
        <v>1426</v>
      </c>
      <c r="G92" s="20">
        <v>20</v>
      </c>
      <c r="H92" s="20">
        <f t="shared" si="13"/>
        <v>1140.8</v>
      </c>
      <c r="I92" s="20">
        <f t="shared" si="14"/>
        <v>1140.8</v>
      </c>
      <c r="J92" s="20">
        <f t="shared" si="15"/>
        <v>1140.8</v>
      </c>
      <c r="K92" s="21">
        <v>0.2</v>
      </c>
      <c r="L92" s="20">
        <f t="shared" si="16"/>
        <v>1425.9999999999998</v>
      </c>
      <c r="M92" s="21">
        <v>0</v>
      </c>
      <c r="N92" s="21">
        <v>0</v>
      </c>
      <c r="O92" s="21">
        <v>0</v>
      </c>
      <c r="P92" s="28">
        <v>7.0000000000000007E-2</v>
      </c>
      <c r="Q92" s="20">
        <f t="shared" si="17"/>
        <v>1533.3333333333333</v>
      </c>
      <c r="R92" s="39"/>
    </row>
    <row r="93" spans="1:18" s="22" customFormat="1" ht="15" customHeight="1" x14ac:dyDescent="0.15">
      <c r="A93" s="33" t="s">
        <v>101</v>
      </c>
      <c r="B93" s="18" t="s">
        <v>13</v>
      </c>
      <c r="C93" s="18">
        <v>1</v>
      </c>
      <c r="D93" s="35">
        <v>235</v>
      </c>
      <c r="E93" s="26">
        <v>0</v>
      </c>
      <c r="F93" s="26">
        <f t="shared" si="12"/>
        <v>235</v>
      </c>
      <c r="G93" s="20"/>
      <c r="H93" s="20">
        <f t="shared" si="13"/>
        <v>235</v>
      </c>
      <c r="I93" s="20">
        <f t="shared" si="14"/>
        <v>235</v>
      </c>
      <c r="J93" s="20">
        <f t="shared" si="15"/>
        <v>235</v>
      </c>
      <c r="K93" s="21">
        <v>0.2</v>
      </c>
      <c r="L93" s="20">
        <f t="shared" si="16"/>
        <v>293.75</v>
      </c>
      <c r="M93" s="21">
        <v>0</v>
      </c>
      <c r="N93" s="21">
        <v>0</v>
      </c>
      <c r="O93" s="21">
        <v>0</v>
      </c>
      <c r="P93" s="28">
        <v>7.0000000000000007E-2</v>
      </c>
      <c r="Q93" s="20">
        <f t="shared" si="17"/>
        <v>315.86021505376345</v>
      </c>
      <c r="R93" s="39"/>
    </row>
    <row r="94" spans="1:18" s="22" customFormat="1" ht="15" customHeight="1" x14ac:dyDescent="0.15">
      <c r="A94" s="33" t="s">
        <v>102</v>
      </c>
      <c r="B94" s="18" t="s">
        <v>13</v>
      </c>
      <c r="C94" s="18">
        <v>1</v>
      </c>
      <c r="D94" s="35">
        <v>20</v>
      </c>
      <c r="E94" s="26">
        <v>0</v>
      </c>
      <c r="F94" s="26">
        <f t="shared" si="12"/>
        <v>20</v>
      </c>
      <c r="G94" s="20"/>
      <c r="H94" s="20">
        <f t="shared" si="13"/>
        <v>20</v>
      </c>
      <c r="I94" s="20">
        <f t="shared" si="14"/>
        <v>20</v>
      </c>
      <c r="J94" s="20">
        <f t="shared" si="15"/>
        <v>20</v>
      </c>
      <c r="K94" s="21">
        <v>0.2</v>
      </c>
      <c r="L94" s="20">
        <f t="shared" si="16"/>
        <v>25</v>
      </c>
      <c r="M94" s="21">
        <v>0</v>
      </c>
      <c r="N94" s="21">
        <v>0</v>
      </c>
      <c r="O94" s="21">
        <v>0</v>
      </c>
      <c r="P94" s="28">
        <v>7.0000000000000007E-2</v>
      </c>
      <c r="Q94" s="20">
        <f t="shared" si="17"/>
        <v>26.881720430107528</v>
      </c>
      <c r="R94" s="39"/>
    </row>
    <row r="95" spans="1:18" s="22" customFormat="1" ht="15" customHeight="1" x14ac:dyDescent="0.25">
      <c r="A95" s="48" t="s">
        <v>103</v>
      </c>
      <c r="B95" s="18" t="s">
        <v>13</v>
      </c>
      <c r="C95" s="49">
        <v>8</v>
      </c>
      <c r="D95" s="35">
        <v>71</v>
      </c>
      <c r="E95" s="26">
        <v>0</v>
      </c>
      <c r="F95" s="26">
        <f t="shared" si="12"/>
        <v>71</v>
      </c>
      <c r="G95" s="20"/>
      <c r="H95" s="20">
        <f t="shared" si="13"/>
        <v>71</v>
      </c>
      <c r="I95" s="20">
        <f t="shared" si="14"/>
        <v>568</v>
      </c>
      <c r="J95" s="20">
        <f t="shared" si="15"/>
        <v>568</v>
      </c>
      <c r="K95" s="21">
        <v>0.2</v>
      </c>
      <c r="L95" s="20">
        <f t="shared" si="16"/>
        <v>710</v>
      </c>
      <c r="M95" s="21">
        <v>0</v>
      </c>
      <c r="N95" s="21">
        <v>0</v>
      </c>
      <c r="O95" s="21">
        <v>0</v>
      </c>
      <c r="P95" s="28">
        <v>7.0000000000000007E-2</v>
      </c>
      <c r="Q95" s="20">
        <f t="shared" si="17"/>
        <v>763.44086021505382</v>
      </c>
      <c r="R95" s="39"/>
    </row>
    <row r="96" spans="1:18" s="22" customFormat="1" ht="15" customHeight="1" x14ac:dyDescent="0.25">
      <c r="A96" s="48" t="s">
        <v>104</v>
      </c>
      <c r="B96" s="18" t="s">
        <v>13</v>
      </c>
      <c r="C96" s="49">
        <v>20</v>
      </c>
      <c r="D96" s="35">
        <v>23</v>
      </c>
      <c r="E96" s="26">
        <v>0</v>
      </c>
      <c r="F96" s="26">
        <f t="shared" si="12"/>
        <v>23</v>
      </c>
      <c r="G96" s="20"/>
      <c r="H96" s="20">
        <f t="shared" si="13"/>
        <v>23</v>
      </c>
      <c r="I96" s="20">
        <f t="shared" si="14"/>
        <v>460</v>
      </c>
      <c r="J96" s="20">
        <f t="shared" si="15"/>
        <v>460</v>
      </c>
      <c r="K96" s="21">
        <v>0.2</v>
      </c>
      <c r="L96" s="20">
        <f t="shared" si="16"/>
        <v>575</v>
      </c>
      <c r="M96" s="21">
        <v>0</v>
      </c>
      <c r="N96" s="21">
        <v>0</v>
      </c>
      <c r="O96" s="21">
        <v>0</v>
      </c>
      <c r="P96" s="28">
        <v>7.0000000000000007E-2</v>
      </c>
      <c r="Q96" s="20">
        <f t="shared" si="17"/>
        <v>618.27956989247321</v>
      </c>
      <c r="R96" s="39"/>
    </row>
    <row r="97" spans="1:18" s="22" customFormat="1" ht="15" customHeight="1" x14ac:dyDescent="0.25">
      <c r="A97" s="48" t="s">
        <v>105</v>
      </c>
      <c r="B97" s="18" t="s">
        <v>13</v>
      </c>
      <c r="C97" s="49">
        <v>8</v>
      </c>
      <c r="D97" s="35">
        <v>83</v>
      </c>
      <c r="E97" s="26">
        <v>0</v>
      </c>
      <c r="F97" s="26">
        <f t="shared" si="12"/>
        <v>83</v>
      </c>
      <c r="G97" s="20"/>
      <c r="H97" s="20">
        <f t="shared" si="13"/>
        <v>83</v>
      </c>
      <c r="I97" s="20">
        <f t="shared" si="14"/>
        <v>664</v>
      </c>
      <c r="J97" s="20">
        <f t="shared" si="15"/>
        <v>664</v>
      </c>
      <c r="K97" s="21">
        <v>0.2</v>
      </c>
      <c r="L97" s="20">
        <f t="shared" si="16"/>
        <v>830</v>
      </c>
      <c r="M97" s="21">
        <v>0</v>
      </c>
      <c r="N97" s="21">
        <v>0</v>
      </c>
      <c r="O97" s="21">
        <v>0</v>
      </c>
      <c r="P97" s="28">
        <v>7.0000000000000007E-2</v>
      </c>
      <c r="Q97" s="20">
        <f t="shared" si="17"/>
        <v>892.47311827956992</v>
      </c>
      <c r="R97" s="39"/>
    </row>
    <row r="98" spans="1:18" s="22" customFormat="1" ht="15" customHeight="1" x14ac:dyDescent="0.25">
      <c r="A98" s="48" t="s">
        <v>106</v>
      </c>
      <c r="B98" s="18" t="s">
        <v>13</v>
      </c>
      <c r="C98" s="49">
        <v>2</v>
      </c>
      <c r="D98" s="35">
        <v>180</v>
      </c>
      <c r="E98" s="26">
        <v>0</v>
      </c>
      <c r="F98" s="26">
        <f t="shared" si="12"/>
        <v>180</v>
      </c>
      <c r="G98" s="20"/>
      <c r="H98" s="20">
        <f t="shared" si="13"/>
        <v>180</v>
      </c>
      <c r="I98" s="20">
        <f t="shared" si="14"/>
        <v>360</v>
      </c>
      <c r="J98" s="20">
        <f t="shared" si="15"/>
        <v>360</v>
      </c>
      <c r="K98" s="21">
        <v>0.2</v>
      </c>
      <c r="L98" s="20">
        <f t="shared" si="16"/>
        <v>450</v>
      </c>
      <c r="M98" s="21">
        <v>0</v>
      </c>
      <c r="N98" s="21">
        <v>0</v>
      </c>
      <c r="O98" s="21">
        <v>0</v>
      </c>
      <c r="P98" s="28">
        <v>7.0000000000000007E-2</v>
      </c>
      <c r="Q98" s="20">
        <f t="shared" si="17"/>
        <v>483.87096774193554</v>
      </c>
      <c r="R98" s="39"/>
    </row>
    <row r="99" spans="1:18" s="22" customFormat="1" ht="15" customHeight="1" x14ac:dyDescent="0.25">
      <c r="A99" s="48" t="s">
        <v>107</v>
      </c>
      <c r="B99" s="18" t="s">
        <v>13</v>
      </c>
      <c r="C99" s="49">
        <v>2</v>
      </c>
      <c r="D99" s="35">
        <v>206</v>
      </c>
      <c r="E99" s="26">
        <v>0</v>
      </c>
      <c r="F99" s="26">
        <f t="shared" si="12"/>
        <v>206</v>
      </c>
      <c r="G99" s="20"/>
      <c r="H99" s="20">
        <f t="shared" si="13"/>
        <v>206</v>
      </c>
      <c r="I99" s="20">
        <f t="shared" si="14"/>
        <v>412</v>
      </c>
      <c r="J99" s="20">
        <f t="shared" si="15"/>
        <v>412</v>
      </c>
      <c r="K99" s="21">
        <v>0.2</v>
      </c>
      <c r="L99" s="20">
        <f t="shared" si="16"/>
        <v>515</v>
      </c>
      <c r="M99" s="21">
        <v>0</v>
      </c>
      <c r="N99" s="21">
        <v>0</v>
      </c>
      <c r="O99" s="21">
        <v>0</v>
      </c>
      <c r="P99" s="28">
        <v>7.0000000000000007E-2</v>
      </c>
      <c r="Q99" s="20">
        <f t="shared" si="17"/>
        <v>553.76344086021504</v>
      </c>
      <c r="R99" s="39"/>
    </row>
    <row r="100" spans="1:18" s="22" customFormat="1" ht="15" customHeight="1" x14ac:dyDescent="0.15">
      <c r="A100" s="32"/>
      <c r="B100" s="18" t="s">
        <v>13</v>
      </c>
      <c r="C100" s="18"/>
      <c r="D100" s="35"/>
      <c r="E100" s="26">
        <v>0</v>
      </c>
      <c r="F100" s="26">
        <f t="shared" si="12"/>
        <v>0</v>
      </c>
      <c r="G100" s="20"/>
      <c r="H100" s="20">
        <f t="shared" si="13"/>
        <v>0</v>
      </c>
      <c r="I100" s="20">
        <f t="shared" si="14"/>
        <v>0</v>
      </c>
      <c r="J100" s="20">
        <f t="shared" si="15"/>
        <v>0</v>
      </c>
      <c r="K100" s="21">
        <v>0.2</v>
      </c>
      <c r="L100" s="20">
        <f t="shared" si="16"/>
        <v>0</v>
      </c>
      <c r="M100" s="21">
        <v>0</v>
      </c>
      <c r="N100" s="21">
        <v>0</v>
      </c>
      <c r="O100" s="21">
        <v>0</v>
      </c>
      <c r="P100" s="28">
        <v>7.0000000000000007E-2</v>
      </c>
      <c r="Q100" s="20">
        <f t="shared" si="17"/>
        <v>0</v>
      </c>
      <c r="R100" s="39"/>
    </row>
    <row r="101" spans="1:18" s="22" customFormat="1" ht="15" customHeight="1" x14ac:dyDescent="0.15">
      <c r="A101" s="32" t="s">
        <v>155</v>
      </c>
      <c r="B101" s="18" t="s">
        <v>13</v>
      </c>
      <c r="C101" s="18">
        <v>1</v>
      </c>
      <c r="D101" s="35">
        <v>850</v>
      </c>
      <c r="E101" s="26">
        <v>0</v>
      </c>
      <c r="F101" s="26">
        <f t="shared" si="12"/>
        <v>850</v>
      </c>
      <c r="G101" s="20"/>
      <c r="H101" s="20">
        <f t="shared" si="13"/>
        <v>850</v>
      </c>
      <c r="I101" s="20">
        <f t="shared" si="14"/>
        <v>850</v>
      </c>
      <c r="J101" s="20">
        <f t="shared" si="15"/>
        <v>850</v>
      </c>
      <c r="K101" s="21">
        <v>0.2</v>
      </c>
      <c r="L101" s="20">
        <f t="shared" si="16"/>
        <v>1062.5</v>
      </c>
      <c r="M101" s="21">
        <v>0</v>
      </c>
      <c r="N101" s="21">
        <v>0</v>
      </c>
      <c r="O101" s="21">
        <v>0</v>
      </c>
      <c r="P101" s="28">
        <v>7.0000000000000007E-2</v>
      </c>
      <c r="Q101" s="20">
        <f t="shared" si="17"/>
        <v>1142.4731182795699</v>
      </c>
      <c r="R101" s="39"/>
    </row>
    <row r="102" spans="1:18" s="22" customFormat="1" ht="15" customHeight="1" x14ac:dyDescent="0.15">
      <c r="A102" s="34"/>
      <c r="B102" s="18" t="s">
        <v>13</v>
      </c>
      <c r="C102" s="18"/>
      <c r="D102" s="35"/>
      <c r="E102" s="26">
        <v>0</v>
      </c>
      <c r="F102" s="26">
        <f t="shared" si="12"/>
        <v>0</v>
      </c>
      <c r="G102" s="20"/>
      <c r="H102" s="20">
        <f t="shared" si="13"/>
        <v>0</v>
      </c>
      <c r="I102" s="20">
        <f t="shared" si="14"/>
        <v>0</v>
      </c>
      <c r="J102" s="20">
        <f t="shared" si="15"/>
        <v>0</v>
      </c>
      <c r="K102" s="21">
        <v>0.2</v>
      </c>
      <c r="L102" s="20">
        <f t="shared" si="16"/>
        <v>0</v>
      </c>
      <c r="M102" s="21">
        <v>0</v>
      </c>
      <c r="N102" s="21">
        <v>0</v>
      </c>
      <c r="O102" s="21">
        <v>0</v>
      </c>
      <c r="P102" s="28">
        <v>7.0000000000000007E-2</v>
      </c>
      <c r="Q102" s="20">
        <f t="shared" si="17"/>
        <v>0</v>
      </c>
      <c r="R102" s="39"/>
    </row>
    <row r="103" spans="1:18" s="22" customFormat="1" ht="15" customHeight="1" x14ac:dyDescent="0.15">
      <c r="A103" s="34" t="s">
        <v>108</v>
      </c>
      <c r="B103" s="18" t="s">
        <v>13</v>
      </c>
      <c r="C103" s="18">
        <v>80</v>
      </c>
      <c r="D103" s="35">
        <v>4</v>
      </c>
      <c r="E103" s="26">
        <v>0</v>
      </c>
      <c r="F103" s="26">
        <f t="shared" si="12"/>
        <v>4</v>
      </c>
      <c r="G103" s="20"/>
      <c r="H103" s="20">
        <f t="shared" si="13"/>
        <v>4</v>
      </c>
      <c r="I103" s="20">
        <f t="shared" si="14"/>
        <v>320</v>
      </c>
      <c r="J103" s="20">
        <f t="shared" si="15"/>
        <v>320</v>
      </c>
      <c r="K103" s="21">
        <v>0.2</v>
      </c>
      <c r="L103" s="20">
        <f t="shared" si="16"/>
        <v>400</v>
      </c>
      <c r="M103" s="21">
        <v>0</v>
      </c>
      <c r="N103" s="21">
        <v>0</v>
      </c>
      <c r="O103" s="21">
        <v>0</v>
      </c>
      <c r="P103" s="28">
        <v>7.0000000000000007E-2</v>
      </c>
      <c r="Q103" s="20">
        <f t="shared" si="17"/>
        <v>430.10752688172045</v>
      </c>
      <c r="R103" s="39"/>
    </row>
    <row r="104" spans="1:18" s="22" customFormat="1" ht="15" customHeight="1" x14ac:dyDescent="0.15">
      <c r="A104" s="34" t="s">
        <v>109</v>
      </c>
      <c r="B104" s="18" t="s">
        <v>13</v>
      </c>
      <c r="C104" s="18">
        <v>8</v>
      </c>
      <c r="D104" s="35">
        <v>16</v>
      </c>
      <c r="E104" s="26">
        <v>0</v>
      </c>
      <c r="F104" s="26">
        <f t="shared" si="12"/>
        <v>16</v>
      </c>
      <c r="G104" s="20"/>
      <c r="H104" s="20">
        <f t="shared" si="13"/>
        <v>16</v>
      </c>
      <c r="I104" s="20">
        <f t="shared" si="14"/>
        <v>128</v>
      </c>
      <c r="J104" s="20">
        <f t="shared" si="15"/>
        <v>128</v>
      </c>
      <c r="K104" s="21">
        <v>0.2</v>
      </c>
      <c r="L104" s="20">
        <f t="shared" si="16"/>
        <v>160</v>
      </c>
      <c r="M104" s="21">
        <v>0</v>
      </c>
      <c r="N104" s="21">
        <v>0</v>
      </c>
      <c r="O104" s="21">
        <v>0</v>
      </c>
      <c r="P104" s="28">
        <v>7.0000000000000007E-2</v>
      </c>
      <c r="Q104" s="20">
        <f t="shared" si="17"/>
        <v>172.04301075268819</v>
      </c>
      <c r="R104" s="39"/>
    </row>
    <row r="105" spans="1:18" s="22" customFormat="1" ht="15" customHeight="1" x14ac:dyDescent="0.15">
      <c r="A105" s="37" t="s">
        <v>110</v>
      </c>
      <c r="B105" s="18" t="s">
        <v>13</v>
      </c>
      <c r="C105" s="18">
        <v>1</v>
      </c>
      <c r="D105" s="35">
        <v>90</v>
      </c>
      <c r="E105" s="26">
        <v>0</v>
      </c>
      <c r="F105" s="26">
        <f t="shared" si="12"/>
        <v>90</v>
      </c>
      <c r="G105" s="20"/>
      <c r="H105" s="20">
        <f t="shared" si="13"/>
        <v>90</v>
      </c>
      <c r="I105" s="20">
        <f t="shared" si="14"/>
        <v>90</v>
      </c>
      <c r="J105" s="20">
        <f t="shared" si="15"/>
        <v>90</v>
      </c>
      <c r="K105" s="21">
        <v>0.2</v>
      </c>
      <c r="L105" s="20">
        <f t="shared" si="16"/>
        <v>112.5</v>
      </c>
      <c r="M105" s="21">
        <v>0</v>
      </c>
      <c r="N105" s="21">
        <v>0</v>
      </c>
      <c r="O105" s="21">
        <v>0</v>
      </c>
      <c r="P105" s="28">
        <v>7.0000000000000007E-2</v>
      </c>
      <c r="Q105" s="20">
        <f t="shared" si="17"/>
        <v>120.96774193548389</v>
      </c>
      <c r="R105" s="39"/>
    </row>
    <row r="106" spans="1:18" s="22" customFormat="1" ht="15" customHeight="1" x14ac:dyDescent="0.15">
      <c r="A106" s="17"/>
      <c r="B106" s="18" t="s">
        <v>13</v>
      </c>
      <c r="C106" s="18"/>
      <c r="D106" s="35"/>
      <c r="E106" s="26">
        <v>0</v>
      </c>
      <c r="F106" s="26">
        <f t="shared" si="12"/>
        <v>0</v>
      </c>
      <c r="G106" s="20"/>
      <c r="H106" s="20">
        <f t="shared" si="13"/>
        <v>0</v>
      </c>
      <c r="I106" s="20">
        <f t="shared" si="14"/>
        <v>0</v>
      </c>
      <c r="J106" s="20">
        <f t="shared" si="15"/>
        <v>0</v>
      </c>
      <c r="K106" s="21">
        <v>0.2</v>
      </c>
      <c r="L106" s="20">
        <f t="shared" si="16"/>
        <v>0</v>
      </c>
      <c r="M106" s="21">
        <v>0</v>
      </c>
      <c r="N106" s="21">
        <v>0</v>
      </c>
      <c r="O106" s="21">
        <v>0</v>
      </c>
      <c r="P106" s="28">
        <v>7.0000000000000007E-2</v>
      </c>
      <c r="Q106" s="20">
        <f t="shared" si="17"/>
        <v>0</v>
      </c>
      <c r="R106" s="39"/>
    </row>
    <row r="107" spans="1:18" s="22" customFormat="1" ht="15" customHeight="1" x14ac:dyDescent="0.15">
      <c r="A107" s="17"/>
      <c r="B107" s="18" t="s">
        <v>13</v>
      </c>
      <c r="C107" s="18"/>
      <c r="D107" s="35"/>
      <c r="E107" s="26">
        <v>0</v>
      </c>
      <c r="F107" s="26">
        <f t="shared" si="12"/>
        <v>0</v>
      </c>
      <c r="G107" s="20"/>
      <c r="H107" s="20">
        <f t="shared" si="13"/>
        <v>0</v>
      </c>
      <c r="I107" s="20">
        <f t="shared" si="14"/>
        <v>0</v>
      </c>
      <c r="J107" s="20">
        <f t="shared" si="15"/>
        <v>0</v>
      </c>
      <c r="K107" s="21">
        <v>0.2</v>
      </c>
      <c r="L107" s="20">
        <f t="shared" si="16"/>
        <v>0</v>
      </c>
      <c r="M107" s="21">
        <v>0</v>
      </c>
      <c r="N107" s="21">
        <v>0</v>
      </c>
      <c r="O107" s="21">
        <v>0</v>
      </c>
      <c r="P107" s="28">
        <v>7.0000000000000007E-2</v>
      </c>
      <c r="Q107" s="20">
        <f t="shared" si="17"/>
        <v>0</v>
      </c>
      <c r="R107" s="39"/>
    </row>
    <row r="108" spans="1:18" s="22" customFormat="1" ht="15" customHeight="1" x14ac:dyDescent="0.15">
      <c r="A108" s="17"/>
      <c r="B108" s="18" t="s">
        <v>13</v>
      </c>
      <c r="C108" s="18"/>
      <c r="D108" s="35"/>
      <c r="E108" s="26">
        <v>0</v>
      </c>
      <c r="F108" s="26">
        <f t="shared" si="12"/>
        <v>0</v>
      </c>
      <c r="G108" s="20"/>
      <c r="H108" s="20">
        <f t="shared" si="13"/>
        <v>0</v>
      </c>
      <c r="I108" s="20">
        <f t="shared" si="14"/>
        <v>0</v>
      </c>
      <c r="J108" s="20">
        <f t="shared" si="15"/>
        <v>0</v>
      </c>
      <c r="K108" s="21">
        <v>0.2</v>
      </c>
      <c r="L108" s="20">
        <f t="shared" si="16"/>
        <v>0</v>
      </c>
      <c r="M108" s="21">
        <v>0</v>
      </c>
      <c r="N108" s="21">
        <v>0</v>
      </c>
      <c r="O108" s="21">
        <v>0</v>
      </c>
      <c r="P108" s="28">
        <v>7.0000000000000007E-2</v>
      </c>
      <c r="Q108" s="20">
        <f t="shared" si="17"/>
        <v>0</v>
      </c>
      <c r="R108" s="39"/>
    </row>
    <row r="109" spans="1:18" s="22" customFormat="1" ht="15" customHeight="1" x14ac:dyDescent="0.15">
      <c r="A109" s="33"/>
      <c r="B109" s="18" t="s">
        <v>13</v>
      </c>
      <c r="C109" s="18"/>
      <c r="D109" s="35"/>
      <c r="E109" s="26">
        <v>0</v>
      </c>
      <c r="F109" s="26">
        <f t="shared" si="12"/>
        <v>0</v>
      </c>
      <c r="G109" s="20"/>
      <c r="H109" s="20">
        <f t="shared" si="13"/>
        <v>0</v>
      </c>
      <c r="I109" s="20">
        <f t="shared" si="14"/>
        <v>0</v>
      </c>
      <c r="J109" s="20">
        <f t="shared" si="15"/>
        <v>0</v>
      </c>
      <c r="K109" s="21">
        <v>0.2</v>
      </c>
      <c r="L109" s="20">
        <f t="shared" si="16"/>
        <v>0</v>
      </c>
      <c r="M109" s="21">
        <v>0</v>
      </c>
      <c r="N109" s="21">
        <v>0</v>
      </c>
      <c r="O109" s="21">
        <v>0</v>
      </c>
      <c r="P109" s="28">
        <v>7.0000000000000007E-2</v>
      </c>
      <c r="Q109" s="20">
        <f t="shared" si="17"/>
        <v>0</v>
      </c>
      <c r="R109" s="39"/>
    </row>
    <row r="110" spans="1:18" s="22" customFormat="1" ht="15" customHeight="1" x14ac:dyDescent="0.15">
      <c r="A110" s="33"/>
      <c r="B110" s="18" t="s">
        <v>13</v>
      </c>
      <c r="C110" s="18"/>
      <c r="D110" s="35"/>
      <c r="E110" s="26">
        <v>0</v>
      </c>
      <c r="F110" s="26">
        <f t="shared" si="12"/>
        <v>0</v>
      </c>
      <c r="G110" s="20"/>
      <c r="H110" s="20">
        <f t="shared" si="13"/>
        <v>0</v>
      </c>
      <c r="I110" s="20">
        <f t="shared" si="14"/>
        <v>0</v>
      </c>
      <c r="J110" s="20">
        <f t="shared" si="15"/>
        <v>0</v>
      </c>
      <c r="K110" s="21">
        <v>0.2</v>
      </c>
      <c r="L110" s="20">
        <f t="shared" si="16"/>
        <v>0</v>
      </c>
      <c r="M110" s="21">
        <v>0</v>
      </c>
      <c r="N110" s="21">
        <v>0</v>
      </c>
      <c r="O110" s="21">
        <v>0</v>
      </c>
      <c r="P110" s="28">
        <v>7.0000000000000007E-2</v>
      </c>
      <c r="Q110" s="20">
        <f t="shared" si="17"/>
        <v>0</v>
      </c>
      <c r="R110" s="39"/>
    </row>
    <row r="111" spans="1:18" s="22" customFormat="1" ht="15" customHeight="1" x14ac:dyDescent="0.15">
      <c r="A111" s="33"/>
      <c r="B111" s="18" t="s">
        <v>13</v>
      </c>
      <c r="C111" s="18"/>
      <c r="D111" s="35"/>
      <c r="E111" s="26">
        <v>0</v>
      </c>
      <c r="F111" s="26">
        <f t="shared" si="12"/>
        <v>0</v>
      </c>
      <c r="G111" s="20"/>
      <c r="H111" s="20">
        <f t="shared" si="13"/>
        <v>0</v>
      </c>
      <c r="I111" s="20">
        <f t="shared" si="14"/>
        <v>0</v>
      </c>
      <c r="J111" s="20">
        <f t="shared" si="15"/>
        <v>0</v>
      </c>
      <c r="K111" s="21">
        <v>0.2</v>
      </c>
      <c r="L111" s="20">
        <f t="shared" si="16"/>
        <v>0</v>
      </c>
      <c r="M111" s="21">
        <v>0</v>
      </c>
      <c r="N111" s="21">
        <v>0</v>
      </c>
      <c r="O111" s="21">
        <v>0</v>
      </c>
      <c r="P111" s="28">
        <v>7.0000000000000007E-2</v>
      </c>
      <c r="Q111" s="20">
        <f t="shared" si="17"/>
        <v>0</v>
      </c>
      <c r="R111" s="39"/>
    </row>
    <row r="112" spans="1:18" s="22" customFormat="1" ht="15" customHeight="1" x14ac:dyDescent="0.15">
      <c r="A112" s="33"/>
      <c r="B112" s="18" t="s">
        <v>13</v>
      </c>
      <c r="C112" s="18"/>
      <c r="D112" s="35"/>
      <c r="E112" s="26">
        <v>0</v>
      </c>
      <c r="F112" s="26">
        <f t="shared" si="12"/>
        <v>0</v>
      </c>
      <c r="G112" s="20"/>
      <c r="H112" s="20">
        <f t="shared" si="13"/>
        <v>0</v>
      </c>
      <c r="I112" s="20">
        <f t="shared" si="14"/>
        <v>0</v>
      </c>
      <c r="J112" s="20">
        <f t="shared" si="15"/>
        <v>0</v>
      </c>
      <c r="K112" s="21">
        <v>0.2</v>
      </c>
      <c r="L112" s="20">
        <f t="shared" si="16"/>
        <v>0</v>
      </c>
      <c r="M112" s="21">
        <v>0</v>
      </c>
      <c r="N112" s="21">
        <v>0</v>
      </c>
      <c r="O112" s="21">
        <v>0</v>
      </c>
      <c r="P112" s="28">
        <v>7.0000000000000007E-2</v>
      </c>
      <c r="Q112" s="20">
        <f t="shared" si="17"/>
        <v>0</v>
      </c>
      <c r="R112" s="39"/>
    </row>
    <row r="113" spans="1:18" s="22" customFormat="1" ht="15" customHeight="1" x14ac:dyDescent="0.15">
      <c r="A113" s="33"/>
      <c r="B113" s="18" t="s">
        <v>13</v>
      </c>
      <c r="C113" s="18"/>
      <c r="D113" s="35"/>
      <c r="E113" s="26">
        <v>0</v>
      </c>
      <c r="F113" s="26">
        <f t="shared" si="12"/>
        <v>0</v>
      </c>
      <c r="G113" s="20"/>
      <c r="H113" s="20">
        <f t="shared" si="13"/>
        <v>0</v>
      </c>
      <c r="I113" s="20">
        <f t="shared" si="14"/>
        <v>0</v>
      </c>
      <c r="J113" s="20">
        <f t="shared" si="15"/>
        <v>0</v>
      </c>
      <c r="K113" s="21">
        <v>0.2</v>
      </c>
      <c r="L113" s="20">
        <f t="shared" si="16"/>
        <v>0</v>
      </c>
      <c r="M113" s="21">
        <v>0</v>
      </c>
      <c r="N113" s="21">
        <v>0</v>
      </c>
      <c r="O113" s="21">
        <v>0</v>
      </c>
      <c r="P113" s="28">
        <v>7.0000000000000007E-2</v>
      </c>
      <c r="Q113" s="20">
        <f t="shared" si="17"/>
        <v>0</v>
      </c>
      <c r="R113" s="39"/>
    </row>
    <row r="114" spans="1:18" s="22" customFormat="1" ht="15" customHeight="1" x14ac:dyDescent="0.15">
      <c r="A114" s="29"/>
      <c r="B114" s="18" t="s">
        <v>13</v>
      </c>
      <c r="C114" s="18"/>
      <c r="D114" s="35"/>
      <c r="E114" s="26">
        <v>0</v>
      </c>
      <c r="F114" s="26">
        <f t="shared" si="12"/>
        <v>0</v>
      </c>
      <c r="G114" s="20"/>
      <c r="H114" s="20">
        <f t="shared" si="13"/>
        <v>0</v>
      </c>
      <c r="I114" s="20">
        <f t="shared" si="14"/>
        <v>0</v>
      </c>
      <c r="J114" s="20">
        <f t="shared" si="15"/>
        <v>0</v>
      </c>
      <c r="K114" s="21">
        <v>0.2</v>
      </c>
      <c r="L114" s="20">
        <f t="shared" si="16"/>
        <v>0</v>
      </c>
      <c r="M114" s="21">
        <v>0</v>
      </c>
      <c r="N114" s="21">
        <v>0</v>
      </c>
      <c r="O114" s="21">
        <v>0</v>
      </c>
      <c r="P114" s="28">
        <v>7.0000000000000007E-2</v>
      </c>
      <c r="Q114" s="20">
        <f t="shared" si="17"/>
        <v>0</v>
      </c>
      <c r="R114" s="39"/>
    </row>
    <row r="115" spans="1:18" s="22" customFormat="1" ht="15" customHeight="1" x14ac:dyDescent="0.15">
      <c r="A115" s="30"/>
      <c r="B115" s="18" t="s">
        <v>13</v>
      </c>
      <c r="C115" s="18"/>
      <c r="D115" s="35"/>
      <c r="E115" s="26">
        <v>0</v>
      </c>
      <c r="F115" s="26">
        <f t="shared" si="12"/>
        <v>0</v>
      </c>
      <c r="G115" s="20"/>
      <c r="H115" s="20">
        <f t="shared" si="13"/>
        <v>0</v>
      </c>
      <c r="I115" s="20">
        <f t="shared" si="14"/>
        <v>0</v>
      </c>
      <c r="J115" s="20">
        <f t="shared" si="15"/>
        <v>0</v>
      </c>
      <c r="K115" s="21">
        <v>0.2</v>
      </c>
      <c r="L115" s="20">
        <f t="shared" si="16"/>
        <v>0</v>
      </c>
      <c r="M115" s="21">
        <v>0</v>
      </c>
      <c r="N115" s="21">
        <v>0</v>
      </c>
      <c r="O115" s="21">
        <v>0</v>
      </c>
      <c r="P115" s="28">
        <v>7.0000000000000007E-2</v>
      </c>
      <c r="Q115" s="20">
        <f t="shared" si="17"/>
        <v>0</v>
      </c>
      <c r="R115" s="39"/>
    </row>
    <row r="116" spans="1:18" s="22" customFormat="1" ht="15" customHeight="1" x14ac:dyDescent="0.15">
      <c r="A116" s="32"/>
      <c r="B116" s="18" t="s">
        <v>13</v>
      </c>
      <c r="C116" s="18"/>
      <c r="D116" s="35"/>
      <c r="E116" s="26">
        <v>0</v>
      </c>
      <c r="F116" s="26">
        <f t="shared" si="12"/>
        <v>0</v>
      </c>
      <c r="G116" s="20"/>
      <c r="H116" s="20">
        <f t="shared" si="13"/>
        <v>0</v>
      </c>
      <c r="I116" s="20">
        <f t="shared" si="14"/>
        <v>0</v>
      </c>
      <c r="J116" s="20">
        <f t="shared" si="15"/>
        <v>0</v>
      </c>
      <c r="K116" s="21">
        <v>0.2</v>
      </c>
      <c r="L116" s="20">
        <f t="shared" si="16"/>
        <v>0</v>
      </c>
      <c r="M116" s="21">
        <v>0</v>
      </c>
      <c r="N116" s="21">
        <v>0</v>
      </c>
      <c r="O116" s="21">
        <v>0</v>
      </c>
      <c r="P116" s="28">
        <v>7.0000000000000007E-2</v>
      </c>
      <c r="Q116" s="20">
        <f t="shared" si="17"/>
        <v>0</v>
      </c>
      <c r="R116" s="39"/>
    </row>
    <row r="117" spans="1:18" s="22" customFormat="1" ht="15" customHeight="1" x14ac:dyDescent="0.15">
      <c r="A117" s="32"/>
      <c r="B117" s="18" t="s">
        <v>13</v>
      </c>
      <c r="C117" s="18"/>
      <c r="D117" s="35"/>
      <c r="E117" s="26">
        <v>0</v>
      </c>
      <c r="F117" s="26">
        <f t="shared" si="12"/>
        <v>0</v>
      </c>
      <c r="G117" s="20"/>
      <c r="H117" s="20">
        <f t="shared" si="13"/>
        <v>0</v>
      </c>
      <c r="I117" s="20">
        <f t="shared" si="14"/>
        <v>0</v>
      </c>
      <c r="J117" s="20">
        <f t="shared" si="15"/>
        <v>0</v>
      </c>
      <c r="K117" s="21">
        <v>0.2</v>
      </c>
      <c r="L117" s="20">
        <f t="shared" si="16"/>
        <v>0</v>
      </c>
      <c r="M117" s="21">
        <v>0</v>
      </c>
      <c r="N117" s="21">
        <v>0</v>
      </c>
      <c r="O117" s="21">
        <v>0</v>
      </c>
      <c r="P117" s="28">
        <v>7.0000000000000007E-2</v>
      </c>
      <c r="Q117" s="20">
        <f t="shared" si="17"/>
        <v>0</v>
      </c>
      <c r="R117" s="39"/>
    </row>
    <row r="118" spans="1:18" s="22" customFormat="1" ht="15" customHeight="1" x14ac:dyDescent="0.15">
      <c r="A118" s="34"/>
      <c r="B118" s="18" t="s">
        <v>13</v>
      </c>
      <c r="C118" s="18"/>
      <c r="D118" s="35"/>
      <c r="E118" s="26">
        <v>0</v>
      </c>
      <c r="F118" s="26">
        <f t="shared" si="12"/>
        <v>0</v>
      </c>
      <c r="G118" s="20"/>
      <c r="H118" s="20">
        <f t="shared" si="13"/>
        <v>0</v>
      </c>
      <c r="I118" s="20">
        <f t="shared" si="14"/>
        <v>0</v>
      </c>
      <c r="J118" s="20">
        <f t="shared" si="15"/>
        <v>0</v>
      </c>
      <c r="K118" s="21">
        <v>0.2</v>
      </c>
      <c r="L118" s="20">
        <f t="shared" si="16"/>
        <v>0</v>
      </c>
      <c r="M118" s="21">
        <v>0</v>
      </c>
      <c r="N118" s="21">
        <v>0</v>
      </c>
      <c r="O118" s="21">
        <v>0</v>
      </c>
      <c r="P118" s="28">
        <v>7.0000000000000007E-2</v>
      </c>
      <c r="Q118" s="20">
        <f t="shared" si="17"/>
        <v>0</v>
      </c>
      <c r="R118" s="39"/>
    </row>
    <row r="119" spans="1:18" s="22" customFormat="1" ht="15" customHeight="1" x14ac:dyDescent="0.15">
      <c r="A119" s="34"/>
      <c r="B119" s="18" t="s">
        <v>13</v>
      </c>
      <c r="C119" s="18"/>
      <c r="D119" s="35"/>
      <c r="E119" s="26">
        <v>0</v>
      </c>
      <c r="F119" s="26">
        <f t="shared" si="12"/>
        <v>0</v>
      </c>
      <c r="G119" s="20"/>
      <c r="H119" s="20">
        <f t="shared" si="13"/>
        <v>0</v>
      </c>
      <c r="I119" s="20">
        <f t="shared" si="14"/>
        <v>0</v>
      </c>
      <c r="J119" s="20">
        <f t="shared" si="15"/>
        <v>0</v>
      </c>
      <c r="K119" s="21">
        <v>0.2</v>
      </c>
      <c r="L119" s="20">
        <f t="shared" si="16"/>
        <v>0</v>
      </c>
      <c r="M119" s="21">
        <v>0</v>
      </c>
      <c r="N119" s="21">
        <v>0</v>
      </c>
      <c r="O119" s="21">
        <v>0</v>
      </c>
      <c r="P119" s="28">
        <v>7.0000000000000007E-2</v>
      </c>
      <c r="Q119" s="20">
        <f t="shared" si="17"/>
        <v>0</v>
      </c>
      <c r="R119" s="39"/>
    </row>
    <row r="120" spans="1:18" s="22" customFormat="1" ht="15" customHeight="1" x14ac:dyDescent="0.15">
      <c r="A120" s="34"/>
      <c r="B120" s="18" t="s">
        <v>13</v>
      </c>
      <c r="C120" s="18"/>
      <c r="D120" s="35"/>
      <c r="E120" s="26">
        <v>0</v>
      </c>
      <c r="F120" s="26">
        <f t="shared" si="12"/>
        <v>0</v>
      </c>
      <c r="G120" s="20"/>
      <c r="H120" s="20">
        <f t="shared" si="13"/>
        <v>0</v>
      </c>
      <c r="I120" s="20">
        <f t="shared" si="14"/>
        <v>0</v>
      </c>
      <c r="J120" s="20">
        <f t="shared" si="15"/>
        <v>0</v>
      </c>
      <c r="K120" s="21">
        <v>0.2</v>
      </c>
      <c r="L120" s="20">
        <f t="shared" si="16"/>
        <v>0</v>
      </c>
      <c r="M120" s="21">
        <v>0</v>
      </c>
      <c r="N120" s="21">
        <v>0</v>
      </c>
      <c r="O120" s="21">
        <v>0</v>
      </c>
      <c r="P120" s="28">
        <v>7.0000000000000007E-2</v>
      </c>
      <c r="Q120" s="20">
        <f t="shared" si="17"/>
        <v>0</v>
      </c>
      <c r="R120" s="39"/>
    </row>
    <row r="121" spans="1:18" s="22" customFormat="1" ht="15" customHeight="1" x14ac:dyDescent="0.15">
      <c r="A121" s="37"/>
      <c r="B121" s="18" t="s">
        <v>13</v>
      </c>
      <c r="C121" s="18"/>
      <c r="D121" s="35"/>
      <c r="E121" s="26">
        <v>0</v>
      </c>
      <c r="F121" s="26">
        <f t="shared" si="12"/>
        <v>0</v>
      </c>
      <c r="G121" s="20"/>
      <c r="H121" s="20">
        <f t="shared" si="13"/>
        <v>0</v>
      </c>
      <c r="I121" s="20">
        <f t="shared" si="14"/>
        <v>0</v>
      </c>
      <c r="J121" s="20">
        <f t="shared" si="15"/>
        <v>0</v>
      </c>
      <c r="K121" s="21">
        <v>0.2</v>
      </c>
      <c r="L121" s="20">
        <f t="shared" si="16"/>
        <v>0</v>
      </c>
      <c r="M121" s="21">
        <v>0</v>
      </c>
      <c r="N121" s="21">
        <v>0</v>
      </c>
      <c r="O121" s="21">
        <v>0</v>
      </c>
      <c r="P121" s="28">
        <v>7.0000000000000007E-2</v>
      </c>
      <c r="Q121" s="20">
        <f t="shared" si="17"/>
        <v>0</v>
      </c>
      <c r="R121" s="39"/>
    </row>
    <row r="122" spans="1:18" s="22" customFormat="1" ht="15" customHeight="1" x14ac:dyDescent="0.15">
      <c r="A122" s="17"/>
      <c r="B122" s="18" t="s">
        <v>13</v>
      </c>
      <c r="C122" s="18"/>
      <c r="D122" s="35"/>
      <c r="E122" s="26">
        <v>0</v>
      </c>
      <c r="F122" s="26">
        <f t="shared" si="12"/>
        <v>0</v>
      </c>
      <c r="G122" s="20"/>
      <c r="H122" s="20">
        <f t="shared" si="13"/>
        <v>0</v>
      </c>
      <c r="I122" s="20">
        <f t="shared" si="14"/>
        <v>0</v>
      </c>
      <c r="J122" s="20">
        <f t="shared" si="15"/>
        <v>0</v>
      </c>
      <c r="K122" s="21">
        <v>0.2</v>
      </c>
      <c r="L122" s="20">
        <f t="shared" si="16"/>
        <v>0</v>
      </c>
      <c r="M122" s="21">
        <v>0</v>
      </c>
      <c r="N122" s="21">
        <v>0</v>
      </c>
      <c r="O122" s="21">
        <v>0</v>
      </c>
      <c r="P122" s="28">
        <v>7.0000000000000007E-2</v>
      </c>
      <c r="Q122" s="20">
        <f t="shared" si="17"/>
        <v>0</v>
      </c>
      <c r="R122" s="39"/>
    </row>
    <row r="123" spans="1:18" s="22" customFormat="1" ht="15" customHeight="1" x14ac:dyDescent="0.15">
      <c r="A123" s="17"/>
      <c r="B123" s="18" t="s">
        <v>13</v>
      </c>
      <c r="C123" s="18"/>
      <c r="D123" s="35"/>
      <c r="E123" s="26">
        <v>0</v>
      </c>
      <c r="F123" s="26">
        <f t="shared" si="12"/>
        <v>0</v>
      </c>
      <c r="G123" s="20"/>
      <c r="H123" s="20">
        <f t="shared" si="13"/>
        <v>0</v>
      </c>
      <c r="I123" s="20">
        <f t="shared" si="14"/>
        <v>0</v>
      </c>
      <c r="J123" s="20">
        <f t="shared" si="15"/>
        <v>0</v>
      </c>
      <c r="K123" s="21">
        <v>0.2</v>
      </c>
      <c r="L123" s="20">
        <f t="shared" si="16"/>
        <v>0</v>
      </c>
      <c r="M123" s="21">
        <v>0</v>
      </c>
      <c r="N123" s="21">
        <v>0</v>
      </c>
      <c r="O123" s="21">
        <v>0</v>
      </c>
      <c r="P123" s="28">
        <v>7.0000000000000007E-2</v>
      </c>
      <c r="Q123" s="20">
        <f t="shared" si="17"/>
        <v>0</v>
      </c>
      <c r="R123" s="39"/>
    </row>
    <row r="124" spans="1:18" s="22" customFormat="1" ht="15" customHeight="1" x14ac:dyDescent="0.15">
      <c r="A124" s="17"/>
      <c r="B124" s="18" t="s">
        <v>13</v>
      </c>
      <c r="C124" s="18"/>
      <c r="D124" s="35"/>
      <c r="E124" s="26">
        <v>0</v>
      </c>
      <c r="F124" s="26">
        <f t="shared" si="12"/>
        <v>0</v>
      </c>
      <c r="G124" s="20"/>
      <c r="H124" s="20">
        <f t="shared" si="13"/>
        <v>0</v>
      </c>
      <c r="I124" s="20">
        <f t="shared" si="14"/>
        <v>0</v>
      </c>
      <c r="J124" s="20">
        <f t="shared" si="15"/>
        <v>0</v>
      </c>
      <c r="K124" s="21">
        <v>0.2</v>
      </c>
      <c r="L124" s="20">
        <f t="shared" si="16"/>
        <v>0</v>
      </c>
      <c r="M124" s="21">
        <v>0</v>
      </c>
      <c r="N124" s="21">
        <v>0</v>
      </c>
      <c r="O124" s="21">
        <v>0</v>
      </c>
      <c r="P124" s="28">
        <v>7.0000000000000007E-2</v>
      </c>
      <c r="Q124" s="20">
        <f t="shared" si="17"/>
        <v>0</v>
      </c>
      <c r="R124" s="39"/>
    </row>
    <row r="125" spans="1:18" s="22" customFormat="1" ht="15" customHeight="1" x14ac:dyDescent="0.15">
      <c r="A125" s="33"/>
      <c r="B125" s="18" t="s">
        <v>13</v>
      </c>
      <c r="C125" s="18"/>
      <c r="D125" s="35"/>
      <c r="E125" s="26">
        <v>0</v>
      </c>
      <c r="F125" s="26">
        <f t="shared" si="12"/>
        <v>0</v>
      </c>
      <c r="G125" s="20"/>
      <c r="H125" s="20">
        <f t="shared" si="13"/>
        <v>0</v>
      </c>
      <c r="I125" s="20">
        <f t="shared" si="14"/>
        <v>0</v>
      </c>
      <c r="J125" s="20">
        <f t="shared" si="15"/>
        <v>0</v>
      </c>
      <c r="K125" s="21">
        <v>0.2</v>
      </c>
      <c r="L125" s="20">
        <f t="shared" si="16"/>
        <v>0</v>
      </c>
      <c r="M125" s="21">
        <v>0</v>
      </c>
      <c r="N125" s="21">
        <v>0</v>
      </c>
      <c r="O125" s="21">
        <v>0</v>
      </c>
      <c r="P125" s="28">
        <v>7.0000000000000007E-2</v>
      </c>
      <c r="Q125" s="20">
        <f t="shared" si="17"/>
        <v>0</v>
      </c>
      <c r="R125" s="39"/>
    </row>
    <row r="126" spans="1:18" s="22" customFormat="1" ht="15" customHeight="1" x14ac:dyDescent="0.15">
      <c r="A126" s="33"/>
      <c r="B126" s="18" t="s">
        <v>13</v>
      </c>
      <c r="C126" s="18"/>
      <c r="D126" s="35"/>
      <c r="E126" s="26">
        <v>0</v>
      </c>
      <c r="F126" s="26">
        <f t="shared" si="12"/>
        <v>0</v>
      </c>
      <c r="G126" s="20"/>
      <c r="H126" s="20">
        <f t="shared" si="13"/>
        <v>0</v>
      </c>
      <c r="I126" s="20">
        <f t="shared" si="14"/>
        <v>0</v>
      </c>
      <c r="J126" s="20">
        <f t="shared" si="15"/>
        <v>0</v>
      </c>
      <c r="K126" s="21">
        <v>0.2</v>
      </c>
      <c r="L126" s="20">
        <f t="shared" si="16"/>
        <v>0</v>
      </c>
      <c r="M126" s="21">
        <v>0</v>
      </c>
      <c r="N126" s="21">
        <v>0</v>
      </c>
      <c r="O126" s="21">
        <v>0</v>
      </c>
      <c r="P126" s="28">
        <v>7.0000000000000007E-2</v>
      </c>
      <c r="Q126" s="20">
        <f t="shared" si="17"/>
        <v>0</v>
      </c>
      <c r="R126" s="39"/>
    </row>
    <row r="127" spans="1:18" s="22" customFormat="1" ht="15" customHeight="1" x14ac:dyDescent="0.15">
      <c r="A127" s="33"/>
      <c r="B127" s="18" t="s">
        <v>13</v>
      </c>
      <c r="C127" s="18"/>
      <c r="D127" s="35"/>
      <c r="E127" s="26">
        <v>0</v>
      </c>
      <c r="F127" s="26">
        <f t="shared" si="12"/>
        <v>0</v>
      </c>
      <c r="G127" s="20"/>
      <c r="H127" s="20">
        <f t="shared" si="13"/>
        <v>0</v>
      </c>
      <c r="I127" s="20">
        <f t="shared" si="14"/>
        <v>0</v>
      </c>
      <c r="J127" s="20">
        <f t="shared" si="15"/>
        <v>0</v>
      </c>
      <c r="K127" s="21">
        <v>0.2</v>
      </c>
      <c r="L127" s="20">
        <f t="shared" si="16"/>
        <v>0</v>
      </c>
      <c r="M127" s="21">
        <v>0</v>
      </c>
      <c r="N127" s="21">
        <v>0</v>
      </c>
      <c r="O127" s="21">
        <v>0</v>
      </c>
      <c r="P127" s="28">
        <v>7.0000000000000007E-2</v>
      </c>
      <c r="Q127" s="20">
        <f t="shared" si="17"/>
        <v>0</v>
      </c>
      <c r="R127" s="39"/>
    </row>
    <row r="128" spans="1:18" s="22" customFormat="1" ht="15" customHeight="1" x14ac:dyDescent="0.15">
      <c r="A128" s="33"/>
      <c r="B128" s="18" t="s">
        <v>13</v>
      </c>
      <c r="C128" s="18"/>
      <c r="D128" s="35"/>
      <c r="E128" s="26">
        <v>0</v>
      </c>
      <c r="F128" s="26">
        <f t="shared" si="12"/>
        <v>0</v>
      </c>
      <c r="G128" s="20"/>
      <c r="H128" s="20">
        <f t="shared" si="13"/>
        <v>0</v>
      </c>
      <c r="I128" s="20">
        <f t="shared" si="14"/>
        <v>0</v>
      </c>
      <c r="J128" s="20">
        <f t="shared" si="15"/>
        <v>0</v>
      </c>
      <c r="K128" s="21">
        <v>0.2</v>
      </c>
      <c r="L128" s="20">
        <f t="shared" si="16"/>
        <v>0</v>
      </c>
      <c r="M128" s="21">
        <v>0</v>
      </c>
      <c r="N128" s="21">
        <v>0</v>
      </c>
      <c r="O128" s="21">
        <v>0</v>
      </c>
      <c r="P128" s="28">
        <v>7.0000000000000007E-2</v>
      </c>
      <c r="Q128" s="20">
        <f t="shared" si="17"/>
        <v>0</v>
      </c>
      <c r="R128" s="39"/>
    </row>
    <row r="129" spans="1:18" s="22" customFormat="1" ht="15" customHeight="1" x14ac:dyDescent="0.15">
      <c r="A129" s="33"/>
      <c r="B129" s="18" t="s">
        <v>13</v>
      </c>
      <c r="C129" s="18"/>
      <c r="D129" s="35"/>
      <c r="E129" s="26">
        <v>0</v>
      </c>
      <c r="F129" s="26">
        <f t="shared" si="12"/>
        <v>0</v>
      </c>
      <c r="G129" s="20"/>
      <c r="H129" s="20">
        <f t="shared" si="13"/>
        <v>0</v>
      </c>
      <c r="I129" s="20">
        <f t="shared" si="14"/>
        <v>0</v>
      </c>
      <c r="J129" s="20">
        <f t="shared" si="15"/>
        <v>0</v>
      </c>
      <c r="K129" s="21">
        <v>0.2</v>
      </c>
      <c r="L129" s="20">
        <f t="shared" si="16"/>
        <v>0</v>
      </c>
      <c r="M129" s="21">
        <v>0</v>
      </c>
      <c r="N129" s="21">
        <v>0</v>
      </c>
      <c r="O129" s="21">
        <v>0</v>
      </c>
      <c r="P129" s="28">
        <v>7.0000000000000007E-2</v>
      </c>
      <c r="Q129" s="20">
        <f t="shared" si="17"/>
        <v>0</v>
      </c>
      <c r="R129" s="39"/>
    </row>
    <row r="130" spans="1:18" s="22" customFormat="1" ht="15" customHeight="1" x14ac:dyDescent="0.15">
      <c r="A130" s="29"/>
      <c r="B130" s="18" t="s">
        <v>13</v>
      </c>
      <c r="C130" s="18"/>
      <c r="D130" s="35"/>
      <c r="E130" s="26">
        <v>0</v>
      </c>
      <c r="F130" s="26">
        <f t="shared" si="12"/>
        <v>0</v>
      </c>
      <c r="G130" s="20"/>
      <c r="H130" s="20">
        <f t="shared" si="13"/>
        <v>0</v>
      </c>
      <c r="I130" s="20">
        <f t="shared" si="14"/>
        <v>0</v>
      </c>
      <c r="J130" s="20">
        <f t="shared" si="15"/>
        <v>0</v>
      </c>
      <c r="K130" s="21">
        <v>0.2</v>
      </c>
      <c r="L130" s="20">
        <f t="shared" si="16"/>
        <v>0</v>
      </c>
      <c r="M130" s="21">
        <v>0</v>
      </c>
      <c r="N130" s="21">
        <v>0</v>
      </c>
      <c r="O130" s="21">
        <v>0</v>
      </c>
      <c r="P130" s="28">
        <v>7.0000000000000007E-2</v>
      </c>
      <c r="Q130" s="20">
        <f t="shared" si="17"/>
        <v>0</v>
      </c>
      <c r="R130" s="39"/>
    </row>
    <row r="131" spans="1:18" s="22" customFormat="1" ht="15" customHeight="1" x14ac:dyDescent="0.15">
      <c r="A131" s="30"/>
      <c r="B131" s="18" t="s">
        <v>13</v>
      </c>
      <c r="C131" s="18"/>
      <c r="D131" s="35"/>
      <c r="E131" s="26">
        <v>0</v>
      </c>
      <c r="F131" s="26">
        <f t="shared" si="12"/>
        <v>0</v>
      </c>
      <c r="G131" s="20"/>
      <c r="H131" s="20">
        <f t="shared" si="13"/>
        <v>0</v>
      </c>
      <c r="I131" s="20">
        <f t="shared" si="14"/>
        <v>0</v>
      </c>
      <c r="J131" s="20">
        <f t="shared" si="15"/>
        <v>0</v>
      </c>
      <c r="K131" s="21">
        <v>0.2</v>
      </c>
      <c r="L131" s="20">
        <f t="shared" si="16"/>
        <v>0</v>
      </c>
      <c r="M131" s="21">
        <v>0</v>
      </c>
      <c r="N131" s="21">
        <v>0</v>
      </c>
      <c r="O131" s="21">
        <v>0</v>
      </c>
      <c r="P131" s="28">
        <v>7.0000000000000007E-2</v>
      </c>
      <c r="Q131" s="20">
        <f t="shared" si="17"/>
        <v>0</v>
      </c>
      <c r="R131" s="39"/>
    </row>
    <row r="132" spans="1:18" s="22" customFormat="1" ht="15" customHeight="1" x14ac:dyDescent="0.15">
      <c r="A132" s="32"/>
      <c r="B132" s="18" t="s">
        <v>13</v>
      </c>
      <c r="C132" s="18"/>
      <c r="D132" s="35"/>
      <c r="E132" s="26">
        <v>0</v>
      </c>
      <c r="F132" s="26">
        <f t="shared" si="12"/>
        <v>0</v>
      </c>
      <c r="G132" s="20"/>
      <c r="H132" s="20">
        <f t="shared" si="13"/>
        <v>0</v>
      </c>
      <c r="I132" s="20">
        <f t="shared" si="14"/>
        <v>0</v>
      </c>
      <c r="J132" s="20">
        <f t="shared" si="15"/>
        <v>0</v>
      </c>
      <c r="K132" s="21">
        <v>0.2</v>
      </c>
      <c r="L132" s="20">
        <f t="shared" si="16"/>
        <v>0</v>
      </c>
      <c r="M132" s="21">
        <v>0</v>
      </c>
      <c r="N132" s="21">
        <v>0</v>
      </c>
      <c r="O132" s="21">
        <v>0</v>
      </c>
      <c r="P132" s="28">
        <v>7.0000000000000007E-2</v>
      </c>
      <c r="Q132" s="20">
        <f t="shared" si="17"/>
        <v>0</v>
      </c>
      <c r="R132" s="39"/>
    </row>
    <row r="133" spans="1:18" s="22" customFormat="1" ht="15" customHeight="1" x14ac:dyDescent="0.15">
      <c r="A133" s="32"/>
      <c r="B133" s="18" t="s">
        <v>13</v>
      </c>
      <c r="C133" s="18"/>
      <c r="D133" s="35"/>
      <c r="E133" s="26">
        <v>0</v>
      </c>
      <c r="F133" s="26">
        <f t="shared" si="12"/>
        <v>0</v>
      </c>
      <c r="G133" s="20"/>
      <c r="H133" s="20">
        <f t="shared" si="13"/>
        <v>0</v>
      </c>
      <c r="I133" s="20">
        <f t="shared" si="14"/>
        <v>0</v>
      </c>
      <c r="J133" s="20">
        <f t="shared" si="15"/>
        <v>0</v>
      </c>
      <c r="K133" s="21">
        <v>0.2</v>
      </c>
      <c r="L133" s="20">
        <f t="shared" si="16"/>
        <v>0</v>
      </c>
      <c r="M133" s="21">
        <v>0</v>
      </c>
      <c r="N133" s="21">
        <v>0</v>
      </c>
      <c r="O133" s="21">
        <v>0</v>
      </c>
      <c r="P133" s="28">
        <v>7.0000000000000007E-2</v>
      </c>
      <c r="Q133" s="20">
        <f t="shared" si="17"/>
        <v>0</v>
      </c>
      <c r="R133" s="39"/>
    </row>
    <row r="134" spans="1:18" s="22" customFormat="1" ht="15" customHeight="1" x14ac:dyDescent="0.15">
      <c r="A134" s="34"/>
      <c r="B134" s="18" t="s">
        <v>13</v>
      </c>
      <c r="C134" s="18"/>
      <c r="D134" s="35"/>
      <c r="E134" s="26">
        <v>0</v>
      </c>
      <c r="F134" s="26">
        <f t="shared" si="12"/>
        <v>0</v>
      </c>
      <c r="G134" s="20"/>
      <c r="H134" s="20">
        <f t="shared" si="13"/>
        <v>0</v>
      </c>
      <c r="I134" s="20">
        <f t="shared" si="14"/>
        <v>0</v>
      </c>
      <c r="J134" s="20">
        <f t="shared" si="15"/>
        <v>0</v>
      </c>
      <c r="K134" s="21">
        <v>0.2</v>
      </c>
      <c r="L134" s="20">
        <f t="shared" si="16"/>
        <v>0</v>
      </c>
      <c r="M134" s="21">
        <v>0</v>
      </c>
      <c r="N134" s="21">
        <v>0</v>
      </c>
      <c r="O134" s="21">
        <v>0</v>
      </c>
      <c r="P134" s="28">
        <v>7.0000000000000007E-2</v>
      </c>
      <c r="Q134" s="20">
        <f t="shared" si="17"/>
        <v>0</v>
      </c>
      <c r="R134" s="39"/>
    </row>
    <row r="135" spans="1:18" s="22" customFormat="1" ht="15" customHeight="1" x14ac:dyDescent="0.15">
      <c r="A135" s="34"/>
      <c r="B135" s="18" t="s">
        <v>13</v>
      </c>
      <c r="C135" s="18"/>
      <c r="D135" s="35"/>
      <c r="E135" s="26">
        <v>0</v>
      </c>
      <c r="F135" s="26">
        <f t="shared" si="12"/>
        <v>0</v>
      </c>
      <c r="G135" s="20"/>
      <c r="H135" s="20">
        <f t="shared" si="13"/>
        <v>0</v>
      </c>
      <c r="I135" s="20">
        <f t="shared" si="14"/>
        <v>0</v>
      </c>
      <c r="J135" s="20">
        <f t="shared" si="15"/>
        <v>0</v>
      </c>
      <c r="K135" s="21">
        <v>0.2</v>
      </c>
      <c r="L135" s="20">
        <f t="shared" si="16"/>
        <v>0</v>
      </c>
      <c r="M135" s="21">
        <v>0</v>
      </c>
      <c r="N135" s="21">
        <v>0</v>
      </c>
      <c r="O135" s="21">
        <v>0</v>
      </c>
      <c r="P135" s="28">
        <v>7.0000000000000007E-2</v>
      </c>
      <c r="Q135" s="20">
        <f t="shared" si="17"/>
        <v>0</v>
      </c>
      <c r="R135" s="39"/>
    </row>
    <row r="136" spans="1:18" s="22" customFormat="1" ht="15" customHeight="1" x14ac:dyDescent="0.15">
      <c r="A136" s="34"/>
      <c r="B136" s="18" t="s">
        <v>13</v>
      </c>
      <c r="C136" s="18"/>
      <c r="D136" s="35"/>
      <c r="E136" s="26">
        <v>0</v>
      </c>
      <c r="F136" s="26">
        <f t="shared" ref="F136:F160" si="18">+(D136/100*E136)+D136</f>
        <v>0</v>
      </c>
      <c r="G136" s="20"/>
      <c r="H136" s="20">
        <f t="shared" ref="H136:H160" si="19">+F136-(F136/100*G136)</f>
        <v>0</v>
      </c>
      <c r="I136" s="20">
        <f t="shared" ref="I136:I160" si="20">C136*H136</f>
        <v>0</v>
      </c>
      <c r="J136" s="20">
        <f t="shared" si="15"/>
        <v>0</v>
      </c>
      <c r="K136" s="21">
        <v>0.2</v>
      </c>
      <c r="L136" s="20">
        <f t="shared" si="16"/>
        <v>0</v>
      </c>
      <c r="M136" s="21">
        <v>0</v>
      </c>
      <c r="N136" s="21">
        <v>0</v>
      </c>
      <c r="O136" s="21">
        <v>0</v>
      </c>
      <c r="P136" s="28">
        <v>7.0000000000000007E-2</v>
      </c>
      <c r="Q136" s="20">
        <f t="shared" si="17"/>
        <v>0</v>
      </c>
      <c r="R136" s="39"/>
    </row>
    <row r="137" spans="1:18" s="22" customFormat="1" ht="15" customHeight="1" x14ac:dyDescent="0.15">
      <c r="A137" s="37"/>
      <c r="B137" s="18" t="s">
        <v>13</v>
      </c>
      <c r="C137" s="18"/>
      <c r="D137" s="35"/>
      <c r="E137" s="26">
        <v>0</v>
      </c>
      <c r="F137" s="26">
        <f t="shared" si="18"/>
        <v>0</v>
      </c>
      <c r="G137" s="20"/>
      <c r="H137" s="20">
        <f t="shared" si="19"/>
        <v>0</v>
      </c>
      <c r="I137" s="20">
        <f t="shared" si="20"/>
        <v>0</v>
      </c>
      <c r="J137" s="20">
        <f t="shared" ref="J137:J160" si="21">I137</f>
        <v>0</v>
      </c>
      <c r="K137" s="21">
        <v>0.2</v>
      </c>
      <c r="L137" s="20">
        <f t="shared" ref="L137:L160" si="22">J137/(1-K137)</f>
        <v>0</v>
      </c>
      <c r="M137" s="21">
        <v>0</v>
      </c>
      <c r="N137" s="21">
        <v>0</v>
      </c>
      <c r="O137" s="21">
        <v>0</v>
      </c>
      <c r="P137" s="28">
        <v>7.0000000000000007E-2</v>
      </c>
      <c r="Q137" s="20">
        <f t="shared" ref="Q137:Q160" si="23">L137/(1-P137)</f>
        <v>0</v>
      </c>
      <c r="R137" s="39"/>
    </row>
    <row r="138" spans="1:18" s="22" customFormat="1" ht="15" customHeight="1" x14ac:dyDescent="0.15">
      <c r="A138" s="17"/>
      <c r="B138" s="18" t="s">
        <v>13</v>
      </c>
      <c r="C138" s="18"/>
      <c r="D138" s="35"/>
      <c r="E138" s="26">
        <v>0</v>
      </c>
      <c r="F138" s="26">
        <f t="shared" si="18"/>
        <v>0</v>
      </c>
      <c r="G138" s="20"/>
      <c r="H138" s="20">
        <f t="shared" si="19"/>
        <v>0</v>
      </c>
      <c r="I138" s="20">
        <f t="shared" si="20"/>
        <v>0</v>
      </c>
      <c r="J138" s="20">
        <f t="shared" si="21"/>
        <v>0</v>
      </c>
      <c r="K138" s="21">
        <v>0.2</v>
      </c>
      <c r="L138" s="20">
        <f t="shared" si="22"/>
        <v>0</v>
      </c>
      <c r="M138" s="21">
        <v>0</v>
      </c>
      <c r="N138" s="21">
        <v>0</v>
      </c>
      <c r="O138" s="21">
        <v>0</v>
      </c>
      <c r="P138" s="28">
        <v>7.0000000000000007E-2</v>
      </c>
      <c r="Q138" s="20">
        <f t="shared" si="23"/>
        <v>0</v>
      </c>
      <c r="R138" s="39"/>
    </row>
    <row r="139" spans="1:18" s="22" customFormat="1" ht="15" customHeight="1" x14ac:dyDescent="0.15">
      <c r="A139" s="17"/>
      <c r="B139" s="18" t="s">
        <v>13</v>
      </c>
      <c r="C139" s="18"/>
      <c r="D139" s="35"/>
      <c r="E139" s="26">
        <v>0</v>
      </c>
      <c r="F139" s="26">
        <f t="shared" si="18"/>
        <v>0</v>
      </c>
      <c r="G139" s="20"/>
      <c r="H139" s="20">
        <f t="shared" si="19"/>
        <v>0</v>
      </c>
      <c r="I139" s="20">
        <f t="shared" si="20"/>
        <v>0</v>
      </c>
      <c r="J139" s="20">
        <f t="shared" si="21"/>
        <v>0</v>
      </c>
      <c r="K139" s="21">
        <v>0.2</v>
      </c>
      <c r="L139" s="20">
        <f t="shared" si="22"/>
        <v>0</v>
      </c>
      <c r="M139" s="21">
        <v>0</v>
      </c>
      <c r="N139" s="21">
        <v>0</v>
      </c>
      <c r="O139" s="21">
        <v>0</v>
      </c>
      <c r="P139" s="28">
        <v>7.0000000000000007E-2</v>
      </c>
      <c r="Q139" s="20">
        <f t="shared" si="23"/>
        <v>0</v>
      </c>
      <c r="R139" s="39"/>
    </row>
    <row r="140" spans="1:18" s="22" customFormat="1" ht="15" customHeight="1" x14ac:dyDescent="0.15">
      <c r="A140" s="17"/>
      <c r="B140" s="18" t="s">
        <v>13</v>
      </c>
      <c r="C140" s="18"/>
      <c r="D140" s="35"/>
      <c r="E140" s="26">
        <v>0</v>
      </c>
      <c r="F140" s="26">
        <f t="shared" si="18"/>
        <v>0</v>
      </c>
      <c r="G140" s="20"/>
      <c r="H140" s="20">
        <f t="shared" si="19"/>
        <v>0</v>
      </c>
      <c r="I140" s="20">
        <f t="shared" si="20"/>
        <v>0</v>
      </c>
      <c r="J140" s="20">
        <f t="shared" si="21"/>
        <v>0</v>
      </c>
      <c r="K140" s="21">
        <v>0.2</v>
      </c>
      <c r="L140" s="20">
        <f t="shared" si="22"/>
        <v>0</v>
      </c>
      <c r="M140" s="21">
        <v>0</v>
      </c>
      <c r="N140" s="21">
        <v>0</v>
      </c>
      <c r="O140" s="21">
        <v>0</v>
      </c>
      <c r="P140" s="28">
        <v>7.0000000000000007E-2</v>
      </c>
      <c r="Q140" s="20">
        <f t="shared" si="23"/>
        <v>0</v>
      </c>
      <c r="R140" s="39"/>
    </row>
    <row r="141" spans="1:18" s="22" customFormat="1" ht="15" customHeight="1" x14ac:dyDescent="0.15">
      <c r="A141" s="33"/>
      <c r="B141" s="18" t="s">
        <v>13</v>
      </c>
      <c r="C141" s="18"/>
      <c r="D141" s="35"/>
      <c r="E141" s="26">
        <v>0</v>
      </c>
      <c r="F141" s="26">
        <f t="shared" si="18"/>
        <v>0</v>
      </c>
      <c r="G141" s="20"/>
      <c r="H141" s="20">
        <f t="shared" si="19"/>
        <v>0</v>
      </c>
      <c r="I141" s="20">
        <f t="shared" si="20"/>
        <v>0</v>
      </c>
      <c r="J141" s="20">
        <f t="shared" si="21"/>
        <v>0</v>
      </c>
      <c r="K141" s="21">
        <v>0.2</v>
      </c>
      <c r="L141" s="20">
        <f t="shared" si="22"/>
        <v>0</v>
      </c>
      <c r="M141" s="21">
        <v>0</v>
      </c>
      <c r="N141" s="21">
        <v>0</v>
      </c>
      <c r="O141" s="21">
        <v>0</v>
      </c>
      <c r="P141" s="28">
        <v>7.0000000000000007E-2</v>
      </c>
      <c r="Q141" s="20">
        <f t="shared" si="23"/>
        <v>0</v>
      </c>
      <c r="R141" s="39"/>
    </row>
    <row r="142" spans="1:18" s="22" customFormat="1" ht="15" customHeight="1" x14ac:dyDescent="0.15">
      <c r="A142" s="33"/>
      <c r="B142" s="18" t="s">
        <v>13</v>
      </c>
      <c r="C142" s="18"/>
      <c r="D142" s="35"/>
      <c r="E142" s="26">
        <v>0</v>
      </c>
      <c r="F142" s="26">
        <f t="shared" si="18"/>
        <v>0</v>
      </c>
      <c r="G142" s="20"/>
      <c r="H142" s="20">
        <f t="shared" si="19"/>
        <v>0</v>
      </c>
      <c r="I142" s="20">
        <f t="shared" si="20"/>
        <v>0</v>
      </c>
      <c r="J142" s="20">
        <f t="shared" si="21"/>
        <v>0</v>
      </c>
      <c r="K142" s="21">
        <v>0.2</v>
      </c>
      <c r="L142" s="20">
        <f t="shared" si="22"/>
        <v>0</v>
      </c>
      <c r="M142" s="21">
        <v>0</v>
      </c>
      <c r="N142" s="21">
        <v>0</v>
      </c>
      <c r="O142" s="21">
        <v>0</v>
      </c>
      <c r="P142" s="28">
        <v>7.0000000000000007E-2</v>
      </c>
      <c r="Q142" s="20">
        <f t="shared" si="23"/>
        <v>0</v>
      </c>
      <c r="R142" s="39"/>
    </row>
    <row r="143" spans="1:18" s="22" customFormat="1" ht="15" customHeight="1" x14ac:dyDescent="0.15">
      <c r="A143" s="33"/>
      <c r="B143" s="18" t="s">
        <v>13</v>
      </c>
      <c r="C143" s="18"/>
      <c r="D143" s="35"/>
      <c r="E143" s="26">
        <v>0</v>
      </c>
      <c r="F143" s="26">
        <f t="shared" si="18"/>
        <v>0</v>
      </c>
      <c r="G143" s="20"/>
      <c r="H143" s="20">
        <f t="shared" si="19"/>
        <v>0</v>
      </c>
      <c r="I143" s="20">
        <f t="shared" si="20"/>
        <v>0</v>
      </c>
      <c r="J143" s="20">
        <f t="shared" si="21"/>
        <v>0</v>
      </c>
      <c r="K143" s="21">
        <v>0.2</v>
      </c>
      <c r="L143" s="20">
        <f t="shared" si="22"/>
        <v>0</v>
      </c>
      <c r="M143" s="21">
        <v>0</v>
      </c>
      <c r="N143" s="21">
        <v>0</v>
      </c>
      <c r="O143" s="21">
        <v>0</v>
      </c>
      <c r="P143" s="28">
        <v>7.0000000000000007E-2</v>
      </c>
      <c r="Q143" s="20">
        <f t="shared" si="23"/>
        <v>0</v>
      </c>
      <c r="R143" s="39"/>
    </row>
    <row r="144" spans="1:18" s="22" customFormat="1" ht="15" customHeight="1" x14ac:dyDescent="0.15">
      <c r="A144" s="33"/>
      <c r="B144" s="18" t="s">
        <v>13</v>
      </c>
      <c r="C144" s="18"/>
      <c r="D144" s="35"/>
      <c r="E144" s="26">
        <v>0</v>
      </c>
      <c r="F144" s="26">
        <f t="shared" si="18"/>
        <v>0</v>
      </c>
      <c r="G144" s="20"/>
      <c r="H144" s="20">
        <f t="shared" si="19"/>
        <v>0</v>
      </c>
      <c r="I144" s="20">
        <f t="shared" si="20"/>
        <v>0</v>
      </c>
      <c r="J144" s="20">
        <f t="shared" si="21"/>
        <v>0</v>
      </c>
      <c r="K144" s="21">
        <v>0.2</v>
      </c>
      <c r="L144" s="20">
        <f t="shared" si="22"/>
        <v>0</v>
      </c>
      <c r="M144" s="21">
        <v>0</v>
      </c>
      <c r="N144" s="21">
        <v>0</v>
      </c>
      <c r="O144" s="21">
        <v>0</v>
      </c>
      <c r="P144" s="28">
        <v>7.0000000000000007E-2</v>
      </c>
      <c r="Q144" s="20">
        <f t="shared" si="23"/>
        <v>0</v>
      </c>
      <c r="R144" s="39"/>
    </row>
    <row r="145" spans="1:18" s="22" customFormat="1" ht="15" customHeight="1" x14ac:dyDescent="0.15">
      <c r="A145" s="33"/>
      <c r="B145" s="18" t="s">
        <v>13</v>
      </c>
      <c r="C145" s="18"/>
      <c r="D145" s="35"/>
      <c r="E145" s="26">
        <v>0</v>
      </c>
      <c r="F145" s="26">
        <f t="shared" si="18"/>
        <v>0</v>
      </c>
      <c r="G145" s="20"/>
      <c r="H145" s="20">
        <f t="shared" si="19"/>
        <v>0</v>
      </c>
      <c r="I145" s="20">
        <f t="shared" si="20"/>
        <v>0</v>
      </c>
      <c r="J145" s="20">
        <f t="shared" si="21"/>
        <v>0</v>
      </c>
      <c r="K145" s="21">
        <v>0.2</v>
      </c>
      <c r="L145" s="20">
        <f t="shared" si="22"/>
        <v>0</v>
      </c>
      <c r="M145" s="21">
        <v>0</v>
      </c>
      <c r="N145" s="21">
        <v>0</v>
      </c>
      <c r="O145" s="21">
        <v>0</v>
      </c>
      <c r="P145" s="28">
        <v>7.0000000000000007E-2</v>
      </c>
      <c r="Q145" s="20">
        <f t="shared" si="23"/>
        <v>0</v>
      </c>
      <c r="R145" s="39"/>
    </row>
    <row r="146" spans="1:18" s="22" customFormat="1" ht="15" customHeight="1" x14ac:dyDescent="0.15">
      <c r="A146" s="29"/>
      <c r="B146" s="18" t="s">
        <v>13</v>
      </c>
      <c r="C146" s="18"/>
      <c r="D146" s="35"/>
      <c r="E146" s="26">
        <v>0</v>
      </c>
      <c r="F146" s="26">
        <f t="shared" si="18"/>
        <v>0</v>
      </c>
      <c r="G146" s="20"/>
      <c r="H146" s="20">
        <f t="shared" si="19"/>
        <v>0</v>
      </c>
      <c r="I146" s="20">
        <f t="shared" si="20"/>
        <v>0</v>
      </c>
      <c r="J146" s="20">
        <f t="shared" si="21"/>
        <v>0</v>
      </c>
      <c r="K146" s="21">
        <v>0.2</v>
      </c>
      <c r="L146" s="20">
        <f t="shared" si="22"/>
        <v>0</v>
      </c>
      <c r="M146" s="21">
        <v>0</v>
      </c>
      <c r="N146" s="21">
        <v>0</v>
      </c>
      <c r="O146" s="21">
        <v>0</v>
      </c>
      <c r="P146" s="28">
        <v>7.0000000000000007E-2</v>
      </c>
      <c r="Q146" s="20">
        <f t="shared" si="23"/>
        <v>0</v>
      </c>
      <c r="R146" s="39"/>
    </row>
    <row r="147" spans="1:18" s="22" customFormat="1" ht="15" customHeight="1" x14ac:dyDescent="0.15">
      <c r="A147" s="30"/>
      <c r="B147" s="18" t="s">
        <v>13</v>
      </c>
      <c r="C147" s="18"/>
      <c r="D147" s="35"/>
      <c r="E147" s="26">
        <v>0</v>
      </c>
      <c r="F147" s="26">
        <f t="shared" si="18"/>
        <v>0</v>
      </c>
      <c r="G147" s="20"/>
      <c r="H147" s="20">
        <f t="shared" si="19"/>
        <v>0</v>
      </c>
      <c r="I147" s="20">
        <f t="shared" si="20"/>
        <v>0</v>
      </c>
      <c r="J147" s="20">
        <f t="shared" si="21"/>
        <v>0</v>
      </c>
      <c r="K147" s="21">
        <v>0.2</v>
      </c>
      <c r="L147" s="20">
        <f t="shared" si="22"/>
        <v>0</v>
      </c>
      <c r="M147" s="21">
        <v>0</v>
      </c>
      <c r="N147" s="21">
        <v>0</v>
      </c>
      <c r="O147" s="21">
        <v>0</v>
      </c>
      <c r="P147" s="28">
        <v>7.0000000000000007E-2</v>
      </c>
      <c r="Q147" s="20">
        <f t="shared" si="23"/>
        <v>0</v>
      </c>
      <c r="R147" s="39"/>
    </row>
    <row r="148" spans="1:18" s="22" customFormat="1" ht="15" customHeight="1" x14ac:dyDescent="0.15">
      <c r="A148" s="32"/>
      <c r="B148" s="18" t="s">
        <v>13</v>
      </c>
      <c r="C148" s="18"/>
      <c r="D148" s="35"/>
      <c r="E148" s="26">
        <v>0</v>
      </c>
      <c r="F148" s="26">
        <f t="shared" si="18"/>
        <v>0</v>
      </c>
      <c r="G148" s="20"/>
      <c r="H148" s="20">
        <f t="shared" si="19"/>
        <v>0</v>
      </c>
      <c r="I148" s="20">
        <f t="shared" si="20"/>
        <v>0</v>
      </c>
      <c r="J148" s="20">
        <f t="shared" si="21"/>
        <v>0</v>
      </c>
      <c r="K148" s="21">
        <v>0.2</v>
      </c>
      <c r="L148" s="20">
        <f t="shared" si="22"/>
        <v>0</v>
      </c>
      <c r="M148" s="21">
        <v>0</v>
      </c>
      <c r="N148" s="21">
        <v>0</v>
      </c>
      <c r="O148" s="21">
        <v>0</v>
      </c>
      <c r="P148" s="28">
        <v>7.0000000000000007E-2</v>
      </c>
      <c r="Q148" s="20">
        <f t="shared" si="23"/>
        <v>0</v>
      </c>
      <c r="R148" s="39"/>
    </row>
    <row r="149" spans="1:18" s="22" customFormat="1" ht="15" customHeight="1" x14ac:dyDescent="0.15">
      <c r="A149" s="32"/>
      <c r="B149" s="18" t="s">
        <v>13</v>
      </c>
      <c r="C149" s="18"/>
      <c r="D149" s="35"/>
      <c r="E149" s="26">
        <v>0</v>
      </c>
      <c r="F149" s="26">
        <f t="shared" si="18"/>
        <v>0</v>
      </c>
      <c r="G149" s="20"/>
      <c r="H149" s="20">
        <f t="shared" si="19"/>
        <v>0</v>
      </c>
      <c r="I149" s="20">
        <f t="shared" si="20"/>
        <v>0</v>
      </c>
      <c r="J149" s="20">
        <f t="shared" si="21"/>
        <v>0</v>
      </c>
      <c r="K149" s="21">
        <v>0.2</v>
      </c>
      <c r="L149" s="20">
        <f t="shared" si="22"/>
        <v>0</v>
      </c>
      <c r="M149" s="21">
        <v>0</v>
      </c>
      <c r="N149" s="21">
        <v>0</v>
      </c>
      <c r="O149" s="21">
        <v>0</v>
      </c>
      <c r="P149" s="28">
        <v>7.0000000000000007E-2</v>
      </c>
      <c r="Q149" s="20">
        <f t="shared" si="23"/>
        <v>0</v>
      </c>
      <c r="R149" s="39"/>
    </row>
    <row r="150" spans="1:18" s="22" customFormat="1" ht="15" customHeight="1" x14ac:dyDescent="0.15">
      <c r="A150" s="34"/>
      <c r="B150" s="18" t="s">
        <v>13</v>
      </c>
      <c r="C150" s="18"/>
      <c r="D150" s="35"/>
      <c r="E150" s="26">
        <v>0</v>
      </c>
      <c r="F150" s="26">
        <f t="shared" si="18"/>
        <v>0</v>
      </c>
      <c r="G150" s="20"/>
      <c r="H150" s="20">
        <f t="shared" si="19"/>
        <v>0</v>
      </c>
      <c r="I150" s="20">
        <f t="shared" si="20"/>
        <v>0</v>
      </c>
      <c r="J150" s="20">
        <f t="shared" si="21"/>
        <v>0</v>
      </c>
      <c r="K150" s="21">
        <v>0.2</v>
      </c>
      <c r="L150" s="20">
        <f t="shared" si="22"/>
        <v>0</v>
      </c>
      <c r="M150" s="21">
        <v>0</v>
      </c>
      <c r="N150" s="21">
        <v>0</v>
      </c>
      <c r="O150" s="21">
        <v>0</v>
      </c>
      <c r="P150" s="28">
        <v>7.0000000000000007E-2</v>
      </c>
      <c r="Q150" s="20">
        <f t="shared" si="23"/>
        <v>0</v>
      </c>
      <c r="R150" s="39"/>
    </row>
    <row r="151" spans="1:18" s="22" customFormat="1" ht="15" customHeight="1" x14ac:dyDescent="0.15">
      <c r="A151" s="34"/>
      <c r="B151" s="18" t="s">
        <v>13</v>
      </c>
      <c r="C151" s="18"/>
      <c r="D151" s="35"/>
      <c r="E151" s="26">
        <v>0</v>
      </c>
      <c r="F151" s="26">
        <f t="shared" si="18"/>
        <v>0</v>
      </c>
      <c r="G151" s="20"/>
      <c r="H151" s="20">
        <f t="shared" si="19"/>
        <v>0</v>
      </c>
      <c r="I151" s="20">
        <f t="shared" si="20"/>
        <v>0</v>
      </c>
      <c r="J151" s="20">
        <f t="shared" si="21"/>
        <v>0</v>
      </c>
      <c r="K151" s="21">
        <v>0.2</v>
      </c>
      <c r="L151" s="20">
        <f t="shared" si="22"/>
        <v>0</v>
      </c>
      <c r="M151" s="21">
        <v>0</v>
      </c>
      <c r="N151" s="21">
        <v>0</v>
      </c>
      <c r="O151" s="21">
        <v>0</v>
      </c>
      <c r="P151" s="28">
        <v>7.0000000000000007E-2</v>
      </c>
      <c r="Q151" s="20">
        <f t="shared" si="23"/>
        <v>0</v>
      </c>
      <c r="R151" s="39"/>
    </row>
    <row r="152" spans="1:18" s="22" customFormat="1" ht="15" customHeight="1" x14ac:dyDescent="0.15">
      <c r="A152" s="34"/>
      <c r="B152" s="18" t="s">
        <v>13</v>
      </c>
      <c r="C152" s="18"/>
      <c r="D152" s="35"/>
      <c r="E152" s="26">
        <v>0</v>
      </c>
      <c r="F152" s="26">
        <f t="shared" si="18"/>
        <v>0</v>
      </c>
      <c r="G152" s="20"/>
      <c r="H152" s="20">
        <f t="shared" si="19"/>
        <v>0</v>
      </c>
      <c r="I152" s="20">
        <f t="shared" si="20"/>
        <v>0</v>
      </c>
      <c r="J152" s="20">
        <f t="shared" si="21"/>
        <v>0</v>
      </c>
      <c r="K152" s="21">
        <v>0.2</v>
      </c>
      <c r="L152" s="20">
        <f t="shared" si="22"/>
        <v>0</v>
      </c>
      <c r="M152" s="21">
        <v>0</v>
      </c>
      <c r="N152" s="21">
        <v>0</v>
      </c>
      <c r="O152" s="21">
        <v>0</v>
      </c>
      <c r="P152" s="28">
        <v>7.0000000000000007E-2</v>
      </c>
      <c r="Q152" s="20">
        <f t="shared" si="23"/>
        <v>0</v>
      </c>
      <c r="R152" s="39"/>
    </row>
    <row r="153" spans="1:18" s="22" customFormat="1" ht="15" customHeight="1" x14ac:dyDescent="0.15">
      <c r="A153" s="37"/>
      <c r="B153" s="18" t="s">
        <v>13</v>
      </c>
      <c r="C153" s="18"/>
      <c r="D153" s="35"/>
      <c r="E153" s="26">
        <v>0</v>
      </c>
      <c r="F153" s="26">
        <f t="shared" si="18"/>
        <v>0</v>
      </c>
      <c r="G153" s="20"/>
      <c r="H153" s="20">
        <f t="shared" si="19"/>
        <v>0</v>
      </c>
      <c r="I153" s="20">
        <f t="shared" si="20"/>
        <v>0</v>
      </c>
      <c r="J153" s="20">
        <f t="shared" si="21"/>
        <v>0</v>
      </c>
      <c r="K153" s="21">
        <v>0.2</v>
      </c>
      <c r="L153" s="20">
        <f t="shared" si="22"/>
        <v>0</v>
      </c>
      <c r="M153" s="21">
        <v>0</v>
      </c>
      <c r="N153" s="21">
        <v>0</v>
      </c>
      <c r="O153" s="21">
        <v>0</v>
      </c>
      <c r="P153" s="28">
        <v>7.0000000000000007E-2</v>
      </c>
      <c r="Q153" s="20">
        <f t="shared" si="23"/>
        <v>0</v>
      </c>
      <c r="R153" s="39"/>
    </row>
    <row r="154" spans="1:18" s="22" customFormat="1" ht="15" customHeight="1" x14ac:dyDescent="0.15">
      <c r="A154" s="17"/>
      <c r="B154" s="18" t="s">
        <v>13</v>
      </c>
      <c r="C154" s="18"/>
      <c r="D154" s="35"/>
      <c r="E154" s="26">
        <v>0</v>
      </c>
      <c r="F154" s="26">
        <f t="shared" si="18"/>
        <v>0</v>
      </c>
      <c r="G154" s="20"/>
      <c r="H154" s="20">
        <f t="shared" si="19"/>
        <v>0</v>
      </c>
      <c r="I154" s="20">
        <f t="shared" si="20"/>
        <v>0</v>
      </c>
      <c r="J154" s="20">
        <f t="shared" si="21"/>
        <v>0</v>
      </c>
      <c r="K154" s="21">
        <v>0.2</v>
      </c>
      <c r="L154" s="20">
        <f t="shared" si="22"/>
        <v>0</v>
      </c>
      <c r="M154" s="21">
        <v>0</v>
      </c>
      <c r="N154" s="21">
        <v>0</v>
      </c>
      <c r="O154" s="21">
        <v>0</v>
      </c>
      <c r="P154" s="28">
        <v>7.0000000000000007E-2</v>
      </c>
      <c r="Q154" s="20">
        <f t="shared" si="23"/>
        <v>0</v>
      </c>
      <c r="R154" s="39"/>
    </row>
    <row r="155" spans="1:18" s="22" customFormat="1" ht="15" customHeight="1" x14ac:dyDescent="0.15">
      <c r="A155" s="17"/>
      <c r="B155" s="18" t="s">
        <v>13</v>
      </c>
      <c r="C155" s="18"/>
      <c r="D155" s="35"/>
      <c r="E155" s="26">
        <v>0</v>
      </c>
      <c r="F155" s="26">
        <f t="shared" si="18"/>
        <v>0</v>
      </c>
      <c r="G155" s="20"/>
      <c r="H155" s="20">
        <f t="shared" si="19"/>
        <v>0</v>
      </c>
      <c r="I155" s="20">
        <f t="shared" si="20"/>
        <v>0</v>
      </c>
      <c r="J155" s="20">
        <f t="shared" si="21"/>
        <v>0</v>
      </c>
      <c r="K155" s="21">
        <v>0.2</v>
      </c>
      <c r="L155" s="20">
        <f t="shared" si="22"/>
        <v>0</v>
      </c>
      <c r="M155" s="21">
        <v>0</v>
      </c>
      <c r="N155" s="21">
        <v>0</v>
      </c>
      <c r="O155" s="21">
        <v>0</v>
      </c>
      <c r="P155" s="28">
        <v>7.0000000000000007E-2</v>
      </c>
      <c r="Q155" s="20">
        <f t="shared" si="23"/>
        <v>0</v>
      </c>
      <c r="R155" s="39"/>
    </row>
    <row r="156" spans="1:18" s="22" customFormat="1" ht="15" customHeight="1" x14ac:dyDescent="0.15">
      <c r="A156" s="17"/>
      <c r="B156" s="18" t="s">
        <v>13</v>
      </c>
      <c r="C156" s="18"/>
      <c r="D156" s="35"/>
      <c r="E156" s="26">
        <v>0</v>
      </c>
      <c r="F156" s="26">
        <f t="shared" si="18"/>
        <v>0</v>
      </c>
      <c r="G156" s="20"/>
      <c r="H156" s="20">
        <f t="shared" si="19"/>
        <v>0</v>
      </c>
      <c r="I156" s="20">
        <f t="shared" si="20"/>
        <v>0</v>
      </c>
      <c r="J156" s="20">
        <f t="shared" si="21"/>
        <v>0</v>
      </c>
      <c r="K156" s="21">
        <v>0.2</v>
      </c>
      <c r="L156" s="20">
        <f t="shared" si="22"/>
        <v>0</v>
      </c>
      <c r="M156" s="21">
        <v>0</v>
      </c>
      <c r="N156" s="21">
        <v>0</v>
      </c>
      <c r="O156" s="21">
        <v>0</v>
      </c>
      <c r="P156" s="28">
        <v>7.0000000000000007E-2</v>
      </c>
      <c r="Q156" s="20">
        <f t="shared" si="23"/>
        <v>0</v>
      </c>
      <c r="R156" s="39"/>
    </row>
    <row r="157" spans="1:18" s="22" customFormat="1" ht="15" customHeight="1" x14ac:dyDescent="0.15">
      <c r="A157" s="33"/>
      <c r="B157" s="18" t="s">
        <v>13</v>
      </c>
      <c r="C157" s="18"/>
      <c r="D157" s="35"/>
      <c r="E157" s="26">
        <v>0</v>
      </c>
      <c r="F157" s="26">
        <f t="shared" si="18"/>
        <v>0</v>
      </c>
      <c r="G157" s="20"/>
      <c r="H157" s="20">
        <f t="shared" si="19"/>
        <v>0</v>
      </c>
      <c r="I157" s="20">
        <f t="shared" si="20"/>
        <v>0</v>
      </c>
      <c r="J157" s="20">
        <f t="shared" si="21"/>
        <v>0</v>
      </c>
      <c r="K157" s="21">
        <v>0.2</v>
      </c>
      <c r="L157" s="20">
        <f t="shared" si="22"/>
        <v>0</v>
      </c>
      <c r="M157" s="21">
        <v>0</v>
      </c>
      <c r="N157" s="21">
        <v>0</v>
      </c>
      <c r="O157" s="21">
        <v>0</v>
      </c>
      <c r="P157" s="28">
        <v>7.0000000000000007E-2</v>
      </c>
      <c r="Q157" s="20">
        <f t="shared" si="23"/>
        <v>0</v>
      </c>
      <c r="R157" s="39"/>
    </row>
    <row r="158" spans="1:18" s="22" customFormat="1" ht="15" customHeight="1" x14ac:dyDescent="0.15">
      <c r="A158" s="33"/>
      <c r="B158" s="18" t="s">
        <v>13</v>
      </c>
      <c r="C158" s="18"/>
      <c r="D158" s="35"/>
      <c r="E158" s="26">
        <v>0</v>
      </c>
      <c r="F158" s="26">
        <f t="shared" si="18"/>
        <v>0</v>
      </c>
      <c r="G158" s="20"/>
      <c r="H158" s="20">
        <f t="shared" si="19"/>
        <v>0</v>
      </c>
      <c r="I158" s="20">
        <f t="shared" si="20"/>
        <v>0</v>
      </c>
      <c r="J158" s="20">
        <f t="shared" si="21"/>
        <v>0</v>
      </c>
      <c r="K158" s="21">
        <v>0.2</v>
      </c>
      <c r="L158" s="20">
        <f t="shared" si="22"/>
        <v>0</v>
      </c>
      <c r="M158" s="21">
        <v>0</v>
      </c>
      <c r="N158" s="21">
        <v>0</v>
      </c>
      <c r="O158" s="21">
        <v>0</v>
      </c>
      <c r="P158" s="28">
        <v>7.0000000000000007E-2</v>
      </c>
      <c r="Q158" s="20">
        <f t="shared" si="23"/>
        <v>0</v>
      </c>
      <c r="R158" s="39"/>
    </row>
    <row r="159" spans="1:18" s="22" customFormat="1" ht="15" customHeight="1" x14ac:dyDescent="0.15">
      <c r="A159" s="33"/>
      <c r="B159" s="18" t="s">
        <v>13</v>
      </c>
      <c r="C159" s="18"/>
      <c r="D159" s="35"/>
      <c r="E159" s="26">
        <v>0</v>
      </c>
      <c r="F159" s="26">
        <f t="shared" si="18"/>
        <v>0</v>
      </c>
      <c r="G159" s="20"/>
      <c r="H159" s="20">
        <f t="shared" si="19"/>
        <v>0</v>
      </c>
      <c r="I159" s="20">
        <f t="shared" si="20"/>
        <v>0</v>
      </c>
      <c r="J159" s="20">
        <f t="shared" si="21"/>
        <v>0</v>
      </c>
      <c r="K159" s="21">
        <v>0.2</v>
      </c>
      <c r="L159" s="20">
        <f t="shared" si="22"/>
        <v>0</v>
      </c>
      <c r="M159" s="21">
        <v>0</v>
      </c>
      <c r="N159" s="21">
        <v>0</v>
      </c>
      <c r="O159" s="21">
        <v>0</v>
      </c>
      <c r="P159" s="28">
        <v>7.0000000000000007E-2</v>
      </c>
      <c r="Q159" s="20">
        <f t="shared" si="23"/>
        <v>0</v>
      </c>
      <c r="R159" s="39"/>
    </row>
    <row r="160" spans="1:18" s="22" customFormat="1" ht="15" customHeight="1" x14ac:dyDescent="0.15">
      <c r="A160" s="33"/>
      <c r="B160" s="18" t="s">
        <v>13</v>
      </c>
      <c r="C160" s="18"/>
      <c r="D160" s="35"/>
      <c r="E160" s="26">
        <v>0</v>
      </c>
      <c r="F160" s="26">
        <f t="shared" si="18"/>
        <v>0</v>
      </c>
      <c r="G160" s="20"/>
      <c r="H160" s="20">
        <f t="shared" si="19"/>
        <v>0</v>
      </c>
      <c r="I160" s="20">
        <f t="shared" si="20"/>
        <v>0</v>
      </c>
      <c r="J160" s="20">
        <f t="shared" si="21"/>
        <v>0</v>
      </c>
      <c r="K160" s="21">
        <v>0.2</v>
      </c>
      <c r="L160" s="20">
        <f t="shared" si="22"/>
        <v>0</v>
      </c>
      <c r="M160" s="21">
        <v>0</v>
      </c>
      <c r="N160" s="21">
        <v>0</v>
      </c>
      <c r="O160" s="21">
        <v>0</v>
      </c>
      <c r="P160" s="28">
        <v>7.0000000000000007E-2</v>
      </c>
      <c r="Q160" s="20">
        <f t="shared" si="23"/>
        <v>0</v>
      </c>
      <c r="R160" s="39"/>
    </row>
    <row r="161" spans="1:18" s="22" customFormat="1" ht="15" customHeight="1" x14ac:dyDescent="0.15">
      <c r="A161" s="33"/>
      <c r="B161" s="18" t="s">
        <v>13</v>
      </c>
      <c r="C161" s="18"/>
      <c r="D161" s="35"/>
      <c r="E161" s="26">
        <v>0</v>
      </c>
      <c r="F161" s="26">
        <f t="shared" ref="F161:F219" si="24">+(D161/100*E161)+D161</f>
        <v>0</v>
      </c>
      <c r="G161" s="20"/>
      <c r="H161" s="20">
        <f t="shared" ref="H161:H219" si="25">+F161-(F161/100*G161)</f>
        <v>0</v>
      </c>
      <c r="I161" s="20">
        <f t="shared" ref="I161:I219" si="26">C161*H161</f>
        <v>0</v>
      </c>
      <c r="J161" s="20">
        <f t="shared" ref="J161:J219" si="27">I161</f>
        <v>0</v>
      </c>
      <c r="K161" s="21">
        <v>0.2</v>
      </c>
      <c r="L161" s="20">
        <f t="shared" ref="L161:L219" si="28">J161/(1-K161)</f>
        <v>0</v>
      </c>
      <c r="M161" s="21">
        <v>0</v>
      </c>
      <c r="N161" s="21">
        <v>0</v>
      </c>
      <c r="O161" s="21">
        <v>0</v>
      </c>
      <c r="P161" s="28">
        <v>7.0000000000000007E-2</v>
      </c>
      <c r="Q161" s="20">
        <f t="shared" ref="Q161:Q219" si="29">L161/(1-P161)</f>
        <v>0</v>
      </c>
      <c r="R161" s="39"/>
    </row>
    <row r="162" spans="1:18" s="22" customFormat="1" ht="15" customHeight="1" x14ac:dyDescent="0.15">
      <c r="A162" s="29"/>
      <c r="B162" s="18" t="s">
        <v>13</v>
      </c>
      <c r="C162" s="18"/>
      <c r="D162" s="35"/>
      <c r="E162" s="26">
        <v>0</v>
      </c>
      <c r="F162" s="26">
        <f t="shared" si="24"/>
        <v>0</v>
      </c>
      <c r="G162" s="20"/>
      <c r="H162" s="20">
        <f t="shared" si="25"/>
        <v>0</v>
      </c>
      <c r="I162" s="20">
        <f t="shared" si="26"/>
        <v>0</v>
      </c>
      <c r="J162" s="20">
        <f t="shared" si="27"/>
        <v>0</v>
      </c>
      <c r="K162" s="21">
        <v>0.2</v>
      </c>
      <c r="L162" s="20">
        <f t="shared" si="28"/>
        <v>0</v>
      </c>
      <c r="M162" s="21">
        <v>0</v>
      </c>
      <c r="N162" s="21">
        <v>0</v>
      </c>
      <c r="O162" s="21">
        <v>0</v>
      </c>
      <c r="P162" s="28">
        <v>7.0000000000000007E-2</v>
      </c>
      <c r="Q162" s="20">
        <f t="shared" si="29"/>
        <v>0</v>
      </c>
      <c r="R162" s="39"/>
    </row>
    <row r="163" spans="1:18" s="22" customFormat="1" ht="15" customHeight="1" x14ac:dyDescent="0.15">
      <c r="A163" s="30"/>
      <c r="B163" s="18" t="s">
        <v>13</v>
      </c>
      <c r="C163" s="18"/>
      <c r="D163" s="35"/>
      <c r="E163" s="26">
        <v>0</v>
      </c>
      <c r="F163" s="26">
        <f t="shared" si="24"/>
        <v>0</v>
      </c>
      <c r="G163" s="20"/>
      <c r="H163" s="20">
        <f t="shared" si="25"/>
        <v>0</v>
      </c>
      <c r="I163" s="20">
        <f t="shared" si="26"/>
        <v>0</v>
      </c>
      <c r="J163" s="20">
        <f t="shared" si="27"/>
        <v>0</v>
      </c>
      <c r="K163" s="21">
        <v>0.2</v>
      </c>
      <c r="L163" s="20">
        <f t="shared" si="28"/>
        <v>0</v>
      </c>
      <c r="M163" s="21">
        <v>0</v>
      </c>
      <c r="N163" s="21">
        <v>0</v>
      </c>
      <c r="O163" s="21">
        <v>0</v>
      </c>
      <c r="P163" s="28">
        <v>7.0000000000000007E-2</v>
      </c>
      <c r="Q163" s="20">
        <f t="shared" si="29"/>
        <v>0</v>
      </c>
      <c r="R163" s="39"/>
    </row>
    <row r="164" spans="1:18" s="22" customFormat="1" ht="15" customHeight="1" x14ac:dyDescent="0.15">
      <c r="A164" s="32"/>
      <c r="B164" s="18" t="s">
        <v>13</v>
      </c>
      <c r="C164" s="18"/>
      <c r="D164" s="35"/>
      <c r="E164" s="26">
        <v>0</v>
      </c>
      <c r="F164" s="26">
        <f t="shared" si="24"/>
        <v>0</v>
      </c>
      <c r="G164" s="20"/>
      <c r="H164" s="20">
        <f t="shared" si="25"/>
        <v>0</v>
      </c>
      <c r="I164" s="20">
        <f t="shared" si="26"/>
        <v>0</v>
      </c>
      <c r="J164" s="20">
        <f t="shared" si="27"/>
        <v>0</v>
      </c>
      <c r="K164" s="21">
        <v>0.2</v>
      </c>
      <c r="L164" s="20">
        <f t="shared" si="28"/>
        <v>0</v>
      </c>
      <c r="M164" s="21">
        <v>0</v>
      </c>
      <c r="N164" s="21">
        <v>0</v>
      </c>
      <c r="O164" s="21">
        <v>0</v>
      </c>
      <c r="P164" s="28">
        <v>7.0000000000000007E-2</v>
      </c>
      <c r="Q164" s="20">
        <f t="shared" si="29"/>
        <v>0</v>
      </c>
      <c r="R164" s="39"/>
    </row>
    <row r="165" spans="1:18" s="22" customFormat="1" ht="15" customHeight="1" x14ac:dyDescent="0.15">
      <c r="A165" s="32"/>
      <c r="B165" s="18" t="s">
        <v>13</v>
      </c>
      <c r="C165" s="18"/>
      <c r="D165" s="35"/>
      <c r="E165" s="26">
        <v>0</v>
      </c>
      <c r="F165" s="26">
        <f t="shared" si="24"/>
        <v>0</v>
      </c>
      <c r="G165" s="20"/>
      <c r="H165" s="20">
        <f t="shared" si="25"/>
        <v>0</v>
      </c>
      <c r="I165" s="20">
        <f t="shared" si="26"/>
        <v>0</v>
      </c>
      <c r="J165" s="20">
        <f t="shared" si="27"/>
        <v>0</v>
      </c>
      <c r="K165" s="21">
        <v>0.2</v>
      </c>
      <c r="L165" s="20">
        <f t="shared" si="28"/>
        <v>0</v>
      </c>
      <c r="M165" s="21">
        <v>0</v>
      </c>
      <c r="N165" s="21">
        <v>0</v>
      </c>
      <c r="O165" s="21">
        <v>0</v>
      </c>
      <c r="P165" s="28">
        <v>7.0000000000000007E-2</v>
      </c>
      <c r="Q165" s="20">
        <f t="shared" si="29"/>
        <v>0</v>
      </c>
      <c r="R165" s="39"/>
    </row>
    <row r="166" spans="1:18" s="22" customFormat="1" ht="15" customHeight="1" x14ac:dyDescent="0.15">
      <c r="A166" s="34"/>
      <c r="B166" s="18" t="s">
        <v>13</v>
      </c>
      <c r="C166" s="18"/>
      <c r="D166" s="35"/>
      <c r="E166" s="26">
        <v>0</v>
      </c>
      <c r="F166" s="26">
        <f t="shared" si="24"/>
        <v>0</v>
      </c>
      <c r="G166" s="20"/>
      <c r="H166" s="20">
        <f t="shared" si="25"/>
        <v>0</v>
      </c>
      <c r="I166" s="20">
        <f t="shared" si="26"/>
        <v>0</v>
      </c>
      <c r="J166" s="20">
        <f t="shared" si="27"/>
        <v>0</v>
      </c>
      <c r="K166" s="21">
        <v>0.2</v>
      </c>
      <c r="L166" s="20">
        <f t="shared" si="28"/>
        <v>0</v>
      </c>
      <c r="M166" s="21">
        <v>0</v>
      </c>
      <c r="N166" s="21">
        <v>0</v>
      </c>
      <c r="O166" s="21">
        <v>0</v>
      </c>
      <c r="P166" s="28">
        <v>7.0000000000000007E-2</v>
      </c>
      <c r="Q166" s="20">
        <f t="shared" si="29"/>
        <v>0</v>
      </c>
      <c r="R166" s="39"/>
    </row>
    <row r="167" spans="1:18" s="22" customFormat="1" ht="15" customHeight="1" x14ac:dyDescent="0.15">
      <c r="A167" s="34"/>
      <c r="B167" s="18" t="s">
        <v>13</v>
      </c>
      <c r="C167" s="18"/>
      <c r="D167" s="35"/>
      <c r="E167" s="26">
        <v>0</v>
      </c>
      <c r="F167" s="26">
        <f t="shared" si="24"/>
        <v>0</v>
      </c>
      <c r="G167" s="20"/>
      <c r="H167" s="20">
        <f t="shared" si="25"/>
        <v>0</v>
      </c>
      <c r="I167" s="20">
        <f t="shared" si="26"/>
        <v>0</v>
      </c>
      <c r="J167" s="20">
        <f t="shared" si="27"/>
        <v>0</v>
      </c>
      <c r="K167" s="21">
        <v>0.2</v>
      </c>
      <c r="L167" s="20">
        <f t="shared" si="28"/>
        <v>0</v>
      </c>
      <c r="M167" s="21">
        <v>0</v>
      </c>
      <c r="N167" s="21">
        <v>0</v>
      </c>
      <c r="O167" s="21">
        <v>0</v>
      </c>
      <c r="P167" s="28">
        <v>7.0000000000000007E-2</v>
      </c>
      <c r="Q167" s="20">
        <f t="shared" si="29"/>
        <v>0</v>
      </c>
      <c r="R167" s="39"/>
    </row>
    <row r="168" spans="1:18" s="22" customFormat="1" ht="15" customHeight="1" x14ac:dyDescent="0.15">
      <c r="A168" s="34"/>
      <c r="B168" s="18" t="s">
        <v>13</v>
      </c>
      <c r="C168" s="18"/>
      <c r="D168" s="35"/>
      <c r="E168" s="26">
        <v>0</v>
      </c>
      <c r="F168" s="26">
        <f t="shared" si="24"/>
        <v>0</v>
      </c>
      <c r="G168" s="20"/>
      <c r="H168" s="20">
        <f t="shared" si="25"/>
        <v>0</v>
      </c>
      <c r="I168" s="20">
        <f t="shared" si="26"/>
        <v>0</v>
      </c>
      <c r="J168" s="20">
        <f t="shared" si="27"/>
        <v>0</v>
      </c>
      <c r="K168" s="21">
        <v>0.2</v>
      </c>
      <c r="L168" s="20">
        <f t="shared" si="28"/>
        <v>0</v>
      </c>
      <c r="M168" s="21">
        <v>0</v>
      </c>
      <c r="N168" s="21">
        <v>0</v>
      </c>
      <c r="O168" s="21">
        <v>0</v>
      </c>
      <c r="P168" s="28">
        <v>7.0000000000000007E-2</v>
      </c>
      <c r="Q168" s="20">
        <f t="shared" si="29"/>
        <v>0</v>
      </c>
      <c r="R168" s="39"/>
    </row>
    <row r="169" spans="1:18" s="22" customFormat="1" ht="15" customHeight="1" x14ac:dyDescent="0.15">
      <c r="A169" s="37"/>
      <c r="B169" s="18" t="s">
        <v>13</v>
      </c>
      <c r="C169" s="18"/>
      <c r="D169" s="35"/>
      <c r="E169" s="26">
        <v>0</v>
      </c>
      <c r="F169" s="26">
        <f t="shared" si="24"/>
        <v>0</v>
      </c>
      <c r="G169" s="20"/>
      <c r="H169" s="20">
        <f t="shared" si="25"/>
        <v>0</v>
      </c>
      <c r="I169" s="20">
        <f t="shared" si="26"/>
        <v>0</v>
      </c>
      <c r="J169" s="20">
        <f t="shared" si="27"/>
        <v>0</v>
      </c>
      <c r="K169" s="21">
        <v>0.2</v>
      </c>
      <c r="L169" s="20">
        <f t="shared" si="28"/>
        <v>0</v>
      </c>
      <c r="M169" s="21">
        <v>0</v>
      </c>
      <c r="N169" s="21">
        <v>0</v>
      </c>
      <c r="O169" s="21">
        <v>0</v>
      </c>
      <c r="P169" s="28">
        <v>7.0000000000000007E-2</v>
      </c>
      <c r="Q169" s="20">
        <f t="shared" si="29"/>
        <v>0</v>
      </c>
      <c r="R169" s="39"/>
    </row>
    <row r="170" spans="1:18" s="22" customFormat="1" ht="15" customHeight="1" x14ac:dyDescent="0.15">
      <c r="A170" s="17"/>
      <c r="B170" s="18" t="s">
        <v>13</v>
      </c>
      <c r="C170" s="18"/>
      <c r="D170" s="35"/>
      <c r="E170" s="26">
        <v>0</v>
      </c>
      <c r="F170" s="26">
        <f t="shared" si="24"/>
        <v>0</v>
      </c>
      <c r="G170" s="20"/>
      <c r="H170" s="20">
        <f t="shared" si="25"/>
        <v>0</v>
      </c>
      <c r="I170" s="20">
        <f t="shared" si="26"/>
        <v>0</v>
      </c>
      <c r="J170" s="20">
        <f t="shared" si="27"/>
        <v>0</v>
      </c>
      <c r="K170" s="21">
        <v>0.2</v>
      </c>
      <c r="L170" s="20">
        <f t="shared" si="28"/>
        <v>0</v>
      </c>
      <c r="M170" s="21">
        <v>0</v>
      </c>
      <c r="N170" s="21">
        <v>0</v>
      </c>
      <c r="O170" s="21">
        <v>0</v>
      </c>
      <c r="P170" s="28">
        <v>7.0000000000000007E-2</v>
      </c>
      <c r="Q170" s="20">
        <f t="shared" si="29"/>
        <v>0</v>
      </c>
      <c r="R170" s="39"/>
    </row>
    <row r="171" spans="1:18" s="22" customFormat="1" ht="15" customHeight="1" x14ac:dyDescent="0.15">
      <c r="A171" s="17"/>
      <c r="B171" s="18" t="s">
        <v>13</v>
      </c>
      <c r="C171" s="18"/>
      <c r="D171" s="35"/>
      <c r="E171" s="26">
        <v>0</v>
      </c>
      <c r="F171" s="26">
        <f t="shared" si="24"/>
        <v>0</v>
      </c>
      <c r="G171" s="20"/>
      <c r="H171" s="20">
        <f t="shared" si="25"/>
        <v>0</v>
      </c>
      <c r="I171" s="20">
        <f t="shared" si="26"/>
        <v>0</v>
      </c>
      <c r="J171" s="20">
        <f t="shared" si="27"/>
        <v>0</v>
      </c>
      <c r="K171" s="21">
        <v>0.2</v>
      </c>
      <c r="L171" s="20">
        <f t="shared" si="28"/>
        <v>0</v>
      </c>
      <c r="M171" s="21">
        <v>0</v>
      </c>
      <c r="N171" s="21">
        <v>0</v>
      </c>
      <c r="O171" s="21">
        <v>0</v>
      </c>
      <c r="P171" s="28">
        <v>7.0000000000000007E-2</v>
      </c>
      <c r="Q171" s="20">
        <f t="shared" si="29"/>
        <v>0</v>
      </c>
      <c r="R171" s="39"/>
    </row>
    <row r="172" spans="1:18" s="22" customFormat="1" ht="15" customHeight="1" x14ac:dyDescent="0.15">
      <c r="A172" s="17"/>
      <c r="B172" s="18" t="s">
        <v>13</v>
      </c>
      <c r="C172" s="18"/>
      <c r="D172" s="35"/>
      <c r="E172" s="26">
        <v>0</v>
      </c>
      <c r="F172" s="26">
        <f t="shared" si="24"/>
        <v>0</v>
      </c>
      <c r="G172" s="20"/>
      <c r="H172" s="20">
        <f t="shared" si="25"/>
        <v>0</v>
      </c>
      <c r="I172" s="20">
        <f t="shared" si="26"/>
        <v>0</v>
      </c>
      <c r="J172" s="20">
        <f t="shared" si="27"/>
        <v>0</v>
      </c>
      <c r="K172" s="21">
        <v>0.2</v>
      </c>
      <c r="L172" s="20">
        <f t="shared" si="28"/>
        <v>0</v>
      </c>
      <c r="M172" s="21">
        <v>0</v>
      </c>
      <c r="N172" s="21">
        <v>0</v>
      </c>
      <c r="O172" s="21">
        <v>0</v>
      </c>
      <c r="P172" s="28">
        <v>7.0000000000000007E-2</v>
      </c>
      <c r="Q172" s="20">
        <f t="shared" si="29"/>
        <v>0</v>
      </c>
      <c r="R172" s="39"/>
    </row>
    <row r="173" spans="1:18" s="22" customFormat="1" ht="15" customHeight="1" x14ac:dyDescent="0.15">
      <c r="A173" s="33"/>
      <c r="B173" s="18" t="s">
        <v>13</v>
      </c>
      <c r="C173" s="18"/>
      <c r="D173" s="35"/>
      <c r="E173" s="26">
        <v>0</v>
      </c>
      <c r="F173" s="26">
        <f t="shared" si="24"/>
        <v>0</v>
      </c>
      <c r="G173" s="20"/>
      <c r="H173" s="20">
        <f t="shared" si="25"/>
        <v>0</v>
      </c>
      <c r="I173" s="20">
        <f t="shared" si="26"/>
        <v>0</v>
      </c>
      <c r="J173" s="20">
        <f t="shared" si="27"/>
        <v>0</v>
      </c>
      <c r="K173" s="21">
        <v>0.2</v>
      </c>
      <c r="L173" s="20">
        <f t="shared" si="28"/>
        <v>0</v>
      </c>
      <c r="M173" s="21">
        <v>0</v>
      </c>
      <c r="N173" s="21">
        <v>0</v>
      </c>
      <c r="O173" s="21">
        <v>0</v>
      </c>
      <c r="P173" s="28">
        <v>7.0000000000000007E-2</v>
      </c>
      <c r="Q173" s="20">
        <f t="shared" si="29"/>
        <v>0</v>
      </c>
      <c r="R173" s="39"/>
    </row>
    <row r="174" spans="1:18" s="22" customFormat="1" ht="15" customHeight="1" x14ac:dyDescent="0.15">
      <c r="A174" s="33"/>
      <c r="B174" s="18" t="s">
        <v>13</v>
      </c>
      <c r="C174" s="18"/>
      <c r="D174" s="35"/>
      <c r="E174" s="26">
        <v>0</v>
      </c>
      <c r="F174" s="26">
        <f t="shared" si="24"/>
        <v>0</v>
      </c>
      <c r="G174" s="20"/>
      <c r="H174" s="20">
        <f t="shared" si="25"/>
        <v>0</v>
      </c>
      <c r="I174" s="20">
        <f t="shared" si="26"/>
        <v>0</v>
      </c>
      <c r="J174" s="20">
        <f t="shared" si="27"/>
        <v>0</v>
      </c>
      <c r="K174" s="21">
        <v>0.2</v>
      </c>
      <c r="L174" s="20">
        <f t="shared" si="28"/>
        <v>0</v>
      </c>
      <c r="M174" s="21">
        <v>0</v>
      </c>
      <c r="N174" s="21">
        <v>0</v>
      </c>
      <c r="O174" s="21">
        <v>0</v>
      </c>
      <c r="P174" s="28">
        <v>7.0000000000000007E-2</v>
      </c>
      <c r="Q174" s="20">
        <f t="shared" si="29"/>
        <v>0</v>
      </c>
      <c r="R174" s="39"/>
    </row>
    <row r="175" spans="1:18" s="22" customFormat="1" ht="15" customHeight="1" x14ac:dyDescent="0.15">
      <c r="A175" s="33"/>
      <c r="B175" s="18" t="s">
        <v>13</v>
      </c>
      <c r="C175" s="18"/>
      <c r="D175" s="35"/>
      <c r="E175" s="26">
        <v>0</v>
      </c>
      <c r="F175" s="26">
        <f t="shared" si="24"/>
        <v>0</v>
      </c>
      <c r="G175" s="20"/>
      <c r="H175" s="20">
        <f t="shared" si="25"/>
        <v>0</v>
      </c>
      <c r="I175" s="20">
        <f t="shared" si="26"/>
        <v>0</v>
      </c>
      <c r="J175" s="20">
        <f t="shared" si="27"/>
        <v>0</v>
      </c>
      <c r="K175" s="21">
        <v>0.2</v>
      </c>
      <c r="L175" s="20">
        <f t="shared" si="28"/>
        <v>0</v>
      </c>
      <c r="M175" s="21">
        <v>0</v>
      </c>
      <c r="N175" s="21">
        <v>0</v>
      </c>
      <c r="O175" s="21">
        <v>0</v>
      </c>
      <c r="P175" s="28">
        <v>7.0000000000000007E-2</v>
      </c>
      <c r="Q175" s="20">
        <f t="shared" si="29"/>
        <v>0</v>
      </c>
      <c r="R175" s="39"/>
    </row>
    <row r="176" spans="1:18" s="22" customFormat="1" ht="15" customHeight="1" x14ac:dyDescent="0.15">
      <c r="A176" s="33"/>
      <c r="B176" s="18" t="s">
        <v>13</v>
      </c>
      <c r="C176" s="18"/>
      <c r="D176" s="35"/>
      <c r="E176" s="26">
        <v>0</v>
      </c>
      <c r="F176" s="26">
        <f t="shared" si="24"/>
        <v>0</v>
      </c>
      <c r="G176" s="20"/>
      <c r="H176" s="20">
        <f t="shared" si="25"/>
        <v>0</v>
      </c>
      <c r="I176" s="20">
        <f t="shared" si="26"/>
        <v>0</v>
      </c>
      <c r="J176" s="20">
        <f t="shared" si="27"/>
        <v>0</v>
      </c>
      <c r="K176" s="21">
        <v>0.2</v>
      </c>
      <c r="L176" s="20">
        <f t="shared" si="28"/>
        <v>0</v>
      </c>
      <c r="M176" s="21">
        <v>0</v>
      </c>
      <c r="N176" s="21">
        <v>0</v>
      </c>
      <c r="O176" s="21">
        <v>0</v>
      </c>
      <c r="P176" s="28">
        <v>7.0000000000000007E-2</v>
      </c>
      <c r="Q176" s="20">
        <f t="shared" si="29"/>
        <v>0</v>
      </c>
      <c r="R176" s="39"/>
    </row>
    <row r="177" spans="1:18" s="22" customFormat="1" ht="15" customHeight="1" x14ac:dyDescent="0.15">
      <c r="A177" s="33"/>
      <c r="B177" s="18" t="s">
        <v>13</v>
      </c>
      <c r="C177" s="18"/>
      <c r="D177" s="35"/>
      <c r="E177" s="26">
        <v>0</v>
      </c>
      <c r="F177" s="26">
        <f t="shared" si="24"/>
        <v>0</v>
      </c>
      <c r="G177" s="20"/>
      <c r="H177" s="20">
        <f t="shared" si="25"/>
        <v>0</v>
      </c>
      <c r="I177" s="20">
        <f t="shared" si="26"/>
        <v>0</v>
      </c>
      <c r="J177" s="20">
        <f t="shared" si="27"/>
        <v>0</v>
      </c>
      <c r="K177" s="21">
        <v>0.2</v>
      </c>
      <c r="L177" s="20">
        <f t="shared" si="28"/>
        <v>0</v>
      </c>
      <c r="M177" s="21">
        <v>0</v>
      </c>
      <c r="N177" s="21">
        <v>0</v>
      </c>
      <c r="O177" s="21">
        <v>0</v>
      </c>
      <c r="P177" s="28">
        <v>7.0000000000000007E-2</v>
      </c>
      <c r="Q177" s="20">
        <f t="shared" si="29"/>
        <v>0</v>
      </c>
      <c r="R177" s="39"/>
    </row>
    <row r="178" spans="1:18" s="22" customFormat="1" ht="15" customHeight="1" x14ac:dyDescent="0.15">
      <c r="A178" s="29"/>
      <c r="B178" s="18" t="s">
        <v>13</v>
      </c>
      <c r="C178" s="18"/>
      <c r="D178" s="35"/>
      <c r="E178" s="26">
        <v>0</v>
      </c>
      <c r="F178" s="26">
        <f t="shared" si="24"/>
        <v>0</v>
      </c>
      <c r="G178" s="20"/>
      <c r="H178" s="20">
        <f t="shared" si="25"/>
        <v>0</v>
      </c>
      <c r="I178" s="20">
        <f t="shared" si="26"/>
        <v>0</v>
      </c>
      <c r="J178" s="20">
        <f t="shared" si="27"/>
        <v>0</v>
      </c>
      <c r="K178" s="21">
        <v>0.2</v>
      </c>
      <c r="L178" s="20">
        <f t="shared" si="28"/>
        <v>0</v>
      </c>
      <c r="M178" s="21">
        <v>0</v>
      </c>
      <c r="N178" s="21">
        <v>0</v>
      </c>
      <c r="O178" s="21">
        <v>0</v>
      </c>
      <c r="P178" s="28">
        <v>7.0000000000000007E-2</v>
      </c>
      <c r="Q178" s="20">
        <f t="shared" si="29"/>
        <v>0</v>
      </c>
      <c r="R178" s="39"/>
    </row>
    <row r="179" spans="1:18" s="22" customFormat="1" ht="15" customHeight="1" x14ac:dyDescent="0.15">
      <c r="A179" s="30"/>
      <c r="B179" s="18" t="s">
        <v>13</v>
      </c>
      <c r="C179" s="18"/>
      <c r="D179" s="35"/>
      <c r="E179" s="26">
        <v>0</v>
      </c>
      <c r="F179" s="26">
        <f t="shared" si="24"/>
        <v>0</v>
      </c>
      <c r="G179" s="20"/>
      <c r="H179" s="20">
        <f t="shared" si="25"/>
        <v>0</v>
      </c>
      <c r="I179" s="20">
        <f t="shared" si="26"/>
        <v>0</v>
      </c>
      <c r="J179" s="20">
        <f t="shared" si="27"/>
        <v>0</v>
      </c>
      <c r="K179" s="21">
        <v>0.2</v>
      </c>
      <c r="L179" s="20">
        <f t="shared" si="28"/>
        <v>0</v>
      </c>
      <c r="M179" s="21">
        <v>0</v>
      </c>
      <c r="N179" s="21">
        <v>0</v>
      </c>
      <c r="O179" s="21">
        <v>0</v>
      </c>
      <c r="P179" s="28">
        <v>7.0000000000000007E-2</v>
      </c>
      <c r="Q179" s="20">
        <f t="shared" si="29"/>
        <v>0</v>
      </c>
      <c r="R179" s="39"/>
    </row>
    <row r="180" spans="1:18" s="22" customFormat="1" ht="15" customHeight="1" x14ac:dyDescent="0.15">
      <c r="A180" s="32"/>
      <c r="B180" s="18" t="s">
        <v>13</v>
      </c>
      <c r="C180" s="18"/>
      <c r="D180" s="35"/>
      <c r="E180" s="26">
        <v>0</v>
      </c>
      <c r="F180" s="26">
        <f t="shared" si="24"/>
        <v>0</v>
      </c>
      <c r="G180" s="20"/>
      <c r="H180" s="20">
        <f t="shared" si="25"/>
        <v>0</v>
      </c>
      <c r="I180" s="20">
        <f t="shared" si="26"/>
        <v>0</v>
      </c>
      <c r="J180" s="20">
        <f t="shared" si="27"/>
        <v>0</v>
      </c>
      <c r="K180" s="21">
        <v>0.2</v>
      </c>
      <c r="L180" s="20">
        <f t="shared" si="28"/>
        <v>0</v>
      </c>
      <c r="M180" s="21">
        <v>0</v>
      </c>
      <c r="N180" s="21">
        <v>0</v>
      </c>
      <c r="O180" s="21">
        <v>0</v>
      </c>
      <c r="P180" s="28">
        <v>7.0000000000000007E-2</v>
      </c>
      <c r="Q180" s="20">
        <f t="shared" si="29"/>
        <v>0</v>
      </c>
      <c r="R180" s="39"/>
    </row>
    <row r="181" spans="1:18" s="22" customFormat="1" ht="15" customHeight="1" x14ac:dyDescent="0.15">
      <c r="A181" s="32"/>
      <c r="B181" s="18" t="s">
        <v>13</v>
      </c>
      <c r="C181" s="18"/>
      <c r="D181" s="35"/>
      <c r="E181" s="26">
        <v>0</v>
      </c>
      <c r="F181" s="26">
        <f t="shared" si="24"/>
        <v>0</v>
      </c>
      <c r="G181" s="20"/>
      <c r="H181" s="20">
        <f t="shared" si="25"/>
        <v>0</v>
      </c>
      <c r="I181" s="20">
        <f t="shared" si="26"/>
        <v>0</v>
      </c>
      <c r="J181" s="20">
        <f t="shared" si="27"/>
        <v>0</v>
      </c>
      <c r="K181" s="21">
        <v>0.2</v>
      </c>
      <c r="L181" s="20">
        <f t="shared" si="28"/>
        <v>0</v>
      </c>
      <c r="M181" s="21">
        <v>0</v>
      </c>
      <c r="N181" s="21">
        <v>0</v>
      </c>
      <c r="O181" s="21">
        <v>0</v>
      </c>
      <c r="P181" s="28">
        <v>7.0000000000000007E-2</v>
      </c>
      <c r="Q181" s="20">
        <f t="shared" si="29"/>
        <v>0</v>
      </c>
      <c r="R181" s="39"/>
    </row>
    <row r="182" spans="1:18" s="22" customFormat="1" ht="15" customHeight="1" x14ac:dyDescent="0.15">
      <c r="A182" s="34"/>
      <c r="B182" s="18" t="s">
        <v>13</v>
      </c>
      <c r="C182" s="18"/>
      <c r="D182" s="35"/>
      <c r="E182" s="26">
        <v>0</v>
      </c>
      <c r="F182" s="26">
        <f t="shared" si="24"/>
        <v>0</v>
      </c>
      <c r="G182" s="20"/>
      <c r="H182" s="20">
        <f t="shared" si="25"/>
        <v>0</v>
      </c>
      <c r="I182" s="20">
        <f t="shared" si="26"/>
        <v>0</v>
      </c>
      <c r="J182" s="20">
        <f t="shared" si="27"/>
        <v>0</v>
      </c>
      <c r="K182" s="21">
        <v>0.2</v>
      </c>
      <c r="L182" s="20">
        <f t="shared" si="28"/>
        <v>0</v>
      </c>
      <c r="M182" s="21">
        <v>0</v>
      </c>
      <c r="N182" s="21">
        <v>0</v>
      </c>
      <c r="O182" s="21">
        <v>0</v>
      </c>
      <c r="P182" s="28">
        <v>7.0000000000000007E-2</v>
      </c>
      <c r="Q182" s="20">
        <f t="shared" si="29"/>
        <v>0</v>
      </c>
      <c r="R182" s="39"/>
    </row>
    <row r="183" spans="1:18" s="22" customFormat="1" ht="15" customHeight="1" x14ac:dyDescent="0.15">
      <c r="A183" s="34"/>
      <c r="B183" s="18" t="s">
        <v>13</v>
      </c>
      <c r="C183" s="18"/>
      <c r="D183" s="35"/>
      <c r="E183" s="26">
        <v>0</v>
      </c>
      <c r="F183" s="26">
        <f t="shared" si="24"/>
        <v>0</v>
      </c>
      <c r="G183" s="20"/>
      <c r="H183" s="20">
        <f t="shared" si="25"/>
        <v>0</v>
      </c>
      <c r="I183" s="20">
        <f t="shared" si="26"/>
        <v>0</v>
      </c>
      <c r="J183" s="20">
        <f t="shared" si="27"/>
        <v>0</v>
      </c>
      <c r="K183" s="21">
        <v>0.2</v>
      </c>
      <c r="L183" s="20">
        <f t="shared" si="28"/>
        <v>0</v>
      </c>
      <c r="M183" s="21">
        <v>0</v>
      </c>
      <c r="N183" s="21">
        <v>0</v>
      </c>
      <c r="O183" s="21">
        <v>0</v>
      </c>
      <c r="P183" s="28">
        <v>7.0000000000000007E-2</v>
      </c>
      <c r="Q183" s="20">
        <f t="shared" si="29"/>
        <v>0</v>
      </c>
      <c r="R183" s="39"/>
    </row>
    <row r="184" spans="1:18" s="22" customFormat="1" ht="15" customHeight="1" x14ac:dyDescent="0.15">
      <c r="A184" s="34"/>
      <c r="B184" s="18" t="s">
        <v>13</v>
      </c>
      <c r="C184" s="18"/>
      <c r="D184" s="35"/>
      <c r="E184" s="26">
        <v>0</v>
      </c>
      <c r="F184" s="26">
        <f t="shared" si="24"/>
        <v>0</v>
      </c>
      <c r="G184" s="20"/>
      <c r="H184" s="20">
        <f t="shared" si="25"/>
        <v>0</v>
      </c>
      <c r="I184" s="20">
        <f t="shared" si="26"/>
        <v>0</v>
      </c>
      <c r="J184" s="20">
        <f t="shared" si="27"/>
        <v>0</v>
      </c>
      <c r="K184" s="21">
        <v>0.2</v>
      </c>
      <c r="L184" s="20">
        <f t="shared" si="28"/>
        <v>0</v>
      </c>
      <c r="M184" s="21">
        <v>0</v>
      </c>
      <c r="N184" s="21">
        <v>0</v>
      </c>
      <c r="O184" s="21">
        <v>0</v>
      </c>
      <c r="P184" s="28">
        <v>7.0000000000000007E-2</v>
      </c>
      <c r="Q184" s="20">
        <f t="shared" si="29"/>
        <v>0</v>
      </c>
      <c r="R184" s="39"/>
    </row>
    <row r="185" spans="1:18" s="22" customFormat="1" ht="15" customHeight="1" x14ac:dyDescent="0.15">
      <c r="A185" s="37"/>
      <c r="B185" s="18" t="s">
        <v>13</v>
      </c>
      <c r="C185" s="18"/>
      <c r="D185" s="35"/>
      <c r="E185" s="26">
        <v>0</v>
      </c>
      <c r="F185" s="26">
        <f t="shared" si="24"/>
        <v>0</v>
      </c>
      <c r="G185" s="20"/>
      <c r="H185" s="20">
        <f t="shared" si="25"/>
        <v>0</v>
      </c>
      <c r="I185" s="20">
        <f t="shared" si="26"/>
        <v>0</v>
      </c>
      <c r="J185" s="20">
        <f t="shared" si="27"/>
        <v>0</v>
      </c>
      <c r="K185" s="21">
        <v>0.2</v>
      </c>
      <c r="L185" s="20">
        <f t="shared" si="28"/>
        <v>0</v>
      </c>
      <c r="M185" s="21">
        <v>0</v>
      </c>
      <c r="N185" s="21">
        <v>0</v>
      </c>
      <c r="O185" s="21">
        <v>0</v>
      </c>
      <c r="P185" s="28">
        <v>7.0000000000000007E-2</v>
      </c>
      <c r="Q185" s="20">
        <f t="shared" si="29"/>
        <v>0</v>
      </c>
      <c r="R185" s="39"/>
    </row>
    <row r="186" spans="1:18" s="22" customFormat="1" ht="15" customHeight="1" x14ac:dyDescent="0.15">
      <c r="A186" s="17"/>
      <c r="B186" s="18" t="s">
        <v>13</v>
      </c>
      <c r="C186" s="18"/>
      <c r="D186" s="35"/>
      <c r="E186" s="26">
        <v>0</v>
      </c>
      <c r="F186" s="26">
        <f t="shared" si="24"/>
        <v>0</v>
      </c>
      <c r="G186" s="20"/>
      <c r="H186" s="20">
        <f t="shared" si="25"/>
        <v>0</v>
      </c>
      <c r="I186" s="20">
        <f t="shared" si="26"/>
        <v>0</v>
      </c>
      <c r="J186" s="20">
        <f t="shared" si="27"/>
        <v>0</v>
      </c>
      <c r="K186" s="21">
        <v>0.2</v>
      </c>
      <c r="L186" s="20">
        <f t="shared" si="28"/>
        <v>0</v>
      </c>
      <c r="M186" s="21">
        <v>0</v>
      </c>
      <c r="N186" s="21">
        <v>0</v>
      </c>
      <c r="O186" s="21">
        <v>0</v>
      </c>
      <c r="P186" s="28">
        <v>7.0000000000000007E-2</v>
      </c>
      <c r="Q186" s="20">
        <f t="shared" si="29"/>
        <v>0</v>
      </c>
      <c r="R186" s="39"/>
    </row>
    <row r="187" spans="1:18" s="22" customFormat="1" ht="15" customHeight="1" x14ac:dyDescent="0.15">
      <c r="A187" s="17"/>
      <c r="B187" s="18" t="s">
        <v>13</v>
      </c>
      <c r="C187" s="18"/>
      <c r="D187" s="35"/>
      <c r="E187" s="26">
        <v>0</v>
      </c>
      <c r="F187" s="26">
        <f t="shared" si="24"/>
        <v>0</v>
      </c>
      <c r="G187" s="20"/>
      <c r="H187" s="20">
        <f t="shared" si="25"/>
        <v>0</v>
      </c>
      <c r="I187" s="20">
        <f t="shared" si="26"/>
        <v>0</v>
      </c>
      <c r="J187" s="20">
        <f t="shared" si="27"/>
        <v>0</v>
      </c>
      <c r="K187" s="21">
        <v>0.2</v>
      </c>
      <c r="L187" s="20">
        <f t="shared" si="28"/>
        <v>0</v>
      </c>
      <c r="M187" s="21">
        <v>0</v>
      </c>
      <c r="N187" s="21">
        <v>0</v>
      </c>
      <c r="O187" s="21">
        <v>0</v>
      </c>
      <c r="P187" s="28">
        <v>7.0000000000000007E-2</v>
      </c>
      <c r="Q187" s="20">
        <f t="shared" si="29"/>
        <v>0</v>
      </c>
      <c r="R187" s="39"/>
    </row>
    <row r="188" spans="1:18" s="22" customFormat="1" ht="15" customHeight="1" x14ac:dyDescent="0.15">
      <c r="A188" s="17"/>
      <c r="B188" s="18" t="s">
        <v>13</v>
      </c>
      <c r="C188" s="18"/>
      <c r="D188" s="35"/>
      <c r="E188" s="26">
        <v>0</v>
      </c>
      <c r="F188" s="26">
        <f t="shared" si="24"/>
        <v>0</v>
      </c>
      <c r="G188" s="20"/>
      <c r="H188" s="20">
        <f t="shared" si="25"/>
        <v>0</v>
      </c>
      <c r="I188" s="20">
        <f t="shared" si="26"/>
        <v>0</v>
      </c>
      <c r="J188" s="20">
        <f t="shared" si="27"/>
        <v>0</v>
      </c>
      <c r="K188" s="21">
        <v>0.2</v>
      </c>
      <c r="L188" s="20">
        <f t="shared" si="28"/>
        <v>0</v>
      </c>
      <c r="M188" s="21">
        <v>0</v>
      </c>
      <c r="N188" s="21">
        <v>0</v>
      </c>
      <c r="O188" s="21">
        <v>0</v>
      </c>
      <c r="P188" s="28">
        <v>7.0000000000000007E-2</v>
      </c>
      <c r="Q188" s="20">
        <f t="shared" si="29"/>
        <v>0</v>
      </c>
      <c r="R188" s="39"/>
    </row>
    <row r="189" spans="1:18" s="22" customFormat="1" ht="15" customHeight="1" x14ac:dyDescent="0.15">
      <c r="A189" s="33"/>
      <c r="B189" s="18" t="s">
        <v>13</v>
      </c>
      <c r="C189" s="18"/>
      <c r="D189" s="35"/>
      <c r="E189" s="26">
        <v>0</v>
      </c>
      <c r="F189" s="26">
        <f t="shared" si="24"/>
        <v>0</v>
      </c>
      <c r="G189" s="20"/>
      <c r="H189" s="20">
        <f t="shared" si="25"/>
        <v>0</v>
      </c>
      <c r="I189" s="20">
        <f t="shared" si="26"/>
        <v>0</v>
      </c>
      <c r="J189" s="20">
        <f t="shared" si="27"/>
        <v>0</v>
      </c>
      <c r="K189" s="21">
        <v>0.2</v>
      </c>
      <c r="L189" s="20">
        <f t="shared" si="28"/>
        <v>0</v>
      </c>
      <c r="M189" s="21">
        <v>0</v>
      </c>
      <c r="N189" s="21">
        <v>0</v>
      </c>
      <c r="O189" s="21">
        <v>0</v>
      </c>
      <c r="P189" s="28">
        <v>7.0000000000000007E-2</v>
      </c>
      <c r="Q189" s="20">
        <f t="shared" si="29"/>
        <v>0</v>
      </c>
      <c r="R189" s="39"/>
    </row>
    <row r="190" spans="1:18" s="22" customFormat="1" ht="15" customHeight="1" x14ac:dyDescent="0.15">
      <c r="A190" s="33"/>
      <c r="B190" s="18" t="s">
        <v>13</v>
      </c>
      <c r="C190" s="18"/>
      <c r="D190" s="35"/>
      <c r="E190" s="26">
        <v>0</v>
      </c>
      <c r="F190" s="26">
        <f t="shared" si="24"/>
        <v>0</v>
      </c>
      <c r="G190" s="20"/>
      <c r="H190" s="20">
        <f t="shared" si="25"/>
        <v>0</v>
      </c>
      <c r="I190" s="20">
        <f t="shared" si="26"/>
        <v>0</v>
      </c>
      <c r="J190" s="20">
        <f t="shared" si="27"/>
        <v>0</v>
      </c>
      <c r="K190" s="21">
        <v>0.2</v>
      </c>
      <c r="L190" s="20">
        <f t="shared" si="28"/>
        <v>0</v>
      </c>
      <c r="M190" s="21">
        <v>0</v>
      </c>
      <c r="N190" s="21">
        <v>0</v>
      </c>
      <c r="O190" s="21">
        <v>0</v>
      </c>
      <c r="P190" s="28">
        <v>7.0000000000000007E-2</v>
      </c>
      <c r="Q190" s="20">
        <f t="shared" si="29"/>
        <v>0</v>
      </c>
      <c r="R190" s="39"/>
    </row>
    <row r="191" spans="1:18" s="22" customFormat="1" ht="15" customHeight="1" x14ac:dyDescent="0.15">
      <c r="A191" s="33"/>
      <c r="B191" s="18" t="s">
        <v>13</v>
      </c>
      <c r="C191" s="18"/>
      <c r="D191" s="35"/>
      <c r="E191" s="26">
        <v>0</v>
      </c>
      <c r="F191" s="26">
        <f t="shared" si="24"/>
        <v>0</v>
      </c>
      <c r="G191" s="20"/>
      <c r="H191" s="20">
        <f t="shared" si="25"/>
        <v>0</v>
      </c>
      <c r="I191" s="20">
        <f t="shared" si="26"/>
        <v>0</v>
      </c>
      <c r="J191" s="20">
        <f t="shared" si="27"/>
        <v>0</v>
      </c>
      <c r="K191" s="21">
        <v>0.2</v>
      </c>
      <c r="L191" s="20">
        <f t="shared" si="28"/>
        <v>0</v>
      </c>
      <c r="M191" s="21">
        <v>0</v>
      </c>
      <c r="N191" s="21">
        <v>0</v>
      </c>
      <c r="O191" s="21">
        <v>0</v>
      </c>
      <c r="P191" s="28">
        <v>7.0000000000000007E-2</v>
      </c>
      <c r="Q191" s="20">
        <f t="shared" si="29"/>
        <v>0</v>
      </c>
      <c r="R191" s="39"/>
    </row>
    <row r="192" spans="1:18" s="22" customFormat="1" ht="15" customHeight="1" x14ac:dyDescent="0.15">
      <c r="A192" s="33"/>
      <c r="B192" s="18" t="s">
        <v>13</v>
      </c>
      <c r="C192" s="18"/>
      <c r="D192" s="35"/>
      <c r="E192" s="26">
        <v>0</v>
      </c>
      <c r="F192" s="26">
        <f t="shared" si="24"/>
        <v>0</v>
      </c>
      <c r="G192" s="20"/>
      <c r="H192" s="20">
        <f t="shared" si="25"/>
        <v>0</v>
      </c>
      <c r="I192" s="20">
        <f t="shared" si="26"/>
        <v>0</v>
      </c>
      <c r="J192" s="20">
        <f t="shared" si="27"/>
        <v>0</v>
      </c>
      <c r="K192" s="21">
        <v>0.2</v>
      </c>
      <c r="L192" s="20">
        <f t="shared" si="28"/>
        <v>0</v>
      </c>
      <c r="M192" s="21">
        <v>0</v>
      </c>
      <c r="N192" s="21">
        <v>0</v>
      </c>
      <c r="O192" s="21">
        <v>0</v>
      </c>
      <c r="P192" s="28">
        <v>7.0000000000000007E-2</v>
      </c>
      <c r="Q192" s="20">
        <f t="shared" si="29"/>
        <v>0</v>
      </c>
      <c r="R192" s="39"/>
    </row>
    <row r="193" spans="1:18" s="22" customFormat="1" ht="15" customHeight="1" x14ac:dyDescent="0.15">
      <c r="A193" s="33"/>
      <c r="B193" s="18" t="s">
        <v>13</v>
      </c>
      <c r="C193" s="18"/>
      <c r="D193" s="35"/>
      <c r="E193" s="26">
        <v>0</v>
      </c>
      <c r="F193" s="26">
        <f t="shared" si="24"/>
        <v>0</v>
      </c>
      <c r="G193" s="20"/>
      <c r="H193" s="20">
        <f t="shared" si="25"/>
        <v>0</v>
      </c>
      <c r="I193" s="20">
        <f t="shared" si="26"/>
        <v>0</v>
      </c>
      <c r="J193" s="20">
        <f t="shared" si="27"/>
        <v>0</v>
      </c>
      <c r="K193" s="21">
        <v>0.2</v>
      </c>
      <c r="L193" s="20">
        <f t="shared" si="28"/>
        <v>0</v>
      </c>
      <c r="M193" s="21">
        <v>0</v>
      </c>
      <c r="N193" s="21">
        <v>0</v>
      </c>
      <c r="O193" s="21">
        <v>0</v>
      </c>
      <c r="P193" s="28">
        <v>7.0000000000000007E-2</v>
      </c>
      <c r="Q193" s="20">
        <f t="shared" si="29"/>
        <v>0</v>
      </c>
      <c r="R193" s="39"/>
    </row>
    <row r="194" spans="1:18" s="22" customFormat="1" ht="15" customHeight="1" x14ac:dyDescent="0.15">
      <c r="A194" s="29"/>
      <c r="B194" s="18" t="s">
        <v>13</v>
      </c>
      <c r="C194" s="18"/>
      <c r="D194" s="35"/>
      <c r="E194" s="26">
        <v>0</v>
      </c>
      <c r="F194" s="26">
        <f t="shared" si="24"/>
        <v>0</v>
      </c>
      <c r="G194" s="20"/>
      <c r="H194" s="20">
        <f t="shared" si="25"/>
        <v>0</v>
      </c>
      <c r="I194" s="20">
        <f t="shared" si="26"/>
        <v>0</v>
      </c>
      <c r="J194" s="20">
        <f t="shared" si="27"/>
        <v>0</v>
      </c>
      <c r="K194" s="21">
        <v>0.2</v>
      </c>
      <c r="L194" s="20">
        <f t="shared" si="28"/>
        <v>0</v>
      </c>
      <c r="M194" s="21">
        <v>0</v>
      </c>
      <c r="N194" s="21">
        <v>0</v>
      </c>
      <c r="O194" s="21">
        <v>0</v>
      </c>
      <c r="P194" s="28">
        <v>7.0000000000000007E-2</v>
      </c>
      <c r="Q194" s="20">
        <f t="shared" si="29"/>
        <v>0</v>
      </c>
      <c r="R194" s="39"/>
    </row>
    <row r="195" spans="1:18" s="22" customFormat="1" ht="15" customHeight="1" x14ac:dyDescent="0.15">
      <c r="A195" s="30"/>
      <c r="B195" s="18" t="s">
        <v>13</v>
      </c>
      <c r="C195" s="18"/>
      <c r="D195" s="35"/>
      <c r="E195" s="26">
        <v>0</v>
      </c>
      <c r="F195" s="26">
        <f t="shared" si="24"/>
        <v>0</v>
      </c>
      <c r="G195" s="20"/>
      <c r="H195" s="20">
        <f t="shared" si="25"/>
        <v>0</v>
      </c>
      <c r="I195" s="20">
        <f t="shared" si="26"/>
        <v>0</v>
      </c>
      <c r="J195" s="20">
        <f t="shared" si="27"/>
        <v>0</v>
      </c>
      <c r="K195" s="21">
        <v>0.2</v>
      </c>
      <c r="L195" s="20">
        <f t="shared" si="28"/>
        <v>0</v>
      </c>
      <c r="M195" s="21">
        <v>0</v>
      </c>
      <c r="N195" s="21">
        <v>0</v>
      </c>
      <c r="O195" s="21">
        <v>0</v>
      </c>
      <c r="P195" s="28">
        <v>7.0000000000000007E-2</v>
      </c>
      <c r="Q195" s="20">
        <f t="shared" si="29"/>
        <v>0</v>
      </c>
      <c r="R195" s="39"/>
    </row>
    <row r="196" spans="1:18" s="22" customFormat="1" ht="15" customHeight="1" x14ac:dyDescent="0.15">
      <c r="A196" s="32"/>
      <c r="B196" s="18" t="s">
        <v>13</v>
      </c>
      <c r="C196" s="18"/>
      <c r="D196" s="35"/>
      <c r="E196" s="26">
        <v>0</v>
      </c>
      <c r="F196" s="26">
        <f t="shared" si="24"/>
        <v>0</v>
      </c>
      <c r="G196" s="20"/>
      <c r="H196" s="20">
        <f t="shared" si="25"/>
        <v>0</v>
      </c>
      <c r="I196" s="20">
        <f t="shared" si="26"/>
        <v>0</v>
      </c>
      <c r="J196" s="20">
        <f t="shared" si="27"/>
        <v>0</v>
      </c>
      <c r="K196" s="21">
        <v>0.2</v>
      </c>
      <c r="L196" s="20">
        <f t="shared" si="28"/>
        <v>0</v>
      </c>
      <c r="M196" s="21">
        <v>0</v>
      </c>
      <c r="N196" s="21">
        <v>0</v>
      </c>
      <c r="O196" s="21">
        <v>0</v>
      </c>
      <c r="P196" s="28">
        <v>7.0000000000000007E-2</v>
      </c>
      <c r="Q196" s="20">
        <f t="shared" si="29"/>
        <v>0</v>
      </c>
      <c r="R196" s="39"/>
    </row>
    <row r="197" spans="1:18" s="22" customFormat="1" ht="15" customHeight="1" x14ac:dyDescent="0.15">
      <c r="A197" s="32"/>
      <c r="B197" s="18" t="s">
        <v>13</v>
      </c>
      <c r="C197" s="18"/>
      <c r="D197" s="35"/>
      <c r="E197" s="26">
        <v>0</v>
      </c>
      <c r="F197" s="26">
        <f t="shared" si="24"/>
        <v>0</v>
      </c>
      <c r="G197" s="20"/>
      <c r="H197" s="20">
        <f t="shared" si="25"/>
        <v>0</v>
      </c>
      <c r="I197" s="20">
        <f t="shared" si="26"/>
        <v>0</v>
      </c>
      <c r="J197" s="20">
        <f t="shared" si="27"/>
        <v>0</v>
      </c>
      <c r="K197" s="21">
        <v>0.2</v>
      </c>
      <c r="L197" s="20">
        <f t="shared" si="28"/>
        <v>0</v>
      </c>
      <c r="M197" s="21">
        <v>0</v>
      </c>
      <c r="N197" s="21">
        <v>0</v>
      </c>
      <c r="O197" s="21">
        <v>0</v>
      </c>
      <c r="P197" s="28">
        <v>7.0000000000000007E-2</v>
      </c>
      <c r="Q197" s="20">
        <f t="shared" si="29"/>
        <v>0</v>
      </c>
      <c r="R197" s="39"/>
    </row>
    <row r="198" spans="1:18" s="22" customFormat="1" ht="15" customHeight="1" x14ac:dyDescent="0.15">
      <c r="A198" s="34"/>
      <c r="B198" s="18" t="s">
        <v>13</v>
      </c>
      <c r="C198" s="18"/>
      <c r="D198" s="35"/>
      <c r="E198" s="26">
        <v>0</v>
      </c>
      <c r="F198" s="26">
        <f t="shared" si="24"/>
        <v>0</v>
      </c>
      <c r="G198" s="20"/>
      <c r="H198" s="20">
        <f t="shared" si="25"/>
        <v>0</v>
      </c>
      <c r="I198" s="20">
        <f t="shared" si="26"/>
        <v>0</v>
      </c>
      <c r="J198" s="20">
        <f t="shared" si="27"/>
        <v>0</v>
      </c>
      <c r="K198" s="21">
        <v>0.2</v>
      </c>
      <c r="L198" s="20">
        <f t="shared" si="28"/>
        <v>0</v>
      </c>
      <c r="M198" s="21">
        <v>0</v>
      </c>
      <c r="N198" s="21">
        <v>0</v>
      </c>
      <c r="O198" s="21">
        <v>0</v>
      </c>
      <c r="P198" s="28">
        <v>7.0000000000000007E-2</v>
      </c>
      <c r="Q198" s="20">
        <f t="shared" si="29"/>
        <v>0</v>
      </c>
      <c r="R198" s="39"/>
    </row>
    <row r="199" spans="1:18" s="22" customFormat="1" ht="15" customHeight="1" x14ac:dyDescent="0.15">
      <c r="A199" s="34"/>
      <c r="B199" s="18" t="s">
        <v>13</v>
      </c>
      <c r="C199" s="18"/>
      <c r="D199" s="35"/>
      <c r="E199" s="26">
        <v>0</v>
      </c>
      <c r="F199" s="26">
        <f t="shared" si="24"/>
        <v>0</v>
      </c>
      <c r="G199" s="20"/>
      <c r="H199" s="20">
        <f t="shared" si="25"/>
        <v>0</v>
      </c>
      <c r="I199" s="20">
        <f t="shared" si="26"/>
        <v>0</v>
      </c>
      <c r="J199" s="20">
        <f t="shared" si="27"/>
        <v>0</v>
      </c>
      <c r="K199" s="21">
        <v>0.2</v>
      </c>
      <c r="L199" s="20">
        <f t="shared" si="28"/>
        <v>0</v>
      </c>
      <c r="M199" s="21">
        <v>0</v>
      </c>
      <c r="N199" s="21">
        <v>0</v>
      </c>
      <c r="O199" s="21">
        <v>0</v>
      </c>
      <c r="P199" s="28">
        <v>7.0000000000000007E-2</v>
      </c>
      <c r="Q199" s="20">
        <f t="shared" si="29"/>
        <v>0</v>
      </c>
      <c r="R199" s="39"/>
    </row>
    <row r="200" spans="1:18" s="22" customFormat="1" ht="15" customHeight="1" x14ac:dyDescent="0.15">
      <c r="A200" s="34"/>
      <c r="B200" s="18" t="s">
        <v>13</v>
      </c>
      <c r="C200" s="18"/>
      <c r="D200" s="35"/>
      <c r="E200" s="26">
        <v>0</v>
      </c>
      <c r="F200" s="26">
        <f t="shared" si="24"/>
        <v>0</v>
      </c>
      <c r="G200" s="20"/>
      <c r="H200" s="20">
        <f t="shared" si="25"/>
        <v>0</v>
      </c>
      <c r="I200" s="20">
        <f t="shared" si="26"/>
        <v>0</v>
      </c>
      <c r="J200" s="20">
        <f t="shared" si="27"/>
        <v>0</v>
      </c>
      <c r="K200" s="21">
        <v>0.2</v>
      </c>
      <c r="L200" s="20">
        <f t="shared" si="28"/>
        <v>0</v>
      </c>
      <c r="M200" s="21">
        <v>0</v>
      </c>
      <c r="N200" s="21">
        <v>0</v>
      </c>
      <c r="O200" s="21">
        <v>0</v>
      </c>
      <c r="P200" s="28">
        <v>7.0000000000000007E-2</v>
      </c>
      <c r="Q200" s="20">
        <f t="shared" si="29"/>
        <v>0</v>
      </c>
      <c r="R200" s="39"/>
    </row>
    <row r="201" spans="1:18" s="22" customFormat="1" ht="15" customHeight="1" x14ac:dyDescent="0.15">
      <c r="A201" s="37"/>
      <c r="B201" s="18" t="s">
        <v>13</v>
      </c>
      <c r="C201" s="18"/>
      <c r="D201" s="35"/>
      <c r="E201" s="26">
        <v>0</v>
      </c>
      <c r="F201" s="26">
        <f t="shared" si="24"/>
        <v>0</v>
      </c>
      <c r="G201" s="20"/>
      <c r="H201" s="20">
        <f t="shared" si="25"/>
        <v>0</v>
      </c>
      <c r="I201" s="20">
        <f t="shared" si="26"/>
        <v>0</v>
      </c>
      <c r="J201" s="20">
        <f t="shared" si="27"/>
        <v>0</v>
      </c>
      <c r="K201" s="21">
        <v>0.2</v>
      </c>
      <c r="L201" s="20">
        <f t="shared" si="28"/>
        <v>0</v>
      </c>
      <c r="M201" s="21">
        <v>0</v>
      </c>
      <c r="N201" s="21">
        <v>0</v>
      </c>
      <c r="O201" s="21">
        <v>0</v>
      </c>
      <c r="P201" s="28">
        <v>7.0000000000000007E-2</v>
      </c>
      <c r="Q201" s="20">
        <f t="shared" si="29"/>
        <v>0</v>
      </c>
      <c r="R201" s="39"/>
    </row>
    <row r="202" spans="1:18" s="22" customFormat="1" ht="15" customHeight="1" x14ac:dyDescent="0.15">
      <c r="A202" s="17"/>
      <c r="B202" s="18" t="s">
        <v>13</v>
      </c>
      <c r="C202" s="18"/>
      <c r="D202" s="35"/>
      <c r="E202" s="26">
        <v>0</v>
      </c>
      <c r="F202" s="26">
        <f t="shared" si="24"/>
        <v>0</v>
      </c>
      <c r="G202" s="20"/>
      <c r="H202" s="20">
        <f t="shared" si="25"/>
        <v>0</v>
      </c>
      <c r="I202" s="20">
        <f t="shared" si="26"/>
        <v>0</v>
      </c>
      <c r="J202" s="20">
        <f t="shared" si="27"/>
        <v>0</v>
      </c>
      <c r="K202" s="21">
        <v>0.2</v>
      </c>
      <c r="L202" s="20">
        <f t="shared" si="28"/>
        <v>0</v>
      </c>
      <c r="M202" s="21">
        <v>0</v>
      </c>
      <c r="N202" s="21">
        <v>0</v>
      </c>
      <c r="O202" s="21">
        <v>0</v>
      </c>
      <c r="P202" s="28">
        <v>7.0000000000000007E-2</v>
      </c>
      <c r="Q202" s="20">
        <f t="shared" si="29"/>
        <v>0</v>
      </c>
      <c r="R202" s="39"/>
    </row>
    <row r="203" spans="1:18" s="22" customFormat="1" ht="15" customHeight="1" x14ac:dyDescent="0.15">
      <c r="A203" s="17"/>
      <c r="B203" s="18" t="s">
        <v>13</v>
      </c>
      <c r="C203" s="18"/>
      <c r="D203" s="35"/>
      <c r="E203" s="26">
        <v>0</v>
      </c>
      <c r="F203" s="26">
        <f t="shared" si="24"/>
        <v>0</v>
      </c>
      <c r="G203" s="20"/>
      <c r="H203" s="20">
        <f t="shared" si="25"/>
        <v>0</v>
      </c>
      <c r="I203" s="20">
        <f t="shared" si="26"/>
        <v>0</v>
      </c>
      <c r="J203" s="20">
        <f t="shared" si="27"/>
        <v>0</v>
      </c>
      <c r="K203" s="21">
        <v>0.2</v>
      </c>
      <c r="L203" s="20">
        <f t="shared" si="28"/>
        <v>0</v>
      </c>
      <c r="M203" s="21">
        <v>0</v>
      </c>
      <c r="N203" s="21">
        <v>0</v>
      </c>
      <c r="O203" s="21">
        <v>0</v>
      </c>
      <c r="P203" s="28">
        <v>7.0000000000000007E-2</v>
      </c>
      <c r="Q203" s="20">
        <f t="shared" si="29"/>
        <v>0</v>
      </c>
      <c r="R203" s="39"/>
    </row>
    <row r="204" spans="1:18" s="22" customFormat="1" ht="15" customHeight="1" x14ac:dyDescent="0.15">
      <c r="A204" s="17"/>
      <c r="B204" s="18" t="s">
        <v>13</v>
      </c>
      <c r="C204" s="18"/>
      <c r="D204" s="35"/>
      <c r="E204" s="26">
        <v>0</v>
      </c>
      <c r="F204" s="26">
        <f t="shared" si="24"/>
        <v>0</v>
      </c>
      <c r="G204" s="20"/>
      <c r="H204" s="20">
        <f t="shared" si="25"/>
        <v>0</v>
      </c>
      <c r="I204" s="20">
        <f t="shared" si="26"/>
        <v>0</v>
      </c>
      <c r="J204" s="20">
        <f t="shared" si="27"/>
        <v>0</v>
      </c>
      <c r="K204" s="21">
        <v>0.2</v>
      </c>
      <c r="L204" s="20">
        <f t="shared" si="28"/>
        <v>0</v>
      </c>
      <c r="M204" s="21">
        <v>0</v>
      </c>
      <c r="N204" s="21">
        <v>0</v>
      </c>
      <c r="O204" s="21">
        <v>0</v>
      </c>
      <c r="P204" s="28">
        <v>7.0000000000000007E-2</v>
      </c>
      <c r="Q204" s="20">
        <f t="shared" si="29"/>
        <v>0</v>
      </c>
      <c r="R204" s="39"/>
    </row>
    <row r="205" spans="1:18" s="22" customFormat="1" ht="15" customHeight="1" x14ac:dyDescent="0.15">
      <c r="A205" s="33"/>
      <c r="B205" s="18" t="s">
        <v>13</v>
      </c>
      <c r="C205" s="18"/>
      <c r="D205" s="35"/>
      <c r="E205" s="26">
        <v>0</v>
      </c>
      <c r="F205" s="26">
        <f t="shared" si="24"/>
        <v>0</v>
      </c>
      <c r="G205" s="20"/>
      <c r="H205" s="20">
        <f t="shared" si="25"/>
        <v>0</v>
      </c>
      <c r="I205" s="20">
        <f t="shared" si="26"/>
        <v>0</v>
      </c>
      <c r="J205" s="20">
        <f t="shared" si="27"/>
        <v>0</v>
      </c>
      <c r="K205" s="21">
        <v>0.2</v>
      </c>
      <c r="L205" s="20">
        <f t="shared" si="28"/>
        <v>0</v>
      </c>
      <c r="M205" s="21">
        <v>0</v>
      </c>
      <c r="N205" s="21">
        <v>0</v>
      </c>
      <c r="O205" s="21">
        <v>0</v>
      </c>
      <c r="P205" s="28">
        <v>7.0000000000000007E-2</v>
      </c>
      <c r="Q205" s="20">
        <f t="shared" si="29"/>
        <v>0</v>
      </c>
      <c r="R205" s="39"/>
    </row>
    <row r="206" spans="1:18" s="22" customFormat="1" ht="15" customHeight="1" x14ac:dyDescent="0.15">
      <c r="A206" s="33"/>
      <c r="B206" s="18" t="s">
        <v>13</v>
      </c>
      <c r="C206" s="18"/>
      <c r="D206" s="35"/>
      <c r="E206" s="26">
        <v>0</v>
      </c>
      <c r="F206" s="26">
        <f t="shared" si="24"/>
        <v>0</v>
      </c>
      <c r="G206" s="20"/>
      <c r="H206" s="20">
        <f t="shared" si="25"/>
        <v>0</v>
      </c>
      <c r="I206" s="20">
        <f t="shared" si="26"/>
        <v>0</v>
      </c>
      <c r="J206" s="20">
        <f t="shared" si="27"/>
        <v>0</v>
      </c>
      <c r="K206" s="21">
        <v>0.2</v>
      </c>
      <c r="L206" s="20">
        <f t="shared" si="28"/>
        <v>0</v>
      </c>
      <c r="M206" s="21">
        <v>0</v>
      </c>
      <c r="N206" s="21">
        <v>0</v>
      </c>
      <c r="O206" s="21">
        <v>0</v>
      </c>
      <c r="P206" s="28">
        <v>7.0000000000000007E-2</v>
      </c>
      <c r="Q206" s="20">
        <f t="shared" si="29"/>
        <v>0</v>
      </c>
      <c r="R206" s="39"/>
    </row>
    <row r="207" spans="1:18" s="22" customFormat="1" ht="15" customHeight="1" x14ac:dyDescent="0.15">
      <c r="A207" s="33"/>
      <c r="B207" s="18" t="s">
        <v>13</v>
      </c>
      <c r="C207" s="18"/>
      <c r="D207" s="35"/>
      <c r="E207" s="26">
        <v>0</v>
      </c>
      <c r="F207" s="26">
        <f t="shared" si="24"/>
        <v>0</v>
      </c>
      <c r="G207" s="20"/>
      <c r="H207" s="20">
        <f t="shared" si="25"/>
        <v>0</v>
      </c>
      <c r="I207" s="20">
        <f t="shared" si="26"/>
        <v>0</v>
      </c>
      <c r="J207" s="20">
        <f t="shared" si="27"/>
        <v>0</v>
      </c>
      <c r="K207" s="21">
        <v>0.2</v>
      </c>
      <c r="L207" s="20">
        <f t="shared" si="28"/>
        <v>0</v>
      </c>
      <c r="M207" s="21">
        <v>0</v>
      </c>
      <c r="N207" s="21">
        <v>0</v>
      </c>
      <c r="O207" s="21">
        <v>0</v>
      </c>
      <c r="P207" s="28">
        <v>7.0000000000000007E-2</v>
      </c>
      <c r="Q207" s="20">
        <f t="shared" si="29"/>
        <v>0</v>
      </c>
      <c r="R207" s="39"/>
    </row>
    <row r="208" spans="1:18" s="22" customFormat="1" ht="15" customHeight="1" x14ac:dyDescent="0.15">
      <c r="A208" s="33"/>
      <c r="B208" s="18" t="s">
        <v>13</v>
      </c>
      <c r="C208" s="18"/>
      <c r="D208" s="35"/>
      <c r="E208" s="26">
        <v>0</v>
      </c>
      <c r="F208" s="26">
        <f t="shared" si="24"/>
        <v>0</v>
      </c>
      <c r="G208" s="20"/>
      <c r="H208" s="20">
        <f t="shared" si="25"/>
        <v>0</v>
      </c>
      <c r="I208" s="20">
        <f t="shared" si="26"/>
        <v>0</v>
      </c>
      <c r="J208" s="20">
        <f t="shared" si="27"/>
        <v>0</v>
      </c>
      <c r="K208" s="21">
        <v>0.2</v>
      </c>
      <c r="L208" s="20">
        <f t="shared" si="28"/>
        <v>0</v>
      </c>
      <c r="M208" s="21">
        <v>0</v>
      </c>
      <c r="N208" s="21">
        <v>0</v>
      </c>
      <c r="O208" s="21">
        <v>0</v>
      </c>
      <c r="P208" s="28">
        <v>7.0000000000000007E-2</v>
      </c>
      <c r="Q208" s="20">
        <f t="shared" si="29"/>
        <v>0</v>
      </c>
      <c r="R208" s="39"/>
    </row>
    <row r="209" spans="1:18" s="22" customFormat="1" ht="15" customHeight="1" x14ac:dyDescent="0.15">
      <c r="A209" s="33"/>
      <c r="B209" s="18" t="s">
        <v>13</v>
      </c>
      <c r="C209" s="18"/>
      <c r="D209" s="35"/>
      <c r="E209" s="26">
        <v>0</v>
      </c>
      <c r="F209" s="26">
        <f t="shared" si="24"/>
        <v>0</v>
      </c>
      <c r="G209" s="20"/>
      <c r="H209" s="20">
        <f t="shared" si="25"/>
        <v>0</v>
      </c>
      <c r="I209" s="20">
        <f t="shared" si="26"/>
        <v>0</v>
      </c>
      <c r="J209" s="20">
        <f t="shared" si="27"/>
        <v>0</v>
      </c>
      <c r="K209" s="21">
        <v>0.2</v>
      </c>
      <c r="L209" s="20">
        <f t="shared" si="28"/>
        <v>0</v>
      </c>
      <c r="M209" s="21">
        <v>0</v>
      </c>
      <c r="N209" s="21">
        <v>0</v>
      </c>
      <c r="O209" s="21">
        <v>0</v>
      </c>
      <c r="P209" s="28">
        <v>7.0000000000000007E-2</v>
      </c>
      <c r="Q209" s="20">
        <f t="shared" si="29"/>
        <v>0</v>
      </c>
      <c r="R209" s="39"/>
    </row>
    <row r="210" spans="1:18" s="22" customFormat="1" ht="15" customHeight="1" x14ac:dyDescent="0.15">
      <c r="A210" s="33"/>
      <c r="B210" s="18" t="s">
        <v>13</v>
      </c>
      <c r="C210" s="18"/>
      <c r="D210" s="35"/>
      <c r="E210" s="26">
        <v>0</v>
      </c>
      <c r="F210" s="26">
        <f t="shared" si="24"/>
        <v>0</v>
      </c>
      <c r="G210" s="20"/>
      <c r="H210" s="20">
        <f t="shared" si="25"/>
        <v>0</v>
      </c>
      <c r="I210" s="20">
        <f t="shared" si="26"/>
        <v>0</v>
      </c>
      <c r="J210" s="20">
        <f t="shared" si="27"/>
        <v>0</v>
      </c>
      <c r="K210" s="21">
        <v>0.2</v>
      </c>
      <c r="L210" s="20">
        <f t="shared" si="28"/>
        <v>0</v>
      </c>
      <c r="M210" s="21">
        <v>0</v>
      </c>
      <c r="N210" s="21">
        <v>0</v>
      </c>
      <c r="O210" s="21">
        <v>0</v>
      </c>
      <c r="P210" s="28">
        <v>7.0000000000000007E-2</v>
      </c>
      <c r="Q210" s="20">
        <f t="shared" si="29"/>
        <v>0</v>
      </c>
      <c r="R210" s="39"/>
    </row>
    <row r="211" spans="1:18" s="22" customFormat="1" ht="15" customHeight="1" x14ac:dyDescent="0.15">
      <c r="A211" s="33"/>
      <c r="B211" s="18" t="s">
        <v>13</v>
      </c>
      <c r="C211" s="18"/>
      <c r="D211" s="35"/>
      <c r="E211" s="26">
        <v>0</v>
      </c>
      <c r="F211" s="26">
        <f t="shared" si="24"/>
        <v>0</v>
      </c>
      <c r="G211" s="20"/>
      <c r="H211" s="20">
        <f t="shared" si="25"/>
        <v>0</v>
      </c>
      <c r="I211" s="20">
        <f t="shared" si="26"/>
        <v>0</v>
      </c>
      <c r="J211" s="20">
        <f t="shared" si="27"/>
        <v>0</v>
      </c>
      <c r="K211" s="21">
        <v>0.2</v>
      </c>
      <c r="L211" s="20">
        <f t="shared" si="28"/>
        <v>0</v>
      </c>
      <c r="M211" s="21">
        <v>0</v>
      </c>
      <c r="N211" s="21">
        <v>0</v>
      </c>
      <c r="O211" s="21">
        <v>0</v>
      </c>
      <c r="P211" s="28">
        <v>7.0000000000000007E-2</v>
      </c>
      <c r="Q211" s="20">
        <f t="shared" si="29"/>
        <v>0</v>
      </c>
      <c r="R211" s="39"/>
    </row>
    <row r="212" spans="1:18" s="22" customFormat="1" ht="15" customHeight="1" x14ac:dyDescent="0.15">
      <c r="A212" s="33"/>
      <c r="B212" s="18" t="s">
        <v>13</v>
      </c>
      <c r="C212" s="18"/>
      <c r="D212" s="35"/>
      <c r="E212" s="26">
        <v>0</v>
      </c>
      <c r="F212" s="26">
        <f t="shared" si="24"/>
        <v>0</v>
      </c>
      <c r="G212" s="20"/>
      <c r="H212" s="20">
        <f t="shared" si="25"/>
        <v>0</v>
      </c>
      <c r="I212" s="20">
        <f t="shared" si="26"/>
        <v>0</v>
      </c>
      <c r="J212" s="20">
        <f t="shared" si="27"/>
        <v>0</v>
      </c>
      <c r="K212" s="21">
        <v>0.2</v>
      </c>
      <c r="L212" s="20">
        <f t="shared" si="28"/>
        <v>0</v>
      </c>
      <c r="M212" s="21">
        <v>0</v>
      </c>
      <c r="N212" s="21">
        <v>0</v>
      </c>
      <c r="O212" s="21">
        <v>0</v>
      </c>
      <c r="P212" s="28">
        <v>7.0000000000000007E-2</v>
      </c>
      <c r="Q212" s="20">
        <f t="shared" si="29"/>
        <v>0</v>
      </c>
      <c r="R212" s="39"/>
    </row>
    <row r="213" spans="1:18" s="22" customFormat="1" ht="15" customHeight="1" x14ac:dyDescent="0.15">
      <c r="A213" s="33"/>
      <c r="B213" s="18" t="s">
        <v>13</v>
      </c>
      <c r="C213" s="18"/>
      <c r="D213" s="35"/>
      <c r="E213" s="26">
        <v>0</v>
      </c>
      <c r="F213" s="26">
        <f t="shared" si="24"/>
        <v>0</v>
      </c>
      <c r="G213" s="20"/>
      <c r="H213" s="20">
        <f t="shared" si="25"/>
        <v>0</v>
      </c>
      <c r="I213" s="20">
        <f t="shared" si="26"/>
        <v>0</v>
      </c>
      <c r="J213" s="20">
        <f t="shared" si="27"/>
        <v>0</v>
      </c>
      <c r="K213" s="21">
        <v>0.2</v>
      </c>
      <c r="L213" s="20">
        <f t="shared" si="28"/>
        <v>0</v>
      </c>
      <c r="M213" s="21">
        <v>0</v>
      </c>
      <c r="N213" s="21">
        <v>0</v>
      </c>
      <c r="O213" s="21">
        <v>0</v>
      </c>
      <c r="P213" s="28">
        <v>7.0000000000000007E-2</v>
      </c>
      <c r="Q213" s="20">
        <f t="shared" si="29"/>
        <v>0</v>
      </c>
      <c r="R213" s="39"/>
    </row>
    <row r="214" spans="1:18" s="22" customFormat="1" ht="15" customHeight="1" x14ac:dyDescent="0.15">
      <c r="A214" s="33"/>
      <c r="B214" s="18" t="s">
        <v>13</v>
      </c>
      <c r="C214" s="18"/>
      <c r="D214" s="19"/>
      <c r="E214" s="26">
        <v>0</v>
      </c>
      <c r="F214" s="26">
        <f t="shared" si="24"/>
        <v>0</v>
      </c>
      <c r="G214" s="20"/>
      <c r="H214" s="20">
        <f t="shared" si="25"/>
        <v>0</v>
      </c>
      <c r="I214" s="20">
        <f t="shared" si="26"/>
        <v>0</v>
      </c>
      <c r="J214" s="20">
        <f t="shared" si="27"/>
        <v>0</v>
      </c>
      <c r="K214" s="21">
        <v>0.2</v>
      </c>
      <c r="L214" s="20">
        <f t="shared" si="28"/>
        <v>0</v>
      </c>
      <c r="M214" s="21">
        <v>0</v>
      </c>
      <c r="N214" s="21">
        <v>0</v>
      </c>
      <c r="O214" s="21">
        <v>0</v>
      </c>
      <c r="P214" s="28">
        <v>7.0000000000000007E-2</v>
      </c>
      <c r="Q214" s="20">
        <f t="shared" si="29"/>
        <v>0</v>
      </c>
      <c r="R214" s="39"/>
    </row>
    <row r="215" spans="1:18" s="22" customFormat="1" ht="15" customHeight="1" x14ac:dyDescent="0.15">
      <c r="A215" s="33"/>
      <c r="B215" s="18" t="s">
        <v>13</v>
      </c>
      <c r="C215" s="18"/>
      <c r="D215" s="19"/>
      <c r="E215" s="26">
        <v>0</v>
      </c>
      <c r="F215" s="26">
        <f t="shared" si="24"/>
        <v>0</v>
      </c>
      <c r="G215" s="26"/>
      <c r="H215" s="20">
        <f t="shared" si="25"/>
        <v>0</v>
      </c>
      <c r="I215" s="20">
        <f t="shared" si="26"/>
        <v>0</v>
      </c>
      <c r="J215" s="20">
        <f t="shared" si="27"/>
        <v>0</v>
      </c>
      <c r="K215" s="21">
        <v>0.2</v>
      </c>
      <c r="L215" s="20">
        <f t="shared" si="28"/>
        <v>0</v>
      </c>
      <c r="M215" s="21">
        <v>0</v>
      </c>
      <c r="N215" s="21">
        <v>0</v>
      </c>
      <c r="O215" s="21">
        <v>0</v>
      </c>
      <c r="P215" s="28">
        <v>7.0000000000000007E-2</v>
      </c>
      <c r="Q215" s="20">
        <f t="shared" si="29"/>
        <v>0</v>
      </c>
      <c r="R215" s="39"/>
    </row>
    <row r="216" spans="1:18" s="22" customFormat="1" ht="15" customHeight="1" x14ac:dyDescent="0.15">
      <c r="A216" s="33"/>
      <c r="B216" s="18" t="s">
        <v>13</v>
      </c>
      <c r="C216" s="18"/>
      <c r="D216" s="19"/>
      <c r="E216" s="26">
        <v>0</v>
      </c>
      <c r="F216" s="26">
        <f t="shared" si="24"/>
        <v>0</v>
      </c>
      <c r="G216" s="26"/>
      <c r="H216" s="20">
        <f t="shared" si="25"/>
        <v>0</v>
      </c>
      <c r="I216" s="20">
        <f t="shared" si="26"/>
        <v>0</v>
      </c>
      <c r="J216" s="20">
        <f t="shared" si="27"/>
        <v>0</v>
      </c>
      <c r="K216" s="21">
        <v>0.2</v>
      </c>
      <c r="L216" s="20">
        <f t="shared" si="28"/>
        <v>0</v>
      </c>
      <c r="M216" s="21">
        <v>0</v>
      </c>
      <c r="N216" s="21">
        <v>0</v>
      </c>
      <c r="O216" s="21">
        <v>0</v>
      </c>
      <c r="P216" s="28">
        <v>7.0000000000000007E-2</v>
      </c>
      <c r="Q216" s="20">
        <f t="shared" si="29"/>
        <v>0</v>
      </c>
      <c r="R216" s="39"/>
    </row>
    <row r="217" spans="1:18" s="22" customFormat="1" ht="15" customHeight="1" x14ac:dyDescent="0.15">
      <c r="A217" s="33"/>
      <c r="B217" s="18" t="s">
        <v>13</v>
      </c>
      <c r="C217" s="18"/>
      <c r="D217" s="19"/>
      <c r="E217" s="26">
        <v>0</v>
      </c>
      <c r="F217" s="26">
        <f t="shared" si="24"/>
        <v>0</v>
      </c>
      <c r="G217" s="26"/>
      <c r="H217" s="20">
        <f t="shared" si="25"/>
        <v>0</v>
      </c>
      <c r="I217" s="20">
        <f t="shared" si="26"/>
        <v>0</v>
      </c>
      <c r="J217" s="20">
        <f t="shared" si="27"/>
        <v>0</v>
      </c>
      <c r="K217" s="21">
        <v>0.2</v>
      </c>
      <c r="L217" s="20">
        <f t="shared" si="28"/>
        <v>0</v>
      </c>
      <c r="M217" s="21">
        <v>0</v>
      </c>
      <c r="N217" s="21">
        <v>0</v>
      </c>
      <c r="O217" s="21">
        <v>0</v>
      </c>
      <c r="P217" s="28">
        <v>7.0000000000000007E-2</v>
      </c>
      <c r="Q217" s="20">
        <f t="shared" si="29"/>
        <v>0</v>
      </c>
      <c r="R217" s="39"/>
    </row>
    <row r="218" spans="1:18" s="22" customFormat="1" ht="15" customHeight="1" x14ac:dyDescent="0.15">
      <c r="A218" s="33"/>
      <c r="B218" s="18" t="s">
        <v>13</v>
      </c>
      <c r="C218" s="18"/>
      <c r="D218" s="19"/>
      <c r="E218" s="26">
        <v>0</v>
      </c>
      <c r="F218" s="26">
        <f t="shared" si="24"/>
        <v>0</v>
      </c>
      <c r="G218" s="26"/>
      <c r="H218" s="20">
        <f t="shared" si="25"/>
        <v>0</v>
      </c>
      <c r="I218" s="20">
        <f t="shared" si="26"/>
        <v>0</v>
      </c>
      <c r="J218" s="20">
        <f t="shared" si="27"/>
        <v>0</v>
      </c>
      <c r="K218" s="21">
        <v>0.2</v>
      </c>
      <c r="L218" s="20">
        <f t="shared" si="28"/>
        <v>0</v>
      </c>
      <c r="M218" s="21">
        <v>0</v>
      </c>
      <c r="N218" s="21">
        <v>0</v>
      </c>
      <c r="O218" s="21">
        <v>0</v>
      </c>
      <c r="P218" s="28">
        <v>7.0000000000000007E-2</v>
      </c>
      <c r="Q218" s="20">
        <f t="shared" si="29"/>
        <v>0</v>
      </c>
      <c r="R218" s="39"/>
    </row>
    <row r="219" spans="1:18" s="22" customFormat="1" ht="15" customHeight="1" x14ac:dyDescent="0.15">
      <c r="A219" s="33"/>
      <c r="B219" s="18" t="s">
        <v>13</v>
      </c>
      <c r="C219" s="18"/>
      <c r="D219" s="19"/>
      <c r="E219" s="26">
        <v>0</v>
      </c>
      <c r="F219" s="26">
        <f t="shared" si="24"/>
        <v>0</v>
      </c>
      <c r="G219" s="26"/>
      <c r="H219" s="20">
        <f t="shared" si="25"/>
        <v>0</v>
      </c>
      <c r="I219" s="20">
        <f t="shared" si="26"/>
        <v>0</v>
      </c>
      <c r="J219" s="20">
        <f t="shared" si="27"/>
        <v>0</v>
      </c>
      <c r="K219" s="21">
        <v>0.2</v>
      </c>
      <c r="L219" s="20">
        <f t="shared" si="28"/>
        <v>0</v>
      </c>
      <c r="M219" s="21">
        <v>0</v>
      </c>
      <c r="N219" s="21">
        <v>0</v>
      </c>
      <c r="O219" s="21">
        <v>0</v>
      </c>
      <c r="P219" s="28">
        <v>7.0000000000000007E-2</v>
      </c>
      <c r="Q219" s="20">
        <f t="shared" si="29"/>
        <v>0</v>
      </c>
      <c r="R219" s="39">
        <f>SUM(Q3:Q219)</f>
        <v>51121.303763440883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L54"/>
  <sheetViews>
    <sheetView topLeftCell="A13" workbookViewId="0">
      <selection activeCell="E37" sqref="E37:E44"/>
    </sheetView>
  </sheetViews>
  <sheetFormatPr defaultRowHeight="15" x14ac:dyDescent="0.25"/>
  <cols>
    <col min="1" max="1" width="51.7109375" customWidth="1"/>
    <col min="2" max="2" width="8" style="43" customWidth="1"/>
    <col min="3" max="3" width="9.140625" style="43"/>
    <col min="4" max="4" width="9.140625" style="44"/>
    <col min="6" max="6" width="9.140625" style="44"/>
    <col min="8" max="12" width="9.140625" style="43"/>
  </cols>
  <sheetData>
    <row r="2" spans="1:5" x14ac:dyDescent="0.25">
      <c r="A2" s="43" t="s">
        <v>111</v>
      </c>
      <c r="B2" s="43" t="s">
        <v>112</v>
      </c>
      <c r="C2" s="43" t="s">
        <v>113</v>
      </c>
      <c r="E2" s="43" t="s">
        <v>128</v>
      </c>
    </row>
    <row r="4" spans="1:5" x14ac:dyDescent="0.25">
      <c r="A4" t="s">
        <v>24</v>
      </c>
      <c r="B4" s="43">
        <v>2</v>
      </c>
      <c r="C4" s="43">
        <v>8</v>
      </c>
      <c r="D4" s="43"/>
      <c r="E4">
        <f>+B4*C4</f>
        <v>16</v>
      </c>
    </row>
    <row r="5" spans="1:5" x14ac:dyDescent="0.25">
      <c r="A5" t="s">
        <v>115</v>
      </c>
      <c r="B5" s="43">
        <v>8</v>
      </c>
      <c r="C5" s="43">
        <v>1</v>
      </c>
      <c r="D5" s="43"/>
      <c r="E5">
        <f t="shared" ref="E5:E54" si="0">+B5*C5</f>
        <v>8</v>
      </c>
    </row>
    <row r="6" spans="1:5" x14ac:dyDescent="0.25">
      <c r="A6" t="s">
        <v>114</v>
      </c>
      <c r="B6" s="43">
        <v>48</v>
      </c>
      <c r="C6" s="43">
        <v>1</v>
      </c>
      <c r="D6" s="43"/>
      <c r="E6">
        <f t="shared" si="0"/>
        <v>48</v>
      </c>
    </row>
    <row r="7" spans="1:5" x14ac:dyDescent="0.25">
      <c r="A7" t="s">
        <v>116</v>
      </c>
      <c r="B7" s="43">
        <v>16</v>
      </c>
      <c r="C7" s="43">
        <v>1</v>
      </c>
      <c r="D7" s="43"/>
      <c r="E7">
        <f t="shared" si="0"/>
        <v>16</v>
      </c>
    </row>
    <row r="8" spans="1:5" x14ac:dyDescent="0.25">
      <c r="A8" t="s">
        <v>29</v>
      </c>
      <c r="B8" s="43">
        <v>56</v>
      </c>
      <c r="C8" s="43">
        <v>1</v>
      </c>
      <c r="D8" s="43"/>
      <c r="E8">
        <f t="shared" si="0"/>
        <v>56</v>
      </c>
    </row>
    <row r="9" spans="1:5" x14ac:dyDescent="0.25">
      <c r="A9" t="s">
        <v>30</v>
      </c>
      <c r="B9" s="43">
        <v>40</v>
      </c>
      <c r="C9" s="43">
        <v>1</v>
      </c>
      <c r="D9" s="43"/>
      <c r="E9">
        <f t="shared" si="0"/>
        <v>40</v>
      </c>
    </row>
    <row r="10" spans="1:5" x14ac:dyDescent="0.25">
      <c r="A10" t="s">
        <v>31</v>
      </c>
      <c r="B10" s="43">
        <v>16</v>
      </c>
      <c r="C10" s="43">
        <v>1</v>
      </c>
      <c r="D10" s="43"/>
      <c r="E10">
        <f t="shared" si="0"/>
        <v>16</v>
      </c>
    </row>
    <row r="11" spans="1:5" x14ac:dyDescent="0.25">
      <c r="D11" s="43"/>
      <c r="E11">
        <f t="shared" si="0"/>
        <v>0</v>
      </c>
    </row>
    <row r="12" spans="1:5" x14ac:dyDescent="0.25">
      <c r="A12" t="s">
        <v>117</v>
      </c>
      <c r="B12" s="43">
        <v>6</v>
      </c>
      <c r="C12" s="43">
        <v>2</v>
      </c>
      <c r="D12" s="43"/>
      <c r="E12">
        <f t="shared" si="0"/>
        <v>12</v>
      </c>
    </row>
    <row r="13" spans="1:5" x14ac:dyDescent="0.25">
      <c r="A13" t="s">
        <v>118</v>
      </c>
      <c r="B13" s="43">
        <v>8</v>
      </c>
      <c r="C13" s="43">
        <v>2</v>
      </c>
      <c r="D13" s="43"/>
      <c r="E13">
        <f t="shared" si="0"/>
        <v>16</v>
      </c>
    </row>
    <row r="14" spans="1:5" x14ac:dyDescent="0.25">
      <c r="A14" t="s">
        <v>119</v>
      </c>
      <c r="B14" s="43">
        <v>32</v>
      </c>
      <c r="C14" s="43">
        <v>1</v>
      </c>
      <c r="D14" s="43"/>
      <c r="E14">
        <f t="shared" si="0"/>
        <v>32</v>
      </c>
    </row>
    <row r="15" spans="1:5" x14ac:dyDescent="0.25">
      <c r="A15" t="s">
        <v>120</v>
      </c>
      <c r="B15" s="43">
        <v>16</v>
      </c>
      <c r="C15" s="43">
        <v>1</v>
      </c>
      <c r="D15" s="43"/>
      <c r="E15">
        <f t="shared" si="0"/>
        <v>16</v>
      </c>
    </row>
    <row r="16" spans="1:5" x14ac:dyDescent="0.25">
      <c r="A16" t="s">
        <v>121</v>
      </c>
      <c r="B16" s="43">
        <v>24</v>
      </c>
      <c r="C16" s="43">
        <v>1</v>
      </c>
      <c r="D16" s="43"/>
      <c r="E16">
        <f t="shared" si="0"/>
        <v>24</v>
      </c>
    </row>
    <row r="17" spans="1:5" x14ac:dyDescent="0.25">
      <c r="A17" t="s">
        <v>122</v>
      </c>
      <c r="B17" s="43">
        <v>8</v>
      </c>
      <c r="C17" s="43">
        <v>2</v>
      </c>
      <c r="D17" s="43"/>
      <c r="E17">
        <f t="shared" si="0"/>
        <v>16</v>
      </c>
    </row>
    <row r="18" spans="1:5" x14ac:dyDescent="0.25">
      <c r="D18" s="43"/>
      <c r="E18">
        <f t="shared" si="0"/>
        <v>0</v>
      </c>
    </row>
    <row r="19" spans="1:5" x14ac:dyDescent="0.25">
      <c r="A19" t="s">
        <v>123</v>
      </c>
      <c r="D19" s="43"/>
      <c r="E19">
        <f t="shared" si="0"/>
        <v>0</v>
      </c>
    </row>
    <row r="20" spans="1:5" x14ac:dyDescent="0.25">
      <c r="A20" t="s">
        <v>124</v>
      </c>
      <c r="D20" s="43"/>
      <c r="E20">
        <f t="shared" si="0"/>
        <v>0</v>
      </c>
    </row>
    <row r="21" spans="1:5" x14ac:dyDescent="0.25">
      <c r="A21" t="s">
        <v>125</v>
      </c>
      <c r="E21">
        <f t="shared" si="0"/>
        <v>0</v>
      </c>
    </row>
    <row r="22" spans="1:5" x14ac:dyDescent="0.25">
      <c r="E22">
        <f t="shared" si="0"/>
        <v>0</v>
      </c>
    </row>
    <row r="23" spans="1:5" x14ac:dyDescent="0.25">
      <c r="A23" t="s">
        <v>126</v>
      </c>
      <c r="B23" s="43">
        <v>16</v>
      </c>
      <c r="C23" s="43">
        <v>2</v>
      </c>
      <c r="E23">
        <f t="shared" si="0"/>
        <v>32</v>
      </c>
    </row>
    <row r="24" spans="1:5" x14ac:dyDescent="0.25">
      <c r="E24">
        <f t="shared" si="0"/>
        <v>0</v>
      </c>
    </row>
    <row r="25" spans="1:5" x14ac:dyDescent="0.25">
      <c r="A25" t="s">
        <v>127</v>
      </c>
      <c r="B25" s="43">
        <v>4</v>
      </c>
      <c r="C25" s="43">
        <v>2</v>
      </c>
      <c r="E25">
        <f t="shared" si="0"/>
        <v>8</v>
      </c>
    </row>
    <row r="26" spans="1:5" x14ac:dyDescent="0.25">
      <c r="A26" t="s">
        <v>129</v>
      </c>
      <c r="B26" s="43">
        <v>1</v>
      </c>
      <c r="C26" s="43">
        <v>4</v>
      </c>
      <c r="E26">
        <f t="shared" si="0"/>
        <v>4</v>
      </c>
    </row>
    <row r="27" spans="1:5" x14ac:dyDescent="0.25">
      <c r="E27">
        <f t="shared" si="0"/>
        <v>0</v>
      </c>
    </row>
    <row r="28" spans="1:5" x14ac:dyDescent="0.25">
      <c r="E28">
        <f t="shared" si="0"/>
        <v>0</v>
      </c>
    </row>
    <row r="29" spans="1:5" x14ac:dyDescent="0.25">
      <c r="A29" t="s">
        <v>130</v>
      </c>
      <c r="B29" s="43">
        <v>1</v>
      </c>
      <c r="C29" s="43">
        <v>4</v>
      </c>
      <c r="E29">
        <f t="shared" si="0"/>
        <v>4</v>
      </c>
    </row>
    <row r="30" spans="1:5" x14ac:dyDescent="0.25">
      <c r="A30" t="s">
        <v>131</v>
      </c>
      <c r="B30" s="43">
        <v>6</v>
      </c>
      <c r="C30" s="43">
        <v>2</v>
      </c>
      <c r="E30">
        <f t="shared" si="0"/>
        <v>12</v>
      </c>
    </row>
    <row r="31" spans="1:5" x14ac:dyDescent="0.25">
      <c r="A31" t="s">
        <v>132</v>
      </c>
      <c r="B31" s="43">
        <v>6</v>
      </c>
      <c r="C31" s="43">
        <v>1</v>
      </c>
      <c r="E31">
        <f t="shared" si="0"/>
        <v>6</v>
      </c>
    </row>
    <row r="32" spans="1:5" x14ac:dyDescent="0.25">
      <c r="A32" t="s">
        <v>133</v>
      </c>
      <c r="E32">
        <f t="shared" si="0"/>
        <v>0</v>
      </c>
    </row>
    <row r="33" spans="1:5" x14ac:dyDescent="0.25">
      <c r="A33" t="s">
        <v>134</v>
      </c>
      <c r="B33" s="43">
        <v>6</v>
      </c>
      <c r="C33" s="43">
        <v>2</v>
      </c>
      <c r="E33">
        <f t="shared" si="0"/>
        <v>12</v>
      </c>
    </row>
    <row r="34" spans="1:5" x14ac:dyDescent="0.25">
      <c r="A34" t="s">
        <v>135</v>
      </c>
      <c r="B34" s="43">
        <v>12</v>
      </c>
      <c r="C34" s="43">
        <v>1</v>
      </c>
      <c r="E34">
        <f t="shared" si="0"/>
        <v>12</v>
      </c>
    </row>
    <row r="35" spans="1:5" x14ac:dyDescent="0.25">
      <c r="A35" t="s">
        <v>136</v>
      </c>
      <c r="B35" s="43">
        <v>4</v>
      </c>
      <c r="C35" s="43">
        <v>3</v>
      </c>
      <c r="E35">
        <f t="shared" si="0"/>
        <v>12</v>
      </c>
    </row>
    <row r="36" spans="1:5" x14ac:dyDescent="0.25">
      <c r="E36">
        <f t="shared" si="0"/>
        <v>0</v>
      </c>
    </row>
    <row r="37" spans="1:5" x14ac:dyDescent="0.25">
      <c r="A37" t="s">
        <v>137</v>
      </c>
      <c r="B37" s="43">
        <v>2</v>
      </c>
      <c r="C37" s="43">
        <v>3</v>
      </c>
      <c r="E37">
        <f t="shared" si="0"/>
        <v>6</v>
      </c>
    </row>
    <row r="38" spans="1:5" x14ac:dyDescent="0.25">
      <c r="A38" t="s">
        <v>156</v>
      </c>
      <c r="B38" s="43">
        <v>16</v>
      </c>
      <c r="C38" s="43">
        <v>2</v>
      </c>
      <c r="E38">
        <f t="shared" si="0"/>
        <v>32</v>
      </c>
    </row>
    <row r="39" spans="1:5" x14ac:dyDescent="0.25">
      <c r="A39" t="s">
        <v>138</v>
      </c>
      <c r="E39">
        <f t="shared" si="0"/>
        <v>0</v>
      </c>
    </row>
    <row r="40" spans="1:5" x14ac:dyDescent="0.25">
      <c r="A40" t="s">
        <v>124</v>
      </c>
      <c r="E40">
        <f t="shared" si="0"/>
        <v>0</v>
      </c>
    </row>
    <row r="41" spans="1:5" x14ac:dyDescent="0.25">
      <c r="A41" t="s">
        <v>139</v>
      </c>
      <c r="B41" s="43">
        <v>16</v>
      </c>
      <c r="C41" s="43">
        <v>2</v>
      </c>
      <c r="E41">
        <f t="shared" si="0"/>
        <v>32</v>
      </c>
    </row>
    <row r="42" spans="1:5" x14ac:dyDescent="0.25">
      <c r="A42" t="s">
        <v>140</v>
      </c>
      <c r="B42" s="43">
        <v>24</v>
      </c>
      <c r="C42" s="43">
        <v>1</v>
      </c>
      <c r="E42">
        <f t="shared" si="0"/>
        <v>24</v>
      </c>
    </row>
    <row r="43" spans="1:5" x14ac:dyDescent="0.25">
      <c r="A43" t="s">
        <v>141</v>
      </c>
      <c r="B43" s="43">
        <v>6</v>
      </c>
      <c r="C43" s="43">
        <v>3</v>
      </c>
      <c r="E43">
        <f t="shared" si="0"/>
        <v>18</v>
      </c>
    </row>
    <row r="44" spans="1:5" x14ac:dyDescent="0.25">
      <c r="A44" t="s">
        <v>142</v>
      </c>
      <c r="B44" s="43">
        <v>8</v>
      </c>
      <c r="C44" s="43">
        <v>3</v>
      </c>
      <c r="E44">
        <f t="shared" si="0"/>
        <v>24</v>
      </c>
    </row>
    <row r="45" spans="1:5" x14ac:dyDescent="0.25">
      <c r="E45">
        <f t="shared" si="0"/>
        <v>0</v>
      </c>
    </row>
    <row r="46" spans="1:5" x14ac:dyDescent="0.25">
      <c r="A46" t="s">
        <v>143</v>
      </c>
      <c r="B46" s="43">
        <v>16</v>
      </c>
      <c r="C46" s="43">
        <v>2</v>
      </c>
      <c r="E46">
        <f t="shared" si="0"/>
        <v>32</v>
      </c>
    </row>
    <row r="47" spans="1:5" x14ac:dyDescent="0.25">
      <c r="A47" t="s">
        <v>144</v>
      </c>
      <c r="B47" s="43">
        <v>32</v>
      </c>
      <c r="C47" s="43">
        <v>2</v>
      </c>
      <c r="E47">
        <f t="shared" si="0"/>
        <v>64</v>
      </c>
    </row>
    <row r="48" spans="1:5" x14ac:dyDescent="0.25">
      <c r="A48" t="s">
        <v>38</v>
      </c>
      <c r="B48" s="43">
        <v>40</v>
      </c>
      <c r="C48" s="43">
        <v>1</v>
      </c>
      <c r="E48">
        <f t="shared" si="0"/>
        <v>40</v>
      </c>
    </row>
    <row r="49" spans="5:5" x14ac:dyDescent="0.25">
      <c r="E49">
        <f t="shared" si="0"/>
        <v>0</v>
      </c>
    </row>
    <row r="50" spans="5:5" x14ac:dyDescent="0.25">
      <c r="E50">
        <f t="shared" si="0"/>
        <v>0</v>
      </c>
    </row>
    <row r="51" spans="5:5" x14ac:dyDescent="0.25">
      <c r="E51">
        <f t="shared" si="0"/>
        <v>0</v>
      </c>
    </row>
    <row r="52" spans="5:5" x14ac:dyDescent="0.25">
      <c r="E52">
        <f t="shared" si="0"/>
        <v>0</v>
      </c>
    </row>
    <row r="53" spans="5:5" x14ac:dyDescent="0.25">
      <c r="E53">
        <f t="shared" si="0"/>
        <v>0</v>
      </c>
    </row>
    <row r="54" spans="5:5" x14ac:dyDescent="0.25">
      <c r="E5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79"/>
  <sheetViews>
    <sheetView tabSelected="1" topLeftCell="A166" workbookViewId="0">
      <selection activeCell="S175" sqref="S175:S181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22</v>
      </c>
      <c r="C4" s="18" t="s">
        <v>13</v>
      </c>
      <c r="D4" s="18"/>
      <c r="E4" s="20"/>
      <c r="F4" s="26">
        <v>0</v>
      </c>
      <c r="G4" s="26">
        <f t="shared" ref="G4:G88" si="0">+(E4/100*F4)+E4</f>
        <v>0</v>
      </c>
      <c r="H4" s="26">
        <v>0</v>
      </c>
      <c r="I4" s="20">
        <f t="shared" ref="I4:I88" si="1">+G4-(G4/100*H4)</f>
        <v>0</v>
      </c>
      <c r="J4" s="20">
        <f t="shared" ref="J4:J88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/>
      <c r="C5" s="18" t="s">
        <v>13</v>
      </c>
      <c r="D5" s="18"/>
      <c r="E5" s="20"/>
      <c r="F5" s="26">
        <v>0</v>
      </c>
      <c r="G5" s="26">
        <f t="shared" si="0"/>
        <v>0</v>
      </c>
      <c r="H5" s="26">
        <v>0</v>
      </c>
      <c r="I5" s="20">
        <f t="shared" si="1"/>
        <v>0</v>
      </c>
      <c r="J5" s="20">
        <f t="shared" si="2"/>
        <v>0</v>
      </c>
      <c r="K5" s="20">
        <f t="shared" ref="K5:K89" si="3">J5</f>
        <v>0</v>
      </c>
      <c r="L5" s="21">
        <v>0.2</v>
      </c>
      <c r="M5" s="20">
        <f t="shared" ref="M5:M89" si="4">K5/(1-L5)</f>
        <v>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89" si="5">M5/(1-Q5)</f>
        <v>0</v>
      </c>
      <c r="S5" s="39"/>
    </row>
    <row r="6" spans="1:19" s="22" customFormat="1" ht="15" customHeight="1" x14ac:dyDescent="0.15">
      <c r="A6" s="30"/>
      <c r="B6" s="33"/>
      <c r="C6" s="18" t="s">
        <v>13</v>
      </c>
      <c r="D6" s="18"/>
      <c r="E6" s="42"/>
      <c r="F6" s="26">
        <v>0</v>
      </c>
      <c r="G6" s="26">
        <f t="shared" si="0"/>
        <v>0</v>
      </c>
      <c r="H6" s="26">
        <v>0</v>
      </c>
      <c r="I6" s="20">
        <f t="shared" si="1"/>
        <v>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3"/>
      <c r="C7" s="18" t="s">
        <v>13</v>
      </c>
      <c r="D7" s="18"/>
      <c r="E7" s="42"/>
      <c r="F7" s="26">
        <v>0</v>
      </c>
      <c r="G7" s="26">
        <f t="shared" si="0"/>
        <v>0</v>
      </c>
      <c r="H7" s="26">
        <v>0</v>
      </c>
      <c r="I7" s="20">
        <f t="shared" si="1"/>
        <v>0</v>
      </c>
      <c r="J7" s="20">
        <f t="shared" si="2"/>
        <v>0</v>
      </c>
      <c r="K7" s="20">
        <f t="shared" si="3"/>
        <v>0</v>
      </c>
      <c r="L7" s="21">
        <v>0.2</v>
      </c>
      <c r="M7" s="20">
        <f t="shared" si="4"/>
        <v>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0</v>
      </c>
      <c r="S7" s="39"/>
    </row>
    <row r="8" spans="1:19" s="22" customFormat="1" ht="15" customHeight="1" x14ac:dyDescent="0.15">
      <c r="A8" s="31"/>
      <c r="B8" s="33"/>
      <c r="C8" s="18" t="s">
        <v>13</v>
      </c>
      <c r="D8" s="18"/>
      <c r="E8" s="42"/>
      <c r="F8" s="26">
        <v>0</v>
      </c>
      <c r="G8" s="26">
        <f t="shared" si="0"/>
        <v>0</v>
      </c>
      <c r="H8" s="26">
        <v>0</v>
      </c>
      <c r="I8" s="20">
        <f t="shared" si="1"/>
        <v>0</v>
      </c>
      <c r="J8" s="20">
        <f t="shared" si="2"/>
        <v>0</v>
      </c>
      <c r="K8" s="20">
        <f t="shared" si="3"/>
        <v>0</v>
      </c>
      <c r="L8" s="21">
        <v>0.2</v>
      </c>
      <c r="M8" s="20">
        <f t="shared" si="4"/>
        <v>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0</v>
      </c>
      <c r="S8" s="39"/>
    </row>
    <row r="9" spans="1:19" s="22" customFormat="1" ht="15" customHeight="1" x14ac:dyDescent="0.15">
      <c r="A9" s="16"/>
      <c r="B9" s="33"/>
      <c r="C9" s="18" t="s">
        <v>13</v>
      </c>
      <c r="D9" s="18"/>
      <c r="E9" s="42"/>
      <c r="F9" s="26">
        <v>0</v>
      </c>
      <c r="G9" s="26">
        <f t="shared" si="0"/>
        <v>0</v>
      </c>
      <c r="H9" s="26">
        <v>0</v>
      </c>
      <c r="I9" s="20">
        <f t="shared" si="1"/>
        <v>0</v>
      </c>
      <c r="J9" s="20">
        <f t="shared" si="2"/>
        <v>0</v>
      </c>
      <c r="K9" s="20">
        <f t="shared" si="3"/>
        <v>0</v>
      </c>
      <c r="L9" s="21">
        <v>0.2</v>
      </c>
      <c r="M9" s="20">
        <f t="shared" si="4"/>
        <v>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0</v>
      </c>
      <c r="S9" s="39"/>
    </row>
    <row r="10" spans="1:19" s="22" customFormat="1" ht="15" customHeight="1" x14ac:dyDescent="0.15">
      <c r="A10" s="16"/>
      <c r="B10" s="33"/>
      <c r="C10" s="18" t="s">
        <v>13</v>
      </c>
      <c r="D10" s="18"/>
      <c r="E10" s="42"/>
      <c r="F10" s="26">
        <v>0</v>
      </c>
      <c r="G10" s="26">
        <f t="shared" si="0"/>
        <v>0</v>
      </c>
      <c r="H10" s="26">
        <v>0</v>
      </c>
      <c r="I10" s="20">
        <f t="shared" si="1"/>
        <v>0</v>
      </c>
      <c r="J10" s="20">
        <f t="shared" si="2"/>
        <v>0</v>
      </c>
      <c r="K10" s="20">
        <f t="shared" si="3"/>
        <v>0</v>
      </c>
      <c r="L10" s="21">
        <v>0.2</v>
      </c>
      <c r="M10" s="20">
        <f t="shared" si="4"/>
        <v>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0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/>
      <c r="C12" s="18" t="s">
        <v>13</v>
      </c>
      <c r="D12" s="18"/>
      <c r="E12" s="42"/>
      <c r="F12" s="26">
        <v>0</v>
      </c>
      <c r="G12" s="26">
        <f t="shared" si="6"/>
        <v>0</v>
      </c>
      <c r="H12" s="26">
        <v>0</v>
      </c>
      <c r="I12" s="20">
        <f t="shared" si="7"/>
        <v>0</v>
      </c>
      <c r="J12" s="20">
        <f t="shared" si="8"/>
        <v>0</v>
      </c>
      <c r="K12" s="20">
        <f t="shared" si="9"/>
        <v>0</v>
      </c>
      <c r="L12" s="21">
        <v>0.2</v>
      </c>
      <c r="M12" s="20">
        <f t="shared" si="10"/>
        <v>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0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23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24</v>
      </c>
      <c r="C16" s="18" t="s">
        <v>13</v>
      </c>
      <c r="D16" s="18">
        <v>16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480</v>
      </c>
      <c r="K16" s="20">
        <f t="shared" si="3"/>
        <v>480</v>
      </c>
      <c r="L16" s="21">
        <v>0.2</v>
      </c>
      <c r="M16" s="20">
        <f t="shared" si="4"/>
        <v>600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645.16129032258073</v>
      </c>
      <c r="S16" s="39"/>
    </row>
    <row r="17" spans="1:19" s="22" customFormat="1" ht="15" customHeight="1" x14ac:dyDescent="0.15">
      <c r="A17" s="5"/>
      <c r="B17" s="33" t="s">
        <v>25</v>
      </c>
      <c r="C17" s="18" t="s">
        <v>13</v>
      </c>
      <c r="D17" s="18">
        <v>8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240</v>
      </c>
      <c r="K17" s="20">
        <f t="shared" si="3"/>
        <v>240</v>
      </c>
      <c r="L17" s="21">
        <v>0.2</v>
      </c>
      <c r="M17" s="20">
        <f t="shared" si="4"/>
        <v>300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322.58064516129036</v>
      </c>
      <c r="S17" s="39"/>
    </row>
    <row r="18" spans="1:19" s="22" customFormat="1" ht="15" customHeight="1" x14ac:dyDescent="0.15">
      <c r="A18" s="30"/>
      <c r="B18" s="33" t="s">
        <v>26</v>
      </c>
      <c r="C18" s="18" t="s">
        <v>13</v>
      </c>
      <c r="D18" s="18">
        <v>48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1440</v>
      </c>
      <c r="K18" s="20">
        <f t="shared" si="3"/>
        <v>1440</v>
      </c>
      <c r="L18" s="21">
        <v>0.2</v>
      </c>
      <c r="M18" s="20">
        <f t="shared" si="4"/>
        <v>1800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1935.4838709677422</v>
      </c>
      <c r="S18" s="39"/>
    </row>
    <row r="19" spans="1:19" s="22" customFormat="1" ht="15" customHeight="1" x14ac:dyDescent="0.15">
      <c r="A19" s="31"/>
      <c r="B19" s="33" t="s">
        <v>116</v>
      </c>
      <c r="C19" s="18" t="s">
        <v>13</v>
      </c>
      <c r="D19" s="18">
        <v>16</v>
      </c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480</v>
      </c>
      <c r="K19" s="20">
        <f t="shared" si="3"/>
        <v>480</v>
      </c>
      <c r="L19" s="21">
        <v>0.2</v>
      </c>
      <c r="M19" s="20">
        <f t="shared" si="4"/>
        <v>600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645.16129032258073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>
        <v>380</v>
      </c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342</v>
      </c>
      <c r="K20" s="20">
        <f t="shared" si="3"/>
        <v>342</v>
      </c>
      <c r="L20" s="21">
        <v>0.2</v>
      </c>
      <c r="M20" s="20">
        <f t="shared" si="4"/>
        <v>427.5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459.67741935483872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8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200</v>
      </c>
      <c r="K21" s="20">
        <f t="shared" si="3"/>
        <v>200</v>
      </c>
      <c r="L21" s="21">
        <v>0.2</v>
      </c>
      <c r="M21" s="20">
        <f t="shared" si="4"/>
        <v>250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268.81720430107526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2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60</v>
      </c>
      <c r="K22" s="20">
        <f t="shared" si="3"/>
        <v>60</v>
      </c>
      <c r="L22" s="21">
        <v>0.2</v>
      </c>
      <c r="M22" s="20">
        <f t="shared" si="4"/>
        <v>75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80.645161290322591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>
        <v>0.25</v>
      </c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25</v>
      </c>
      <c r="K23" s="20">
        <f t="shared" si="3"/>
        <v>25</v>
      </c>
      <c r="L23" s="21">
        <v>0.2</v>
      </c>
      <c r="M23" s="20">
        <f t="shared" si="4"/>
        <v>31.25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33.602150537634408</v>
      </c>
      <c r="S23" s="39"/>
    </row>
    <row r="24" spans="1:19" s="22" customFormat="1" ht="15" customHeight="1" x14ac:dyDescent="0.15">
      <c r="A24" s="16"/>
      <c r="B24" s="33" t="s">
        <v>27</v>
      </c>
      <c r="C24" s="18" t="s">
        <v>13</v>
      </c>
      <c r="D24" s="18">
        <v>16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480</v>
      </c>
      <c r="K24" s="20">
        <f t="shared" si="3"/>
        <v>480</v>
      </c>
      <c r="L24" s="21">
        <v>0.2</v>
      </c>
      <c r="M24" s="20">
        <f t="shared" si="4"/>
        <v>600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645.16129032258073</v>
      </c>
      <c r="S24" s="39"/>
    </row>
    <row r="25" spans="1:19" s="22" customFormat="1" ht="15" customHeight="1" x14ac:dyDescent="0.15">
      <c r="A25" s="16"/>
      <c r="B25" s="33" t="s">
        <v>28</v>
      </c>
      <c r="C25" s="18" t="s">
        <v>13</v>
      </c>
      <c r="D25" s="18">
        <v>4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120</v>
      </c>
      <c r="K25" s="20">
        <f t="shared" si="3"/>
        <v>120</v>
      </c>
      <c r="L25" s="21">
        <v>0.2</v>
      </c>
      <c r="M25" s="20">
        <f t="shared" si="4"/>
        <v>150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161.29032258064518</v>
      </c>
      <c r="S25" s="39"/>
    </row>
    <row r="26" spans="1:19" s="22" customFormat="1" ht="15" customHeight="1" x14ac:dyDescent="0.15">
      <c r="A26" s="16"/>
      <c r="B26" s="33" t="s">
        <v>29</v>
      </c>
      <c r="C26" s="18" t="s">
        <v>13</v>
      </c>
      <c r="D26" s="18">
        <v>56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1680</v>
      </c>
      <c r="K26" s="20">
        <f t="shared" si="3"/>
        <v>1680</v>
      </c>
      <c r="L26" s="21">
        <v>0.2</v>
      </c>
      <c r="M26" s="20">
        <f t="shared" si="4"/>
        <v>2100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2258.0645161290322</v>
      </c>
      <c r="S26" s="39"/>
    </row>
    <row r="27" spans="1:19" s="22" customFormat="1" ht="15" customHeight="1" x14ac:dyDescent="0.15">
      <c r="A27" s="5"/>
      <c r="B27" s="33" t="s">
        <v>30</v>
      </c>
      <c r="C27" s="18" t="s">
        <v>13</v>
      </c>
      <c r="D27" s="18">
        <v>40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1200</v>
      </c>
      <c r="K27" s="20">
        <f t="shared" si="3"/>
        <v>1200</v>
      </c>
      <c r="L27" s="21">
        <v>0.2</v>
      </c>
      <c r="M27" s="20">
        <f t="shared" si="4"/>
        <v>1500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1612.9032258064517</v>
      </c>
      <c r="S27" s="39"/>
    </row>
    <row r="28" spans="1:19" s="22" customFormat="1" ht="15" customHeight="1" x14ac:dyDescent="0.15">
      <c r="A28" s="30"/>
      <c r="B28" s="33" t="s">
        <v>31</v>
      </c>
      <c r="C28" s="18" t="s">
        <v>13</v>
      </c>
      <c r="D28" s="18">
        <v>16</v>
      </c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480</v>
      </c>
      <c r="K28" s="20">
        <f t="shared" si="3"/>
        <v>480</v>
      </c>
      <c r="L28" s="21">
        <v>0.2</v>
      </c>
      <c r="M28" s="20">
        <f t="shared" si="4"/>
        <v>600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645.16129032258073</v>
      </c>
      <c r="S28" s="39"/>
    </row>
    <row r="29" spans="1:19" s="22" customFormat="1" ht="15" customHeight="1" x14ac:dyDescent="0.15">
      <c r="A29" s="31"/>
      <c r="B29" s="33" t="s">
        <v>32</v>
      </c>
      <c r="C29" s="18" t="s">
        <v>13</v>
      </c>
      <c r="D29" s="18">
        <v>32</v>
      </c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960</v>
      </c>
      <c r="K29" s="20">
        <f t="shared" si="3"/>
        <v>960</v>
      </c>
      <c r="L29" s="21">
        <v>0.2</v>
      </c>
      <c r="M29" s="20">
        <f t="shared" si="4"/>
        <v>1200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1290.3225806451615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41</v>
      </c>
      <c r="C32" s="18" t="s">
        <v>13</v>
      </c>
      <c r="D32" s="18"/>
      <c r="E32" s="20">
        <v>30</v>
      </c>
      <c r="F32" s="26">
        <v>0</v>
      </c>
      <c r="G32" s="26">
        <f t="shared" si="0"/>
        <v>30</v>
      </c>
      <c r="H32" s="26">
        <v>0</v>
      </c>
      <c r="I32" s="20">
        <f t="shared" si="1"/>
        <v>30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/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/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/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/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 t="s">
        <v>157</v>
      </c>
      <c r="B38" s="33" t="s">
        <v>42</v>
      </c>
      <c r="C38" s="18" t="s">
        <v>13</v>
      </c>
      <c r="D38" s="18">
        <v>226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6780</v>
      </c>
      <c r="K38" s="20">
        <f t="shared" si="3"/>
        <v>6780</v>
      </c>
      <c r="L38" s="21">
        <v>0.2</v>
      </c>
      <c r="M38" s="20">
        <f t="shared" si="4"/>
        <v>8475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9112.9032258064526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>
        <v>800</v>
      </c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720</v>
      </c>
      <c r="K39" s="20">
        <f t="shared" si="3"/>
        <v>720</v>
      </c>
      <c r="L39" s="21">
        <v>0.2</v>
      </c>
      <c r="M39" s="20">
        <f t="shared" si="4"/>
        <v>900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967.74193548387109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>
        <v>24</v>
      </c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600</v>
      </c>
      <c r="K40" s="20">
        <f t="shared" si="3"/>
        <v>600</v>
      </c>
      <c r="L40" s="21">
        <v>0.2</v>
      </c>
      <c r="M40" s="20">
        <f t="shared" si="4"/>
        <v>750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806.45161290322585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>
        <v>30</v>
      </c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900</v>
      </c>
      <c r="K41" s="20">
        <f t="shared" si="3"/>
        <v>900</v>
      </c>
      <c r="L41" s="21">
        <v>0.2</v>
      </c>
      <c r="M41" s="20">
        <f t="shared" si="4"/>
        <v>1125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1209.6774193548388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>
        <v>30</v>
      </c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3000</v>
      </c>
      <c r="K42" s="20">
        <f t="shared" si="3"/>
        <v>3000</v>
      </c>
      <c r="L42" s="21">
        <v>0.2</v>
      </c>
      <c r="M42" s="20">
        <f t="shared" si="4"/>
        <v>3750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4032.2580645161293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43</v>
      </c>
      <c r="C44" s="18" t="s">
        <v>13</v>
      </c>
      <c r="D44" s="18">
        <v>32</v>
      </c>
      <c r="E44" s="20">
        <v>30</v>
      </c>
      <c r="F44" s="26">
        <v>0</v>
      </c>
      <c r="G44" s="26">
        <f t="shared" si="12"/>
        <v>30</v>
      </c>
      <c r="H44" s="26">
        <v>0</v>
      </c>
      <c r="I44" s="20">
        <f t="shared" si="13"/>
        <v>30</v>
      </c>
      <c r="J44" s="20">
        <f t="shared" si="14"/>
        <v>960</v>
      </c>
      <c r="K44" s="20">
        <f t="shared" si="15"/>
        <v>960</v>
      </c>
      <c r="L44" s="21">
        <v>0.2</v>
      </c>
      <c r="M44" s="20">
        <f t="shared" si="16"/>
        <v>1200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1290.3225806451615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>
        <v>800</v>
      </c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720</v>
      </c>
      <c r="K45" s="20">
        <f t="shared" si="15"/>
        <v>720</v>
      </c>
      <c r="L45" s="21">
        <v>0.2</v>
      </c>
      <c r="M45" s="20">
        <f t="shared" si="16"/>
        <v>900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967.74193548387109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>
        <v>8</v>
      </c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200</v>
      </c>
      <c r="K46" s="20">
        <f t="shared" si="15"/>
        <v>200</v>
      </c>
      <c r="L46" s="21">
        <v>0.2</v>
      </c>
      <c r="M46" s="20">
        <f t="shared" si="16"/>
        <v>250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268.81720430107526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>
        <v>4</v>
      </c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120</v>
      </c>
      <c r="K47" s="20">
        <f t="shared" si="15"/>
        <v>120</v>
      </c>
      <c r="L47" s="21">
        <v>0.2</v>
      </c>
      <c r="M47" s="20">
        <f t="shared" si="16"/>
        <v>150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161.29032258064518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>
        <v>2</v>
      </c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200</v>
      </c>
      <c r="K48" s="20">
        <f t="shared" si="15"/>
        <v>200</v>
      </c>
      <c r="L48" s="21">
        <v>0.2</v>
      </c>
      <c r="M48" s="20">
        <f t="shared" si="16"/>
        <v>250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268.81720430107526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146</v>
      </c>
      <c r="C51" s="18" t="s">
        <v>13</v>
      </c>
      <c r="D51" s="18">
        <v>64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1920</v>
      </c>
      <c r="K51" s="20">
        <f t="shared" si="3"/>
        <v>1920</v>
      </c>
      <c r="L51" s="21">
        <v>0.2</v>
      </c>
      <c r="M51" s="20">
        <f t="shared" si="4"/>
        <v>2400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2580.6451612903229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400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360</v>
      </c>
      <c r="K52" s="20">
        <f t="shared" si="3"/>
        <v>360</v>
      </c>
      <c r="L52" s="21">
        <v>0.2</v>
      </c>
      <c r="M52" s="20">
        <f t="shared" si="4"/>
        <v>450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483.87096774193554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8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200</v>
      </c>
      <c r="K53" s="20">
        <f t="shared" si="3"/>
        <v>200</v>
      </c>
      <c r="L53" s="21">
        <v>0.2</v>
      </c>
      <c r="M53" s="20">
        <f t="shared" si="4"/>
        <v>250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268.81720430107526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8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240</v>
      </c>
      <c r="K54" s="20">
        <f t="shared" si="3"/>
        <v>240</v>
      </c>
      <c r="L54" s="21">
        <v>0.2</v>
      </c>
      <c r="M54" s="20">
        <f t="shared" si="4"/>
        <v>300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322.58064516129036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8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800</v>
      </c>
      <c r="K55" s="20">
        <f t="shared" si="3"/>
        <v>800</v>
      </c>
      <c r="L55" s="21">
        <v>0.2</v>
      </c>
      <c r="M55" s="20">
        <f t="shared" si="4"/>
        <v>1000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1075.2688172043011</v>
      </c>
      <c r="S55" s="39"/>
    </row>
    <row r="56" spans="1:19" s="22" customFormat="1" ht="15" customHeight="1" x14ac:dyDescent="0.15">
      <c r="A56" s="31"/>
      <c r="B56" s="33"/>
      <c r="C56" s="18" t="s">
        <v>13</v>
      </c>
      <c r="D56" s="18"/>
      <c r="E56" s="20"/>
      <c r="F56" s="26">
        <v>0</v>
      </c>
      <c r="G56" s="26">
        <f t="shared" si="0"/>
        <v>0</v>
      </c>
      <c r="H56" s="26">
        <v>0</v>
      </c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ref="G58:G68" si="18">+(E58/100*F58)+E58</f>
        <v>0</v>
      </c>
      <c r="H58" s="26">
        <v>0</v>
      </c>
      <c r="I58" s="20">
        <f t="shared" ref="I58:I68" si="19">+G58-(G58/100*H58)</f>
        <v>0</v>
      </c>
      <c r="J58" s="20">
        <f t="shared" ref="J58:J68" si="20">D58*I58</f>
        <v>0</v>
      </c>
      <c r="K58" s="20">
        <f t="shared" ref="K58:K68" si="21">J58</f>
        <v>0</v>
      </c>
      <c r="L58" s="21">
        <v>0.2</v>
      </c>
      <c r="M58" s="20">
        <f t="shared" ref="M58:M68" si="22">K58/(1-L58)</f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ref="R58:R68" si="23">M58/(1-Q58)</f>
        <v>0</v>
      </c>
      <c r="S58" s="39"/>
    </row>
    <row r="59" spans="1:19" s="22" customFormat="1" ht="15" customHeight="1" x14ac:dyDescent="0.15">
      <c r="A59" s="16"/>
      <c r="B59" s="33" t="s">
        <v>33</v>
      </c>
      <c r="C59" s="18" t="s">
        <v>13</v>
      </c>
      <c r="D59" s="18">
        <v>40</v>
      </c>
      <c r="E59" s="20">
        <v>30</v>
      </c>
      <c r="F59" s="26">
        <v>0</v>
      </c>
      <c r="G59" s="26">
        <f t="shared" si="18"/>
        <v>30</v>
      </c>
      <c r="H59" s="26">
        <v>0</v>
      </c>
      <c r="I59" s="20">
        <f t="shared" si="19"/>
        <v>30</v>
      </c>
      <c r="J59" s="20">
        <f t="shared" si="20"/>
        <v>1200</v>
      </c>
      <c r="K59" s="20">
        <f t="shared" si="21"/>
        <v>1200</v>
      </c>
      <c r="L59" s="21">
        <v>0.2</v>
      </c>
      <c r="M59" s="20">
        <f t="shared" si="22"/>
        <v>1500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23"/>
        <v>1612.9032258064517</v>
      </c>
      <c r="S59" s="39"/>
    </row>
    <row r="60" spans="1:19" s="22" customFormat="1" ht="15" customHeight="1" x14ac:dyDescent="0.15">
      <c r="A60" s="16"/>
      <c r="B60" s="33" t="s">
        <v>18</v>
      </c>
      <c r="C60" s="18" t="s">
        <v>13</v>
      </c>
      <c r="D60" s="18">
        <v>400</v>
      </c>
      <c r="E60" s="20">
        <v>0.9</v>
      </c>
      <c r="F60" s="26">
        <v>0</v>
      </c>
      <c r="G60" s="26">
        <f t="shared" si="18"/>
        <v>0.9</v>
      </c>
      <c r="H60" s="26">
        <v>0</v>
      </c>
      <c r="I60" s="20">
        <f t="shared" si="19"/>
        <v>0.9</v>
      </c>
      <c r="J60" s="20">
        <f t="shared" si="20"/>
        <v>360</v>
      </c>
      <c r="K60" s="20">
        <f t="shared" si="21"/>
        <v>360</v>
      </c>
      <c r="L60" s="21">
        <v>0.2</v>
      </c>
      <c r="M60" s="20">
        <f t="shared" si="22"/>
        <v>450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23"/>
        <v>483.87096774193554</v>
      </c>
      <c r="S60" s="39"/>
    </row>
    <row r="61" spans="1:19" s="22" customFormat="1" ht="15" customHeight="1" x14ac:dyDescent="0.15">
      <c r="A61" s="16"/>
      <c r="B61" s="33" t="s">
        <v>19</v>
      </c>
      <c r="C61" s="18" t="s">
        <v>13</v>
      </c>
      <c r="D61" s="18">
        <v>4</v>
      </c>
      <c r="E61" s="20">
        <v>25</v>
      </c>
      <c r="F61" s="26">
        <v>0</v>
      </c>
      <c r="G61" s="26">
        <f t="shared" si="18"/>
        <v>25</v>
      </c>
      <c r="H61" s="26">
        <v>0</v>
      </c>
      <c r="I61" s="20">
        <f t="shared" si="19"/>
        <v>25</v>
      </c>
      <c r="J61" s="20">
        <f t="shared" si="20"/>
        <v>100</v>
      </c>
      <c r="K61" s="20">
        <f t="shared" si="21"/>
        <v>100</v>
      </c>
      <c r="L61" s="21">
        <v>0.2</v>
      </c>
      <c r="M61" s="20">
        <f t="shared" si="22"/>
        <v>125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23"/>
        <v>134.40860215053763</v>
      </c>
      <c r="S61" s="39"/>
    </row>
    <row r="62" spans="1:19" s="22" customFormat="1" ht="15" customHeight="1" x14ac:dyDescent="0.15">
      <c r="A62" s="16"/>
      <c r="B62" s="33" t="s">
        <v>20</v>
      </c>
      <c r="C62" s="18" t="s">
        <v>13</v>
      </c>
      <c r="D62" s="18">
        <v>5</v>
      </c>
      <c r="E62" s="20">
        <v>30</v>
      </c>
      <c r="F62" s="26">
        <v>0</v>
      </c>
      <c r="G62" s="26">
        <f t="shared" si="18"/>
        <v>30</v>
      </c>
      <c r="H62" s="26">
        <v>0</v>
      </c>
      <c r="I62" s="20">
        <f t="shared" si="19"/>
        <v>30</v>
      </c>
      <c r="J62" s="20">
        <f t="shared" si="20"/>
        <v>150</v>
      </c>
      <c r="K62" s="20">
        <f t="shared" si="21"/>
        <v>150</v>
      </c>
      <c r="L62" s="21">
        <v>0.2</v>
      </c>
      <c r="M62" s="20">
        <f t="shared" si="22"/>
        <v>187.5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23"/>
        <v>201.61290322580646</v>
      </c>
      <c r="S62" s="39"/>
    </row>
    <row r="63" spans="1:19" s="22" customFormat="1" ht="15" customHeight="1" x14ac:dyDescent="0.15">
      <c r="A63" s="16"/>
      <c r="B63" s="33" t="s">
        <v>21</v>
      </c>
      <c r="C63" s="18" t="s">
        <v>13</v>
      </c>
      <c r="D63" s="18">
        <v>5</v>
      </c>
      <c r="E63" s="20">
        <v>100</v>
      </c>
      <c r="F63" s="26">
        <v>0</v>
      </c>
      <c r="G63" s="26">
        <f t="shared" si="18"/>
        <v>100</v>
      </c>
      <c r="H63" s="26">
        <v>0</v>
      </c>
      <c r="I63" s="20">
        <f t="shared" si="19"/>
        <v>100</v>
      </c>
      <c r="J63" s="20">
        <f t="shared" si="20"/>
        <v>500</v>
      </c>
      <c r="K63" s="20">
        <f t="shared" si="21"/>
        <v>500</v>
      </c>
      <c r="L63" s="21">
        <v>0.2</v>
      </c>
      <c r="M63" s="20">
        <f t="shared" si="22"/>
        <v>625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23"/>
        <v>672.04301075268825</v>
      </c>
      <c r="S63" s="39"/>
    </row>
    <row r="64" spans="1:19" s="22" customFormat="1" ht="15" customHeight="1" x14ac:dyDescent="0.15">
      <c r="A64" s="16"/>
      <c r="B64" s="33"/>
      <c r="C64" s="18" t="s">
        <v>13</v>
      </c>
      <c r="D64" s="18"/>
      <c r="E64" s="20"/>
      <c r="F64" s="26">
        <v>0</v>
      </c>
      <c r="G64" s="26">
        <f t="shared" si="18"/>
        <v>0</v>
      </c>
      <c r="H64" s="26">
        <v>0</v>
      </c>
      <c r="I64" s="20">
        <f t="shared" si="19"/>
        <v>0</v>
      </c>
      <c r="J64" s="20">
        <f t="shared" si="20"/>
        <v>0</v>
      </c>
      <c r="K64" s="20">
        <f t="shared" si="21"/>
        <v>0</v>
      </c>
      <c r="L64" s="21">
        <v>0.2</v>
      </c>
      <c r="M64" s="20">
        <f t="shared" si="22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23"/>
        <v>0</v>
      </c>
      <c r="S64" s="39"/>
    </row>
    <row r="65" spans="1:19" s="22" customFormat="1" ht="15" customHeight="1" x14ac:dyDescent="0.15">
      <c r="A65" s="16"/>
      <c r="B65" s="33"/>
      <c r="C65" s="18" t="s">
        <v>13</v>
      </c>
      <c r="D65" s="18"/>
      <c r="E65" s="20"/>
      <c r="F65" s="26">
        <v>0</v>
      </c>
      <c r="G65" s="26">
        <f t="shared" si="18"/>
        <v>0</v>
      </c>
      <c r="H65" s="26">
        <v>0</v>
      </c>
      <c r="I65" s="20">
        <f t="shared" si="19"/>
        <v>0</v>
      </c>
      <c r="J65" s="20">
        <f t="shared" si="20"/>
        <v>0</v>
      </c>
      <c r="K65" s="20">
        <f t="shared" si="21"/>
        <v>0</v>
      </c>
      <c r="L65" s="21">
        <v>0.2</v>
      </c>
      <c r="M65" s="20">
        <f t="shared" si="22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23"/>
        <v>0</v>
      </c>
      <c r="S65" s="39"/>
    </row>
    <row r="66" spans="1:19" s="22" customFormat="1" ht="15" customHeight="1" x14ac:dyDescent="0.15">
      <c r="A66" s="16"/>
      <c r="B66" s="33"/>
      <c r="C66" s="18" t="s">
        <v>13</v>
      </c>
      <c r="D66" s="18"/>
      <c r="E66" s="20"/>
      <c r="F66" s="26">
        <v>0</v>
      </c>
      <c r="G66" s="26">
        <f t="shared" si="18"/>
        <v>0</v>
      </c>
      <c r="H66" s="26">
        <v>0</v>
      </c>
      <c r="I66" s="20">
        <f t="shared" si="19"/>
        <v>0</v>
      </c>
      <c r="J66" s="20">
        <f t="shared" si="20"/>
        <v>0</v>
      </c>
      <c r="K66" s="20">
        <f t="shared" si="21"/>
        <v>0</v>
      </c>
      <c r="L66" s="21">
        <v>0.2</v>
      </c>
      <c r="M66" s="20">
        <f t="shared" si="22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23"/>
        <v>0</v>
      </c>
      <c r="S66" s="39"/>
    </row>
    <row r="67" spans="1:19" s="22" customFormat="1" ht="15" customHeight="1" x14ac:dyDescent="0.15">
      <c r="A67" s="16"/>
      <c r="B67" s="33"/>
      <c r="C67" s="18" t="s">
        <v>13</v>
      </c>
      <c r="D67" s="18"/>
      <c r="E67" s="20"/>
      <c r="F67" s="26">
        <v>0</v>
      </c>
      <c r="G67" s="26">
        <f t="shared" si="18"/>
        <v>0</v>
      </c>
      <c r="H67" s="26">
        <v>0</v>
      </c>
      <c r="I67" s="20">
        <f t="shared" si="19"/>
        <v>0</v>
      </c>
      <c r="J67" s="20">
        <f t="shared" si="20"/>
        <v>0</v>
      </c>
      <c r="K67" s="20">
        <f t="shared" si="21"/>
        <v>0</v>
      </c>
      <c r="L67" s="21">
        <v>0.2</v>
      </c>
      <c r="M67" s="20">
        <f t="shared" si="22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23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18"/>
        <v>0</v>
      </c>
      <c r="H68" s="26">
        <v>0</v>
      </c>
      <c r="I68" s="20">
        <f t="shared" si="19"/>
        <v>0</v>
      </c>
      <c r="J68" s="20">
        <f t="shared" si="20"/>
        <v>0</v>
      </c>
      <c r="K68" s="20">
        <f t="shared" si="21"/>
        <v>0</v>
      </c>
      <c r="L68" s="21">
        <v>0.2</v>
      </c>
      <c r="M68" s="20">
        <f t="shared" si="22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23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12" t="s">
        <v>34</v>
      </c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 t="s">
        <v>25</v>
      </c>
      <c r="C71" s="18" t="s">
        <v>13</v>
      </c>
      <c r="D71" s="18"/>
      <c r="E71" s="20">
        <v>30</v>
      </c>
      <c r="F71" s="26">
        <v>0</v>
      </c>
      <c r="G71" s="26">
        <f t="shared" si="0"/>
        <v>30</v>
      </c>
      <c r="H71" s="26">
        <v>0</v>
      </c>
      <c r="I71" s="20">
        <f t="shared" si="1"/>
        <v>30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 t="s">
        <v>26</v>
      </c>
      <c r="C72" s="18" t="s">
        <v>13</v>
      </c>
      <c r="D72" s="18"/>
      <c r="E72" s="20">
        <v>30</v>
      </c>
      <c r="F72" s="26">
        <v>0</v>
      </c>
      <c r="G72" s="26">
        <f t="shared" si="0"/>
        <v>30</v>
      </c>
      <c r="H72" s="26">
        <v>0</v>
      </c>
      <c r="I72" s="20">
        <f t="shared" si="1"/>
        <v>30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 t="s">
        <v>17</v>
      </c>
      <c r="C73" s="18" t="s">
        <v>13</v>
      </c>
      <c r="D73" s="18">
        <v>100</v>
      </c>
      <c r="E73" s="20">
        <v>30</v>
      </c>
      <c r="F73" s="26">
        <v>0</v>
      </c>
      <c r="G73" s="26">
        <f t="shared" si="0"/>
        <v>30</v>
      </c>
      <c r="H73" s="26">
        <v>0</v>
      </c>
      <c r="I73" s="20">
        <f t="shared" si="1"/>
        <v>30</v>
      </c>
      <c r="J73" s="20">
        <f t="shared" si="2"/>
        <v>3000</v>
      </c>
      <c r="K73" s="20">
        <f t="shared" si="3"/>
        <v>3000</v>
      </c>
      <c r="L73" s="21">
        <v>0.2</v>
      </c>
      <c r="M73" s="20">
        <f t="shared" si="4"/>
        <v>3750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4032.2580645161293</v>
      </c>
      <c r="S73" s="39"/>
    </row>
    <row r="74" spans="1:19" s="22" customFormat="1" ht="15" customHeight="1" x14ac:dyDescent="0.15">
      <c r="A74" s="16"/>
      <c r="B74" s="33" t="s">
        <v>35</v>
      </c>
      <c r="C74" s="18" t="s">
        <v>13</v>
      </c>
      <c r="D74" s="18"/>
      <c r="E74" s="20">
        <v>30</v>
      </c>
      <c r="F74" s="26">
        <v>0</v>
      </c>
      <c r="G74" s="26">
        <f t="shared" si="0"/>
        <v>30</v>
      </c>
      <c r="H74" s="26">
        <v>0</v>
      </c>
      <c r="I74" s="20">
        <f t="shared" si="1"/>
        <v>30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5"/>
      <c r="B75" s="33" t="s">
        <v>36</v>
      </c>
      <c r="C75" s="18" t="s">
        <v>13</v>
      </c>
      <c r="D75" s="18">
        <v>16</v>
      </c>
      <c r="E75" s="20">
        <v>30</v>
      </c>
      <c r="F75" s="26">
        <v>0</v>
      </c>
      <c r="G75" s="26">
        <f t="shared" si="0"/>
        <v>30</v>
      </c>
      <c r="H75" s="26">
        <v>0</v>
      </c>
      <c r="I75" s="20">
        <f t="shared" si="1"/>
        <v>30</v>
      </c>
      <c r="J75" s="20">
        <f t="shared" si="2"/>
        <v>480</v>
      </c>
      <c r="K75" s="20">
        <f t="shared" si="3"/>
        <v>480</v>
      </c>
      <c r="L75" s="21">
        <v>0.2</v>
      </c>
      <c r="M75" s="20">
        <f t="shared" si="4"/>
        <v>600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645.16129032258073</v>
      </c>
      <c r="S75" s="39"/>
    </row>
    <row r="76" spans="1:19" s="22" customFormat="1" ht="15" customHeight="1" x14ac:dyDescent="0.15">
      <c r="A76" s="30"/>
      <c r="B76" s="33" t="s">
        <v>37</v>
      </c>
      <c r="C76" s="18" t="s">
        <v>13</v>
      </c>
      <c r="D76" s="18">
        <v>400</v>
      </c>
      <c r="E76" s="20">
        <v>0.9</v>
      </c>
      <c r="F76" s="26">
        <v>0</v>
      </c>
      <c r="G76" s="26">
        <f t="shared" si="0"/>
        <v>0.9</v>
      </c>
      <c r="H76" s="26">
        <v>0</v>
      </c>
      <c r="I76" s="20">
        <f t="shared" si="1"/>
        <v>0.9</v>
      </c>
      <c r="J76" s="20">
        <f t="shared" si="2"/>
        <v>360</v>
      </c>
      <c r="K76" s="20">
        <f t="shared" si="3"/>
        <v>360</v>
      </c>
      <c r="L76" s="21">
        <v>0.2</v>
      </c>
      <c r="M76" s="20">
        <f t="shared" si="4"/>
        <v>450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483.87096774193554</v>
      </c>
      <c r="S76" s="39"/>
    </row>
    <row r="77" spans="1:19" s="22" customFormat="1" ht="15" customHeight="1" x14ac:dyDescent="0.15">
      <c r="A77" s="31"/>
      <c r="B77" s="33" t="s">
        <v>127</v>
      </c>
      <c r="C77" s="18" t="s">
        <v>13</v>
      </c>
      <c r="D77" s="18">
        <v>8</v>
      </c>
      <c r="E77" s="20">
        <v>30</v>
      </c>
      <c r="F77" s="26">
        <v>0</v>
      </c>
      <c r="G77" s="26">
        <f t="shared" si="0"/>
        <v>30</v>
      </c>
      <c r="H77" s="26">
        <v>0</v>
      </c>
      <c r="I77" s="20">
        <f t="shared" si="1"/>
        <v>30</v>
      </c>
      <c r="J77" s="20">
        <f t="shared" si="2"/>
        <v>240</v>
      </c>
      <c r="K77" s="20">
        <f t="shared" si="3"/>
        <v>240</v>
      </c>
      <c r="L77" s="21">
        <v>0.2</v>
      </c>
      <c r="M77" s="20">
        <f t="shared" si="4"/>
        <v>300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322.58064516129036</v>
      </c>
      <c r="S77" s="39"/>
    </row>
    <row r="78" spans="1:19" s="22" customFormat="1" ht="15" customHeight="1" x14ac:dyDescent="0.15">
      <c r="A78" s="31"/>
      <c r="B78" s="33" t="s">
        <v>145</v>
      </c>
      <c r="C78" s="18" t="s">
        <v>13</v>
      </c>
      <c r="D78" s="18">
        <v>4</v>
      </c>
      <c r="E78" s="20">
        <v>30</v>
      </c>
      <c r="F78" s="26">
        <v>0</v>
      </c>
      <c r="G78" s="26">
        <f t="shared" si="0"/>
        <v>30</v>
      </c>
      <c r="H78" s="26">
        <v>0</v>
      </c>
      <c r="I78" s="20">
        <f t="shared" si="1"/>
        <v>30</v>
      </c>
      <c r="J78" s="20">
        <f t="shared" si="2"/>
        <v>120</v>
      </c>
      <c r="K78" s="20">
        <f t="shared" si="3"/>
        <v>120</v>
      </c>
      <c r="L78" s="21">
        <v>0.2</v>
      </c>
      <c r="M78" s="20">
        <f t="shared" si="4"/>
        <v>150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161.29032258064518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0"/>
        <v>0</v>
      </c>
      <c r="H79" s="26">
        <v>0</v>
      </c>
      <c r="I79" s="20">
        <f t="shared" si="1"/>
        <v>0</v>
      </c>
      <c r="J79" s="20">
        <f t="shared" si="2"/>
        <v>0</v>
      </c>
      <c r="K79" s="20">
        <f t="shared" si="3"/>
        <v>0</v>
      </c>
      <c r="L79" s="21">
        <v>0.2</v>
      </c>
      <c r="M79" s="20">
        <f t="shared" si="4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5"/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0"/>
        <v>0</v>
      </c>
      <c r="H80" s="26">
        <v>0</v>
      </c>
      <c r="I80" s="20">
        <f t="shared" si="1"/>
        <v>0</v>
      </c>
      <c r="J80" s="20">
        <f t="shared" si="2"/>
        <v>0</v>
      </c>
      <c r="K80" s="20">
        <f t="shared" si="3"/>
        <v>0</v>
      </c>
      <c r="L80" s="21">
        <v>0.2</v>
      </c>
      <c r="M80" s="20">
        <f t="shared" si="4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5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0"/>
        <v>0</v>
      </c>
      <c r="H81" s="26">
        <v>0</v>
      </c>
      <c r="I81" s="20">
        <f t="shared" si="1"/>
        <v>0</v>
      </c>
      <c r="J81" s="20">
        <f t="shared" si="2"/>
        <v>0</v>
      </c>
      <c r="K81" s="20">
        <f t="shared" si="3"/>
        <v>0</v>
      </c>
      <c r="L81" s="21">
        <v>0.2</v>
      </c>
      <c r="M81" s="20">
        <f t="shared" si="4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5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0"/>
        <v>0</v>
      </c>
      <c r="H82" s="26">
        <v>0</v>
      </c>
      <c r="I82" s="20">
        <f t="shared" si="1"/>
        <v>0</v>
      </c>
      <c r="J82" s="20">
        <f t="shared" si="2"/>
        <v>0</v>
      </c>
      <c r="K82" s="20">
        <f t="shared" si="3"/>
        <v>0</v>
      </c>
      <c r="L82" s="21">
        <v>0.2</v>
      </c>
      <c r="M82" s="20">
        <f t="shared" si="4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5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0"/>
        <v>0</v>
      </c>
      <c r="H83" s="26">
        <v>0</v>
      </c>
      <c r="I83" s="20">
        <f t="shared" si="1"/>
        <v>0</v>
      </c>
      <c r="J83" s="20">
        <f t="shared" si="2"/>
        <v>0</v>
      </c>
      <c r="K83" s="20">
        <f t="shared" si="3"/>
        <v>0</v>
      </c>
      <c r="L83" s="21">
        <v>0.2</v>
      </c>
      <c r="M83" s="20">
        <f t="shared" si="4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5"/>
        <v>0</v>
      </c>
      <c r="S83" s="39"/>
    </row>
    <row r="84" spans="1:19" s="22" customFormat="1" ht="15" customHeight="1" x14ac:dyDescent="0.15">
      <c r="A84" s="16"/>
      <c r="B84" s="33"/>
      <c r="C84" s="18" t="s">
        <v>13</v>
      </c>
      <c r="D84" s="18"/>
      <c r="E84" s="20"/>
      <c r="F84" s="26">
        <v>0</v>
      </c>
      <c r="G84" s="26">
        <f t="shared" si="0"/>
        <v>0</v>
      </c>
      <c r="H84" s="26">
        <v>0</v>
      </c>
      <c r="I84" s="20">
        <f t="shared" si="1"/>
        <v>0</v>
      </c>
      <c r="J84" s="20">
        <f t="shared" si="2"/>
        <v>0</v>
      </c>
      <c r="K84" s="20">
        <f t="shared" si="3"/>
        <v>0</v>
      </c>
      <c r="L84" s="21">
        <v>0.2</v>
      </c>
      <c r="M84" s="20">
        <f t="shared" si="4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5"/>
        <v>0</v>
      </c>
      <c r="S84" s="39"/>
    </row>
    <row r="85" spans="1:19" s="22" customFormat="1" ht="15" customHeight="1" x14ac:dyDescent="0.15">
      <c r="A85" s="5"/>
      <c r="B85" s="33"/>
      <c r="C85" s="18" t="s">
        <v>13</v>
      </c>
      <c r="D85" s="18"/>
      <c r="E85" s="20"/>
      <c r="F85" s="26">
        <v>0</v>
      </c>
      <c r="G85" s="26">
        <f t="shared" si="0"/>
        <v>0</v>
      </c>
      <c r="H85" s="26">
        <v>0</v>
      </c>
      <c r="I85" s="20">
        <f t="shared" si="1"/>
        <v>0</v>
      </c>
      <c r="J85" s="20">
        <f t="shared" si="2"/>
        <v>0</v>
      </c>
      <c r="K85" s="20">
        <f t="shared" si="3"/>
        <v>0</v>
      </c>
      <c r="L85" s="21">
        <v>0.2</v>
      </c>
      <c r="M85" s="20">
        <f t="shared" si="4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5"/>
        <v>0</v>
      </c>
      <c r="S85" s="39"/>
    </row>
    <row r="86" spans="1:19" s="22" customFormat="1" ht="15" customHeight="1" x14ac:dyDescent="0.15">
      <c r="A86" s="30"/>
      <c r="B86" s="33"/>
      <c r="C86" s="18" t="s">
        <v>13</v>
      </c>
      <c r="D86" s="18"/>
      <c r="E86" s="20"/>
      <c r="F86" s="26">
        <v>0</v>
      </c>
      <c r="G86" s="26">
        <f t="shared" si="0"/>
        <v>0</v>
      </c>
      <c r="H86" s="26">
        <v>0</v>
      </c>
      <c r="I86" s="20">
        <f t="shared" si="1"/>
        <v>0</v>
      </c>
      <c r="J86" s="20">
        <f t="shared" si="2"/>
        <v>0</v>
      </c>
      <c r="K86" s="20">
        <f t="shared" si="3"/>
        <v>0</v>
      </c>
      <c r="L86" s="21">
        <v>0.2</v>
      </c>
      <c r="M86" s="20">
        <f t="shared" si="4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5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20"/>
      <c r="F87" s="26">
        <v>0</v>
      </c>
      <c r="G87" s="26">
        <f t="shared" si="0"/>
        <v>0</v>
      </c>
      <c r="H87" s="26">
        <v>0</v>
      </c>
      <c r="I87" s="20">
        <f t="shared" si="1"/>
        <v>0</v>
      </c>
      <c r="J87" s="20">
        <f t="shared" si="2"/>
        <v>0</v>
      </c>
      <c r="K87" s="20">
        <f t="shared" si="3"/>
        <v>0</v>
      </c>
      <c r="L87" s="21">
        <v>0.2</v>
      </c>
      <c r="M87" s="20">
        <f t="shared" si="4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5"/>
        <v>0</v>
      </c>
      <c r="S87" s="39"/>
    </row>
    <row r="88" spans="1:19" s="22" customFormat="1" ht="15" customHeight="1" x14ac:dyDescent="0.15">
      <c r="A88" s="31"/>
      <c r="B88" s="33"/>
      <c r="C88" s="18" t="s">
        <v>13</v>
      </c>
      <c r="D88" s="18"/>
      <c r="E88" s="20"/>
      <c r="F88" s="26">
        <v>0</v>
      </c>
      <c r="G88" s="26">
        <f t="shared" si="0"/>
        <v>0</v>
      </c>
      <c r="H88" s="26">
        <v>0</v>
      </c>
      <c r="I88" s="20">
        <f t="shared" si="1"/>
        <v>0</v>
      </c>
      <c r="J88" s="20">
        <f t="shared" si="2"/>
        <v>0</v>
      </c>
      <c r="K88" s="20">
        <f t="shared" si="3"/>
        <v>0</v>
      </c>
      <c r="L88" s="21">
        <v>0.2</v>
      </c>
      <c r="M88" s="20">
        <f t="shared" si="4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5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20"/>
      <c r="F89" s="26">
        <v>0</v>
      </c>
      <c r="G89" s="26">
        <f t="shared" ref="G89:G152" si="24">+(E89/100*F89)+E89</f>
        <v>0</v>
      </c>
      <c r="H89" s="26">
        <v>0</v>
      </c>
      <c r="I89" s="20">
        <f t="shared" ref="I89:I152" si="25">+G89-(G89/100*H89)</f>
        <v>0</v>
      </c>
      <c r="J89" s="20">
        <f t="shared" ref="J89:J152" si="26">D89*I89</f>
        <v>0</v>
      </c>
      <c r="K89" s="20">
        <f t="shared" si="3"/>
        <v>0</v>
      </c>
      <c r="L89" s="21">
        <v>0.2</v>
      </c>
      <c r="M89" s="20">
        <f t="shared" si="4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5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20"/>
      <c r="F90" s="26">
        <v>0</v>
      </c>
      <c r="G90" s="26">
        <f t="shared" si="24"/>
        <v>0</v>
      </c>
      <c r="H90" s="26">
        <v>0</v>
      </c>
      <c r="I90" s="20">
        <f t="shared" si="25"/>
        <v>0</v>
      </c>
      <c r="J90" s="20">
        <f t="shared" si="26"/>
        <v>0</v>
      </c>
      <c r="K90" s="20">
        <f t="shared" ref="K90:K153" si="27">J90</f>
        <v>0</v>
      </c>
      <c r="L90" s="21">
        <v>0.2</v>
      </c>
      <c r="M90" s="20">
        <f t="shared" ref="M90:M153" si="28">K90/(1-L90)</f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ref="R90:R153" si="29">M90/(1-Q90)</f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20"/>
      <c r="F91" s="26">
        <v>0</v>
      </c>
      <c r="G91" s="26">
        <f t="shared" si="24"/>
        <v>0</v>
      </c>
      <c r="H91" s="26">
        <v>0</v>
      </c>
      <c r="I91" s="20">
        <f t="shared" si="25"/>
        <v>0</v>
      </c>
      <c r="J91" s="20">
        <f t="shared" si="26"/>
        <v>0</v>
      </c>
      <c r="K91" s="20">
        <f t="shared" si="27"/>
        <v>0</v>
      </c>
      <c r="L91" s="21">
        <v>0.2</v>
      </c>
      <c r="M91" s="20">
        <f t="shared" si="28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9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20"/>
      <c r="F92" s="26">
        <v>0</v>
      </c>
      <c r="G92" s="26">
        <f t="shared" si="24"/>
        <v>0</v>
      </c>
      <c r="H92" s="26">
        <v>0</v>
      </c>
      <c r="I92" s="20">
        <f t="shared" si="25"/>
        <v>0</v>
      </c>
      <c r="J92" s="20">
        <f t="shared" si="26"/>
        <v>0</v>
      </c>
      <c r="K92" s="20">
        <f t="shared" si="27"/>
        <v>0</v>
      </c>
      <c r="L92" s="21">
        <v>0.2</v>
      </c>
      <c r="M92" s="20">
        <f t="shared" si="28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9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20"/>
      <c r="F93" s="26">
        <v>0</v>
      </c>
      <c r="G93" s="26">
        <f t="shared" si="24"/>
        <v>0</v>
      </c>
      <c r="H93" s="26">
        <v>0</v>
      </c>
      <c r="I93" s="20">
        <f t="shared" si="25"/>
        <v>0</v>
      </c>
      <c r="J93" s="20">
        <f t="shared" si="26"/>
        <v>0</v>
      </c>
      <c r="K93" s="20">
        <f t="shared" si="27"/>
        <v>0</v>
      </c>
      <c r="L93" s="21">
        <v>0.2</v>
      </c>
      <c r="M93" s="20">
        <f t="shared" si="28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9"/>
        <v>0</v>
      </c>
      <c r="S93" s="39"/>
    </row>
    <row r="94" spans="1:19" s="22" customFormat="1" ht="15" customHeight="1" x14ac:dyDescent="0.15">
      <c r="A94" s="16"/>
      <c r="B94" s="33"/>
      <c r="C94" s="18" t="s">
        <v>13</v>
      </c>
      <c r="D94" s="18"/>
      <c r="E94" s="20"/>
      <c r="F94" s="26">
        <v>0</v>
      </c>
      <c r="G94" s="26">
        <f t="shared" si="24"/>
        <v>0</v>
      </c>
      <c r="H94" s="26">
        <v>0</v>
      </c>
      <c r="I94" s="20">
        <f t="shared" si="25"/>
        <v>0</v>
      </c>
      <c r="J94" s="20">
        <f t="shared" si="26"/>
        <v>0</v>
      </c>
      <c r="K94" s="20">
        <f t="shared" si="27"/>
        <v>0</v>
      </c>
      <c r="L94" s="21">
        <v>0.2</v>
      </c>
      <c r="M94" s="20">
        <f t="shared" si="28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9"/>
        <v>0</v>
      </c>
      <c r="S94" s="39"/>
    </row>
    <row r="95" spans="1:19" s="22" customFormat="1" ht="15" customHeight="1" x14ac:dyDescent="0.15">
      <c r="A95" s="5"/>
      <c r="B95" s="29"/>
      <c r="C95" s="18" t="s">
        <v>13</v>
      </c>
      <c r="D95" s="18"/>
      <c r="E95" s="20"/>
      <c r="F95" s="26">
        <v>0</v>
      </c>
      <c r="G95" s="26">
        <f t="shared" si="24"/>
        <v>0</v>
      </c>
      <c r="H95" s="26">
        <v>0</v>
      </c>
      <c r="I95" s="20">
        <f t="shared" si="25"/>
        <v>0</v>
      </c>
      <c r="J95" s="20">
        <f t="shared" si="26"/>
        <v>0</v>
      </c>
      <c r="K95" s="20">
        <f t="shared" si="27"/>
        <v>0</v>
      </c>
      <c r="L95" s="21">
        <v>0.2</v>
      </c>
      <c r="M95" s="20">
        <f t="shared" si="28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9"/>
        <v>0</v>
      </c>
      <c r="S95" s="39"/>
    </row>
    <row r="96" spans="1:19" s="22" customFormat="1" ht="15" customHeight="1" x14ac:dyDescent="0.15">
      <c r="A96" s="30"/>
      <c r="B96" s="30"/>
      <c r="C96" s="18" t="s">
        <v>13</v>
      </c>
      <c r="D96" s="18"/>
      <c r="E96" s="20"/>
      <c r="F96" s="26">
        <v>0</v>
      </c>
      <c r="G96" s="26">
        <f t="shared" si="24"/>
        <v>0</v>
      </c>
      <c r="H96" s="26">
        <v>0</v>
      </c>
      <c r="I96" s="20">
        <f t="shared" si="25"/>
        <v>0</v>
      </c>
      <c r="J96" s="20">
        <f t="shared" si="26"/>
        <v>0</v>
      </c>
      <c r="K96" s="20">
        <f t="shared" si="27"/>
        <v>0</v>
      </c>
      <c r="L96" s="21">
        <v>0.2</v>
      </c>
      <c r="M96" s="20">
        <f t="shared" si="28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9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20"/>
      <c r="F97" s="26">
        <v>0</v>
      </c>
      <c r="G97" s="26">
        <f t="shared" si="24"/>
        <v>0</v>
      </c>
      <c r="H97" s="26">
        <v>0</v>
      </c>
      <c r="I97" s="20">
        <f t="shared" si="25"/>
        <v>0</v>
      </c>
      <c r="J97" s="20">
        <f t="shared" si="26"/>
        <v>0</v>
      </c>
      <c r="K97" s="20">
        <f t="shared" si="27"/>
        <v>0</v>
      </c>
      <c r="L97" s="21">
        <v>0.2</v>
      </c>
      <c r="M97" s="20">
        <f t="shared" si="28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9"/>
        <v>0</v>
      </c>
      <c r="S97" s="39"/>
    </row>
    <row r="98" spans="1:19" s="22" customFormat="1" ht="15" customHeight="1" x14ac:dyDescent="0.15">
      <c r="A98" s="31"/>
      <c r="B98" s="33"/>
      <c r="C98" s="18" t="s">
        <v>13</v>
      </c>
      <c r="D98" s="18"/>
      <c r="E98" s="19"/>
      <c r="F98" s="26">
        <v>0</v>
      </c>
      <c r="G98" s="26">
        <f t="shared" si="24"/>
        <v>0</v>
      </c>
      <c r="H98" s="26">
        <v>0</v>
      </c>
      <c r="I98" s="20">
        <f t="shared" si="25"/>
        <v>0</v>
      </c>
      <c r="J98" s="20">
        <f t="shared" si="26"/>
        <v>0</v>
      </c>
      <c r="K98" s="20">
        <f t="shared" si="27"/>
        <v>0</v>
      </c>
      <c r="L98" s="21">
        <v>0.2</v>
      </c>
      <c r="M98" s="20">
        <f t="shared" si="28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9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24"/>
        <v>0</v>
      </c>
      <c r="H99" s="26">
        <v>0</v>
      </c>
      <c r="I99" s="20">
        <f t="shared" si="25"/>
        <v>0</v>
      </c>
      <c r="J99" s="20">
        <f t="shared" si="26"/>
        <v>0</v>
      </c>
      <c r="K99" s="20">
        <f t="shared" si="27"/>
        <v>0</v>
      </c>
      <c r="L99" s="21">
        <v>0.2</v>
      </c>
      <c r="M99" s="20">
        <f t="shared" si="28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9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24"/>
        <v>0</v>
      </c>
      <c r="H100" s="26">
        <v>0</v>
      </c>
      <c r="I100" s="20">
        <f t="shared" si="25"/>
        <v>0</v>
      </c>
      <c r="J100" s="20">
        <f t="shared" si="26"/>
        <v>0</v>
      </c>
      <c r="K100" s="20">
        <f t="shared" si="27"/>
        <v>0</v>
      </c>
      <c r="L100" s="21">
        <v>0.2</v>
      </c>
      <c r="M100" s="20">
        <f t="shared" si="28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9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24"/>
        <v>0</v>
      </c>
      <c r="H101" s="26">
        <v>0</v>
      </c>
      <c r="I101" s="20">
        <f t="shared" si="25"/>
        <v>0</v>
      </c>
      <c r="J101" s="20">
        <f t="shared" si="26"/>
        <v>0</v>
      </c>
      <c r="K101" s="20">
        <f t="shared" si="27"/>
        <v>0</v>
      </c>
      <c r="L101" s="21">
        <v>0.2</v>
      </c>
      <c r="M101" s="20">
        <f t="shared" si="28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9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24"/>
        <v>0</v>
      </c>
      <c r="H102" s="26">
        <v>0</v>
      </c>
      <c r="I102" s="20">
        <f t="shared" si="25"/>
        <v>0</v>
      </c>
      <c r="J102" s="20">
        <f t="shared" si="26"/>
        <v>0</v>
      </c>
      <c r="K102" s="20">
        <f t="shared" si="27"/>
        <v>0</v>
      </c>
      <c r="L102" s="21">
        <v>0.2</v>
      </c>
      <c r="M102" s="20">
        <f t="shared" si="28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9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24"/>
        <v>0</v>
      </c>
      <c r="H103" s="26">
        <v>0</v>
      </c>
      <c r="I103" s="20">
        <f t="shared" si="25"/>
        <v>0</v>
      </c>
      <c r="J103" s="20">
        <f t="shared" si="26"/>
        <v>0</v>
      </c>
      <c r="K103" s="20">
        <f t="shared" si="27"/>
        <v>0</v>
      </c>
      <c r="L103" s="21">
        <v>0.2</v>
      </c>
      <c r="M103" s="20">
        <f t="shared" si="28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9"/>
        <v>0</v>
      </c>
      <c r="S103" s="39"/>
    </row>
    <row r="104" spans="1:19" s="22" customFormat="1" ht="15" customHeight="1" x14ac:dyDescent="0.15">
      <c r="A104" s="16"/>
      <c r="B104" s="33"/>
      <c r="C104" s="18" t="s">
        <v>13</v>
      </c>
      <c r="D104" s="18"/>
      <c r="E104" s="19"/>
      <c r="F104" s="26">
        <v>0</v>
      </c>
      <c r="G104" s="26">
        <f t="shared" si="24"/>
        <v>0</v>
      </c>
      <c r="H104" s="26">
        <v>0</v>
      </c>
      <c r="I104" s="20">
        <f t="shared" si="25"/>
        <v>0</v>
      </c>
      <c r="J104" s="20">
        <f t="shared" si="26"/>
        <v>0</v>
      </c>
      <c r="K104" s="20">
        <f t="shared" si="27"/>
        <v>0</v>
      </c>
      <c r="L104" s="21">
        <v>0.2</v>
      </c>
      <c r="M104" s="20">
        <f t="shared" si="28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9"/>
        <v>0</v>
      </c>
      <c r="S104" s="39"/>
    </row>
    <row r="105" spans="1:19" s="22" customFormat="1" ht="15" customHeight="1" x14ac:dyDescent="0.15">
      <c r="A105" s="5"/>
      <c r="B105" s="29"/>
      <c r="C105" s="18" t="s">
        <v>13</v>
      </c>
      <c r="D105" s="18"/>
      <c r="E105" s="19"/>
      <c r="F105" s="26">
        <v>0</v>
      </c>
      <c r="G105" s="26">
        <f t="shared" si="24"/>
        <v>0</v>
      </c>
      <c r="H105" s="26">
        <v>0</v>
      </c>
      <c r="I105" s="20">
        <f t="shared" si="25"/>
        <v>0</v>
      </c>
      <c r="J105" s="20">
        <f t="shared" si="26"/>
        <v>0</v>
      </c>
      <c r="K105" s="20">
        <f t="shared" si="27"/>
        <v>0</v>
      </c>
      <c r="L105" s="21">
        <v>0.2</v>
      </c>
      <c r="M105" s="20">
        <f t="shared" si="28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9"/>
        <v>0</v>
      </c>
      <c r="S105" s="39"/>
    </row>
    <row r="106" spans="1:19" s="22" customFormat="1" ht="15" customHeight="1" x14ac:dyDescent="0.15">
      <c r="A106" s="30"/>
      <c r="B106" s="30"/>
      <c r="C106" s="18" t="s">
        <v>13</v>
      </c>
      <c r="D106" s="18"/>
      <c r="E106" s="19"/>
      <c r="F106" s="26">
        <v>0</v>
      </c>
      <c r="G106" s="26">
        <f t="shared" si="24"/>
        <v>0</v>
      </c>
      <c r="H106" s="26">
        <v>0</v>
      </c>
      <c r="I106" s="20">
        <f t="shared" si="25"/>
        <v>0</v>
      </c>
      <c r="J106" s="20">
        <f t="shared" si="26"/>
        <v>0</v>
      </c>
      <c r="K106" s="20">
        <f t="shared" si="27"/>
        <v>0</v>
      </c>
      <c r="L106" s="21">
        <v>0.2</v>
      </c>
      <c r="M106" s="20">
        <f t="shared" si="28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9"/>
        <v>0</v>
      </c>
      <c r="S106" s="39"/>
    </row>
    <row r="107" spans="1:19" s="22" customFormat="1" ht="15" customHeight="1" x14ac:dyDescent="0.15">
      <c r="A107" s="31"/>
      <c r="B107" s="32"/>
      <c r="C107" s="18" t="s">
        <v>13</v>
      </c>
      <c r="D107" s="18"/>
      <c r="E107" s="19"/>
      <c r="F107" s="26">
        <v>0</v>
      </c>
      <c r="G107" s="26">
        <f t="shared" si="24"/>
        <v>0</v>
      </c>
      <c r="H107" s="26">
        <v>0</v>
      </c>
      <c r="I107" s="20">
        <f t="shared" si="25"/>
        <v>0</v>
      </c>
      <c r="J107" s="20">
        <f t="shared" si="26"/>
        <v>0</v>
      </c>
      <c r="K107" s="20">
        <f t="shared" si="27"/>
        <v>0</v>
      </c>
      <c r="L107" s="21">
        <v>0.2</v>
      </c>
      <c r="M107" s="20">
        <f t="shared" si="28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9"/>
        <v>0</v>
      </c>
      <c r="S107" s="39"/>
    </row>
    <row r="108" spans="1:19" s="22" customFormat="1" ht="15" customHeight="1" x14ac:dyDescent="0.15">
      <c r="A108" s="31"/>
      <c r="B108" s="33"/>
      <c r="C108" s="18" t="s">
        <v>13</v>
      </c>
      <c r="D108" s="18"/>
      <c r="E108" s="19"/>
      <c r="F108" s="26">
        <v>0</v>
      </c>
      <c r="G108" s="26">
        <f t="shared" si="24"/>
        <v>0</v>
      </c>
      <c r="H108" s="26">
        <v>0</v>
      </c>
      <c r="I108" s="20">
        <f t="shared" si="25"/>
        <v>0</v>
      </c>
      <c r="J108" s="20">
        <f t="shared" si="26"/>
        <v>0</v>
      </c>
      <c r="K108" s="20">
        <f t="shared" si="27"/>
        <v>0</v>
      </c>
      <c r="L108" s="21">
        <v>0.2</v>
      </c>
      <c r="M108" s="20">
        <f t="shared" si="28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9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24"/>
        <v>0</v>
      </c>
      <c r="H109" s="26">
        <v>0</v>
      </c>
      <c r="I109" s="20">
        <f t="shared" si="25"/>
        <v>0</v>
      </c>
      <c r="J109" s="20">
        <f t="shared" si="26"/>
        <v>0</v>
      </c>
      <c r="K109" s="20">
        <f t="shared" si="27"/>
        <v>0</v>
      </c>
      <c r="L109" s="21">
        <v>0.2</v>
      </c>
      <c r="M109" s="20">
        <f t="shared" si="28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9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24"/>
        <v>0</v>
      </c>
      <c r="H110" s="26">
        <v>0</v>
      </c>
      <c r="I110" s="20">
        <f t="shared" si="25"/>
        <v>0</v>
      </c>
      <c r="J110" s="20">
        <f t="shared" si="26"/>
        <v>0</v>
      </c>
      <c r="K110" s="20">
        <f t="shared" si="27"/>
        <v>0</v>
      </c>
      <c r="L110" s="21">
        <v>0.2</v>
      </c>
      <c r="M110" s="20">
        <f t="shared" si="28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9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24"/>
        <v>0</v>
      </c>
      <c r="H111" s="26">
        <v>0</v>
      </c>
      <c r="I111" s="20">
        <f t="shared" si="25"/>
        <v>0</v>
      </c>
      <c r="J111" s="20">
        <f t="shared" si="26"/>
        <v>0</v>
      </c>
      <c r="K111" s="20">
        <f t="shared" si="27"/>
        <v>0</v>
      </c>
      <c r="L111" s="21">
        <v>0.2</v>
      </c>
      <c r="M111" s="20">
        <f t="shared" si="28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9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24"/>
        <v>0</v>
      </c>
      <c r="H112" s="26">
        <v>0</v>
      </c>
      <c r="I112" s="20">
        <f t="shared" si="25"/>
        <v>0</v>
      </c>
      <c r="J112" s="20">
        <f t="shared" si="26"/>
        <v>0</v>
      </c>
      <c r="K112" s="20">
        <f t="shared" si="27"/>
        <v>0</v>
      </c>
      <c r="L112" s="21">
        <v>0.2</v>
      </c>
      <c r="M112" s="20">
        <f t="shared" si="28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9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24"/>
        <v>0</v>
      </c>
      <c r="H113" s="26">
        <v>0</v>
      </c>
      <c r="I113" s="20">
        <f t="shared" si="25"/>
        <v>0</v>
      </c>
      <c r="J113" s="20">
        <f t="shared" si="26"/>
        <v>0</v>
      </c>
      <c r="K113" s="20">
        <f t="shared" si="27"/>
        <v>0</v>
      </c>
      <c r="L113" s="21">
        <v>0.2</v>
      </c>
      <c r="M113" s="20">
        <f t="shared" si="28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9"/>
        <v>0</v>
      </c>
      <c r="S113" s="39"/>
    </row>
    <row r="114" spans="1:19" s="22" customFormat="1" ht="15" customHeight="1" x14ac:dyDescent="0.15">
      <c r="A114" s="16"/>
      <c r="B114" s="33"/>
      <c r="C114" s="18" t="s">
        <v>13</v>
      </c>
      <c r="D114" s="18"/>
      <c r="E114" s="19"/>
      <c r="F114" s="26">
        <v>0</v>
      </c>
      <c r="G114" s="26">
        <f t="shared" si="24"/>
        <v>0</v>
      </c>
      <c r="H114" s="26">
        <v>0</v>
      </c>
      <c r="I114" s="20">
        <f t="shared" si="25"/>
        <v>0</v>
      </c>
      <c r="J114" s="20">
        <f t="shared" si="26"/>
        <v>0</v>
      </c>
      <c r="K114" s="20">
        <f t="shared" si="27"/>
        <v>0</v>
      </c>
      <c r="L114" s="21">
        <v>0.2</v>
      </c>
      <c r="M114" s="20">
        <f t="shared" si="28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9"/>
        <v>0</v>
      </c>
      <c r="S114" s="39"/>
    </row>
    <row r="115" spans="1:19" s="22" customFormat="1" ht="15" customHeight="1" x14ac:dyDescent="0.15">
      <c r="A115" s="5"/>
      <c r="B115" s="29"/>
      <c r="C115" s="18" t="s">
        <v>13</v>
      </c>
      <c r="D115" s="18"/>
      <c r="E115" s="19"/>
      <c r="F115" s="26">
        <v>0</v>
      </c>
      <c r="G115" s="26">
        <f t="shared" si="24"/>
        <v>0</v>
      </c>
      <c r="H115" s="26">
        <v>0</v>
      </c>
      <c r="I115" s="20">
        <f t="shared" si="25"/>
        <v>0</v>
      </c>
      <c r="J115" s="20">
        <f t="shared" si="26"/>
        <v>0</v>
      </c>
      <c r="K115" s="20">
        <f t="shared" si="27"/>
        <v>0</v>
      </c>
      <c r="L115" s="21">
        <v>0.2</v>
      </c>
      <c r="M115" s="20">
        <f t="shared" si="28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9"/>
        <v>0</v>
      </c>
      <c r="S115" s="39"/>
    </row>
    <row r="116" spans="1:19" s="22" customFormat="1" ht="15" customHeight="1" x14ac:dyDescent="0.15">
      <c r="A116" s="30"/>
      <c r="B116" s="30"/>
      <c r="C116" s="18" t="s">
        <v>13</v>
      </c>
      <c r="D116" s="18"/>
      <c r="E116" s="19"/>
      <c r="F116" s="26">
        <v>0</v>
      </c>
      <c r="G116" s="26">
        <f t="shared" si="24"/>
        <v>0</v>
      </c>
      <c r="H116" s="26">
        <v>0</v>
      </c>
      <c r="I116" s="20">
        <f t="shared" si="25"/>
        <v>0</v>
      </c>
      <c r="J116" s="20">
        <f t="shared" si="26"/>
        <v>0</v>
      </c>
      <c r="K116" s="20">
        <f t="shared" si="27"/>
        <v>0</v>
      </c>
      <c r="L116" s="21">
        <v>0.2</v>
      </c>
      <c r="M116" s="20">
        <f t="shared" si="28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9"/>
        <v>0</v>
      </c>
      <c r="S116" s="39"/>
    </row>
    <row r="117" spans="1:19" s="22" customFormat="1" ht="15" customHeight="1" x14ac:dyDescent="0.15">
      <c r="A117" s="31"/>
      <c r="B117" s="32"/>
      <c r="C117" s="18" t="s">
        <v>13</v>
      </c>
      <c r="D117" s="18"/>
      <c r="E117" s="19"/>
      <c r="F117" s="26">
        <v>0</v>
      </c>
      <c r="G117" s="26">
        <f t="shared" si="24"/>
        <v>0</v>
      </c>
      <c r="H117" s="26">
        <v>0</v>
      </c>
      <c r="I117" s="20">
        <f t="shared" si="25"/>
        <v>0</v>
      </c>
      <c r="J117" s="20">
        <f t="shared" si="26"/>
        <v>0</v>
      </c>
      <c r="K117" s="20">
        <f t="shared" si="27"/>
        <v>0</v>
      </c>
      <c r="L117" s="21">
        <v>0.2</v>
      </c>
      <c r="M117" s="20">
        <f t="shared" si="28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9"/>
        <v>0</v>
      </c>
      <c r="S117" s="39"/>
    </row>
    <row r="118" spans="1:19" s="22" customFormat="1" ht="15" customHeight="1" x14ac:dyDescent="0.15">
      <c r="A118" s="31"/>
      <c r="B118" s="33"/>
      <c r="C118" s="18" t="s">
        <v>13</v>
      </c>
      <c r="D118" s="18"/>
      <c r="E118" s="19"/>
      <c r="F118" s="26">
        <v>0</v>
      </c>
      <c r="G118" s="26">
        <f t="shared" si="24"/>
        <v>0</v>
      </c>
      <c r="H118" s="26">
        <v>0</v>
      </c>
      <c r="I118" s="20">
        <f t="shared" si="25"/>
        <v>0</v>
      </c>
      <c r="J118" s="20">
        <f t="shared" si="26"/>
        <v>0</v>
      </c>
      <c r="K118" s="20">
        <f t="shared" si="27"/>
        <v>0</v>
      </c>
      <c r="L118" s="21">
        <v>0.2</v>
      </c>
      <c r="M118" s="20">
        <f t="shared" si="28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9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24"/>
        <v>0</v>
      </c>
      <c r="H119" s="26">
        <v>0</v>
      </c>
      <c r="I119" s="20">
        <f t="shared" si="25"/>
        <v>0</v>
      </c>
      <c r="J119" s="20">
        <f t="shared" si="26"/>
        <v>0</v>
      </c>
      <c r="K119" s="20">
        <f t="shared" si="27"/>
        <v>0</v>
      </c>
      <c r="L119" s="21">
        <v>0.2</v>
      </c>
      <c r="M119" s="20">
        <f t="shared" si="28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9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24"/>
        <v>0</v>
      </c>
      <c r="H120" s="26">
        <v>0</v>
      </c>
      <c r="I120" s="20">
        <f t="shared" si="25"/>
        <v>0</v>
      </c>
      <c r="J120" s="20">
        <f t="shared" si="26"/>
        <v>0</v>
      </c>
      <c r="K120" s="20">
        <f t="shared" si="27"/>
        <v>0</v>
      </c>
      <c r="L120" s="21">
        <v>0.2</v>
      </c>
      <c r="M120" s="20">
        <f t="shared" si="28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9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24"/>
        <v>0</v>
      </c>
      <c r="H121" s="26">
        <v>0</v>
      </c>
      <c r="I121" s="20">
        <f t="shared" si="25"/>
        <v>0</v>
      </c>
      <c r="J121" s="20">
        <f t="shared" si="26"/>
        <v>0</v>
      </c>
      <c r="K121" s="20">
        <f t="shared" si="27"/>
        <v>0</v>
      </c>
      <c r="L121" s="21">
        <v>0.2</v>
      </c>
      <c r="M121" s="20">
        <f t="shared" si="28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9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24"/>
        <v>0</v>
      </c>
      <c r="H122" s="26">
        <v>0</v>
      </c>
      <c r="I122" s="20">
        <f t="shared" si="25"/>
        <v>0</v>
      </c>
      <c r="J122" s="20">
        <f t="shared" si="26"/>
        <v>0</v>
      </c>
      <c r="K122" s="20">
        <f t="shared" si="27"/>
        <v>0</v>
      </c>
      <c r="L122" s="21">
        <v>0.2</v>
      </c>
      <c r="M122" s="20">
        <f t="shared" si="28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9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24"/>
        <v>0</v>
      </c>
      <c r="H123" s="26">
        <v>0</v>
      </c>
      <c r="I123" s="20">
        <f t="shared" si="25"/>
        <v>0</v>
      </c>
      <c r="J123" s="20">
        <f t="shared" si="26"/>
        <v>0</v>
      </c>
      <c r="K123" s="20">
        <f t="shared" si="27"/>
        <v>0</v>
      </c>
      <c r="L123" s="21">
        <v>0.2</v>
      </c>
      <c r="M123" s="20">
        <f t="shared" si="28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9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19"/>
      <c r="F124" s="26">
        <v>0</v>
      </c>
      <c r="G124" s="26">
        <f t="shared" si="24"/>
        <v>0</v>
      </c>
      <c r="H124" s="26">
        <v>0</v>
      </c>
      <c r="I124" s="20">
        <f t="shared" si="25"/>
        <v>0</v>
      </c>
      <c r="J124" s="20">
        <f t="shared" si="26"/>
        <v>0</v>
      </c>
      <c r="K124" s="20">
        <f t="shared" si="27"/>
        <v>0</v>
      </c>
      <c r="L124" s="21">
        <v>0.2</v>
      </c>
      <c r="M124" s="20">
        <f t="shared" si="28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9"/>
        <v>0</v>
      </c>
      <c r="S124" s="39"/>
    </row>
    <row r="125" spans="1:19" s="22" customFormat="1" ht="15" customHeight="1" x14ac:dyDescent="0.15">
      <c r="A125" s="5"/>
      <c r="B125" s="29"/>
      <c r="C125" s="18" t="s">
        <v>13</v>
      </c>
      <c r="D125" s="18"/>
      <c r="E125" s="19"/>
      <c r="F125" s="26">
        <v>0</v>
      </c>
      <c r="G125" s="26">
        <f t="shared" si="24"/>
        <v>0</v>
      </c>
      <c r="H125" s="26">
        <v>0</v>
      </c>
      <c r="I125" s="20">
        <f t="shared" si="25"/>
        <v>0</v>
      </c>
      <c r="J125" s="20">
        <f t="shared" si="26"/>
        <v>0</v>
      </c>
      <c r="K125" s="20">
        <f t="shared" si="27"/>
        <v>0</v>
      </c>
      <c r="L125" s="21">
        <v>0.2</v>
      </c>
      <c r="M125" s="20">
        <f t="shared" si="28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9"/>
        <v>0</v>
      </c>
      <c r="S125" s="39"/>
    </row>
    <row r="126" spans="1:19" s="22" customFormat="1" ht="15" customHeight="1" x14ac:dyDescent="0.15">
      <c r="A126" s="30"/>
      <c r="B126" s="30"/>
      <c r="C126" s="18" t="s">
        <v>13</v>
      </c>
      <c r="D126" s="18"/>
      <c r="E126" s="19"/>
      <c r="F126" s="26">
        <v>0</v>
      </c>
      <c r="G126" s="26">
        <f t="shared" si="24"/>
        <v>0</v>
      </c>
      <c r="H126" s="26">
        <v>0</v>
      </c>
      <c r="I126" s="20">
        <f t="shared" si="25"/>
        <v>0</v>
      </c>
      <c r="J126" s="20">
        <f t="shared" si="26"/>
        <v>0</v>
      </c>
      <c r="K126" s="20">
        <f t="shared" si="27"/>
        <v>0</v>
      </c>
      <c r="L126" s="21">
        <v>0.2</v>
      </c>
      <c r="M126" s="20">
        <f t="shared" si="28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9"/>
        <v>0</v>
      </c>
      <c r="S126" s="39"/>
    </row>
    <row r="127" spans="1:19" s="22" customFormat="1" ht="15" customHeight="1" x14ac:dyDescent="0.15">
      <c r="A127" s="31"/>
      <c r="B127" s="32"/>
      <c r="C127" s="18" t="s">
        <v>13</v>
      </c>
      <c r="D127" s="18"/>
      <c r="E127" s="19"/>
      <c r="F127" s="26">
        <v>0</v>
      </c>
      <c r="G127" s="26">
        <f t="shared" si="24"/>
        <v>0</v>
      </c>
      <c r="H127" s="26">
        <v>0</v>
      </c>
      <c r="I127" s="20">
        <f t="shared" si="25"/>
        <v>0</v>
      </c>
      <c r="J127" s="20">
        <f t="shared" si="26"/>
        <v>0</v>
      </c>
      <c r="K127" s="20">
        <f t="shared" si="27"/>
        <v>0</v>
      </c>
      <c r="L127" s="21">
        <v>0.2</v>
      </c>
      <c r="M127" s="20">
        <f t="shared" si="28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9"/>
        <v>0</v>
      </c>
      <c r="S127" s="39"/>
    </row>
    <row r="128" spans="1:19" s="22" customFormat="1" ht="15" customHeight="1" x14ac:dyDescent="0.15">
      <c r="A128" s="31"/>
      <c r="B128" s="33"/>
      <c r="C128" s="18" t="s">
        <v>13</v>
      </c>
      <c r="D128" s="18"/>
      <c r="E128" s="19"/>
      <c r="F128" s="26">
        <v>0</v>
      </c>
      <c r="G128" s="26">
        <f t="shared" si="24"/>
        <v>0</v>
      </c>
      <c r="H128" s="26">
        <v>0</v>
      </c>
      <c r="I128" s="20">
        <f t="shared" si="25"/>
        <v>0</v>
      </c>
      <c r="J128" s="20">
        <f t="shared" si="26"/>
        <v>0</v>
      </c>
      <c r="K128" s="20">
        <f t="shared" si="27"/>
        <v>0</v>
      </c>
      <c r="L128" s="21">
        <v>0.2</v>
      </c>
      <c r="M128" s="20">
        <f t="shared" si="28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9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24"/>
        <v>0</v>
      </c>
      <c r="H129" s="26">
        <v>0</v>
      </c>
      <c r="I129" s="20">
        <f t="shared" si="25"/>
        <v>0</v>
      </c>
      <c r="J129" s="20">
        <f t="shared" si="26"/>
        <v>0</v>
      </c>
      <c r="K129" s="20">
        <f t="shared" si="27"/>
        <v>0</v>
      </c>
      <c r="L129" s="21">
        <v>0.2</v>
      </c>
      <c r="M129" s="20">
        <f t="shared" si="28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9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24"/>
        <v>0</v>
      </c>
      <c r="H130" s="26">
        <v>0</v>
      </c>
      <c r="I130" s="20">
        <f t="shared" si="25"/>
        <v>0</v>
      </c>
      <c r="J130" s="20">
        <f t="shared" si="26"/>
        <v>0</v>
      </c>
      <c r="K130" s="20">
        <f t="shared" si="27"/>
        <v>0</v>
      </c>
      <c r="L130" s="21">
        <v>0.2</v>
      </c>
      <c r="M130" s="20">
        <f t="shared" si="28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9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24"/>
        <v>0</v>
      </c>
      <c r="H131" s="26">
        <v>0</v>
      </c>
      <c r="I131" s="20">
        <f t="shared" si="25"/>
        <v>0</v>
      </c>
      <c r="J131" s="20">
        <f t="shared" si="26"/>
        <v>0</v>
      </c>
      <c r="K131" s="20">
        <f t="shared" si="27"/>
        <v>0</v>
      </c>
      <c r="L131" s="21">
        <v>0.2</v>
      </c>
      <c r="M131" s="20">
        <f t="shared" si="28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9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24"/>
        <v>0</v>
      </c>
      <c r="H132" s="26">
        <v>0</v>
      </c>
      <c r="I132" s="20">
        <f t="shared" si="25"/>
        <v>0</v>
      </c>
      <c r="J132" s="20">
        <f t="shared" si="26"/>
        <v>0</v>
      </c>
      <c r="K132" s="20">
        <f t="shared" si="27"/>
        <v>0</v>
      </c>
      <c r="L132" s="21">
        <v>0.2</v>
      </c>
      <c r="M132" s="20">
        <f t="shared" si="28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9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24"/>
        <v>0</v>
      </c>
      <c r="H133" s="26">
        <v>0</v>
      </c>
      <c r="I133" s="20">
        <f t="shared" si="25"/>
        <v>0</v>
      </c>
      <c r="J133" s="20">
        <f t="shared" si="26"/>
        <v>0</v>
      </c>
      <c r="K133" s="20">
        <f t="shared" si="27"/>
        <v>0</v>
      </c>
      <c r="L133" s="21">
        <v>0.2</v>
      </c>
      <c r="M133" s="20">
        <f t="shared" si="28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9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24"/>
        <v>0</v>
      </c>
      <c r="H134" s="26">
        <v>0</v>
      </c>
      <c r="I134" s="20">
        <f t="shared" si="25"/>
        <v>0</v>
      </c>
      <c r="J134" s="20">
        <f t="shared" si="26"/>
        <v>0</v>
      </c>
      <c r="K134" s="20">
        <f t="shared" si="27"/>
        <v>0</v>
      </c>
      <c r="L134" s="21">
        <v>0.2</v>
      </c>
      <c r="M134" s="20">
        <f t="shared" si="28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9"/>
        <v>0</v>
      </c>
      <c r="S134" s="39"/>
    </row>
    <row r="135" spans="1:19" s="22" customFormat="1" ht="15" customHeight="1" x14ac:dyDescent="0.15">
      <c r="A135" s="5"/>
      <c r="B135" s="29"/>
      <c r="C135" s="18" t="s">
        <v>13</v>
      </c>
      <c r="D135" s="18"/>
      <c r="E135" s="19"/>
      <c r="F135" s="26">
        <v>0</v>
      </c>
      <c r="G135" s="26">
        <f t="shared" si="24"/>
        <v>0</v>
      </c>
      <c r="H135" s="26">
        <v>0</v>
      </c>
      <c r="I135" s="20">
        <f t="shared" si="25"/>
        <v>0</v>
      </c>
      <c r="J135" s="20">
        <f t="shared" si="26"/>
        <v>0</v>
      </c>
      <c r="K135" s="20">
        <f t="shared" si="27"/>
        <v>0</v>
      </c>
      <c r="L135" s="21">
        <v>0.2</v>
      </c>
      <c r="M135" s="20">
        <f t="shared" si="28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9"/>
        <v>0</v>
      </c>
      <c r="S135" s="39"/>
    </row>
    <row r="136" spans="1:19" s="22" customFormat="1" ht="15" customHeight="1" x14ac:dyDescent="0.15">
      <c r="A136" s="30"/>
      <c r="B136" s="30"/>
      <c r="C136" s="18" t="s">
        <v>13</v>
      </c>
      <c r="D136" s="18"/>
      <c r="E136" s="19"/>
      <c r="F136" s="26">
        <v>0</v>
      </c>
      <c r="G136" s="26">
        <f t="shared" si="24"/>
        <v>0</v>
      </c>
      <c r="H136" s="26">
        <v>0</v>
      </c>
      <c r="I136" s="20">
        <f t="shared" si="25"/>
        <v>0</v>
      </c>
      <c r="J136" s="20">
        <f t="shared" si="26"/>
        <v>0</v>
      </c>
      <c r="K136" s="20">
        <f t="shared" si="27"/>
        <v>0</v>
      </c>
      <c r="L136" s="21">
        <v>0.2</v>
      </c>
      <c r="M136" s="20">
        <f t="shared" si="28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9"/>
        <v>0</v>
      </c>
      <c r="S136" s="39"/>
    </row>
    <row r="137" spans="1:19" s="22" customFormat="1" ht="15" customHeight="1" x14ac:dyDescent="0.15">
      <c r="A137" s="31"/>
      <c r="B137" s="32"/>
      <c r="C137" s="18" t="s">
        <v>13</v>
      </c>
      <c r="D137" s="18"/>
      <c r="E137" s="19"/>
      <c r="F137" s="26">
        <v>0</v>
      </c>
      <c r="G137" s="26">
        <f t="shared" si="24"/>
        <v>0</v>
      </c>
      <c r="H137" s="26">
        <v>0</v>
      </c>
      <c r="I137" s="20">
        <f t="shared" si="25"/>
        <v>0</v>
      </c>
      <c r="J137" s="20">
        <f t="shared" si="26"/>
        <v>0</v>
      </c>
      <c r="K137" s="20">
        <f t="shared" si="27"/>
        <v>0</v>
      </c>
      <c r="L137" s="21">
        <v>0.2</v>
      </c>
      <c r="M137" s="20">
        <f t="shared" si="28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9"/>
        <v>0</v>
      </c>
      <c r="S137" s="39"/>
    </row>
    <row r="138" spans="1:19" s="22" customFormat="1" ht="15" customHeight="1" x14ac:dyDescent="0.15">
      <c r="A138" s="31"/>
      <c r="B138" s="33"/>
      <c r="C138" s="18" t="s">
        <v>13</v>
      </c>
      <c r="D138" s="18"/>
      <c r="E138" s="19"/>
      <c r="F138" s="26">
        <v>0</v>
      </c>
      <c r="G138" s="26">
        <f t="shared" si="24"/>
        <v>0</v>
      </c>
      <c r="H138" s="26">
        <v>0</v>
      </c>
      <c r="I138" s="20">
        <f t="shared" si="25"/>
        <v>0</v>
      </c>
      <c r="J138" s="20">
        <f t="shared" si="26"/>
        <v>0</v>
      </c>
      <c r="K138" s="20">
        <f t="shared" si="27"/>
        <v>0</v>
      </c>
      <c r="L138" s="21">
        <v>0.2</v>
      </c>
      <c r="M138" s="20">
        <f t="shared" si="28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9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19"/>
      <c r="F139" s="26">
        <v>0</v>
      </c>
      <c r="G139" s="26">
        <f t="shared" si="24"/>
        <v>0</v>
      </c>
      <c r="H139" s="26">
        <v>0</v>
      </c>
      <c r="I139" s="20">
        <f t="shared" si="25"/>
        <v>0</v>
      </c>
      <c r="J139" s="20">
        <f t="shared" si="26"/>
        <v>0</v>
      </c>
      <c r="K139" s="20">
        <f t="shared" si="27"/>
        <v>0</v>
      </c>
      <c r="L139" s="21">
        <v>0.2</v>
      </c>
      <c r="M139" s="20">
        <f t="shared" si="28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9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19"/>
      <c r="F140" s="26">
        <v>0</v>
      </c>
      <c r="G140" s="26">
        <f t="shared" si="24"/>
        <v>0</v>
      </c>
      <c r="H140" s="26">
        <v>0</v>
      </c>
      <c r="I140" s="20">
        <f t="shared" si="25"/>
        <v>0</v>
      </c>
      <c r="J140" s="20">
        <f t="shared" si="26"/>
        <v>0</v>
      </c>
      <c r="K140" s="20">
        <f t="shared" si="27"/>
        <v>0</v>
      </c>
      <c r="L140" s="21">
        <v>0.2</v>
      </c>
      <c r="M140" s="20">
        <f t="shared" si="28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9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19"/>
      <c r="F141" s="26">
        <v>0</v>
      </c>
      <c r="G141" s="26">
        <f t="shared" si="24"/>
        <v>0</v>
      </c>
      <c r="H141" s="26">
        <v>0</v>
      </c>
      <c r="I141" s="20">
        <f t="shared" si="25"/>
        <v>0</v>
      </c>
      <c r="J141" s="20">
        <f t="shared" si="26"/>
        <v>0</v>
      </c>
      <c r="K141" s="20">
        <f t="shared" si="27"/>
        <v>0</v>
      </c>
      <c r="L141" s="21">
        <v>0.2</v>
      </c>
      <c r="M141" s="20">
        <f t="shared" si="28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9"/>
        <v>0</v>
      </c>
      <c r="S141" s="39"/>
    </row>
    <row r="142" spans="1:19" s="22" customFormat="1" ht="15" customHeight="1" x14ac:dyDescent="0.15">
      <c r="A142" s="16"/>
      <c r="B142" s="33"/>
      <c r="C142" s="18" t="s">
        <v>13</v>
      </c>
      <c r="D142" s="18"/>
      <c r="E142" s="19"/>
      <c r="F142" s="26">
        <v>0</v>
      </c>
      <c r="G142" s="26">
        <f t="shared" si="24"/>
        <v>0</v>
      </c>
      <c r="H142" s="26">
        <v>0</v>
      </c>
      <c r="I142" s="20">
        <f t="shared" si="25"/>
        <v>0</v>
      </c>
      <c r="J142" s="20">
        <f t="shared" si="26"/>
        <v>0</v>
      </c>
      <c r="K142" s="20">
        <f t="shared" si="27"/>
        <v>0</v>
      </c>
      <c r="L142" s="21">
        <v>0.2</v>
      </c>
      <c r="M142" s="20">
        <f t="shared" si="28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9"/>
        <v>0</v>
      </c>
      <c r="S142" s="39"/>
    </row>
    <row r="143" spans="1:19" s="22" customFormat="1" ht="15" customHeight="1" x14ac:dyDescent="0.15">
      <c r="A143" s="16"/>
      <c r="B143" s="33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si="27"/>
        <v>0</v>
      </c>
      <c r="L143" s="21">
        <v>0.2</v>
      </c>
      <c r="M143" s="20">
        <f t="shared" si="28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29"/>
        <v>0</v>
      </c>
      <c r="S143" s="39"/>
    </row>
    <row r="144" spans="1:19" s="22" customFormat="1" ht="15" customHeight="1" x14ac:dyDescent="0.15">
      <c r="A144" s="16"/>
      <c r="B144" s="33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33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33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ref="G153:G177" si="30">+(E153/100*F153)+E153</f>
        <v>0</v>
      </c>
      <c r="H153" s="26">
        <v>0</v>
      </c>
      <c r="I153" s="20">
        <f t="shared" ref="I153:I177" si="31">+G153-(G153/100*H153)</f>
        <v>0</v>
      </c>
      <c r="J153" s="20">
        <f t="shared" ref="J153:J177" si="32">D153*I153</f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30"/>
        <v>0</v>
      </c>
      <c r="H154" s="26">
        <v>0</v>
      </c>
      <c r="I154" s="20">
        <f t="shared" si="31"/>
        <v>0</v>
      </c>
      <c r="J154" s="20">
        <f t="shared" si="32"/>
        <v>0</v>
      </c>
      <c r="K154" s="20">
        <f t="shared" ref="K154:K177" si="33">J154</f>
        <v>0</v>
      </c>
      <c r="L154" s="21">
        <v>0.2</v>
      </c>
      <c r="M154" s="20">
        <f t="shared" ref="M154:M177" si="34">K154/(1-L154)</f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ref="R154:R177" si="35">M154/(1-Q154)</f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30"/>
        <v>0</v>
      </c>
      <c r="H155" s="26">
        <v>0</v>
      </c>
      <c r="I155" s="20">
        <f t="shared" si="31"/>
        <v>0</v>
      </c>
      <c r="J155" s="20">
        <f t="shared" si="32"/>
        <v>0</v>
      </c>
      <c r="K155" s="20">
        <f t="shared" si="33"/>
        <v>0</v>
      </c>
      <c r="L155" s="21">
        <v>0.2</v>
      </c>
      <c r="M155" s="20">
        <f t="shared" si="34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35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30"/>
        <v>0</v>
      </c>
      <c r="H156" s="26">
        <v>0</v>
      </c>
      <c r="I156" s="20">
        <f t="shared" si="31"/>
        <v>0</v>
      </c>
      <c r="J156" s="20">
        <f t="shared" si="32"/>
        <v>0</v>
      </c>
      <c r="K156" s="20">
        <f t="shared" si="33"/>
        <v>0</v>
      </c>
      <c r="L156" s="21">
        <v>0.2</v>
      </c>
      <c r="M156" s="20">
        <f t="shared" si="34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35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30"/>
        <v>0</v>
      </c>
      <c r="H157" s="26">
        <v>0</v>
      </c>
      <c r="I157" s="20">
        <f t="shared" si="31"/>
        <v>0</v>
      </c>
      <c r="J157" s="20">
        <f t="shared" si="32"/>
        <v>0</v>
      </c>
      <c r="K157" s="20">
        <f t="shared" si="33"/>
        <v>0</v>
      </c>
      <c r="L157" s="21">
        <v>0.2</v>
      </c>
      <c r="M157" s="20">
        <f t="shared" si="34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35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30"/>
        <v>0</v>
      </c>
      <c r="H158" s="26">
        <v>0</v>
      </c>
      <c r="I158" s="20">
        <f t="shared" si="31"/>
        <v>0</v>
      </c>
      <c r="J158" s="20">
        <f t="shared" si="32"/>
        <v>0</v>
      </c>
      <c r="K158" s="20">
        <f t="shared" si="33"/>
        <v>0</v>
      </c>
      <c r="L158" s="21">
        <v>0.2</v>
      </c>
      <c r="M158" s="20">
        <f t="shared" si="34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35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30"/>
        <v>0</v>
      </c>
      <c r="H159" s="26">
        <v>0</v>
      </c>
      <c r="I159" s="20">
        <f t="shared" si="31"/>
        <v>0</v>
      </c>
      <c r="J159" s="20">
        <f t="shared" si="32"/>
        <v>0</v>
      </c>
      <c r="K159" s="20">
        <f t="shared" si="33"/>
        <v>0</v>
      </c>
      <c r="L159" s="21">
        <v>0.2</v>
      </c>
      <c r="M159" s="20">
        <f t="shared" si="34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35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30"/>
        <v>0</v>
      </c>
      <c r="H160" s="26">
        <v>0</v>
      </c>
      <c r="I160" s="20">
        <f t="shared" si="31"/>
        <v>0</v>
      </c>
      <c r="J160" s="20">
        <f t="shared" si="32"/>
        <v>0</v>
      </c>
      <c r="K160" s="20">
        <f t="shared" si="33"/>
        <v>0</v>
      </c>
      <c r="L160" s="21">
        <v>0.2</v>
      </c>
      <c r="M160" s="20">
        <f t="shared" si="34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35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30"/>
        <v>0</v>
      </c>
      <c r="H161" s="26">
        <v>0</v>
      </c>
      <c r="I161" s="20">
        <f t="shared" si="31"/>
        <v>0</v>
      </c>
      <c r="J161" s="20">
        <f t="shared" si="32"/>
        <v>0</v>
      </c>
      <c r="K161" s="20">
        <f t="shared" si="33"/>
        <v>0</v>
      </c>
      <c r="L161" s="21">
        <v>0.2</v>
      </c>
      <c r="M161" s="20">
        <f t="shared" si="34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35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30"/>
        <v>0</v>
      </c>
      <c r="H162" s="26">
        <v>0</v>
      </c>
      <c r="I162" s="20">
        <f t="shared" si="31"/>
        <v>0</v>
      </c>
      <c r="J162" s="20">
        <f t="shared" si="32"/>
        <v>0</v>
      </c>
      <c r="K162" s="20">
        <f t="shared" si="33"/>
        <v>0</v>
      </c>
      <c r="L162" s="21">
        <v>0.2</v>
      </c>
      <c r="M162" s="20">
        <f t="shared" si="34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35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30"/>
        <v>0</v>
      </c>
      <c r="H163" s="26">
        <v>0</v>
      </c>
      <c r="I163" s="20">
        <f t="shared" si="31"/>
        <v>0</v>
      </c>
      <c r="J163" s="20">
        <f t="shared" si="32"/>
        <v>0</v>
      </c>
      <c r="K163" s="20">
        <f t="shared" si="33"/>
        <v>0</v>
      </c>
      <c r="L163" s="21">
        <v>0.2</v>
      </c>
      <c r="M163" s="20">
        <f t="shared" si="34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35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30"/>
        <v>0</v>
      </c>
      <c r="H164" s="26">
        <v>0</v>
      </c>
      <c r="I164" s="20">
        <f t="shared" si="31"/>
        <v>0</v>
      </c>
      <c r="J164" s="20">
        <f t="shared" si="32"/>
        <v>0</v>
      </c>
      <c r="K164" s="20">
        <f t="shared" si="33"/>
        <v>0</v>
      </c>
      <c r="L164" s="21">
        <v>0.2</v>
      </c>
      <c r="M164" s="20">
        <f t="shared" si="34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35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30"/>
        <v>0</v>
      </c>
      <c r="H165" s="26">
        <v>0</v>
      </c>
      <c r="I165" s="20">
        <f t="shared" si="31"/>
        <v>0</v>
      </c>
      <c r="J165" s="20">
        <f t="shared" si="32"/>
        <v>0</v>
      </c>
      <c r="K165" s="20">
        <f t="shared" si="33"/>
        <v>0</v>
      </c>
      <c r="L165" s="21">
        <v>0.2</v>
      </c>
      <c r="M165" s="20">
        <f t="shared" si="34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35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30"/>
        <v>0</v>
      </c>
      <c r="H166" s="26">
        <v>0</v>
      </c>
      <c r="I166" s="20">
        <f t="shared" si="31"/>
        <v>0</v>
      </c>
      <c r="J166" s="20">
        <f t="shared" si="32"/>
        <v>0</v>
      </c>
      <c r="K166" s="20">
        <f t="shared" si="33"/>
        <v>0</v>
      </c>
      <c r="L166" s="21">
        <v>0.2</v>
      </c>
      <c r="M166" s="20">
        <f t="shared" si="34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35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19"/>
      <c r="F167" s="26">
        <v>0</v>
      </c>
      <c r="G167" s="26">
        <f t="shared" si="30"/>
        <v>0</v>
      </c>
      <c r="H167" s="26">
        <v>0</v>
      </c>
      <c r="I167" s="20">
        <f t="shared" si="31"/>
        <v>0</v>
      </c>
      <c r="J167" s="20">
        <f t="shared" si="32"/>
        <v>0</v>
      </c>
      <c r="K167" s="20">
        <f t="shared" si="33"/>
        <v>0</v>
      </c>
      <c r="L167" s="21">
        <v>0.2</v>
      </c>
      <c r="M167" s="20">
        <f t="shared" si="34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35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19"/>
      <c r="F168" s="26">
        <v>0</v>
      </c>
      <c r="G168" s="26">
        <f t="shared" si="30"/>
        <v>0</v>
      </c>
      <c r="H168" s="26">
        <v>0</v>
      </c>
      <c r="I168" s="20">
        <f t="shared" si="31"/>
        <v>0</v>
      </c>
      <c r="J168" s="20">
        <f t="shared" si="32"/>
        <v>0</v>
      </c>
      <c r="K168" s="20">
        <f t="shared" si="33"/>
        <v>0</v>
      </c>
      <c r="L168" s="21">
        <v>0.2</v>
      </c>
      <c r="M168" s="20">
        <f t="shared" si="34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35"/>
        <v>0</v>
      </c>
      <c r="S168" s="39"/>
    </row>
    <row r="169" spans="1:19" s="22" customFormat="1" ht="15" customHeight="1" x14ac:dyDescent="0.15">
      <c r="A169" s="16"/>
      <c r="B169" s="17"/>
      <c r="C169" s="18" t="s">
        <v>13</v>
      </c>
      <c r="D169" s="18"/>
      <c r="E169" s="19"/>
      <c r="F169" s="26">
        <v>0</v>
      </c>
      <c r="G169" s="26">
        <f t="shared" si="30"/>
        <v>0</v>
      </c>
      <c r="H169" s="26">
        <v>0</v>
      </c>
      <c r="I169" s="20">
        <f t="shared" si="31"/>
        <v>0</v>
      </c>
      <c r="J169" s="20">
        <f t="shared" si="32"/>
        <v>0</v>
      </c>
      <c r="K169" s="20">
        <f t="shared" si="33"/>
        <v>0</v>
      </c>
      <c r="L169" s="21">
        <v>0.2</v>
      </c>
      <c r="M169" s="20">
        <f t="shared" si="34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35"/>
        <v>0</v>
      </c>
      <c r="S169" s="39"/>
    </row>
    <row r="170" spans="1:19" s="22" customFormat="1" ht="15" customHeight="1" x14ac:dyDescent="0.15">
      <c r="A170" s="16"/>
      <c r="B170" s="17"/>
      <c r="C170" s="18" t="s">
        <v>13</v>
      </c>
      <c r="D170" s="18"/>
      <c r="E170" s="19"/>
      <c r="F170" s="26">
        <v>0</v>
      </c>
      <c r="G170" s="26">
        <f t="shared" si="30"/>
        <v>0</v>
      </c>
      <c r="H170" s="26">
        <v>0</v>
      </c>
      <c r="I170" s="20">
        <f t="shared" si="31"/>
        <v>0</v>
      </c>
      <c r="J170" s="20">
        <f t="shared" si="32"/>
        <v>0</v>
      </c>
      <c r="K170" s="20">
        <f t="shared" si="33"/>
        <v>0</v>
      </c>
      <c r="L170" s="21">
        <v>0.2</v>
      </c>
      <c r="M170" s="20">
        <f t="shared" si="34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35"/>
        <v>0</v>
      </c>
      <c r="S170" s="39"/>
    </row>
    <row r="171" spans="1:19" s="22" customFormat="1" ht="15" customHeight="1" x14ac:dyDescent="0.15">
      <c r="A171" s="16"/>
      <c r="B171" s="17"/>
      <c r="C171" s="18" t="s">
        <v>13</v>
      </c>
      <c r="D171" s="18"/>
      <c r="E171" s="19"/>
      <c r="F171" s="26">
        <v>0</v>
      </c>
      <c r="G171" s="26">
        <f t="shared" si="30"/>
        <v>0</v>
      </c>
      <c r="H171" s="26">
        <v>0</v>
      </c>
      <c r="I171" s="20">
        <f t="shared" si="31"/>
        <v>0</v>
      </c>
      <c r="J171" s="20">
        <f t="shared" si="32"/>
        <v>0</v>
      </c>
      <c r="K171" s="20">
        <f t="shared" si="33"/>
        <v>0</v>
      </c>
      <c r="L171" s="21">
        <v>0.2</v>
      </c>
      <c r="M171" s="20">
        <f t="shared" si="34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35"/>
        <v>0</v>
      </c>
      <c r="S171" s="39"/>
    </row>
    <row r="172" spans="1:19" s="22" customFormat="1" ht="15" customHeight="1" x14ac:dyDescent="0.15">
      <c r="A172" s="16"/>
      <c r="B172" s="17"/>
      <c r="C172" s="18" t="s">
        <v>13</v>
      </c>
      <c r="D172" s="18"/>
      <c r="E172" s="19"/>
      <c r="F172" s="26">
        <v>0</v>
      </c>
      <c r="G172" s="26">
        <f t="shared" si="30"/>
        <v>0</v>
      </c>
      <c r="H172" s="26">
        <v>0</v>
      </c>
      <c r="I172" s="20">
        <f t="shared" si="31"/>
        <v>0</v>
      </c>
      <c r="J172" s="20">
        <f t="shared" si="32"/>
        <v>0</v>
      </c>
      <c r="K172" s="20">
        <f t="shared" si="33"/>
        <v>0</v>
      </c>
      <c r="L172" s="21">
        <v>0.2</v>
      </c>
      <c r="M172" s="20">
        <f t="shared" si="34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35"/>
        <v>0</v>
      </c>
      <c r="S172" s="39"/>
    </row>
    <row r="173" spans="1:19" s="22" customFormat="1" ht="15" customHeight="1" x14ac:dyDescent="0.15">
      <c r="A173" s="16"/>
      <c r="B173" s="17"/>
      <c r="C173" s="18" t="s">
        <v>13</v>
      </c>
      <c r="D173" s="18"/>
      <c r="E173" s="19"/>
      <c r="F173" s="26">
        <v>0</v>
      </c>
      <c r="G173" s="26">
        <f t="shared" si="30"/>
        <v>0</v>
      </c>
      <c r="H173" s="26">
        <v>0</v>
      </c>
      <c r="I173" s="20">
        <f t="shared" si="31"/>
        <v>0</v>
      </c>
      <c r="J173" s="20">
        <f t="shared" si="32"/>
        <v>0</v>
      </c>
      <c r="K173" s="20">
        <f t="shared" si="33"/>
        <v>0</v>
      </c>
      <c r="L173" s="21">
        <v>0.2</v>
      </c>
      <c r="M173" s="20">
        <f t="shared" si="34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35"/>
        <v>0</v>
      </c>
      <c r="S173" s="39"/>
    </row>
    <row r="174" spans="1:19" s="22" customFormat="1" ht="15" customHeight="1" x14ac:dyDescent="0.15">
      <c r="A174" s="16"/>
      <c r="B174" s="17"/>
      <c r="C174" s="18" t="s">
        <v>13</v>
      </c>
      <c r="D174" s="18"/>
      <c r="E174" s="19"/>
      <c r="F174" s="26">
        <v>0</v>
      </c>
      <c r="G174" s="26">
        <f t="shared" si="30"/>
        <v>0</v>
      </c>
      <c r="H174" s="26">
        <v>0</v>
      </c>
      <c r="I174" s="20">
        <f t="shared" si="31"/>
        <v>0</v>
      </c>
      <c r="J174" s="20">
        <f t="shared" si="32"/>
        <v>0</v>
      </c>
      <c r="K174" s="20">
        <f t="shared" si="33"/>
        <v>0</v>
      </c>
      <c r="L174" s="21">
        <v>0.2</v>
      </c>
      <c r="M174" s="20">
        <f t="shared" si="34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35"/>
        <v>0</v>
      </c>
      <c r="S174" s="39"/>
    </row>
    <row r="175" spans="1:19" s="22" customFormat="1" ht="15" customHeight="1" x14ac:dyDescent="0.15">
      <c r="A175" s="16"/>
      <c r="B175" s="17"/>
      <c r="C175" s="18" t="s">
        <v>13</v>
      </c>
      <c r="D175" s="18"/>
      <c r="E175" s="19"/>
      <c r="F175" s="26">
        <v>0</v>
      </c>
      <c r="G175" s="26">
        <f t="shared" si="30"/>
        <v>0</v>
      </c>
      <c r="H175" s="26">
        <v>0</v>
      </c>
      <c r="I175" s="20">
        <f t="shared" si="31"/>
        <v>0</v>
      </c>
      <c r="J175" s="20">
        <f t="shared" si="32"/>
        <v>0</v>
      </c>
      <c r="K175" s="20">
        <f t="shared" si="33"/>
        <v>0</v>
      </c>
      <c r="L175" s="21">
        <v>0.2</v>
      </c>
      <c r="M175" s="20">
        <f t="shared" si="34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35"/>
        <v>0</v>
      </c>
      <c r="S175" s="39"/>
    </row>
    <row r="176" spans="1:19" s="22" customFormat="1" ht="15" customHeight="1" x14ac:dyDescent="0.15">
      <c r="A176" s="16"/>
      <c r="B176" s="17"/>
      <c r="C176" s="18" t="s">
        <v>13</v>
      </c>
      <c r="D176" s="18"/>
      <c r="E176" s="19"/>
      <c r="F176" s="26">
        <v>0</v>
      </c>
      <c r="G176" s="26">
        <f t="shared" si="30"/>
        <v>0</v>
      </c>
      <c r="H176" s="26">
        <v>0</v>
      </c>
      <c r="I176" s="20">
        <f t="shared" si="31"/>
        <v>0</v>
      </c>
      <c r="J176" s="20">
        <f t="shared" si="32"/>
        <v>0</v>
      </c>
      <c r="K176" s="20">
        <f t="shared" si="33"/>
        <v>0</v>
      </c>
      <c r="L176" s="21">
        <v>0.2</v>
      </c>
      <c r="M176" s="20">
        <f t="shared" si="34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35"/>
        <v>0</v>
      </c>
      <c r="S176" s="39"/>
    </row>
    <row r="177" spans="1:19" s="22" customFormat="1" ht="15" customHeight="1" x14ac:dyDescent="0.15">
      <c r="A177" s="16"/>
      <c r="B177" s="17"/>
      <c r="C177" s="18" t="s">
        <v>13</v>
      </c>
      <c r="D177" s="18"/>
      <c r="E177" s="19"/>
      <c r="F177" s="26">
        <v>0</v>
      </c>
      <c r="G177" s="26">
        <f t="shared" si="30"/>
        <v>0</v>
      </c>
      <c r="H177" s="26">
        <v>0</v>
      </c>
      <c r="I177" s="20">
        <f t="shared" si="31"/>
        <v>0</v>
      </c>
      <c r="J177" s="20">
        <f t="shared" si="32"/>
        <v>0</v>
      </c>
      <c r="K177" s="20">
        <f t="shared" si="33"/>
        <v>0</v>
      </c>
      <c r="L177" s="21">
        <v>0.2</v>
      </c>
      <c r="M177" s="20">
        <f t="shared" si="34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35"/>
        <v>0</v>
      </c>
      <c r="S177" s="39">
        <f>SUM(R4:R177)</f>
        <v>43571.236559139776</v>
      </c>
    </row>
    <row r="178" spans="1:19" x14ac:dyDescent="0.25">
      <c r="P178" s="21">
        <v>0</v>
      </c>
    </row>
    <row r="179" spans="1:19" x14ac:dyDescent="0.25">
      <c r="S179" s="40">
        <v>51120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Lavori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2024-06-02T13:14:30Z</dcterms:modified>
</cp:coreProperties>
</file>