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M:\OFFERTE AUTOMAZIONE\2024\2024_0230_FMA_PRATOLA_SERRA\6. OFFERTA\"/>
    </mc:Choice>
  </mc:AlternateContent>
  <xr:revisionPtr revIDLastSave="0" documentId="13_ncr:1_{6578397C-FEB2-4118-AF46-22D83A2AC6AA}" xr6:coauthVersionLast="47" xr6:coauthVersionMax="47" xr10:uidLastSave="{00000000-0000-0000-0000-000000000000}"/>
  <bookViews>
    <workbookView xWindow="-120" yWindow="-120" windowWidth="29040" windowHeight="15840" tabRatio="642" activeTab="1" xr2:uid="{00000000-000D-0000-FFFF-FFFF00000000}"/>
  </bookViews>
  <sheets>
    <sheet name="Instruction" sheetId="7" r:id="rId1"/>
    <sheet name="1 Purchasing QAF" sheetId="4" r:id="rId2"/>
    <sheet name="2 Purchased Material " sheetId="1" r:id="rId3"/>
    <sheet name="3 Labour" sheetId="2" r:id="rId4"/>
    <sheet name="4 Value chain" sheetId="6" r:id="rId5"/>
  </sheets>
  <definedNames>
    <definedName name="_xlnm.Print_Area" localSheetId="1">'1 Purchasing QAF'!$A$1:$O$21</definedName>
    <definedName name="_xlnm.Print_Area" localSheetId="2">'2 Purchased Material '!$A$1:$L$27</definedName>
    <definedName name="_xlnm.Print_Area" localSheetId="3">'3 Labour'!$A$1:$M$35</definedName>
    <definedName name="_xlnm.Print_Area" localSheetId="4">'4 Value chain'!$A$1:$T$16</definedName>
    <definedName name="_xlnm.Print_Area" localSheetId="0">Instruction!$A$1:$C$33</definedName>
    <definedName name="Drawing" localSheetId="1">#REF!</definedName>
    <definedName name="Drawing" localSheetId="4">#REF!</definedName>
    <definedName name="Drawing">#REF!</definedName>
    <definedName name="Duns" localSheetId="1">#REF!</definedName>
    <definedName name="Duns" localSheetId="4">#REF!</definedName>
    <definedName name="Duns">#REF!</definedName>
    <definedName name="exchange_ratio" localSheetId="1">#REF!</definedName>
    <definedName name="exchange_ratio" localSheetId="4">#REF!</definedName>
    <definedName name="exchange_ratio">#REF!</definedName>
    <definedName name="import_currency" localSheetId="1">#REF!</definedName>
    <definedName name="import_currency" localSheetId="4">#REF!</definedName>
    <definedName name="import_currency">#REF!</definedName>
    <definedName name="Model" localSheetId="1">#REF!</definedName>
    <definedName name="Model" localSheetId="4">#REF!</definedName>
    <definedName name="Model">#REF!</definedName>
    <definedName name="offer_currency" localSheetId="1">#REF!</definedName>
    <definedName name="offer_currency" localSheetId="4">#REF!</definedName>
    <definedName name="offer_currency">#REF!</definedName>
    <definedName name="Offer_date" localSheetId="1">#REF!</definedName>
    <definedName name="Offer_date" localSheetId="4">#REF!</definedName>
    <definedName name="Offer_date">#REF!</definedName>
    <definedName name="Part_name" localSheetId="1">#REF!</definedName>
    <definedName name="Part_name" localSheetId="4">#REF!</definedName>
    <definedName name="Part_name">#REF!</definedName>
    <definedName name="Part_number" localSheetId="1">#REF!</definedName>
    <definedName name="Part_number" localSheetId="4">#REF!</definedName>
    <definedName name="Part_number">#REF!</definedName>
    <definedName name="Sourcing_number" localSheetId="1">#REF!</definedName>
    <definedName name="Sourcing_number" localSheetId="4">#REF!</definedName>
    <definedName name="Sourcing_number">#REF!</definedName>
    <definedName name="Supplier" localSheetId="1">#REF!</definedName>
    <definedName name="Supplier" localSheetId="4">#REF!</definedName>
    <definedName name="Supplie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10" i="2"/>
  <c r="J33" i="2"/>
  <c r="H20" i="4" l="1"/>
  <c r="I20" i="4"/>
  <c r="M33" i="2"/>
  <c r="L33" i="2" s="1"/>
  <c r="J13" i="4"/>
  <c r="J14" i="4"/>
  <c r="J15" i="4"/>
  <c r="J16" i="4"/>
  <c r="J17" i="4"/>
  <c r="J18" i="4"/>
  <c r="J19" i="4"/>
  <c r="J12" i="4"/>
  <c r="H16" i="6"/>
  <c r="D6" i="6"/>
  <c r="D5" i="6"/>
  <c r="C4" i="6"/>
  <c r="D6" i="2"/>
  <c r="D5" i="2"/>
  <c r="C4" i="2"/>
  <c r="D6" i="1"/>
  <c r="D5" i="1"/>
  <c r="C4" i="1"/>
  <c r="G3" i="1"/>
  <c r="G4" i="1"/>
  <c r="G5" i="1"/>
  <c r="G6" i="1"/>
  <c r="G3" i="2"/>
  <c r="G4" i="2"/>
  <c r="G5" i="2"/>
  <c r="G6" i="2"/>
  <c r="G6" i="6"/>
  <c r="G5" i="6"/>
  <c r="G4" i="6"/>
  <c r="G3" i="6"/>
  <c r="L12" i="1"/>
  <c r="L13" i="1"/>
  <c r="L14" i="1"/>
  <c r="L15" i="1"/>
  <c r="L26" i="1"/>
  <c r="L11" i="1"/>
  <c r="L27" i="1" s="1"/>
  <c r="L16" i="1"/>
  <c r="L17" i="1"/>
  <c r="L18" i="1"/>
  <c r="L19" i="1"/>
  <c r="L20" i="1"/>
  <c r="L21" i="1"/>
  <c r="L22" i="1"/>
  <c r="L23" i="1"/>
  <c r="L24" i="1"/>
  <c r="L25" i="1"/>
  <c r="J20" i="4" l="1"/>
  <c r="K18" i="4" s="1"/>
  <c r="K12" i="4" l="1"/>
  <c r="K17" i="4"/>
  <c r="K13" i="4"/>
  <c r="K15" i="4"/>
  <c r="K14" i="4"/>
  <c r="K16" i="4"/>
  <c r="K19" i="4"/>
  <c r="K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 xml:space="preserve">Split the total cost of your offer within main activities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4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4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<sst xmlns="http://schemas.openxmlformats.org/spreadsheetml/2006/main" count="193" uniqueCount="116">
  <si>
    <t>QUOTATION ANALYSIS FORM</t>
  </si>
  <si>
    <t>CONFIDENTIAL</t>
  </si>
  <si>
    <t>Supplier:</t>
  </si>
  <si>
    <t>Sourcing. No</t>
  </si>
  <si>
    <t>Offer date:</t>
  </si>
  <si>
    <t>No. of Parts</t>
  </si>
  <si>
    <t>Scope of Work:</t>
  </si>
  <si>
    <t>Bought in Unit Cost (€)</t>
  </si>
  <si>
    <t>Labour Rate/Hr.</t>
  </si>
  <si>
    <t>Program</t>
  </si>
  <si>
    <t xml:space="preserve">Labour </t>
  </si>
  <si>
    <t>Sub Cont' (Y/N)</t>
  </si>
  <si>
    <t>Profile</t>
  </si>
  <si>
    <t>Working Hrs</t>
  </si>
  <si>
    <t>total Material Cost (€)</t>
  </si>
  <si>
    <t>Activities</t>
  </si>
  <si>
    <t>Total Cost (€)</t>
  </si>
  <si>
    <t>Country</t>
  </si>
  <si>
    <t>Country of origin</t>
  </si>
  <si>
    <t>List of components / activities</t>
  </si>
  <si>
    <t>Total Cost</t>
  </si>
  <si>
    <t>% of total cost</t>
  </si>
  <si>
    <t>% of 
total cost</t>
  </si>
  <si>
    <t>Transportation cost</t>
  </si>
  <si>
    <t>Packaging costs</t>
  </si>
  <si>
    <t>Commissioning and run off on customer site</t>
  </si>
  <si>
    <t>Tot (€)</t>
  </si>
  <si>
    <t>Supplier</t>
  </si>
  <si>
    <t>Vendor list (Y/N)</t>
  </si>
  <si>
    <t>Purchased Material  Description</t>
  </si>
  <si>
    <t>Purchased Material</t>
  </si>
  <si>
    <t>Duties</t>
  </si>
  <si>
    <t>Supplier manufacturing site:</t>
  </si>
  <si>
    <t>INSTRUCTIONS</t>
  </si>
  <si>
    <t>Page</t>
  </si>
  <si>
    <t>Point</t>
  </si>
  <si>
    <t>Instrucion</t>
  </si>
  <si>
    <t>All</t>
  </si>
  <si>
    <t>1 Purchasing QAF</t>
  </si>
  <si>
    <t xml:space="preserve">2 Purchased Material </t>
  </si>
  <si>
    <t>3 Labour</t>
  </si>
  <si>
    <t>4 Value chain</t>
  </si>
  <si>
    <t>Head</t>
  </si>
  <si>
    <t>Offer n°:</t>
  </si>
  <si>
    <t>Sourcing; identify number of FCA Bid
Offer rev: N° of supplier offer revision
Offer date: identify the date of the supplier offer related to Quotation Analysis form
Supplier: Supplier name and supplier FCA code
Scope of work: Supply description
Program: FCA program</t>
  </si>
  <si>
    <t>Value of the costs of the components bought by suppliers, the details of this cost must be identified in the page 2 Purchased materials</t>
  </si>
  <si>
    <t>Value of the costs due to supplier development for the project, the details of this cost must be identified in the page 3 Labour</t>
  </si>
  <si>
    <t>Value of the costs for the manufacturign at supplier site, the details of this cost must be identified in the page 3 Labour</t>
  </si>
  <si>
    <t>Cost of the packagin of the final product for delivering at FCA plant</t>
  </si>
  <si>
    <t>Cost of the transportation of the final product for delivering at FCA plant</t>
  </si>
  <si>
    <t>Duties if the product comes from out of UE (not include here VAT).</t>
  </si>
  <si>
    <t>Value of the costs for internal validation at supplier site, the details of this cost must be identified in the page 3 Labour</t>
  </si>
  <si>
    <t>Please fill only the cells in yellow. The Head fulfilled in th e page 1 will be automatically copied in other slides.
All values must be in €.</t>
  </si>
  <si>
    <t>Name of the components bought</t>
  </si>
  <si>
    <t>Country of the sub supplier</t>
  </si>
  <si>
    <t>Name of the sub supplier</t>
  </si>
  <si>
    <t>Identify if the components is identified in a customer vendor list</t>
  </si>
  <si>
    <t>Cost of single compnents</t>
  </si>
  <si>
    <t>Number of components for this project</t>
  </si>
  <si>
    <t>Total cost</t>
  </si>
  <si>
    <t>From the menu choose the area of activities (activities referred to page 1)</t>
  </si>
  <si>
    <t>Role of the tecnician involved</t>
  </si>
  <si>
    <t>Is planned a subcontractor?</t>
  </si>
  <si>
    <t>Working hours planned</t>
  </si>
  <si>
    <t>€/h</t>
  </si>
  <si>
    <t>Total cost of activity referred to labour cost</t>
  </si>
  <si>
    <t>Total cost of the complete business</t>
  </si>
  <si>
    <t>Which is the country (%) of the total cost</t>
  </si>
  <si>
    <t>Components, activities coming from that region</t>
  </si>
  <si>
    <t xml:space="preserve">Country rate </t>
  </si>
  <si>
    <t>% of total cost for specific country</t>
  </si>
  <si>
    <t>Material Cost €</t>
  </si>
  <si>
    <t>Total Cost €</t>
  </si>
  <si>
    <t>Program Mgt</t>
  </si>
  <si>
    <t>Mechanical Design</t>
  </si>
  <si>
    <t>Electrical Design</t>
  </si>
  <si>
    <t>CAD</t>
  </si>
  <si>
    <t>Cell/System Simulation</t>
  </si>
  <si>
    <t>CMM Inspection</t>
  </si>
  <si>
    <t>Build/Field Supervisor</t>
  </si>
  <si>
    <t>Installation Supervision (at field)</t>
  </si>
  <si>
    <t>Mechanical Tech (at field)</t>
  </si>
  <si>
    <t>Electrical Tech (at field)</t>
  </si>
  <si>
    <t>Build/Field Supervisor (at field)</t>
  </si>
  <si>
    <t>Robot  Programmer (at field)</t>
  </si>
  <si>
    <t>Service Tech (at field)</t>
  </si>
  <si>
    <t>Safety Engineer (at field)</t>
  </si>
  <si>
    <t>Training (By hour)  (at field)</t>
  </si>
  <si>
    <t>Costs without Traveling and accomodations</t>
  </si>
  <si>
    <t>Supplier contact name:</t>
  </si>
  <si>
    <t>Supplier contact N° &amp; @:</t>
  </si>
  <si>
    <t>Term of payment:</t>
  </si>
  <si>
    <t>Internal engineering &amp; design e PM</t>
  </si>
  <si>
    <t>Controls PLC</t>
  </si>
  <si>
    <t>Controls PLC(at field)</t>
  </si>
  <si>
    <t>Robot Programming (Commissioning at sup site)</t>
  </si>
  <si>
    <t>Mechanical Tech (Commissioning at sup site)</t>
  </si>
  <si>
    <t>Electrical Tech (Commissioning at sup site)</t>
  </si>
  <si>
    <t>Installtaion worker</t>
  </si>
  <si>
    <t>Manufacturing and installaton costs at supplier site</t>
  </si>
  <si>
    <t>Commissioning at supplier site</t>
  </si>
  <si>
    <t>Installation , commissioning and run off on customer site</t>
  </si>
  <si>
    <r>
      <t xml:space="preserve">Profile </t>
    </r>
    <r>
      <rPr>
        <i/>
        <u/>
        <sz val="10"/>
        <rFont val="Calibri"/>
        <family val="2"/>
        <scheme val="minor"/>
      </rPr>
      <t>(please check profile list below)</t>
    </r>
  </si>
  <si>
    <t>PROFILE LIST</t>
  </si>
  <si>
    <t>Sheet 1/4</t>
  </si>
  <si>
    <t>Sheet 2/4</t>
  </si>
  <si>
    <t>Sheet 3/4</t>
  </si>
  <si>
    <t>Sheet 4/4</t>
  </si>
  <si>
    <t>Value of the cost of installation, support, run off, spare parts, warranty, safety and all activity requested at FCA plant. Part of this cost detailed at page 3 Labour.</t>
  </si>
  <si>
    <t>TOTAL Work Hrs</t>
  </si>
  <si>
    <t>Tot Cost</t>
  </si>
  <si>
    <t>Avg Rate/h</t>
  </si>
  <si>
    <t>Quotation Summary reference:</t>
  </si>
  <si>
    <t>Manufacturing and installation costs at supplier site</t>
  </si>
  <si>
    <t>Labour Cost €</t>
  </si>
  <si>
    <t>2024_0230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</si>
</sst>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d/mm/yyyy;@"/>
    <numFmt numFmtId="166" formatCode="0.0"/>
    <numFmt numFmtId="167" formatCode="0.000"/>
    <numFmt numFmtId="168" formatCode="0.0000"/>
    <numFmt numFmtId="169" formatCode="_-* #,##0\ &quot;€&quot;_-;\-* #,##0\ &quot;€&quot;_-;_-* &quot;-&quot;??\ &quot;€&quot;_-;_-@_-"/>
    <numFmt numFmtId="170" formatCode="_-* #,##0.0\ &quot;€&quot;_-;\-* #,##0.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u/>
      <sz val="1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7" fontId="5" fillId="0" borderId="0" xfId="0" applyNumberFormat="1" applyFont="1"/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/>
    <xf numFmtId="168" fontId="5" fillId="0" borderId="0" xfId="0" applyNumberFormat="1" applyFont="1"/>
    <xf numFmtId="0" fontId="0" fillId="0" borderId="0" xfId="0" applyProtection="1">
      <protection hidden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5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166" fontId="5" fillId="0" borderId="0" xfId="0" applyNumberFormat="1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indent="1"/>
    </xf>
    <xf numFmtId="167" fontId="5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wrapText="1"/>
    </xf>
    <xf numFmtId="4" fontId="8" fillId="2" borderId="5" xfId="0" applyNumberFormat="1" applyFont="1" applyFill="1" applyBorder="1" applyAlignment="1" applyProtection="1">
      <alignment horizontal="center" vertical="center"/>
      <protection locked="0"/>
    </xf>
    <xf numFmtId="3" fontId="8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 applyProtection="1">
      <alignment horizontal="center" vertical="center"/>
      <protection locked="0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9" fontId="6" fillId="0" borderId="0" xfId="3" applyFont="1" applyBorder="1" applyAlignment="1">
      <alignment horizontal="center" vertical="center"/>
    </xf>
    <xf numFmtId="9" fontId="8" fillId="0" borderId="5" xfId="3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8" fillId="2" borderId="5" xfId="0" applyFont="1" applyFill="1" applyBorder="1" applyAlignment="1" applyProtection="1">
      <alignment vertical="center"/>
      <protection locked="0"/>
    </xf>
    <xf numFmtId="0" fontId="6" fillId="0" borderId="5" xfId="0" applyFont="1" applyBorder="1" applyAlignment="1">
      <alignment vertical="center" wrapText="1"/>
    </xf>
    <xf numFmtId="165" fontId="3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8" fillId="0" borderId="5" xfId="0" applyNumberFormat="1" applyFont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 applyProtection="1">
      <alignment horizontal="left" vertical="center" indent="1"/>
      <protection locked="0"/>
    </xf>
    <xf numFmtId="0" fontId="6" fillId="0" borderId="18" xfId="0" applyFont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vertical="center"/>
    </xf>
    <xf numFmtId="0" fontId="8" fillId="5" borderId="5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0" borderId="5" xfId="0" applyBorder="1"/>
    <xf numFmtId="167" fontId="5" fillId="0" borderId="5" xfId="0" applyNumberFormat="1" applyFont="1" applyBorder="1" applyAlignment="1">
      <alignment horizontal="center" vertical="center"/>
    </xf>
    <xf numFmtId="164" fontId="3" fillId="0" borderId="5" xfId="1" applyFont="1" applyBorder="1" applyAlignment="1">
      <alignment vertical="center"/>
    </xf>
    <xf numFmtId="0" fontId="0" fillId="0" borderId="5" xfId="0" applyBorder="1" applyAlignment="1">
      <alignment horizontal="center"/>
    </xf>
    <xf numFmtId="170" fontId="4" fillId="0" borderId="5" xfId="2" applyNumberFormat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inden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inden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left" vertical="center" indent="1"/>
      <protection locked="0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0" fillId="0" borderId="1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14" fillId="0" borderId="5" xfId="0" applyFont="1" applyBorder="1" applyAlignment="1" applyProtection="1">
      <alignment horizontal="left" vertical="center" inden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" fontId="8" fillId="2" borderId="3" xfId="0" applyNumberFormat="1" applyFont="1" applyFill="1" applyBorder="1" applyAlignment="1" applyProtection="1">
      <alignment horizontal="center" vertical="center"/>
      <protection locked="0"/>
    </xf>
    <xf numFmtId="4" fontId="8" fillId="2" borderId="6" xfId="0" applyNumberFormat="1" applyFont="1" applyFill="1" applyBorder="1" applyAlignment="1" applyProtection="1">
      <alignment horizontal="center" vertical="center"/>
      <protection locked="0"/>
    </xf>
    <xf numFmtId="4" fontId="8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7" fillId="0" borderId="5" xfId="0" applyFont="1" applyBorder="1" applyAlignment="1">
      <alignment horizontal="center" wrapText="1"/>
    </xf>
    <xf numFmtId="169" fontId="7" fillId="2" borderId="5" xfId="2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9" fontId="5" fillId="0" borderId="9" xfId="3" applyFont="1" applyBorder="1" applyAlignment="1">
      <alignment horizontal="center" vertical="center"/>
    </xf>
    <xf numFmtId="9" fontId="8" fillId="2" borderId="5" xfId="3" applyFont="1" applyFill="1" applyBorder="1" applyAlignment="1" applyProtection="1">
      <alignment horizontal="left" vertical="center" indent="1"/>
      <protection locked="0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Activities</a:t>
            </a:r>
          </a:p>
        </c:rich>
      </c:tx>
      <c:layout>
        <c:manualLayout>
          <c:xMode val="edge"/>
          <c:yMode val="edge"/>
          <c:x val="0.18364986876640421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932764654418194E-2"/>
          <c:y val="0.17393169516980611"/>
          <c:w val="0.48521420100241608"/>
          <c:h val="0.71174552662535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26-4CEB-81F5-B61B3E714A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26-4CEB-81F5-B61B3E714A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26-4CEB-81F5-B61B3E714A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26-4CEB-81F5-B61B3E714A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26-4CEB-81F5-B61B3E714A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26-4CEB-81F5-B61B3E714A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26-4CEB-81F5-B61B3E714A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26-4CEB-81F5-B61B3E714AC3}"/>
              </c:ext>
            </c:extLst>
          </c:dPt>
          <c:cat>
            <c:strRef>
              <c:f>'1 Purchasing QAF'!$A$12:$G$19</c:f>
              <c:strCache>
                <c:ptCount val="8"/>
                <c:pt idx="0">
                  <c:v>Internal engineering &amp; design e PM</c:v>
                </c:pt>
                <c:pt idx="1">
                  <c:v>Purchased Material</c:v>
                </c:pt>
                <c:pt idx="2">
                  <c:v>Manufacturing and installation costs at supplier site</c:v>
                </c:pt>
                <c:pt idx="3">
                  <c:v>Commissioning at supplier site</c:v>
                </c:pt>
                <c:pt idx="4">
                  <c:v>Packaging costs</c:v>
                </c:pt>
                <c:pt idx="5">
                  <c:v>Transportation cost</c:v>
                </c:pt>
                <c:pt idx="6">
                  <c:v>Duties</c:v>
                </c:pt>
                <c:pt idx="7">
                  <c:v>Installation , commissioning and run off on customer site</c:v>
                </c:pt>
              </c:strCache>
            </c:strRef>
          </c:cat>
          <c:val>
            <c:numRef>
              <c:f>'1 Purchasing QAF'!$K$12:$K$19</c:f>
              <c:numCache>
                <c:formatCode>0%</c:formatCode>
                <c:ptCount val="8"/>
                <c:pt idx="0">
                  <c:v>0.10924772400574988</c:v>
                </c:pt>
                <c:pt idx="1">
                  <c:v>0.22592237661715381</c:v>
                </c:pt>
                <c:pt idx="2">
                  <c:v>0.48969813128893147</c:v>
                </c:pt>
                <c:pt idx="3">
                  <c:v>0.15979875419262099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1.5333013895543843E-2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26-4CEB-81F5-B61B3E71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794116360454947"/>
          <c:y val="0.11747302420530767"/>
          <c:w val="0.40689545056867893"/>
          <c:h val="0.8640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/>
              <a:t>Country of origin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44767244094488"/>
          <c:y val="0.13209999479291296"/>
          <c:w val="0.69344655118110232"/>
          <c:h val="0.805084691222665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C7-4016-A726-3900E3BA1E5B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multiLvlStrRef>
              <c:f>'4 Value chain'!$A$11:$G$15</c:f>
            </c:multiLvlStrRef>
          </c:cat>
          <c:val>
            <c:numRef>
              <c:f>'4 Value chain'!$H$11:$H$15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A6C7-4016-A726-3900E3BA1E5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6C7-4016-A726-3900E3BA1E5B}"/>
              </c:ext>
            </c:extLst>
          </c:dPt>
          <c:cat>
            <c:multiLvlStrRef>
              <c:f>'4 Value chain'!$A$11:$G$15</c:f>
            </c:multiLvlStrRef>
          </c:cat>
          <c:val>
            <c:numRef>
              <c:f>'4 Value chain'!$I$11:$I$15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A6C7-4016-A726-3900E3BA1E5B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6C7-4016-A726-3900E3BA1E5B}"/>
              </c:ext>
            </c:extLst>
          </c:dPt>
          <c:cat>
            <c:multiLvlStrRef>
              <c:f>'4 Value chain'!$A$11:$G$15</c:f>
            </c:multiLvlStrRef>
          </c:cat>
          <c:val>
            <c:numRef>
              <c:f>'4 Value chain'!$J$11:$J$15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20-A6C7-4016-A726-3900E3BA1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130968</xdr:colOff>
      <xdr:row>7</xdr:row>
      <xdr:rowOff>75009</xdr:rowOff>
    </xdr:from>
    <xdr:to>
      <xdr:col>15</xdr:col>
      <xdr:colOff>23813</xdr:colOff>
      <xdr:row>19</xdr:row>
      <xdr:rowOff>151209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1153583</xdr:colOff>
      <xdr:row>22</xdr:row>
      <xdr:rowOff>63500</xdr:rowOff>
    </xdr:from>
    <xdr:to>
      <xdr:col>14</xdr:col>
      <xdr:colOff>33866</xdr:colOff>
      <xdr:row>26</xdr:row>
      <xdr:rowOff>179916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3024C089-21C0-0884-768A-F307E7D43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0583" y="4963583"/>
          <a:ext cx="207645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21167</xdr:colOff>
      <xdr:row>0</xdr:row>
      <xdr:rowOff>42332</xdr:rowOff>
    </xdr:from>
    <xdr:to>
      <xdr:col>19</xdr:col>
      <xdr:colOff>116417</xdr:colOff>
      <xdr:row>14</xdr:row>
      <xdr:rowOff>169333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3"/>
  <sheetViews>
    <sheetView workbookViewId="0">
      <pane ySplit="4" topLeftCell="A5" activePane="bottomLeft" state="frozen"/>
      <selection pane="bottomLeft" activeCell="B26" sqref="B26"/>
    </sheetView>
  </sheetViews>
  <sheetFormatPr defaultColWidth="9.140625" defaultRowHeight="15" x14ac:dyDescent="0.25"/>
  <cols>
    <col min="1" max="1" width="20.5703125" style="44" customWidth="1"/>
    <col min="2" max="2" width="47.140625" style="44" bestFit="1" customWidth="1"/>
    <col min="3" max="3" width="80" style="45" customWidth="1"/>
    <col min="4" max="16384" width="9.140625" style="44"/>
  </cols>
  <sheetData>
    <row r="1" spans="1:3" ht="9.9499999999999993" customHeight="1" x14ac:dyDescent="0.25"/>
    <row r="2" spans="1:3" ht="21" x14ac:dyDescent="0.25">
      <c r="A2" s="73" t="s">
        <v>33</v>
      </c>
      <c r="B2" s="73"/>
      <c r="C2" s="73"/>
    </row>
    <row r="3" spans="1:3" ht="9.9499999999999993" customHeight="1" x14ac:dyDescent="0.25"/>
    <row r="4" spans="1:3" ht="18.75" x14ac:dyDescent="0.25">
      <c r="A4" s="48" t="s">
        <v>34</v>
      </c>
      <c r="B4" s="48" t="s">
        <v>35</v>
      </c>
      <c r="C4" s="49" t="s">
        <v>36</v>
      </c>
    </row>
    <row r="5" spans="1:3" ht="45" x14ac:dyDescent="0.25">
      <c r="A5" s="46" t="s">
        <v>37</v>
      </c>
      <c r="B5" s="46" t="s">
        <v>37</v>
      </c>
      <c r="C5" s="47" t="s">
        <v>52</v>
      </c>
    </row>
    <row r="6" spans="1:3" ht="90" x14ac:dyDescent="0.25">
      <c r="A6" s="56" t="s">
        <v>38</v>
      </c>
      <c r="B6" s="56" t="s">
        <v>42</v>
      </c>
      <c r="C6" s="57" t="s">
        <v>44</v>
      </c>
    </row>
    <row r="7" spans="1:3" ht="30" x14ac:dyDescent="0.25">
      <c r="A7" s="56" t="s">
        <v>38</v>
      </c>
      <c r="B7" s="56" t="s">
        <v>92</v>
      </c>
      <c r="C7" s="57" t="s">
        <v>46</v>
      </c>
    </row>
    <row r="8" spans="1:3" ht="30" x14ac:dyDescent="0.25">
      <c r="A8" s="56" t="s">
        <v>38</v>
      </c>
      <c r="B8" s="56" t="s">
        <v>30</v>
      </c>
      <c r="C8" s="57" t="s">
        <v>45</v>
      </c>
    </row>
    <row r="9" spans="1:3" ht="30" x14ac:dyDescent="0.25">
      <c r="A9" s="56" t="s">
        <v>38</v>
      </c>
      <c r="B9" s="56" t="s">
        <v>99</v>
      </c>
      <c r="C9" s="57" t="s">
        <v>47</v>
      </c>
    </row>
    <row r="10" spans="1:3" ht="30" x14ac:dyDescent="0.25">
      <c r="A10" s="56" t="s">
        <v>38</v>
      </c>
      <c r="B10" s="56" t="s">
        <v>100</v>
      </c>
      <c r="C10" s="57" t="s">
        <v>51</v>
      </c>
    </row>
    <row r="11" spans="1:3" x14ac:dyDescent="0.25">
      <c r="A11" s="56" t="s">
        <v>38</v>
      </c>
      <c r="B11" s="56" t="s">
        <v>24</v>
      </c>
      <c r="C11" s="57" t="s">
        <v>48</v>
      </c>
    </row>
    <row r="12" spans="1:3" x14ac:dyDescent="0.25">
      <c r="A12" s="56" t="s">
        <v>38</v>
      </c>
      <c r="B12" s="56" t="s">
        <v>23</v>
      </c>
      <c r="C12" s="57" t="s">
        <v>49</v>
      </c>
    </row>
    <row r="13" spans="1:3" x14ac:dyDescent="0.25">
      <c r="A13" s="56" t="s">
        <v>38</v>
      </c>
      <c r="B13" s="56" t="s">
        <v>31</v>
      </c>
      <c r="C13" s="57" t="s">
        <v>50</v>
      </c>
    </row>
    <row r="14" spans="1:3" ht="30" x14ac:dyDescent="0.25">
      <c r="A14" s="56" t="s">
        <v>38</v>
      </c>
      <c r="B14" s="56" t="s">
        <v>25</v>
      </c>
      <c r="C14" s="57" t="s">
        <v>108</v>
      </c>
    </row>
    <row r="15" spans="1:3" x14ac:dyDescent="0.25">
      <c r="A15" s="46" t="s">
        <v>39</v>
      </c>
      <c r="B15" s="46" t="s">
        <v>29</v>
      </c>
      <c r="C15" s="47" t="s">
        <v>53</v>
      </c>
    </row>
    <row r="16" spans="1:3" x14ac:dyDescent="0.25">
      <c r="A16" s="46" t="s">
        <v>39</v>
      </c>
      <c r="B16" s="46" t="s">
        <v>17</v>
      </c>
      <c r="C16" s="47" t="s">
        <v>54</v>
      </c>
    </row>
    <row r="17" spans="1:3" x14ac:dyDescent="0.25">
      <c r="A17" s="46" t="s">
        <v>39</v>
      </c>
      <c r="B17" s="46" t="s">
        <v>27</v>
      </c>
      <c r="C17" s="47" t="s">
        <v>55</v>
      </c>
    </row>
    <row r="18" spans="1:3" x14ac:dyDescent="0.25">
      <c r="A18" s="46" t="s">
        <v>39</v>
      </c>
      <c r="B18" s="46" t="s">
        <v>28</v>
      </c>
      <c r="C18" s="47" t="s">
        <v>56</v>
      </c>
    </row>
    <row r="19" spans="1:3" x14ac:dyDescent="0.25">
      <c r="A19" s="46" t="s">
        <v>39</v>
      </c>
      <c r="B19" s="46" t="s">
        <v>7</v>
      </c>
      <c r="C19" s="47" t="s">
        <v>57</v>
      </c>
    </row>
    <row r="20" spans="1:3" x14ac:dyDescent="0.25">
      <c r="A20" s="46" t="s">
        <v>39</v>
      </c>
      <c r="B20" s="46" t="s">
        <v>5</v>
      </c>
      <c r="C20" s="47" t="s">
        <v>58</v>
      </c>
    </row>
    <row r="21" spans="1:3" x14ac:dyDescent="0.25">
      <c r="A21" s="56" t="s">
        <v>40</v>
      </c>
      <c r="B21" s="56" t="s">
        <v>15</v>
      </c>
      <c r="C21" s="57" t="s">
        <v>60</v>
      </c>
    </row>
    <row r="22" spans="1:3" x14ac:dyDescent="0.25">
      <c r="A22" s="56" t="s">
        <v>40</v>
      </c>
      <c r="B22" s="56" t="s">
        <v>12</v>
      </c>
      <c r="C22" s="57" t="s">
        <v>61</v>
      </c>
    </row>
    <row r="23" spans="1:3" x14ac:dyDescent="0.25">
      <c r="A23" s="56" t="s">
        <v>40</v>
      </c>
      <c r="B23" s="56" t="s">
        <v>11</v>
      </c>
      <c r="C23" s="57" t="s">
        <v>62</v>
      </c>
    </row>
    <row r="24" spans="1:3" x14ac:dyDescent="0.25">
      <c r="A24" s="56" t="s">
        <v>40</v>
      </c>
      <c r="B24" s="56" t="s">
        <v>13</v>
      </c>
      <c r="C24" s="57" t="s">
        <v>63</v>
      </c>
    </row>
    <row r="25" spans="1:3" x14ac:dyDescent="0.25">
      <c r="A25" s="56" t="s">
        <v>40</v>
      </c>
      <c r="B25" s="56" t="s">
        <v>17</v>
      </c>
      <c r="C25" s="57" t="s">
        <v>69</v>
      </c>
    </row>
    <row r="26" spans="1:3" x14ac:dyDescent="0.25">
      <c r="A26" s="56" t="s">
        <v>40</v>
      </c>
      <c r="B26" s="56" t="s">
        <v>8</v>
      </c>
      <c r="C26" s="57" t="s">
        <v>64</v>
      </c>
    </row>
    <row r="27" spans="1:3" x14ac:dyDescent="0.25">
      <c r="A27" s="56" t="s">
        <v>40</v>
      </c>
      <c r="B27" s="56" t="s">
        <v>26</v>
      </c>
      <c r="C27" s="57" t="s">
        <v>65</v>
      </c>
    </row>
    <row r="28" spans="1:3" x14ac:dyDescent="0.25">
      <c r="A28" s="46" t="s">
        <v>41</v>
      </c>
      <c r="B28" s="46" t="s">
        <v>59</v>
      </c>
      <c r="C28" s="47" t="s">
        <v>66</v>
      </c>
    </row>
    <row r="29" spans="1:3" x14ac:dyDescent="0.25">
      <c r="A29" s="46" t="s">
        <v>41</v>
      </c>
      <c r="B29" s="46" t="s">
        <v>18</v>
      </c>
      <c r="C29" s="47" t="s">
        <v>67</v>
      </c>
    </row>
    <row r="30" spans="1:3" x14ac:dyDescent="0.25">
      <c r="A30" s="46" t="s">
        <v>41</v>
      </c>
      <c r="B30" s="46" t="s">
        <v>21</v>
      </c>
      <c r="C30" s="47" t="s">
        <v>70</v>
      </c>
    </row>
    <row r="31" spans="1:3" ht="15" customHeight="1" x14ac:dyDescent="0.25">
      <c r="A31" s="46" t="s">
        <v>41</v>
      </c>
      <c r="B31" s="46" t="s">
        <v>19</v>
      </c>
      <c r="C31" s="47" t="s">
        <v>68</v>
      </c>
    </row>
    <row r="32" spans="1:3" x14ac:dyDescent="0.25">
      <c r="A32" s="46"/>
      <c r="B32" s="46"/>
      <c r="C32" s="47"/>
    </row>
    <row r="33" spans="1:3" x14ac:dyDescent="0.25">
      <c r="A33" s="46"/>
      <c r="B33" s="46"/>
      <c r="C33" s="47"/>
    </row>
    <row r="50" spans="1:1" x14ac:dyDescent="0.25">
      <c r="A50" s="44" t="s">
        <v>92</v>
      </c>
    </row>
    <row r="51" spans="1:1" x14ac:dyDescent="0.25">
      <c r="A51" s="44" t="s">
        <v>99</v>
      </c>
    </row>
    <row r="52" spans="1:1" x14ac:dyDescent="0.25">
      <c r="A52" s="44" t="s">
        <v>100</v>
      </c>
    </row>
    <row r="53" spans="1:1" x14ac:dyDescent="0.25">
      <c r="A53" s="44" t="s">
        <v>101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1"/>
  <sheetViews>
    <sheetView showGridLines="0" tabSelected="1" zoomScale="90" zoomScaleNormal="90" workbookViewId="0">
      <selection activeCell="P23" sqref="P23"/>
    </sheetView>
  </sheetViews>
  <sheetFormatPr defaultRowHeight="15" x14ac:dyDescent="0.25"/>
  <cols>
    <col min="1" max="1" width="3.7109375" customWidth="1"/>
    <col min="2" max="4" width="11.28515625" customWidth="1"/>
    <col min="5" max="5" width="18.28515625" customWidth="1"/>
    <col min="6" max="6" width="11.5703125" customWidth="1"/>
    <col min="7" max="10" width="9.5703125" customWidth="1"/>
    <col min="11" max="11" width="10.7109375" customWidth="1"/>
    <col min="12" max="12" width="27.5703125" customWidth="1"/>
    <col min="13" max="13" width="10.85546875" customWidth="1"/>
    <col min="14" max="15" width="9.5703125" customWidth="1"/>
    <col min="16" max="16" width="12" style="1" customWidth="1"/>
    <col min="257" max="257" width="3.7109375" customWidth="1"/>
    <col min="258" max="260" width="11.28515625" customWidth="1"/>
    <col min="261" max="270" width="9.5703125" customWidth="1"/>
    <col min="271" max="271" width="14.5703125" customWidth="1"/>
    <col min="272" max="272" width="12" customWidth="1"/>
    <col min="513" max="513" width="3.7109375" customWidth="1"/>
    <col min="514" max="516" width="11.28515625" customWidth="1"/>
    <col min="517" max="526" width="9.5703125" customWidth="1"/>
    <col min="527" max="527" width="14.5703125" customWidth="1"/>
    <col min="528" max="528" width="12" customWidth="1"/>
    <col min="769" max="769" width="3.7109375" customWidth="1"/>
    <col min="770" max="772" width="11.28515625" customWidth="1"/>
    <col min="773" max="782" width="9.5703125" customWidth="1"/>
    <col min="783" max="783" width="14.5703125" customWidth="1"/>
    <col min="784" max="784" width="12" customWidth="1"/>
    <col min="1025" max="1025" width="3.7109375" customWidth="1"/>
    <col min="1026" max="1028" width="11.28515625" customWidth="1"/>
    <col min="1029" max="1038" width="9.5703125" customWidth="1"/>
    <col min="1039" max="1039" width="14.5703125" customWidth="1"/>
    <col min="1040" max="1040" width="12" customWidth="1"/>
    <col min="1281" max="1281" width="3.7109375" customWidth="1"/>
    <col min="1282" max="1284" width="11.28515625" customWidth="1"/>
    <col min="1285" max="1294" width="9.5703125" customWidth="1"/>
    <col min="1295" max="1295" width="14.5703125" customWidth="1"/>
    <col min="1296" max="1296" width="12" customWidth="1"/>
    <col min="1537" max="1537" width="3.7109375" customWidth="1"/>
    <col min="1538" max="1540" width="11.28515625" customWidth="1"/>
    <col min="1541" max="1550" width="9.5703125" customWidth="1"/>
    <col min="1551" max="1551" width="14.5703125" customWidth="1"/>
    <col min="1552" max="1552" width="12" customWidth="1"/>
    <col min="1793" max="1793" width="3.7109375" customWidth="1"/>
    <col min="1794" max="1796" width="11.28515625" customWidth="1"/>
    <col min="1797" max="1806" width="9.5703125" customWidth="1"/>
    <col min="1807" max="1807" width="14.5703125" customWidth="1"/>
    <col min="1808" max="1808" width="12" customWidth="1"/>
    <col min="2049" max="2049" width="3.7109375" customWidth="1"/>
    <col min="2050" max="2052" width="11.28515625" customWidth="1"/>
    <col min="2053" max="2062" width="9.5703125" customWidth="1"/>
    <col min="2063" max="2063" width="14.5703125" customWidth="1"/>
    <col min="2064" max="2064" width="12" customWidth="1"/>
    <col min="2305" max="2305" width="3.7109375" customWidth="1"/>
    <col min="2306" max="2308" width="11.28515625" customWidth="1"/>
    <col min="2309" max="2318" width="9.5703125" customWidth="1"/>
    <col min="2319" max="2319" width="14.5703125" customWidth="1"/>
    <col min="2320" max="2320" width="12" customWidth="1"/>
    <col min="2561" max="2561" width="3.7109375" customWidth="1"/>
    <col min="2562" max="2564" width="11.28515625" customWidth="1"/>
    <col min="2565" max="2574" width="9.5703125" customWidth="1"/>
    <col min="2575" max="2575" width="14.5703125" customWidth="1"/>
    <col min="2576" max="2576" width="12" customWidth="1"/>
    <col min="2817" max="2817" width="3.7109375" customWidth="1"/>
    <col min="2818" max="2820" width="11.28515625" customWidth="1"/>
    <col min="2821" max="2830" width="9.5703125" customWidth="1"/>
    <col min="2831" max="2831" width="14.5703125" customWidth="1"/>
    <col min="2832" max="2832" width="12" customWidth="1"/>
    <col min="3073" max="3073" width="3.7109375" customWidth="1"/>
    <col min="3074" max="3076" width="11.28515625" customWidth="1"/>
    <col min="3077" max="3086" width="9.5703125" customWidth="1"/>
    <col min="3087" max="3087" width="14.5703125" customWidth="1"/>
    <col min="3088" max="3088" width="12" customWidth="1"/>
    <col min="3329" max="3329" width="3.7109375" customWidth="1"/>
    <col min="3330" max="3332" width="11.28515625" customWidth="1"/>
    <col min="3333" max="3342" width="9.5703125" customWidth="1"/>
    <col min="3343" max="3343" width="14.5703125" customWidth="1"/>
    <col min="3344" max="3344" width="12" customWidth="1"/>
    <col min="3585" max="3585" width="3.7109375" customWidth="1"/>
    <col min="3586" max="3588" width="11.28515625" customWidth="1"/>
    <col min="3589" max="3598" width="9.5703125" customWidth="1"/>
    <col min="3599" max="3599" width="14.5703125" customWidth="1"/>
    <col min="3600" max="3600" width="12" customWidth="1"/>
    <col min="3841" max="3841" width="3.7109375" customWidth="1"/>
    <col min="3842" max="3844" width="11.28515625" customWidth="1"/>
    <col min="3845" max="3854" width="9.5703125" customWidth="1"/>
    <col min="3855" max="3855" width="14.5703125" customWidth="1"/>
    <col min="3856" max="3856" width="12" customWidth="1"/>
    <col min="4097" max="4097" width="3.7109375" customWidth="1"/>
    <col min="4098" max="4100" width="11.28515625" customWidth="1"/>
    <col min="4101" max="4110" width="9.5703125" customWidth="1"/>
    <col min="4111" max="4111" width="14.5703125" customWidth="1"/>
    <col min="4112" max="4112" width="12" customWidth="1"/>
    <col min="4353" max="4353" width="3.7109375" customWidth="1"/>
    <col min="4354" max="4356" width="11.28515625" customWidth="1"/>
    <col min="4357" max="4366" width="9.5703125" customWidth="1"/>
    <col min="4367" max="4367" width="14.5703125" customWidth="1"/>
    <col min="4368" max="4368" width="12" customWidth="1"/>
    <col min="4609" max="4609" width="3.7109375" customWidth="1"/>
    <col min="4610" max="4612" width="11.28515625" customWidth="1"/>
    <col min="4613" max="4622" width="9.5703125" customWidth="1"/>
    <col min="4623" max="4623" width="14.5703125" customWidth="1"/>
    <col min="4624" max="4624" width="12" customWidth="1"/>
    <col min="4865" max="4865" width="3.7109375" customWidth="1"/>
    <col min="4866" max="4868" width="11.28515625" customWidth="1"/>
    <col min="4869" max="4878" width="9.5703125" customWidth="1"/>
    <col min="4879" max="4879" width="14.5703125" customWidth="1"/>
    <col min="4880" max="4880" width="12" customWidth="1"/>
    <col min="5121" max="5121" width="3.7109375" customWidth="1"/>
    <col min="5122" max="5124" width="11.28515625" customWidth="1"/>
    <col min="5125" max="5134" width="9.5703125" customWidth="1"/>
    <col min="5135" max="5135" width="14.5703125" customWidth="1"/>
    <col min="5136" max="5136" width="12" customWidth="1"/>
    <col min="5377" max="5377" width="3.7109375" customWidth="1"/>
    <col min="5378" max="5380" width="11.28515625" customWidth="1"/>
    <col min="5381" max="5390" width="9.5703125" customWidth="1"/>
    <col min="5391" max="5391" width="14.5703125" customWidth="1"/>
    <col min="5392" max="5392" width="12" customWidth="1"/>
    <col min="5633" max="5633" width="3.7109375" customWidth="1"/>
    <col min="5634" max="5636" width="11.28515625" customWidth="1"/>
    <col min="5637" max="5646" width="9.5703125" customWidth="1"/>
    <col min="5647" max="5647" width="14.5703125" customWidth="1"/>
    <col min="5648" max="5648" width="12" customWidth="1"/>
    <col min="5889" max="5889" width="3.7109375" customWidth="1"/>
    <col min="5890" max="5892" width="11.28515625" customWidth="1"/>
    <col min="5893" max="5902" width="9.5703125" customWidth="1"/>
    <col min="5903" max="5903" width="14.5703125" customWidth="1"/>
    <col min="5904" max="5904" width="12" customWidth="1"/>
    <col min="6145" max="6145" width="3.7109375" customWidth="1"/>
    <col min="6146" max="6148" width="11.28515625" customWidth="1"/>
    <col min="6149" max="6158" width="9.5703125" customWidth="1"/>
    <col min="6159" max="6159" width="14.5703125" customWidth="1"/>
    <col min="6160" max="6160" width="12" customWidth="1"/>
    <col min="6401" max="6401" width="3.7109375" customWidth="1"/>
    <col min="6402" max="6404" width="11.28515625" customWidth="1"/>
    <col min="6405" max="6414" width="9.5703125" customWidth="1"/>
    <col min="6415" max="6415" width="14.5703125" customWidth="1"/>
    <col min="6416" max="6416" width="12" customWidth="1"/>
    <col min="6657" max="6657" width="3.7109375" customWidth="1"/>
    <col min="6658" max="6660" width="11.28515625" customWidth="1"/>
    <col min="6661" max="6670" width="9.5703125" customWidth="1"/>
    <col min="6671" max="6671" width="14.5703125" customWidth="1"/>
    <col min="6672" max="6672" width="12" customWidth="1"/>
    <col min="6913" max="6913" width="3.7109375" customWidth="1"/>
    <col min="6914" max="6916" width="11.28515625" customWidth="1"/>
    <col min="6917" max="6926" width="9.5703125" customWidth="1"/>
    <col min="6927" max="6927" width="14.5703125" customWidth="1"/>
    <col min="6928" max="6928" width="12" customWidth="1"/>
    <col min="7169" max="7169" width="3.7109375" customWidth="1"/>
    <col min="7170" max="7172" width="11.28515625" customWidth="1"/>
    <col min="7173" max="7182" width="9.5703125" customWidth="1"/>
    <col min="7183" max="7183" width="14.5703125" customWidth="1"/>
    <col min="7184" max="7184" width="12" customWidth="1"/>
    <col min="7425" max="7425" width="3.7109375" customWidth="1"/>
    <col min="7426" max="7428" width="11.28515625" customWidth="1"/>
    <col min="7429" max="7438" width="9.5703125" customWidth="1"/>
    <col min="7439" max="7439" width="14.5703125" customWidth="1"/>
    <col min="7440" max="7440" width="12" customWidth="1"/>
    <col min="7681" max="7681" width="3.7109375" customWidth="1"/>
    <col min="7682" max="7684" width="11.28515625" customWidth="1"/>
    <col min="7685" max="7694" width="9.5703125" customWidth="1"/>
    <col min="7695" max="7695" width="14.5703125" customWidth="1"/>
    <col min="7696" max="7696" width="12" customWidth="1"/>
    <col min="7937" max="7937" width="3.7109375" customWidth="1"/>
    <col min="7938" max="7940" width="11.28515625" customWidth="1"/>
    <col min="7941" max="7950" width="9.5703125" customWidth="1"/>
    <col min="7951" max="7951" width="14.5703125" customWidth="1"/>
    <col min="7952" max="7952" width="12" customWidth="1"/>
    <col min="8193" max="8193" width="3.7109375" customWidth="1"/>
    <col min="8194" max="8196" width="11.28515625" customWidth="1"/>
    <col min="8197" max="8206" width="9.5703125" customWidth="1"/>
    <col min="8207" max="8207" width="14.5703125" customWidth="1"/>
    <col min="8208" max="8208" width="12" customWidth="1"/>
    <col min="8449" max="8449" width="3.7109375" customWidth="1"/>
    <col min="8450" max="8452" width="11.28515625" customWidth="1"/>
    <col min="8453" max="8462" width="9.5703125" customWidth="1"/>
    <col min="8463" max="8463" width="14.5703125" customWidth="1"/>
    <col min="8464" max="8464" width="12" customWidth="1"/>
    <col min="8705" max="8705" width="3.7109375" customWidth="1"/>
    <col min="8706" max="8708" width="11.28515625" customWidth="1"/>
    <col min="8709" max="8718" width="9.5703125" customWidth="1"/>
    <col min="8719" max="8719" width="14.5703125" customWidth="1"/>
    <col min="8720" max="8720" width="12" customWidth="1"/>
    <col min="8961" max="8961" width="3.7109375" customWidth="1"/>
    <col min="8962" max="8964" width="11.28515625" customWidth="1"/>
    <col min="8965" max="8974" width="9.5703125" customWidth="1"/>
    <col min="8975" max="8975" width="14.5703125" customWidth="1"/>
    <col min="8976" max="8976" width="12" customWidth="1"/>
    <col min="9217" max="9217" width="3.7109375" customWidth="1"/>
    <col min="9218" max="9220" width="11.28515625" customWidth="1"/>
    <col min="9221" max="9230" width="9.5703125" customWidth="1"/>
    <col min="9231" max="9231" width="14.5703125" customWidth="1"/>
    <col min="9232" max="9232" width="12" customWidth="1"/>
    <col min="9473" max="9473" width="3.7109375" customWidth="1"/>
    <col min="9474" max="9476" width="11.28515625" customWidth="1"/>
    <col min="9477" max="9486" width="9.5703125" customWidth="1"/>
    <col min="9487" max="9487" width="14.5703125" customWidth="1"/>
    <col min="9488" max="9488" width="12" customWidth="1"/>
    <col min="9729" max="9729" width="3.7109375" customWidth="1"/>
    <col min="9730" max="9732" width="11.28515625" customWidth="1"/>
    <col min="9733" max="9742" width="9.5703125" customWidth="1"/>
    <col min="9743" max="9743" width="14.5703125" customWidth="1"/>
    <col min="9744" max="9744" width="12" customWidth="1"/>
    <col min="9985" max="9985" width="3.7109375" customWidth="1"/>
    <col min="9986" max="9988" width="11.28515625" customWidth="1"/>
    <col min="9989" max="9998" width="9.5703125" customWidth="1"/>
    <col min="9999" max="9999" width="14.5703125" customWidth="1"/>
    <col min="10000" max="10000" width="12" customWidth="1"/>
    <col min="10241" max="10241" width="3.7109375" customWidth="1"/>
    <col min="10242" max="10244" width="11.28515625" customWidth="1"/>
    <col min="10245" max="10254" width="9.5703125" customWidth="1"/>
    <col min="10255" max="10255" width="14.5703125" customWidth="1"/>
    <col min="10256" max="10256" width="12" customWidth="1"/>
    <col min="10497" max="10497" width="3.7109375" customWidth="1"/>
    <col min="10498" max="10500" width="11.28515625" customWidth="1"/>
    <col min="10501" max="10510" width="9.5703125" customWidth="1"/>
    <col min="10511" max="10511" width="14.5703125" customWidth="1"/>
    <col min="10512" max="10512" width="12" customWidth="1"/>
    <col min="10753" max="10753" width="3.7109375" customWidth="1"/>
    <col min="10754" max="10756" width="11.28515625" customWidth="1"/>
    <col min="10757" max="10766" width="9.5703125" customWidth="1"/>
    <col min="10767" max="10767" width="14.5703125" customWidth="1"/>
    <col min="10768" max="10768" width="12" customWidth="1"/>
    <col min="11009" max="11009" width="3.7109375" customWidth="1"/>
    <col min="11010" max="11012" width="11.28515625" customWidth="1"/>
    <col min="11013" max="11022" width="9.5703125" customWidth="1"/>
    <col min="11023" max="11023" width="14.5703125" customWidth="1"/>
    <col min="11024" max="11024" width="12" customWidth="1"/>
    <col min="11265" max="11265" width="3.7109375" customWidth="1"/>
    <col min="11266" max="11268" width="11.28515625" customWidth="1"/>
    <col min="11269" max="11278" width="9.5703125" customWidth="1"/>
    <col min="11279" max="11279" width="14.5703125" customWidth="1"/>
    <col min="11280" max="11280" width="12" customWidth="1"/>
    <col min="11521" max="11521" width="3.7109375" customWidth="1"/>
    <col min="11522" max="11524" width="11.28515625" customWidth="1"/>
    <col min="11525" max="11534" width="9.5703125" customWidth="1"/>
    <col min="11535" max="11535" width="14.5703125" customWidth="1"/>
    <col min="11536" max="11536" width="12" customWidth="1"/>
    <col min="11777" max="11777" width="3.7109375" customWidth="1"/>
    <col min="11778" max="11780" width="11.28515625" customWidth="1"/>
    <col min="11781" max="11790" width="9.5703125" customWidth="1"/>
    <col min="11791" max="11791" width="14.5703125" customWidth="1"/>
    <col min="11792" max="11792" width="12" customWidth="1"/>
    <col min="12033" max="12033" width="3.7109375" customWidth="1"/>
    <col min="12034" max="12036" width="11.28515625" customWidth="1"/>
    <col min="12037" max="12046" width="9.5703125" customWidth="1"/>
    <col min="12047" max="12047" width="14.5703125" customWidth="1"/>
    <col min="12048" max="12048" width="12" customWidth="1"/>
    <col min="12289" max="12289" width="3.7109375" customWidth="1"/>
    <col min="12290" max="12292" width="11.28515625" customWidth="1"/>
    <col min="12293" max="12302" width="9.5703125" customWidth="1"/>
    <col min="12303" max="12303" width="14.5703125" customWidth="1"/>
    <col min="12304" max="12304" width="12" customWidth="1"/>
    <col min="12545" max="12545" width="3.7109375" customWidth="1"/>
    <col min="12546" max="12548" width="11.28515625" customWidth="1"/>
    <col min="12549" max="12558" width="9.5703125" customWidth="1"/>
    <col min="12559" max="12559" width="14.5703125" customWidth="1"/>
    <col min="12560" max="12560" width="12" customWidth="1"/>
    <col min="12801" max="12801" width="3.7109375" customWidth="1"/>
    <col min="12802" max="12804" width="11.28515625" customWidth="1"/>
    <col min="12805" max="12814" width="9.5703125" customWidth="1"/>
    <col min="12815" max="12815" width="14.5703125" customWidth="1"/>
    <col min="12816" max="12816" width="12" customWidth="1"/>
    <col min="13057" max="13057" width="3.7109375" customWidth="1"/>
    <col min="13058" max="13060" width="11.28515625" customWidth="1"/>
    <col min="13061" max="13070" width="9.5703125" customWidth="1"/>
    <col min="13071" max="13071" width="14.5703125" customWidth="1"/>
    <col min="13072" max="13072" width="12" customWidth="1"/>
    <col min="13313" max="13313" width="3.7109375" customWidth="1"/>
    <col min="13314" max="13316" width="11.28515625" customWidth="1"/>
    <col min="13317" max="13326" width="9.5703125" customWidth="1"/>
    <col min="13327" max="13327" width="14.5703125" customWidth="1"/>
    <col min="13328" max="13328" width="12" customWidth="1"/>
    <col min="13569" max="13569" width="3.7109375" customWidth="1"/>
    <col min="13570" max="13572" width="11.28515625" customWidth="1"/>
    <col min="13573" max="13582" width="9.5703125" customWidth="1"/>
    <col min="13583" max="13583" width="14.5703125" customWidth="1"/>
    <col min="13584" max="13584" width="12" customWidth="1"/>
    <col min="13825" max="13825" width="3.7109375" customWidth="1"/>
    <col min="13826" max="13828" width="11.28515625" customWidth="1"/>
    <col min="13829" max="13838" width="9.5703125" customWidth="1"/>
    <col min="13839" max="13839" width="14.5703125" customWidth="1"/>
    <col min="13840" max="13840" width="12" customWidth="1"/>
    <col min="14081" max="14081" width="3.7109375" customWidth="1"/>
    <col min="14082" max="14084" width="11.28515625" customWidth="1"/>
    <col min="14085" max="14094" width="9.5703125" customWidth="1"/>
    <col min="14095" max="14095" width="14.5703125" customWidth="1"/>
    <col min="14096" max="14096" width="12" customWidth="1"/>
    <col min="14337" max="14337" width="3.7109375" customWidth="1"/>
    <col min="14338" max="14340" width="11.28515625" customWidth="1"/>
    <col min="14341" max="14350" width="9.5703125" customWidth="1"/>
    <col min="14351" max="14351" width="14.5703125" customWidth="1"/>
    <col min="14352" max="14352" width="12" customWidth="1"/>
    <col min="14593" max="14593" width="3.7109375" customWidth="1"/>
    <col min="14594" max="14596" width="11.28515625" customWidth="1"/>
    <col min="14597" max="14606" width="9.5703125" customWidth="1"/>
    <col min="14607" max="14607" width="14.5703125" customWidth="1"/>
    <col min="14608" max="14608" width="12" customWidth="1"/>
    <col min="14849" max="14849" width="3.7109375" customWidth="1"/>
    <col min="14850" max="14852" width="11.28515625" customWidth="1"/>
    <col min="14853" max="14862" width="9.5703125" customWidth="1"/>
    <col min="14863" max="14863" width="14.5703125" customWidth="1"/>
    <col min="14864" max="14864" width="12" customWidth="1"/>
    <col min="15105" max="15105" width="3.7109375" customWidth="1"/>
    <col min="15106" max="15108" width="11.28515625" customWidth="1"/>
    <col min="15109" max="15118" width="9.5703125" customWidth="1"/>
    <col min="15119" max="15119" width="14.5703125" customWidth="1"/>
    <col min="15120" max="15120" width="12" customWidth="1"/>
    <col min="15361" max="15361" width="3.7109375" customWidth="1"/>
    <col min="15362" max="15364" width="11.28515625" customWidth="1"/>
    <col min="15365" max="15374" width="9.5703125" customWidth="1"/>
    <col min="15375" max="15375" width="14.5703125" customWidth="1"/>
    <col min="15376" max="15376" width="12" customWidth="1"/>
    <col min="15617" max="15617" width="3.7109375" customWidth="1"/>
    <col min="15618" max="15620" width="11.28515625" customWidth="1"/>
    <col min="15621" max="15630" width="9.5703125" customWidth="1"/>
    <col min="15631" max="15631" width="14.5703125" customWidth="1"/>
    <col min="15632" max="15632" width="12" customWidth="1"/>
    <col min="15873" max="15873" width="3.7109375" customWidth="1"/>
    <col min="15874" max="15876" width="11.28515625" customWidth="1"/>
    <col min="15877" max="15886" width="9.5703125" customWidth="1"/>
    <col min="15887" max="15887" width="14.5703125" customWidth="1"/>
    <col min="15888" max="15888" width="12" customWidth="1"/>
    <col min="16129" max="16129" width="3.7109375" customWidth="1"/>
    <col min="16130" max="16132" width="11.28515625" customWidth="1"/>
    <col min="16133" max="16142" width="9.5703125" customWidth="1"/>
    <col min="16143" max="16143" width="14.5703125" customWidth="1"/>
    <col min="16144" max="16144" width="12" customWidth="1"/>
  </cols>
  <sheetData>
    <row r="1" spans="1:16" ht="30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1:16" s="3" customFormat="1" ht="20.100000000000001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P2" s="2"/>
    </row>
    <row r="3" spans="1:16" ht="20.100000000000001" customHeight="1" x14ac:dyDescent="0.25">
      <c r="A3" s="81" t="s">
        <v>1</v>
      </c>
      <c r="B3" s="82"/>
      <c r="C3" s="82"/>
      <c r="D3" s="83"/>
      <c r="E3" s="85" t="s">
        <v>2</v>
      </c>
      <c r="F3" s="85"/>
      <c r="G3" s="104"/>
      <c r="H3" s="105"/>
      <c r="I3" s="105"/>
      <c r="J3" s="105"/>
      <c r="K3" s="106"/>
      <c r="L3" s="46" t="s">
        <v>91</v>
      </c>
      <c r="M3" s="107"/>
      <c r="N3" s="108"/>
      <c r="O3" s="111"/>
    </row>
    <row r="4" spans="1:16" ht="20.100000000000001" customHeight="1" x14ac:dyDescent="0.25">
      <c r="A4" s="84" t="s">
        <v>3</v>
      </c>
      <c r="B4" s="85"/>
      <c r="C4" s="99">
        <v>20000031350</v>
      </c>
      <c r="D4" s="99"/>
      <c r="E4" s="85" t="s">
        <v>32</v>
      </c>
      <c r="F4" s="85"/>
      <c r="G4" s="107"/>
      <c r="H4" s="108"/>
      <c r="I4" s="108"/>
      <c r="J4" s="108"/>
      <c r="K4" s="109"/>
      <c r="L4" s="46" t="s">
        <v>112</v>
      </c>
      <c r="M4" s="107"/>
      <c r="N4" s="108"/>
      <c r="O4" s="111"/>
    </row>
    <row r="5" spans="1:16" ht="20.100000000000001" customHeight="1" x14ac:dyDescent="0.25">
      <c r="A5" s="100" t="s">
        <v>104</v>
      </c>
      <c r="B5" s="101"/>
      <c r="C5" s="50" t="s">
        <v>43</v>
      </c>
      <c r="D5" s="51" t="s">
        <v>115</v>
      </c>
      <c r="E5" s="85" t="s">
        <v>6</v>
      </c>
      <c r="F5" s="85"/>
      <c r="G5" s="107"/>
      <c r="H5" s="108"/>
      <c r="I5" s="108"/>
      <c r="J5" s="108"/>
      <c r="K5" s="109"/>
      <c r="L5" s="46" t="s">
        <v>89</v>
      </c>
      <c r="M5" s="107"/>
      <c r="N5" s="108"/>
      <c r="O5" s="111"/>
    </row>
    <row r="6" spans="1:16" ht="20.100000000000001" customHeight="1" thickBot="1" x14ac:dyDescent="0.3">
      <c r="A6" s="102"/>
      <c r="B6" s="103"/>
      <c r="C6" s="53" t="s">
        <v>4</v>
      </c>
      <c r="D6" s="54"/>
      <c r="E6" s="98" t="s">
        <v>9</v>
      </c>
      <c r="F6" s="98"/>
      <c r="G6" s="86"/>
      <c r="H6" s="87"/>
      <c r="I6" s="87"/>
      <c r="J6" s="87"/>
      <c r="K6" s="110"/>
      <c r="L6" s="63" t="s">
        <v>90</v>
      </c>
      <c r="M6" s="86"/>
      <c r="N6" s="87"/>
      <c r="O6" s="88"/>
    </row>
    <row r="7" spans="1:16" ht="12.75" customHeight="1" x14ac:dyDescent="0.25"/>
    <row r="8" spans="1:16" ht="12.75" customHeight="1" x14ac:dyDescent="0.25">
      <c r="A8" s="4"/>
      <c r="B8" s="4"/>
      <c r="C8" s="5"/>
      <c r="D8" s="4"/>
      <c r="E8" s="4"/>
      <c r="F8" s="4"/>
      <c r="G8" s="4"/>
      <c r="H8" s="4"/>
      <c r="I8" s="4"/>
      <c r="J8" s="6"/>
      <c r="K8" s="6"/>
      <c r="L8" s="6"/>
      <c r="M8" s="6"/>
      <c r="N8" s="4"/>
      <c r="O8" s="4"/>
    </row>
    <row r="9" spans="1:16" s="15" customFormat="1" ht="12.75" customHeight="1" x14ac:dyDescent="0.25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16" ht="12.75" customHeight="1" x14ac:dyDescent="0.25">
      <c r="A10" s="16"/>
      <c r="B10" s="4"/>
      <c r="C10" s="5"/>
      <c r="D10" s="4"/>
      <c r="E10" s="4"/>
      <c r="F10" s="4"/>
      <c r="G10" s="4"/>
      <c r="H10" s="4"/>
      <c r="I10" s="4"/>
      <c r="J10" s="6"/>
      <c r="K10" s="6"/>
      <c r="L10" s="6"/>
      <c r="M10" s="6"/>
      <c r="N10" s="4"/>
      <c r="O10" s="4"/>
    </row>
    <row r="11" spans="1:16" ht="36" customHeight="1" x14ac:dyDescent="0.25">
      <c r="A11" s="95" t="s">
        <v>15</v>
      </c>
      <c r="B11" s="96"/>
      <c r="C11" s="96"/>
      <c r="D11" s="96"/>
      <c r="E11" s="96"/>
      <c r="F11" s="96"/>
      <c r="G11" s="97"/>
      <c r="H11" s="61" t="s">
        <v>71</v>
      </c>
      <c r="I11" s="61" t="s">
        <v>114</v>
      </c>
      <c r="J11" s="17" t="s">
        <v>72</v>
      </c>
      <c r="K11" s="17" t="s">
        <v>22</v>
      </c>
      <c r="P11"/>
    </row>
    <row r="12" spans="1:16" ht="15" customHeight="1" x14ac:dyDescent="0.25">
      <c r="A12" s="93" t="s">
        <v>92</v>
      </c>
      <c r="B12" s="93"/>
      <c r="C12" s="93"/>
      <c r="D12" s="93"/>
      <c r="E12" s="93"/>
      <c r="F12" s="93"/>
      <c r="G12" s="93"/>
      <c r="H12" s="64"/>
      <c r="I12" s="62">
        <v>22800</v>
      </c>
      <c r="J12" s="55">
        <f>+H12+I12</f>
        <v>22800</v>
      </c>
      <c r="K12" s="38">
        <f t="shared" ref="K12:K19" si="0">+IFERROR(J12/$J$20,0)</f>
        <v>0.10924772400574988</v>
      </c>
      <c r="P12"/>
    </row>
    <row r="13" spans="1:16" ht="15" customHeight="1" x14ac:dyDescent="0.25">
      <c r="A13" s="93" t="s">
        <v>30</v>
      </c>
      <c r="B13" s="93"/>
      <c r="C13" s="93"/>
      <c r="D13" s="93"/>
      <c r="E13" s="93"/>
      <c r="F13" s="93"/>
      <c r="G13" s="93"/>
      <c r="H13" s="62">
        <v>47150</v>
      </c>
      <c r="I13" s="64"/>
      <c r="J13" s="55">
        <f t="shared" ref="J13:J19" si="1">+H13+I13</f>
        <v>47150</v>
      </c>
      <c r="K13" s="38">
        <f t="shared" si="0"/>
        <v>0.22592237661715381</v>
      </c>
      <c r="P13"/>
    </row>
    <row r="14" spans="1:16" ht="15" customHeight="1" x14ac:dyDescent="0.25">
      <c r="A14" s="93" t="s">
        <v>113</v>
      </c>
      <c r="B14" s="93"/>
      <c r="C14" s="93"/>
      <c r="D14" s="93"/>
      <c r="E14" s="93"/>
      <c r="F14" s="93"/>
      <c r="G14" s="93"/>
      <c r="H14" s="64"/>
      <c r="I14" s="62">
        <v>102200</v>
      </c>
      <c r="J14" s="55">
        <f t="shared" si="1"/>
        <v>102200</v>
      </c>
      <c r="K14" s="38">
        <f t="shared" si="0"/>
        <v>0.48969813128893147</v>
      </c>
      <c r="P14"/>
    </row>
    <row r="15" spans="1:16" ht="15" customHeight="1" x14ac:dyDescent="0.25">
      <c r="A15" s="93" t="s">
        <v>100</v>
      </c>
      <c r="B15" s="93"/>
      <c r="C15" s="93"/>
      <c r="D15" s="93"/>
      <c r="E15" s="93"/>
      <c r="F15" s="93"/>
      <c r="G15" s="93"/>
      <c r="H15" s="62"/>
      <c r="I15" s="62">
        <v>33350</v>
      </c>
      <c r="J15" s="55">
        <f t="shared" si="1"/>
        <v>33350</v>
      </c>
      <c r="K15" s="38">
        <f t="shared" si="0"/>
        <v>0.15979875419262099</v>
      </c>
      <c r="P15"/>
    </row>
    <row r="16" spans="1:16" ht="15" customHeight="1" x14ac:dyDescent="0.25">
      <c r="A16" s="93" t="s">
        <v>24</v>
      </c>
      <c r="B16" s="93"/>
      <c r="C16" s="93"/>
      <c r="D16" s="93"/>
      <c r="E16" s="93"/>
      <c r="F16" s="93"/>
      <c r="G16" s="93"/>
      <c r="H16" s="62"/>
      <c r="I16" s="64"/>
      <c r="J16" s="55">
        <f t="shared" si="1"/>
        <v>0</v>
      </c>
      <c r="K16" s="38">
        <f t="shared" si="0"/>
        <v>0</v>
      </c>
      <c r="P16"/>
    </row>
    <row r="17" spans="1:16" ht="15" customHeight="1" x14ac:dyDescent="0.25">
      <c r="A17" s="93" t="s">
        <v>23</v>
      </c>
      <c r="B17" s="93"/>
      <c r="C17" s="93"/>
      <c r="D17" s="93"/>
      <c r="E17" s="93"/>
      <c r="F17" s="93"/>
      <c r="G17" s="93"/>
      <c r="H17" s="62"/>
      <c r="I17" s="64"/>
      <c r="J17" s="55">
        <f t="shared" si="1"/>
        <v>0</v>
      </c>
      <c r="K17" s="38">
        <f t="shared" si="0"/>
        <v>0</v>
      </c>
      <c r="P17"/>
    </row>
    <row r="18" spans="1:16" ht="15" customHeight="1" x14ac:dyDescent="0.25">
      <c r="A18" s="93" t="s">
        <v>31</v>
      </c>
      <c r="B18" s="93"/>
      <c r="C18" s="93"/>
      <c r="D18" s="93"/>
      <c r="E18" s="93"/>
      <c r="F18" s="93"/>
      <c r="G18" s="93"/>
      <c r="H18" s="62"/>
      <c r="I18" s="64"/>
      <c r="J18" s="55">
        <f t="shared" si="1"/>
        <v>0</v>
      </c>
      <c r="K18" s="38">
        <f t="shared" si="0"/>
        <v>0</v>
      </c>
      <c r="P18"/>
    </row>
    <row r="19" spans="1:16" ht="15" customHeight="1" x14ac:dyDescent="0.25">
      <c r="A19" s="93" t="s">
        <v>101</v>
      </c>
      <c r="B19" s="93"/>
      <c r="C19" s="93"/>
      <c r="D19" s="93"/>
      <c r="E19" s="93"/>
      <c r="F19" s="93"/>
      <c r="G19" s="93"/>
      <c r="H19" s="64">
        <v>3200</v>
      </c>
      <c r="I19" s="62"/>
      <c r="J19" s="55">
        <f t="shared" si="1"/>
        <v>3200</v>
      </c>
      <c r="K19" s="38">
        <f t="shared" si="0"/>
        <v>1.5333013895543843E-2</v>
      </c>
      <c r="P19"/>
    </row>
    <row r="20" spans="1:16" ht="15" customHeight="1" x14ac:dyDescent="0.25">
      <c r="A20" s="89" t="s">
        <v>16</v>
      </c>
      <c r="B20" s="89"/>
      <c r="C20" s="89"/>
      <c r="D20" s="89"/>
      <c r="E20" s="89"/>
      <c r="F20" s="89"/>
      <c r="G20" s="89"/>
      <c r="H20" s="21">
        <f t="shared" ref="H20:I20" si="2">+SUM(H12:H19)</f>
        <v>50350</v>
      </c>
      <c r="I20" s="21">
        <f t="shared" si="2"/>
        <v>158350</v>
      </c>
      <c r="J20" s="21">
        <f>+SUM(J12:J19)</f>
        <v>208700</v>
      </c>
      <c r="K20" s="37">
        <f>+SUM(K12:K19)</f>
        <v>1</v>
      </c>
      <c r="N20" s="20"/>
    </row>
    <row r="21" spans="1:16" ht="1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22"/>
      <c r="K21" s="1"/>
      <c r="N21" s="20"/>
      <c r="O21" s="23"/>
    </row>
    <row r="22" spans="1:16" ht="24" customHeight="1" x14ac:dyDescent="0.25">
      <c r="A22" s="89"/>
      <c r="B22" s="89"/>
      <c r="C22" s="89"/>
      <c r="D22" s="89"/>
      <c r="E22" s="89"/>
      <c r="F22" s="89"/>
      <c r="G22" s="89"/>
      <c r="H22" s="58"/>
      <c r="I22" s="58"/>
      <c r="J22" s="90"/>
      <c r="K22" s="90"/>
      <c r="L22" s="90"/>
      <c r="M22" s="19"/>
      <c r="N22" s="20"/>
      <c r="O22" s="23"/>
    </row>
    <row r="23" spans="1:16" ht="36" customHeight="1" x14ac:dyDescent="0.25">
      <c r="A23" s="91"/>
      <c r="B23" s="91"/>
      <c r="C23" s="91"/>
      <c r="D23" s="91"/>
      <c r="E23" s="91"/>
      <c r="F23" s="91"/>
      <c r="G23" s="91"/>
      <c r="H23" s="59"/>
      <c r="I23" s="59"/>
      <c r="J23" s="92"/>
      <c r="K23" s="92"/>
      <c r="L23" s="92"/>
      <c r="M23" s="24"/>
      <c r="N23" s="24"/>
      <c r="O23" s="24"/>
    </row>
    <row r="24" spans="1:16" ht="15" customHeight="1" x14ac:dyDescent="0.25">
      <c r="A24" s="80"/>
      <c r="B24" s="80"/>
      <c r="C24" s="80"/>
      <c r="D24" s="80"/>
      <c r="E24" s="80"/>
      <c r="F24" s="80"/>
      <c r="G24" s="80"/>
      <c r="H24" s="60"/>
      <c r="I24" s="60"/>
      <c r="J24" s="80"/>
      <c r="K24" s="80"/>
      <c r="L24" s="80"/>
      <c r="M24" s="25"/>
      <c r="N24" s="26"/>
      <c r="O24" s="27"/>
    </row>
    <row r="25" spans="1:16" ht="15" customHeight="1" x14ac:dyDescent="0.25">
      <c r="A25" s="80"/>
      <c r="B25" s="80"/>
      <c r="C25" s="80"/>
      <c r="D25" s="80"/>
      <c r="E25" s="80"/>
      <c r="F25" s="80"/>
      <c r="G25" s="80"/>
      <c r="H25" s="60"/>
      <c r="I25" s="60"/>
      <c r="J25" s="80"/>
      <c r="K25" s="80"/>
      <c r="L25" s="80"/>
      <c r="M25" s="25"/>
      <c r="N25" s="26"/>
      <c r="O25" s="27"/>
    </row>
    <row r="26" spans="1:16" ht="15" customHeight="1" x14ac:dyDescent="0.25">
      <c r="A26" s="80"/>
      <c r="B26" s="80"/>
      <c r="C26" s="80"/>
      <c r="D26" s="80"/>
      <c r="E26" s="80"/>
      <c r="F26" s="80"/>
      <c r="G26" s="80"/>
      <c r="H26" s="60"/>
      <c r="I26" s="60"/>
      <c r="J26" s="80"/>
      <c r="K26" s="80"/>
      <c r="L26" s="80"/>
      <c r="M26" s="25"/>
      <c r="N26" s="26"/>
      <c r="O26" s="27"/>
    </row>
    <row r="27" spans="1:16" ht="15" customHeight="1" x14ac:dyDescent="0.25">
      <c r="A27" s="80"/>
      <c r="B27" s="80"/>
      <c r="C27" s="80"/>
      <c r="D27" s="80"/>
      <c r="E27" s="80"/>
      <c r="F27" s="80"/>
      <c r="G27" s="80"/>
      <c r="H27" s="60"/>
      <c r="I27" s="60"/>
      <c r="J27" s="80"/>
      <c r="K27" s="80"/>
      <c r="L27" s="80"/>
      <c r="M27" s="25"/>
      <c r="N27" s="26"/>
      <c r="O27" s="27"/>
    </row>
    <row r="28" spans="1:16" ht="15" customHeight="1" x14ac:dyDescent="0.25">
      <c r="A28" s="80"/>
      <c r="B28" s="80"/>
      <c r="C28" s="80"/>
      <c r="D28" s="80"/>
      <c r="E28" s="80"/>
      <c r="F28" s="80"/>
      <c r="G28" s="80"/>
      <c r="H28" s="60"/>
      <c r="I28" s="60"/>
      <c r="J28" s="80"/>
      <c r="K28" s="80"/>
      <c r="L28" s="80"/>
      <c r="M28" s="25"/>
      <c r="N28" s="26"/>
      <c r="O28" s="27"/>
    </row>
    <row r="29" spans="1:16" ht="15" customHeight="1" x14ac:dyDescent="0.25">
      <c r="A29" s="80"/>
      <c r="B29" s="80"/>
      <c r="C29" s="80"/>
      <c r="D29" s="80"/>
      <c r="E29" s="80"/>
      <c r="F29" s="80"/>
      <c r="G29" s="80"/>
      <c r="H29" s="60"/>
      <c r="I29" s="60"/>
      <c r="J29" s="80"/>
      <c r="K29" s="80"/>
      <c r="L29" s="80"/>
      <c r="M29" s="25"/>
      <c r="N29" s="26"/>
      <c r="O29" s="27"/>
    </row>
    <row r="30" spans="1:16" ht="15" customHeight="1" x14ac:dyDescent="0.25">
      <c r="A30" s="80"/>
      <c r="B30" s="80"/>
      <c r="C30" s="80"/>
      <c r="D30" s="80"/>
      <c r="E30" s="80"/>
      <c r="F30" s="80"/>
      <c r="G30" s="80"/>
      <c r="H30" s="60"/>
      <c r="I30" s="60"/>
      <c r="J30" s="80"/>
      <c r="K30" s="80"/>
      <c r="L30" s="80"/>
      <c r="M30" s="25"/>
      <c r="N30" s="26"/>
      <c r="O30" s="27"/>
    </row>
    <row r="31" spans="1:16" ht="15" customHeight="1" x14ac:dyDescent="0.25">
      <c r="A31" s="80"/>
      <c r="B31" s="80"/>
      <c r="C31" s="80"/>
      <c r="D31" s="80"/>
      <c r="E31" s="80"/>
      <c r="F31" s="80"/>
      <c r="G31" s="80"/>
      <c r="H31" s="60"/>
      <c r="I31" s="60"/>
      <c r="J31" s="80"/>
      <c r="K31" s="80"/>
      <c r="L31" s="80"/>
      <c r="M31" s="25"/>
      <c r="N31" s="26"/>
      <c r="O31" s="27"/>
    </row>
    <row r="32" spans="1:16" ht="15" customHeight="1" x14ac:dyDescent="0.25">
      <c r="A32" s="80"/>
      <c r="B32" s="80"/>
      <c r="C32" s="80"/>
      <c r="D32" s="80"/>
      <c r="E32" s="80"/>
      <c r="F32" s="80"/>
      <c r="G32" s="80"/>
      <c r="H32" s="60"/>
      <c r="I32" s="60"/>
      <c r="J32" s="80"/>
      <c r="K32" s="80"/>
      <c r="L32" s="80"/>
      <c r="M32" s="25"/>
      <c r="N32" s="26"/>
      <c r="O32" s="27"/>
    </row>
    <row r="33" spans="1:15" ht="15" customHeight="1" x14ac:dyDescent="0.25">
      <c r="A33" s="80"/>
      <c r="B33" s="80"/>
      <c r="C33" s="80"/>
      <c r="D33" s="80"/>
      <c r="E33" s="80"/>
      <c r="F33" s="80"/>
      <c r="G33" s="80"/>
      <c r="H33" s="60"/>
      <c r="I33" s="60"/>
      <c r="J33" s="80"/>
      <c r="K33" s="80"/>
      <c r="L33" s="80"/>
      <c r="M33" s="25"/>
      <c r="N33" s="26"/>
      <c r="O33" s="27"/>
    </row>
    <row r="34" spans="1:15" ht="15" customHeight="1" x14ac:dyDescent="0.25">
      <c r="A34" s="80"/>
      <c r="B34" s="80"/>
      <c r="C34" s="80"/>
      <c r="D34" s="80"/>
      <c r="E34" s="80"/>
      <c r="F34" s="80"/>
      <c r="G34" s="80"/>
      <c r="H34" s="60"/>
      <c r="I34" s="60"/>
      <c r="J34" s="80"/>
      <c r="K34" s="80"/>
      <c r="L34" s="80"/>
      <c r="M34" s="25"/>
      <c r="N34" s="26"/>
      <c r="O34" s="27"/>
    </row>
    <row r="35" spans="1:15" ht="15" customHeight="1" x14ac:dyDescent="0.25">
      <c r="A35" s="80"/>
      <c r="B35" s="80"/>
      <c r="C35" s="80"/>
      <c r="D35" s="80"/>
      <c r="E35" s="80"/>
      <c r="F35" s="80"/>
      <c r="G35" s="80"/>
      <c r="H35" s="60"/>
      <c r="I35" s="60"/>
      <c r="J35" s="80"/>
      <c r="K35" s="80"/>
      <c r="L35" s="80"/>
      <c r="M35" s="25"/>
      <c r="N35" s="26"/>
      <c r="O35" s="27"/>
    </row>
    <row r="36" spans="1:15" ht="15" customHeight="1" x14ac:dyDescent="0.25">
      <c r="A36" s="80"/>
      <c r="B36" s="80"/>
      <c r="C36" s="80"/>
      <c r="D36" s="80"/>
      <c r="E36" s="80"/>
      <c r="F36" s="80"/>
      <c r="G36" s="80"/>
      <c r="H36" s="60"/>
      <c r="I36" s="60"/>
      <c r="J36" s="80"/>
      <c r="K36" s="80"/>
      <c r="L36" s="80"/>
      <c r="M36" s="25"/>
      <c r="N36" s="26"/>
      <c r="O36" s="27"/>
    </row>
    <row r="37" spans="1:15" ht="15" customHeight="1" x14ac:dyDescent="0.25">
      <c r="A37" s="80"/>
      <c r="B37" s="80"/>
      <c r="C37" s="80"/>
      <c r="D37" s="80"/>
      <c r="E37" s="80"/>
      <c r="F37" s="80"/>
      <c r="G37" s="80"/>
      <c r="H37" s="60"/>
      <c r="I37" s="60"/>
      <c r="J37" s="80"/>
      <c r="K37" s="80"/>
      <c r="L37" s="80"/>
      <c r="M37" s="25"/>
      <c r="N37" s="26"/>
      <c r="O37" s="27"/>
    </row>
    <row r="38" spans="1:15" ht="15" customHeight="1" x14ac:dyDescent="0.25">
      <c r="A38" s="80"/>
      <c r="B38" s="80"/>
      <c r="C38" s="80"/>
      <c r="D38" s="80"/>
      <c r="E38" s="80"/>
      <c r="F38" s="80"/>
      <c r="G38" s="80"/>
      <c r="H38" s="60"/>
      <c r="I38" s="60"/>
      <c r="J38" s="80"/>
      <c r="K38" s="80"/>
      <c r="L38" s="80"/>
      <c r="M38" s="25"/>
      <c r="N38" s="26"/>
      <c r="O38" s="27"/>
    </row>
    <row r="39" spans="1:15" ht="15" customHeight="1" x14ac:dyDescent="0.25">
      <c r="A39" s="80"/>
      <c r="B39" s="80"/>
      <c r="C39" s="80"/>
      <c r="D39" s="80"/>
      <c r="E39" s="80"/>
      <c r="F39" s="80"/>
      <c r="G39" s="80"/>
      <c r="H39" s="60"/>
      <c r="I39" s="60"/>
      <c r="J39" s="80"/>
      <c r="K39" s="80"/>
      <c r="L39" s="80"/>
      <c r="M39" s="25"/>
      <c r="N39" s="26"/>
      <c r="O39" s="27"/>
    </row>
    <row r="40" spans="1:15" ht="15" customHeight="1" x14ac:dyDescent="0.25">
      <c r="A40" s="80"/>
      <c r="B40" s="80"/>
      <c r="C40" s="80"/>
      <c r="D40" s="80"/>
      <c r="E40" s="80"/>
      <c r="F40" s="80"/>
      <c r="G40" s="80"/>
      <c r="H40" s="60"/>
      <c r="I40" s="60"/>
      <c r="J40" s="80"/>
      <c r="K40" s="80"/>
      <c r="L40" s="80"/>
      <c r="M40" s="25"/>
      <c r="N40" s="26"/>
      <c r="O40" s="27"/>
    </row>
    <row r="41" spans="1:15" ht="15" customHeight="1" x14ac:dyDescent="0.25">
      <c r="A41" s="80"/>
      <c r="B41" s="80"/>
      <c r="C41" s="80"/>
      <c r="D41" s="80"/>
      <c r="E41" s="80"/>
      <c r="F41" s="80"/>
      <c r="G41" s="80"/>
      <c r="H41" s="60"/>
      <c r="I41" s="60"/>
      <c r="J41" s="80"/>
      <c r="K41" s="80"/>
      <c r="L41" s="80"/>
      <c r="M41" s="25"/>
      <c r="N41" s="26"/>
      <c r="O41" s="27"/>
    </row>
    <row r="42" spans="1:15" ht="1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22"/>
      <c r="K42" s="22"/>
      <c r="L42" s="22"/>
      <c r="M42" s="19"/>
      <c r="N42" s="20"/>
      <c r="O42" s="19"/>
    </row>
    <row r="43" spans="1:15" ht="15" customHeight="1" x14ac:dyDescent="0.25">
      <c r="A43" s="28"/>
      <c r="B43" s="6"/>
      <c r="C43" s="6"/>
      <c r="D43" s="6"/>
      <c r="E43" s="6"/>
      <c r="F43" s="6"/>
      <c r="G43" s="6"/>
      <c r="H43" s="6"/>
      <c r="I43" s="6"/>
      <c r="J43" s="22"/>
      <c r="K43" s="22"/>
      <c r="L43" s="22"/>
      <c r="M43" s="19"/>
      <c r="N43" s="20"/>
      <c r="O43" s="19"/>
    </row>
    <row r="44" spans="1:15" ht="1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22"/>
      <c r="K44" s="22"/>
      <c r="L44" s="22"/>
      <c r="M44" s="19"/>
      <c r="N44" s="20"/>
      <c r="O44" s="19"/>
    </row>
    <row r="45" spans="1:15" ht="20.100000000000001" customHeight="1" x14ac:dyDescent="0.25">
      <c r="A45" s="22"/>
      <c r="B45" s="22"/>
      <c r="C45" s="22"/>
      <c r="D45" s="22"/>
      <c r="E45" s="22"/>
      <c r="F45" s="22"/>
      <c r="G45" s="5"/>
      <c r="H45" s="5"/>
      <c r="I45" s="5"/>
      <c r="J45" s="5"/>
      <c r="K45" s="12"/>
      <c r="L45" s="29"/>
      <c r="M45" s="12"/>
      <c r="N45" s="5"/>
      <c r="O45" s="12"/>
    </row>
    <row r="46" spans="1:15" ht="20.100000000000001" customHeight="1" x14ac:dyDescent="0.25">
      <c r="O46" s="30"/>
    </row>
    <row r="91" spans="1:1" x14ac:dyDescent="0.25">
      <c r="A91" s="14" t="e">
        <v>#REF!</v>
      </c>
    </row>
  </sheetData>
  <mergeCells count="68">
    <mergeCell ref="E3:F3"/>
    <mergeCell ref="A9:O9"/>
    <mergeCell ref="A11:G11"/>
    <mergeCell ref="A12:G12"/>
    <mergeCell ref="E5:F5"/>
    <mergeCell ref="E6:F6"/>
    <mergeCell ref="E4:F4"/>
    <mergeCell ref="C4:D4"/>
    <mergeCell ref="A5:B6"/>
    <mergeCell ref="G3:K3"/>
    <mergeCell ref="G4:K4"/>
    <mergeCell ref="G5:K5"/>
    <mergeCell ref="G6:K6"/>
    <mergeCell ref="M3:O3"/>
    <mergeCell ref="M4:O4"/>
    <mergeCell ref="M5:O5"/>
    <mergeCell ref="M6:O6"/>
    <mergeCell ref="A20:G20"/>
    <mergeCell ref="A22:G22"/>
    <mergeCell ref="J22:L22"/>
    <mergeCell ref="A23:G23"/>
    <mergeCell ref="J23:L23"/>
    <mergeCell ref="A18:G18"/>
    <mergeCell ref="A13:G13"/>
    <mergeCell ref="A14:G14"/>
    <mergeCell ref="A19:G19"/>
    <mergeCell ref="A15:G15"/>
    <mergeCell ref="A16:G16"/>
    <mergeCell ref="A17:G17"/>
    <mergeCell ref="A32:G32"/>
    <mergeCell ref="A24:G24"/>
    <mergeCell ref="J24:L24"/>
    <mergeCell ref="A25:G25"/>
    <mergeCell ref="J25:L25"/>
    <mergeCell ref="A26:G26"/>
    <mergeCell ref="J26:L26"/>
    <mergeCell ref="A34:G34"/>
    <mergeCell ref="J34:L34"/>
    <mergeCell ref="A35:G35"/>
    <mergeCell ref="J35:L35"/>
    <mergeCell ref="A41:G41"/>
    <mergeCell ref="J41:L41"/>
    <mergeCell ref="A36:G36"/>
    <mergeCell ref="J36:L36"/>
    <mergeCell ref="A37:G37"/>
    <mergeCell ref="J37:L37"/>
    <mergeCell ref="A38:G38"/>
    <mergeCell ref="J38:L38"/>
    <mergeCell ref="A39:G39"/>
    <mergeCell ref="J39:L39"/>
    <mergeCell ref="A40:G40"/>
    <mergeCell ref="J40:L40"/>
    <mergeCell ref="A1:O2"/>
    <mergeCell ref="A33:G33"/>
    <mergeCell ref="J33:L33"/>
    <mergeCell ref="J32:L32"/>
    <mergeCell ref="A27:G27"/>
    <mergeCell ref="J27:L27"/>
    <mergeCell ref="A28:G28"/>
    <mergeCell ref="J28:L28"/>
    <mergeCell ref="A29:G29"/>
    <mergeCell ref="J29:L29"/>
    <mergeCell ref="A30:G30"/>
    <mergeCell ref="J30:L30"/>
    <mergeCell ref="A31:G31"/>
    <mergeCell ref="A3:D3"/>
    <mergeCell ref="A4:B4"/>
    <mergeCell ref="J31:L31"/>
  </mergeCells>
  <conditionalFormatting sqref="A23:O41">
    <cfRule type="expression" dxfId="4" priority="1" stopIfTrue="1">
      <formula>$A$91=1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9"/>
  <sheetViews>
    <sheetView showGridLines="0" zoomScale="90" zoomScaleNormal="90" workbookViewId="0">
      <pane ySplit="10" topLeftCell="A11" activePane="bottomLeft" state="frozen"/>
      <selection pane="bottomLeft" activeCell="J10" sqref="J10"/>
    </sheetView>
  </sheetViews>
  <sheetFormatPr defaultRowHeight="15" x14ac:dyDescent="0.25"/>
  <cols>
    <col min="1" max="1" width="3.7109375" customWidth="1"/>
    <col min="2" max="4" width="11.28515625" customWidth="1"/>
    <col min="5" max="5" width="9.5703125" customWidth="1"/>
    <col min="6" max="6" width="16.5703125" customWidth="1"/>
    <col min="7" max="9" width="9.5703125" customWidth="1"/>
    <col min="10" max="10" width="18.140625" customWidth="1"/>
    <col min="11" max="12" width="9.5703125" customWidth="1"/>
    <col min="13" max="13" width="12" style="1" customWidth="1"/>
    <col min="254" max="254" width="3.7109375" customWidth="1"/>
    <col min="255" max="257" width="11.28515625" customWidth="1"/>
    <col min="258" max="267" width="9.5703125" customWidth="1"/>
    <col min="268" max="268" width="14.5703125" customWidth="1"/>
    <col min="269" max="269" width="12" customWidth="1"/>
    <col min="510" max="510" width="3.7109375" customWidth="1"/>
    <col min="511" max="513" width="11.28515625" customWidth="1"/>
    <col min="514" max="523" width="9.5703125" customWidth="1"/>
    <col min="524" max="524" width="14.5703125" customWidth="1"/>
    <col min="525" max="525" width="12" customWidth="1"/>
    <col min="766" max="766" width="3.7109375" customWidth="1"/>
    <col min="767" max="769" width="11.28515625" customWidth="1"/>
    <col min="770" max="779" width="9.5703125" customWidth="1"/>
    <col min="780" max="780" width="14.5703125" customWidth="1"/>
    <col min="781" max="781" width="12" customWidth="1"/>
    <col min="1022" max="1022" width="3.7109375" customWidth="1"/>
    <col min="1023" max="1025" width="11.28515625" customWidth="1"/>
    <col min="1026" max="1035" width="9.5703125" customWidth="1"/>
    <col min="1036" max="1036" width="14.5703125" customWidth="1"/>
    <col min="1037" max="1037" width="12" customWidth="1"/>
    <col min="1278" max="1278" width="3.7109375" customWidth="1"/>
    <col min="1279" max="1281" width="11.28515625" customWidth="1"/>
    <col min="1282" max="1291" width="9.5703125" customWidth="1"/>
    <col min="1292" max="1292" width="14.5703125" customWidth="1"/>
    <col min="1293" max="1293" width="12" customWidth="1"/>
    <col min="1534" max="1534" width="3.7109375" customWidth="1"/>
    <col min="1535" max="1537" width="11.28515625" customWidth="1"/>
    <col min="1538" max="1547" width="9.5703125" customWidth="1"/>
    <col min="1548" max="1548" width="14.5703125" customWidth="1"/>
    <col min="1549" max="1549" width="12" customWidth="1"/>
    <col min="1790" max="1790" width="3.7109375" customWidth="1"/>
    <col min="1791" max="1793" width="11.28515625" customWidth="1"/>
    <col min="1794" max="1803" width="9.5703125" customWidth="1"/>
    <col min="1804" max="1804" width="14.5703125" customWidth="1"/>
    <col min="1805" max="1805" width="12" customWidth="1"/>
    <col min="2046" max="2046" width="3.7109375" customWidth="1"/>
    <col min="2047" max="2049" width="11.28515625" customWidth="1"/>
    <col min="2050" max="2059" width="9.5703125" customWidth="1"/>
    <col min="2060" max="2060" width="14.5703125" customWidth="1"/>
    <col min="2061" max="2061" width="12" customWidth="1"/>
    <col min="2302" max="2302" width="3.7109375" customWidth="1"/>
    <col min="2303" max="2305" width="11.28515625" customWidth="1"/>
    <col min="2306" max="2315" width="9.5703125" customWidth="1"/>
    <col min="2316" max="2316" width="14.5703125" customWidth="1"/>
    <col min="2317" max="2317" width="12" customWidth="1"/>
    <col min="2558" max="2558" width="3.7109375" customWidth="1"/>
    <col min="2559" max="2561" width="11.28515625" customWidth="1"/>
    <col min="2562" max="2571" width="9.5703125" customWidth="1"/>
    <col min="2572" max="2572" width="14.5703125" customWidth="1"/>
    <col min="2573" max="2573" width="12" customWidth="1"/>
    <col min="2814" max="2814" width="3.7109375" customWidth="1"/>
    <col min="2815" max="2817" width="11.28515625" customWidth="1"/>
    <col min="2818" max="2827" width="9.5703125" customWidth="1"/>
    <col min="2828" max="2828" width="14.5703125" customWidth="1"/>
    <col min="2829" max="2829" width="12" customWidth="1"/>
    <col min="3070" max="3070" width="3.7109375" customWidth="1"/>
    <col min="3071" max="3073" width="11.28515625" customWidth="1"/>
    <col min="3074" max="3083" width="9.5703125" customWidth="1"/>
    <col min="3084" max="3084" width="14.5703125" customWidth="1"/>
    <col min="3085" max="3085" width="12" customWidth="1"/>
    <col min="3326" max="3326" width="3.7109375" customWidth="1"/>
    <col min="3327" max="3329" width="11.28515625" customWidth="1"/>
    <col min="3330" max="3339" width="9.5703125" customWidth="1"/>
    <col min="3340" max="3340" width="14.5703125" customWidth="1"/>
    <col min="3341" max="3341" width="12" customWidth="1"/>
    <col min="3582" max="3582" width="3.7109375" customWidth="1"/>
    <col min="3583" max="3585" width="11.28515625" customWidth="1"/>
    <col min="3586" max="3595" width="9.5703125" customWidth="1"/>
    <col min="3596" max="3596" width="14.5703125" customWidth="1"/>
    <col min="3597" max="3597" width="12" customWidth="1"/>
    <col min="3838" max="3838" width="3.7109375" customWidth="1"/>
    <col min="3839" max="3841" width="11.28515625" customWidth="1"/>
    <col min="3842" max="3851" width="9.5703125" customWidth="1"/>
    <col min="3852" max="3852" width="14.5703125" customWidth="1"/>
    <col min="3853" max="3853" width="12" customWidth="1"/>
    <col min="4094" max="4094" width="3.7109375" customWidth="1"/>
    <col min="4095" max="4097" width="11.28515625" customWidth="1"/>
    <col min="4098" max="4107" width="9.5703125" customWidth="1"/>
    <col min="4108" max="4108" width="14.5703125" customWidth="1"/>
    <col min="4109" max="4109" width="12" customWidth="1"/>
    <col min="4350" max="4350" width="3.7109375" customWidth="1"/>
    <col min="4351" max="4353" width="11.28515625" customWidth="1"/>
    <col min="4354" max="4363" width="9.5703125" customWidth="1"/>
    <col min="4364" max="4364" width="14.5703125" customWidth="1"/>
    <col min="4365" max="4365" width="12" customWidth="1"/>
    <col min="4606" max="4606" width="3.7109375" customWidth="1"/>
    <col min="4607" max="4609" width="11.28515625" customWidth="1"/>
    <col min="4610" max="4619" width="9.5703125" customWidth="1"/>
    <col min="4620" max="4620" width="14.5703125" customWidth="1"/>
    <col min="4621" max="4621" width="12" customWidth="1"/>
    <col min="4862" max="4862" width="3.7109375" customWidth="1"/>
    <col min="4863" max="4865" width="11.28515625" customWidth="1"/>
    <col min="4866" max="4875" width="9.5703125" customWidth="1"/>
    <col min="4876" max="4876" width="14.5703125" customWidth="1"/>
    <col min="4877" max="4877" width="12" customWidth="1"/>
    <col min="5118" max="5118" width="3.7109375" customWidth="1"/>
    <col min="5119" max="5121" width="11.28515625" customWidth="1"/>
    <col min="5122" max="5131" width="9.5703125" customWidth="1"/>
    <col min="5132" max="5132" width="14.5703125" customWidth="1"/>
    <col min="5133" max="5133" width="12" customWidth="1"/>
    <col min="5374" max="5374" width="3.7109375" customWidth="1"/>
    <col min="5375" max="5377" width="11.28515625" customWidth="1"/>
    <col min="5378" max="5387" width="9.5703125" customWidth="1"/>
    <col min="5388" max="5388" width="14.5703125" customWidth="1"/>
    <col min="5389" max="5389" width="12" customWidth="1"/>
    <col min="5630" max="5630" width="3.7109375" customWidth="1"/>
    <col min="5631" max="5633" width="11.28515625" customWidth="1"/>
    <col min="5634" max="5643" width="9.5703125" customWidth="1"/>
    <col min="5644" max="5644" width="14.5703125" customWidth="1"/>
    <col min="5645" max="5645" width="12" customWidth="1"/>
    <col min="5886" max="5886" width="3.7109375" customWidth="1"/>
    <col min="5887" max="5889" width="11.28515625" customWidth="1"/>
    <col min="5890" max="5899" width="9.5703125" customWidth="1"/>
    <col min="5900" max="5900" width="14.5703125" customWidth="1"/>
    <col min="5901" max="5901" width="12" customWidth="1"/>
    <col min="6142" max="6142" width="3.7109375" customWidth="1"/>
    <col min="6143" max="6145" width="11.28515625" customWidth="1"/>
    <col min="6146" max="6155" width="9.5703125" customWidth="1"/>
    <col min="6156" max="6156" width="14.5703125" customWidth="1"/>
    <col min="6157" max="6157" width="12" customWidth="1"/>
    <col min="6398" max="6398" width="3.7109375" customWidth="1"/>
    <col min="6399" max="6401" width="11.28515625" customWidth="1"/>
    <col min="6402" max="6411" width="9.5703125" customWidth="1"/>
    <col min="6412" max="6412" width="14.5703125" customWidth="1"/>
    <col min="6413" max="6413" width="12" customWidth="1"/>
    <col min="6654" max="6654" width="3.7109375" customWidth="1"/>
    <col min="6655" max="6657" width="11.28515625" customWidth="1"/>
    <col min="6658" max="6667" width="9.5703125" customWidth="1"/>
    <col min="6668" max="6668" width="14.5703125" customWidth="1"/>
    <col min="6669" max="6669" width="12" customWidth="1"/>
    <col min="6910" max="6910" width="3.7109375" customWidth="1"/>
    <col min="6911" max="6913" width="11.28515625" customWidth="1"/>
    <col min="6914" max="6923" width="9.5703125" customWidth="1"/>
    <col min="6924" max="6924" width="14.5703125" customWidth="1"/>
    <col min="6925" max="6925" width="12" customWidth="1"/>
    <col min="7166" max="7166" width="3.7109375" customWidth="1"/>
    <col min="7167" max="7169" width="11.28515625" customWidth="1"/>
    <col min="7170" max="7179" width="9.5703125" customWidth="1"/>
    <col min="7180" max="7180" width="14.5703125" customWidth="1"/>
    <col min="7181" max="7181" width="12" customWidth="1"/>
    <col min="7422" max="7422" width="3.7109375" customWidth="1"/>
    <col min="7423" max="7425" width="11.28515625" customWidth="1"/>
    <col min="7426" max="7435" width="9.5703125" customWidth="1"/>
    <col min="7436" max="7436" width="14.5703125" customWidth="1"/>
    <col min="7437" max="7437" width="12" customWidth="1"/>
    <col min="7678" max="7678" width="3.7109375" customWidth="1"/>
    <col min="7679" max="7681" width="11.28515625" customWidth="1"/>
    <col min="7682" max="7691" width="9.5703125" customWidth="1"/>
    <col min="7692" max="7692" width="14.5703125" customWidth="1"/>
    <col min="7693" max="7693" width="12" customWidth="1"/>
    <col min="7934" max="7934" width="3.7109375" customWidth="1"/>
    <col min="7935" max="7937" width="11.28515625" customWidth="1"/>
    <col min="7938" max="7947" width="9.5703125" customWidth="1"/>
    <col min="7948" max="7948" width="14.5703125" customWidth="1"/>
    <col min="7949" max="7949" width="12" customWidth="1"/>
    <col min="8190" max="8190" width="3.7109375" customWidth="1"/>
    <col min="8191" max="8193" width="11.28515625" customWidth="1"/>
    <col min="8194" max="8203" width="9.5703125" customWidth="1"/>
    <col min="8204" max="8204" width="14.5703125" customWidth="1"/>
    <col min="8205" max="8205" width="12" customWidth="1"/>
    <col min="8446" max="8446" width="3.7109375" customWidth="1"/>
    <col min="8447" max="8449" width="11.28515625" customWidth="1"/>
    <col min="8450" max="8459" width="9.5703125" customWidth="1"/>
    <col min="8460" max="8460" width="14.5703125" customWidth="1"/>
    <col min="8461" max="8461" width="12" customWidth="1"/>
    <col min="8702" max="8702" width="3.7109375" customWidth="1"/>
    <col min="8703" max="8705" width="11.28515625" customWidth="1"/>
    <col min="8706" max="8715" width="9.5703125" customWidth="1"/>
    <col min="8716" max="8716" width="14.5703125" customWidth="1"/>
    <col min="8717" max="8717" width="12" customWidth="1"/>
    <col min="8958" max="8958" width="3.7109375" customWidth="1"/>
    <col min="8959" max="8961" width="11.28515625" customWidth="1"/>
    <col min="8962" max="8971" width="9.5703125" customWidth="1"/>
    <col min="8972" max="8972" width="14.5703125" customWidth="1"/>
    <col min="8973" max="8973" width="12" customWidth="1"/>
    <col min="9214" max="9214" width="3.7109375" customWidth="1"/>
    <col min="9215" max="9217" width="11.28515625" customWidth="1"/>
    <col min="9218" max="9227" width="9.5703125" customWidth="1"/>
    <col min="9228" max="9228" width="14.5703125" customWidth="1"/>
    <col min="9229" max="9229" width="12" customWidth="1"/>
    <col min="9470" max="9470" width="3.7109375" customWidth="1"/>
    <col min="9471" max="9473" width="11.28515625" customWidth="1"/>
    <col min="9474" max="9483" width="9.5703125" customWidth="1"/>
    <col min="9484" max="9484" width="14.5703125" customWidth="1"/>
    <col min="9485" max="9485" width="12" customWidth="1"/>
    <col min="9726" max="9726" width="3.7109375" customWidth="1"/>
    <col min="9727" max="9729" width="11.28515625" customWidth="1"/>
    <col min="9730" max="9739" width="9.5703125" customWidth="1"/>
    <col min="9740" max="9740" width="14.5703125" customWidth="1"/>
    <col min="9741" max="9741" width="12" customWidth="1"/>
    <col min="9982" max="9982" width="3.7109375" customWidth="1"/>
    <col min="9983" max="9985" width="11.28515625" customWidth="1"/>
    <col min="9986" max="9995" width="9.5703125" customWidth="1"/>
    <col min="9996" max="9996" width="14.5703125" customWidth="1"/>
    <col min="9997" max="9997" width="12" customWidth="1"/>
    <col min="10238" max="10238" width="3.7109375" customWidth="1"/>
    <col min="10239" max="10241" width="11.28515625" customWidth="1"/>
    <col min="10242" max="10251" width="9.5703125" customWidth="1"/>
    <col min="10252" max="10252" width="14.5703125" customWidth="1"/>
    <col min="10253" max="10253" width="12" customWidth="1"/>
    <col min="10494" max="10494" width="3.7109375" customWidth="1"/>
    <col min="10495" max="10497" width="11.28515625" customWidth="1"/>
    <col min="10498" max="10507" width="9.5703125" customWidth="1"/>
    <col min="10508" max="10508" width="14.5703125" customWidth="1"/>
    <col min="10509" max="10509" width="12" customWidth="1"/>
    <col min="10750" max="10750" width="3.7109375" customWidth="1"/>
    <col min="10751" max="10753" width="11.28515625" customWidth="1"/>
    <col min="10754" max="10763" width="9.5703125" customWidth="1"/>
    <col min="10764" max="10764" width="14.5703125" customWidth="1"/>
    <col min="10765" max="10765" width="12" customWidth="1"/>
    <col min="11006" max="11006" width="3.7109375" customWidth="1"/>
    <col min="11007" max="11009" width="11.28515625" customWidth="1"/>
    <col min="11010" max="11019" width="9.5703125" customWidth="1"/>
    <col min="11020" max="11020" width="14.5703125" customWidth="1"/>
    <col min="11021" max="11021" width="12" customWidth="1"/>
    <col min="11262" max="11262" width="3.7109375" customWidth="1"/>
    <col min="11263" max="11265" width="11.28515625" customWidth="1"/>
    <col min="11266" max="11275" width="9.5703125" customWidth="1"/>
    <col min="11276" max="11276" width="14.5703125" customWidth="1"/>
    <col min="11277" max="11277" width="12" customWidth="1"/>
    <col min="11518" max="11518" width="3.7109375" customWidth="1"/>
    <col min="11519" max="11521" width="11.28515625" customWidth="1"/>
    <col min="11522" max="11531" width="9.5703125" customWidth="1"/>
    <col min="11532" max="11532" width="14.5703125" customWidth="1"/>
    <col min="11533" max="11533" width="12" customWidth="1"/>
    <col min="11774" max="11774" width="3.7109375" customWidth="1"/>
    <col min="11775" max="11777" width="11.28515625" customWidth="1"/>
    <col min="11778" max="11787" width="9.5703125" customWidth="1"/>
    <col min="11788" max="11788" width="14.5703125" customWidth="1"/>
    <col min="11789" max="11789" width="12" customWidth="1"/>
    <col min="12030" max="12030" width="3.7109375" customWidth="1"/>
    <col min="12031" max="12033" width="11.28515625" customWidth="1"/>
    <col min="12034" max="12043" width="9.5703125" customWidth="1"/>
    <col min="12044" max="12044" width="14.5703125" customWidth="1"/>
    <col min="12045" max="12045" width="12" customWidth="1"/>
    <col min="12286" max="12286" width="3.7109375" customWidth="1"/>
    <col min="12287" max="12289" width="11.28515625" customWidth="1"/>
    <col min="12290" max="12299" width="9.5703125" customWidth="1"/>
    <col min="12300" max="12300" width="14.5703125" customWidth="1"/>
    <col min="12301" max="12301" width="12" customWidth="1"/>
    <col min="12542" max="12542" width="3.7109375" customWidth="1"/>
    <col min="12543" max="12545" width="11.28515625" customWidth="1"/>
    <col min="12546" max="12555" width="9.5703125" customWidth="1"/>
    <col min="12556" max="12556" width="14.5703125" customWidth="1"/>
    <col min="12557" max="12557" width="12" customWidth="1"/>
    <col min="12798" max="12798" width="3.7109375" customWidth="1"/>
    <col min="12799" max="12801" width="11.28515625" customWidth="1"/>
    <col min="12802" max="12811" width="9.5703125" customWidth="1"/>
    <col min="12812" max="12812" width="14.5703125" customWidth="1"/>
    <col min="12813" max="12813" width="12" customWidth="1"/>
    <col min="13054" max="13054" width="3.7109375" customWidth="1"/>
    <col min="13055" max="13057" width="11.28515625" customWidth="1"/>
    <col min="13058" max="13067" width="9.5703125" customWidth="1"/>
    <col min="13068" max="13068" width="14.5703125" customWidth="1"/>
    <col min="13069" max="13069" width="12" customWidth="1"/>
    <col min="13310" max="13310" width="3.7109375" customWidth="1"/>
    <col min="13311" max="13313" width="11.28515625" customWidth="1"/>
    <col min="13314" max="13323" width="9.5703125" customWidth="1"/>
    <col min="13324" max="13324" width="14.5703125" customWidth="1"/>
    <col min="13325" max="13325" width="12" customWidth="1"/>
    <col min="13566" max="13566" width="3.7109375" customWidth="1"/>
    <col min="13567" max="13569" width="11.28515625" customWidth="1"/>
    <col min="13570" max="13579" width="9.5703125" customWidth="1"/>
    <col min="13580" max="13580" width="14.5703125" customWidth="1"/>
    <col min="13581" max="13581" width="12" customWidth="1"/>
    <col min="13822" max="13822" width="3.7109375" customWidth="1"/>
    <col min="13823" max="13825" width="11.28515625" customWidth="1"/>
    <col min="13826" max="13835" width="9.5703125" customWidth="1"/>
    <col min="13836" max="13836" width="14.5703125" customWidth="1"/>
    <col min="13837" max="13837" width="12" customWidth="1"/>
    <col min="14078" max="14078" width="3.7109375" customWidth="1"/>
    <col min="14079" max="14081" width="11.28515625" customWidth="1"/>
    <col min="14082" max="14091" width="9.5703125" customWidth="1"/>
    <col min="14092" max="14092" width="14.5703125" customWidth="1"/>
    <col min="14093" max="14093" width="12" customWidth="1"/>
    <col min="14334" max="14334" width="3.7109375" customWidth="1"/>
    <col min="14335" max="14337" width="11.28515625" customWidth="1"/>
    <col min="14338" max="14347" width="9.5703125" customWidth="1"/>
    <col min="14348" max="14348" width="14.5703125" customWidth="1"/>
    <col min="14349" max="14349" width="12" customWidth="1"/>
    <col min="14590" max="14590" width="3.7109375" customWidth="1"/>
    <col min="14591" max="14593" width="11.28515625" customWidth="1"/>
    <col min="14594" max="14603" width="9.5703125" customWidth="1"/>
    <col min="14604" max="14604" width="14.5703125" customWidth="1"/>
    <col min="14605" max="14605" width="12" customWidth="1"/>
    <col min="14846" max="14846" width="3.7109375" customWidth="1"/>
    <col min="14847" max="14849" width="11.28515625" customWidth="1"/>
    <col min="14850" max="14859" width="9.5703125" customWidth="1"/>
    <col min="14860" max="14860" width="14.5703125" customWidth="1"/>
    <col min="14861" max="14861" width="12" customWidth="1"/>
    <col min="15102" max="15102" width="3.7109375" customWidth="1"/>
    <col min="15103" max="15105" width="11.28515625" customWidth="1"/>
    <col min="15106" max="15115" width="9.5703125" customWidth="1"/>
    <col min="15116" max="15116" width="14.5703125" customWidth="1"/>
    <col min="15117" max="15117" width="12" customWidth="1"/>
    <col min="15358" max="15358" width="3.7109375" customWidth="1"/>
    <col min="15359" max="15361" width="11.28515625" customWidth="1"/>
    <col min="15362" max="15371" width="9.5703125" customWidth="1"/>
    <col min="15372" max="15372" width="14.5703125" customWidth="1"/>
    <col min="15373" max="15373" width="12" customWidth="1"/>
    <col min="15614" max="15614" width="3.7109375" customWidth="1"/>
    <col min="15615" max="15617" width="11.28515625" customWidth="1"/>
    <col min="15618" max="15627" width="9.5703125" customWidth="1"/>
    <col min="15628" max="15628" width="14.5703125" customWidth="1"/>
    <col min="15629" max="15629" width="12" customWidth="1"/>
    <col min="15870" max="15870" width="3.7109375" customWidth="1"/>
    <col min="15871" max="15873" width="11.28515625" customWidth="1"/>
    <col min="15874" max="15883" width="9.5703125" customWidth="1"/>
    <col min="15884" max="15884" width="14.5703125" customWidth="1"/>
    <col min="15885" max="15885" width="12" customWidth="1"/>
    <col min="16126" max="16126" width="3.7109375" customWidth="1"/>
    <col min="16127" max="16129" width="11.28515625" customWidth="1"/>
    <col min="16130" max="16139" width="9.5703125" customWidth="1"/>
    <col min="16140" max="16140" width="14.5703125" customWidth="1"/>
    <col min="16141" max="16141" width="12" customWidth="1"/>
  </cols>
  <sheetData>
    <row r="1" spans="1:13" ht="30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3" s="3" customFormat="1" ht="20.100000000000001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  <c r="M2" s="2"/>
    </row>
    <row r="3" spans="1:13" ht="20.100000000000001" customHeight="1" x14ac:dyDescent="0.25">
      <c r="A3" s="81" t="s">
        <v>1</v>
      </c>
      <c r="B3" s="82"/>
      <c r="C3" s="82"/>
      <c r="D3" s="83"/>
      <c r="E3" s="113" t="s">
        <v>2</v>
      </c>
      <c r="F3" s="114"/>
      <c r="G3" s="115">
        <f>+'1 Purchasing QAF'!G3:O3</f>
        <v>0</v>
      </c>
      <c r="H3" s="116"/>
      <c r="I3" s="116"/>
      <c r="J3" s="116"/>
      <c r="K3" s="116"/>
      <c r="L3" s="117"/>
    </row>
    <row r="4" spans="1:13" ht="20.100000000000001" customHeight="1" x14ac:dyDescent="0.25">
      <c r="A4" s="84" t="s">
        <v>3</v>
      </c>
      <c r="B4" s="85"/>
      <c r="C4" s="118">
        <f>+'1 Purchasing QAF'!C4:D4</f>
        <v>20000031350</v>
      </c>
      <c r="D4" s="118"/>
      <c r="E4" s="113" t="s">
        <v>32</v>
      </c>
      <c r="F4" s="114"/>
      <c r="G4" s="115">
        <f>+'1 Purchasing QAF'!G4:O4</f>
        <v>0</v>
      </c>
      <c r="H4" s="116"/>
      <c r="I4" s="116"/>
      <c r="J4" s="116"/>
      <c r="K4" s="116"/>
      <c r="L4" s="117"/>
    </row>
    <row r="5" spans="1:13" ht="20.100000000000001" customHeight="1" x14ac:dyDescent="0.25">
      <c r="A5" s="100" t="s">
        <v>105</v>
      </c>
      <c r="B5" s="101"/>
      <c r="C5" s="50" t="s">
        <v>43</v>
      </c>
      <c r="D5" s="52" t="str">
        <f>+'1 Purchasing QAF'!D5</f>
        <v>2024_0230</v>
      </c>
      <c r="E5" s="113" t="s">
        <v>6</v>
      </c>
      <c r="F5" s="114"/>
      <c r="G5" s="115">
        <f>+'1 Purchasing QAF'!G5:O5</f>
        <v>0</v>
      </c>
      <c r="H5" s="116"/>
      <c r="I5" s="116"/>
      <c r="J5" s="116"/>
      <c r="K5" s="116"/>
      <c r="L5" s="117"/>
    </row>
    <row r="6" spans="1:13" ht="20.100000000000001" customHeight="1" thickBot="1" x14ac:dyDescent="0.3">
      <c r="A6" s="102"/>
      <c r="B6" s="103"/>
      <c r="C6" s="43" t="s">
        <v>4</v>
      </c>
      <c r="D6" s="42">
        <f>+'1 Purchasing QAF'!D6</f>
        <v>0</v>
      </c>
      <c r="E6" s="119" t="s">
        <v>9</v>
      </c>
      <c r="F6" s="120"/>
      <c r="G6" s="121">
        <f>+'1 Purchasing QAF'!G6:O6</f>
        <v>0</v>
      </c>
      <c r="H6" s="122"/>
      <c r="I6" s="122"/>
      <c r="J6" s="122"/>
      <c r="K6" s="122"/>
      <c r="L6" s="123"/>
    </row>
    <row r="7" spans="1:13" ht="12.75" customHeight="1" x14ac:dyDescent="0.25">
      <c r="A7" s="4"/>
      <c r="B7" s="4"/>
      <c r="C7" s="5"/>
      <c r="D7" s="4"/>
      <c r="E7" s="4"/>
      <c r="F7" s="4"/>
      <c r="G7" s="4"/>
      <c r="H7" s="6"/>
      <c r="I7" s="6"/>
      <c r="J7" s="6"/>
      <c r="K7" s="4"/>
      <c r="L7" s="4"/>
    </row>
    <row r="8" spans="1:13" s="15" customFormat="1" ht="12.75" customHeight="1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1:13" ht="12.75" customHeight="1" x14ac:dyDescent="0.25">
      <c r="A9" s="16"/>
      <c r="B9" s="4"/>
      <c r="C9" s="5"/>
      <c r="D9" s="4"/>
      <c r="E9" s="4"/>
      <c r="F9" s="4"/>
      <c r="G9" s="4"/>
      <c r="H9" s="6"/>
      <c r="I9" s="6"/>
      <c r="J9" s="6"/>
      <c r="K9" s="4"/>
      <c r="L9" s="4"/>
    </row>
    <row r="10" spans="1:13" ht="36" customHeight="1" x14ac:dyDescent="0.25">
      <c r="A10" s="95" t="s">
        <v>29</v>
      </c>
      <c r="B10" s="96"/>
      <c r="C10" s="96"/>
      <c r="D10" s="96"/>
      <c r="E10" s="96"/>
      <c r="F10" s="96"/>
      <c r="G10" s="97"/>
      <c r="H10" s="41" t="s">
        <v>17</v>
      </c>
      <c r="I10" s="41" t="s">
        <v>27</v>
      </c>
      <c r="J10" s="17" t="s">
        <v>7</v>
      </c>
      <c r="K10" s="17" t="s">
        <v>5</v>
      </c>
      <c r="L10" s="17" t="s">
        <v>26</v>
      </c>
    </row>
    <row r="11" spans="1:13" ht="15" customHeight="1" x14ac:dyDescent="0.25">
      <c r="A11" s="112"/>
      <c r="B11" s="112"/>
      <c r="C11" s="112"/>
      <c r="D11" s="112"/>
      <c r="E11" s="112"/>
      <c r="F11" s="112"/>
      <c r="G11" s="112"/>
      <c r="H11" s="40"/>
      <c r="I11" s="40"/>
      <c r="J11" s="32"/>
      <c r="K11" s="33"/>
      <c r="L11" s="55">
        <f t="shared" ref="L11:L26" si="0">+J11*K11</f>
        <v>0</v>
      </c>
    </row>
    <row r="12" spans="1:13" ht="15" customHeight="1" x14ac:dyDescent="0.25">
      <c r="A12" s="124"/>
      <c r="B12" s="125"/>
      <c r="C12" s="125"/>
      <c r="D12" s="125"/>
      <c r="E12" s="125"/>
      <c r="F12" s="125"/>
      <c r="G12" s="126"/>
      <c r="H12" s="40"/>
      <c r="I12" s="40"/>
      <c r="J12" s="32"/>
      <c r="K12" s="33"/>
      <c r="L12" s="55">
        <f t="shared" si="0"/>
        <v>0</v>
      </c>
    </row>
    <row r="13" spans="1:13" ht="15" customHeight="1" x14ac:dyDescent="0.25">
      <c r="A13" s="124"/>
      <c r="B13" s="125"/>
      <c r="C13" s="125"/>
      <c r="D13" s="125"/>
      <c r="E13" s="125"/>
      <c r="F13" s="125"/>
      <c r="G13" s="126"/>
      <c r="H13" s="40"/>
      <c r="I13" s="40"/>
      <c r="J13" s="32"/>
      <c r="K13" s="33"/>
      <c r="L13" s="55">
        <f t="shared" si="0"/>
        <v>0</v>
      </c>
    </row>
    <row r="14" spans="1:13" ht="15" customHeight="1" x14ac:dyDescent="0.25">
      <c r="A14" s="124"/>
      <c r="B14" s="125"/>
      <c r="C14" s="125"/>
      <c r="D14" s="125"/>
      <c r="E14" s="125"/>
      <c r="F14" s="125"/>
      <c r="G14" s="126"/>
      <c r="H14" s="40"/>
      <c r="I14" s="40"/>
      <c r="J14" s="32"/>
      <c r="K14" s="33"/>
      <c r="L14" s="55">
        <f t="shared" si="0"/>
        <v>0</v>
      </c>
    </row>
    <row r="15" spans="1:13" ht="15" customHeight="1" x14ac:dyDescent="0.25">
      <c r="A15" s="112"/>
      <c r="B15" s="112"/>
      <c r="C15" s="112"/>
      <c r="D15" s="112"/>
      <c r="E15" s="112"/>
      <c r="F15" s="112"/>
      <c r="G15" s="112"/>
      <c r="H15" s="40"/>
      <c r="I15" s="40"/>
      <c r="J15" s="32"/>
      <c r="K15" s="33"/>
      <c r="L15" s="55">
        <f t="shared" si="0"/>
        <v>0</v>
      </c>
    </row>
    <row r="16" spans="1:13" ht="15" customHeight="1" x14ac:dyDescent="0.25">
      <c r="A16" s="112"/>
      <c r="B16" s="112"/>
      <c r="C16" s="112"/>
      <c r="D16" s="112"/>
      <c r="E16" s="112"/>
      <c r="F16" s="112"/>
      <c r="G16" s="112"/>
      <c r="H16" s="40"/>
      <c r="I16" s="40"/>
      <c r="J16" s="32"/>
      <c r="K16" s="33"/>
      <c r="L16" s="55">
        <f t="shared" si="0"/>
        <v>0</v>
      </c>
    </row>
    <row r="17" spans="1:12" ht="15" customHeight="1" x14ac:dyDescent="0.25">
      <c r="A17" s="112"/>
      <c r="B17" s="112"/>
      <c r="C17" s="112"/>
      <c r="D17" s="112"/>
      <c r="E17" s="112"/>
      <c r="F17" s="112"/>
      <c r="G17" s="112"/>
      <c r="H17" s="40"/>
      <c r="I17" s="40"/>
      <c r="J17" s="32"/>
      <c r="K17" s="33"/>
      <c r="L17" s="55">
        <f t="shared" si="0"/>
        <v>0</v>
      </c>
    </row>
    <row r="18" spans="1:12" ht="15" customHeight="1" x14ac:dyDescent="0.25">
      <c r="A18" s="112"/>
      <c r="B18" s="112"/>
      <c r="C18" s="112"/>
      <c r="D18" s="112"/>
      <c r="E18" s="112"/>
      <c r="F18" s="112"/>
      <c r="G18" s="112"/>
      <c r="H18" s="40"/>
      <c r="I18" s="40"/>
      <c r="J18" s="32"/>
      <c r="K18" s="33"/>
      <c r="L18" s="55">
        <f t="shared" si="0"/>
        <v>0</v>
      </c>
    </row>
    <row r="19" spans="1:12" ht="15" customHeight="1" x14ac:dyDescent="0.25">
      <c r="A19" s="112"/>
      <c r="B19" s="112"/>
      <c r="C19" s="112"/>
      <c r="D19" s="112"/>
      <c r="E19" s="112"/>
      <c r="F19" s="112"/>
      <c r="G19" s="112"/>
      <c r="H19" s="40"/>
      <c r="I19" s="40"/>
      <c r="J19" s="32"/>
      <c r="K19" s="33"/>
      <c r="L19" s="55">
        <f t="shared" si="0"/>
        <v>0</v>
      </c>
    </row>
    <row r="20" spans="1:12" ht="15" customHeight="1" x14ac:dyDescent="0.25">
      <c r="A20" s="112"/>
      <c r="B20" s="112"/>
      <c r="C20" s="112"/>
      <c r="D20" s="112"/>
      <c r="E20" s="112"/>
      <c r="F20" s="112"/>
      <c r="G20" s="112"/>
      <c r="H20" s="40"/>
      <c r="I20" s="40"/>
      <c r="J20" s="32"/>
      <c r="K20" s="33"/>
      <c r="L20" s="55">
        <f t="shared" si="0"/>
        <v>0</v>
      </c>
    </row>
    <row r="21" spans="1:12" ht="15" customHeight="1" x14ac:dyDescent="0.25">
      <c r="A21" s="112"/>
      <c r="B21" s="112"/>
      <c r="C21" s="112"/>
      <c r="D21" s="112"/>
      <c r="E21" s="112"/>
      <c r="F21" s="112"/>
      <c r="G21" s="112"/>
      <c r="H21" s="40"/>
      <c r="I21" s="40"/>
      <c r="J21" s="32"/>
      <c r="K21" s="33"/>
      <c r="L21" s="55">
        <f t="shared" si="0"/>
        <v>0</v>
      </c>
    </row>
    <row r="22" spans="1:12" ht="15" customHeight="1" x14ac:dyDescent="0.25">
      <c r="A22" s="112"/>
      <c r="B22" s="112"/>
      <c r="C22" s="112"/>
      <c r="D22" s="112"/>
      <c r="E22" s="112"/>
      <c r="F22" s="112"/>
      <c r="G22" s="112"/>
      <c r="H22" s="40"/>
      <c r="I22" s="40"/>
      <c r="J22" s="32"/>
      <c r="K22" s="33"/>
      <c r="L22" s="55">
        <f t="shared" si="0"/>
        <v>0</v>
      </c>
    </row>
    <row r="23" spans="1:12" ht="15" customHeight="1" x14ac:dyDescent="0.25">
      <c r="A23" s="112"/>
      <c r="B23" s="112"/>
      <c r="C23" s="112"/>
      <c r="D23" s="112"/>
      <c r="E23" s="112"/>
      <c r="F23" s="112"/>
      <c r="G23" s="112"/>
      <c r="H23" s="40"/>
      <c r="I23" s="40"/>
      <c r="J23" s="32"/>
      <c r="K23" s="33"/>
      <c r="L23" s="55">
        <f t="shared" si="0"/>
        <v>0</v>
      </c>
    </row>
    <row r="24" spans="1:12" ht="15" customHeight="1" x14ac:dyDescent="0.25">
      <c r="A24" s="112"/>
      <c r="B24" s="112"/>
      <c r="C24" s="112"/>
      <c r="D24" s="112"/>
      <c r="E24" s="112"/>
      <c r="F24" s="112"/>
      <c r="G24" s="112"/>
      <c r="H24" s="40"/>
      <c r="I24" s="40"/>
      <c r="J24" s="32"/>
      <c r="K24" s="33"/>
      <c r="L24" s="55">
        <f t="shared" si="0"/>
        <v>0</v>
      </c>
    </row>
    <row r="25" spans="1:12" ht="15" customHeight="1" x14ac:dyDescent="0.25">
      <c r="A25" s="112"/>
      <c r="B25" s="112"/>
      <c r="C25" s="112"/>
      <c r="D25" s="112"/>
      <c r="E25" s="112"/>
      <c r="F25" s="112"/>
      <c r="G25" s="112"/>
      <c r="H25" s="40"/>
      <c r="I25" s="40"/>
      <c r="J25" s="32"/>
      <c r="K25" s="33"/>
      <c r="L25" s="55">
        <f t="shared" si="0"/>
        <v>0</v>
      </c>
    </row>
    <row r="26" spans="1:12" ht="15" customHeight="1" x14ac:dyDescent="0.25">
      <c r="A26" s="112"/>
      <c r="B26" s="112"/>
      <c r="C26" s="112"/>
      <c r="D26" s="112"/>
      <c r="E26" s="112"/>
      <c r="F26" s="112"/>
      <c r="G26" s="112"/>
      <c r="H26" s="40"/>
      <c r="I26" s="40"/>
      <c r="J26" s="32"/>
      <c r="K26" s="33"/>
      <c r="L26" s="55">
        <f t="shared" si="0"/>
        <v>0</v>
      </c>
    </row>
    <row r="27" spans="1:12" ht="15" customHeight="1" x14ac:dyDescent="0.25">
      <c r="A27" s="89" t="s">
        <v>14</v>
      </c>
      <c r="B27" s="89"/>
      <c r="C27" s="89"/>
      <c r="D27" s="89"/>
      <c r="E27" s="89"/>
      <c r="F27" s="89"/>
      <c r="G27" s="89"/>
      <c r="H27" s="18"/>
      <c r="I27" s="18"/>
      <c r="J27" s="19"/>
      <c r="K27" s="20"/>
      <c r="L27" s="21">
        <f>+SUM(L11:L26)</f>
        <v>0</v>
      </c>
    </row>
    <row r="28" spans="1:12" ht="15" customHeight="1" x14ac:dyDescent="0.25">
      <c r="A28" s="6"/>
      <c r="B28" s="6"/>
      <c r="C28" s="6"/>
      <c r="D28" s="6"/>
      <c r="E28" s="6"/>
      <c r="F28" s="6"/>
      <c r="G28" s="6"/>
      <c r="H28" s="22"/>
      <c r="I28" s="22"/>
      <c r="J28" s="19"/>
      <c r="K28" s="20"/>
      <c r="L28" s="23"/>
    </row>
    <row r="59" spans="1:1" x14ac:dyDescent="0.25">
      <c r="A59" s="14" t="e">
        <v>#REF!</v>
      </c>
    </row>
  </sheetData>
  <mergeCells count="32">
    <mergeCell ref="A27:G27"/>
    <mergeCell ref="A22:G22"/>
    <mergeCell ref="A23:G23"/>
    <mergeCell ref="A11:G11"/>
    <mergeCell ref="A12:G12"/>
    <mergeCell ref="A24:G24"/>
    <mergeCell ref="A25:G25"/>
    <mergeCell ref="A26:G26"/>
    <mergeCell ref="A21:G21"/>
    <mergeCell ref="A13:G13"/>
    <mergeCell ref="A15:G15"/>
    <mergeCell ref="A16:G16"/>
    <mergeCell ref="A14:G14"/>
    <mergeCell ref="A18:G18"/>
    <mergeCell ref="A19:G19"/>
    <mergeCell ref="A20:G20"/>
    <mergeCell ref="A17:G17"/>
    <mergeCell ref="E3:F3"/>
    <mergeCell ref="A1:L2"/>
    <mergeCell ref="A8:L8"/>
    <mergeCell ref="E4:F4"/>
    <mergeCell ref="G3:L3"/>
    <mergeCell ref="G4:L4"/>
    <mergeCell ref="A3:D3"/>
    <mergeCell ref="A4:B4"/>
    <mergeCell ref="C4:D4"/>
    <mergeCell ref="A10:G10"/>
    <mergeCell ref="E5:F5"/>
    <mergeCell ref="E6:F6"/>
    <mergeCell ref="G6:L6"/>
    <mergeCell ref="G5:L5"/>
    <mergeCell ref="A5:B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4"/>
  <sheetViews>
    <sheetView showGridLines="0" topLeftCell="A3" zoomScale="90" zoomScaleNormal="90" workbookViewId="0">
      <pane ySplit="7" topLeftCell="A10" activePane="bottomLeft" state="frozen"/>
      <selection activeCell="A3" sqref="A3"/>
      <selection pane="bottomLeft" activeCell="L22" sqref="L22:L25"/>
    </sheetView>
  </sheetViews>
  <sheetFormatPr defaultRowHeight="15" x14ac:dyDescent="0.25"/>
  <cols>
    <col min="1" max="1" width="3.7109375" customWidth="1"/>
    <col min="2" max="2" width="27.7109375" customWidth="1"/>
    <col min="3" max="4" width="11.28515625" customWidth="1"/>
    <col min="5" max="5" width="16.28515625" customWidth="1"/>
    <col min="6" max="8" width="9.5703125" customWidth="1"/>
    <col min="9" max="9" width="12.140625" bestFit="1" customWidth="1"/>
    <col min="10" max="10" width="15.140625" customWidth="1"/>
    <col min="11" max="11" width="12.5703125" customWidth="1"/>
    <col min="12" max="12" width="14.28515625" customWidth="1"/>
    <col min="13" max="13" width="11.140625" customWidth="1"/>
    <col min="14" max="14" width="9.5703125" customWidth="1"/>
    <col min="15" max="15" width="18.28515625" customWidth="1"/>
    <col min="16" max="16" width="9.5703125" customWidth="1"/>
    <col min="258" max="258" width="3.7109375" customWidth="1"/>
    <col min="259" max="261" width="11.28515625" customWidth="1"/>
    <col min="262" max="271" width="9.5703125" customWidth="1"/>
    <col min="272" max="272" width="14.5703125" customWidth="1"/>
    <col min="514" max="514" width="3.7109375" customWidth="1"/>
    <col min="515" max="517" width="11.28515625" customWidth="1"/>
    <col min="518" max="527" width="9.5703125" customWidth="1"/>
    <col min="528" max="528" width="14.5703125" customWidth="1"/>
    <col min="770" max="770" width="3.7109375" customWidth="1"/>
    <col min="771" max="773" width="11.28515625" customWidth="1"/>
    <col min="774" max="783" width="9.5703125" customWidth="1"/>
    <col min="784" max="784" width="14.5703125" customWidth="1"/>
    <col min="1026" max="1026" width="3.7109375" customWidth="1"/>
    <col min="1027" max="1029" width="11.28515625" customWidth="1"/>
    <col min="1030" max="1039" width="9.5703125" customWidth="1"/>
    <col min="1040" max="1040" width="14.5703125" customWidth="1"/>
    <col min="1282" max="1282" width="3.7109375" customWidth="1"/>
    <col min="1283" max="1285" width="11.28515625" customWidth="1"/>
    <col min="1286" max="1295" width="9.5703125" customWidth="1"/>
    <col min="1296" max="1296" width="14.5703125" customWidth="1"/>
    <col min="1538" max="1538" width="3.7109375" customWidth="1"/>
    <col min="1539" max="1541" width="11.28515625" customWidth="1"/>
    <col min="1542" max="1551" width="9.5703125" customWidth="1"/>
    <col min="1552" max="1552" width="14.5703125" customWidth="1"/>
    <col min="1794" max="1794" width="3.7109375" customWidth="1"/>
    <col min="1795" max="1797" width="11.28515625" customWidth="1"/>
    <col min="1798" max="1807" width="9.5703125" customWidth="1"/>
    <col min="1808" max="1808" width="14.5703125" customWidth="1"/>
    <col min="2050" max="2050" width="3.7109375" customWidth="1"/>
    <col min="2051" max="2053" width="11.28515625" customWidth="1"/>
    <col min="2054" max="2063" width="9.5703125" customWidth="1"/>
    <col min="2064" max="2064" width="14.5703125" customWidth="1"/>
    <col min="2306" max="2306" width="3.7109375" customWidth="1"/>
    <col min="2307" max="2309" width="11.28515625" customWidth="1"/>
    <col min="2310" max="2319" width="9.5703125" customWidth="1"/>
    <col min="2320" max="2320" width="14.5703125" customWidth="1"/>
    <col min="2562" max="2562" width="3.7109375" customWidth="1"/>
    <col min="2563" max="2565" width="11.28515625" customWidth="1"/>
    <col min="2566" max="2575" width="9.5703125" customWidth="1"/>
    <col min="2576" max="2576" width="14.5703125" customWidth="1"/>
    <col min="2818" max="2818" width="3.7109375" customWidth="1"/>
    <col min="2819" max="2821" width="11.28515625" customWidth="1"/>
    <col min="2822" max="2831" width="9.5703125" customWidth="1"/>
    <col min="2832" max="2832" width="14.5703125" customWidth="1"/>
    <col min="3074" max="3074" width="3.7109375" customWidth="1"/>
    <col min="3075" max="3077" width="11.28515625" customWidth="1"/>
    <col min="3078" max="3087" width="9.5703125" customWidth="1"/>
    <col min="3088" max="3088" width="14.5703125" customWidth="1"/>
    <col min="3330" max="3330" width="3.7109375" customWidth="1"/>
    <col min="3331" max="3333" width="11.28515625" customWidth="1"/>
    <col min="3334" max="3343" width="9.5703125" customWidth="1"/>
    <col min="3344" max="3344" width="14.5703125" customWidth="1"/>
    <col min="3586" max="3586" width="3.7109375" customWidth="1"/>
    <col min="3587" max="3589" width="11.28515625" customWidth="1"/>
    <col min="3590" max="3599" width="9.5703125" customWidth="1"/>
    <col min="3600" max="3600" width="14.5703125" customWidth="1"/>
    <col min="3842" max="3842" width="3.7109375" customWidth="1"/>
    <col min="3843" max="3845" width="11.28515625" customWidth="1"/>
    <col min="3846" max="3855" width="9.5703125" customWidth="1"/>
    <col min="3856" max="3856" width="14.5703125" customWidth="1"/>
    <col min="4098" max="4098" width="3.7109375" customWidth="1"/>
    <col min="4099" max="4101" width="11.28515625" customWidth="1"/>
    <col min="4102" max="4111" width="9.5703125" customWidth="1"/>
    <col min="4112" max="4112" width="14.5703125" customWidth="1"/>
    <col min="4354" max="4354" width="3.7109375" customWidth="1"/>
    <col min="4355" max="4357" width="11.28515625" customWidth="1"/>
    <col min="4358" max="4367" width="9.5703125" customWidth="1"/>
    <col min="4368" max="4368" width="14.5703125" customWidth="1"/>
    <col min="4610" max="4610" width="3.7109375" customWidth="1"/>
    <col min="4611" max="4613" width="11.28515625" customWidth="1"/>
    <col min="4614" max="4623" width="9.5703125" customWidth="1"/>
    <col min="4624" max="4624" width="14.5703125" customWidth="1"/>
    <col min="4866" max="4866" width="3.7109375" customWidth="1"/>
    <col min="4867" max="4869" width="11.28515625" customWidth="1"/>
    <col min="4870" max="4879" width="9.5703125" customWidth="1"/>
    <col min="4880" max="4880" width="14.5703125" customWidth="1"/>
    <col min="5122" max="5122" width="3.7109375" customWidth="1"/>
    <col min="5123" max="5125" width="11.28515625" customWidth="1"/>
    <col min="5126" max="5135" width="9.5703125" customWidth="1"/>
    <col min="5136" max="5136" width="14.5703125" customWidth="1"/>
    <col min="5378" max="5378" width="3.7109375" customWidth="1"/>
    <col min="5379" max="5381" width="11.28515625" customWidth="1"/>
    <col min="5382" max="5391" width="9.5703125" customWidth="1"/>
    <col min="5392" max="5392" width="14.5703125" customWidth="1"/>
    <col min="5634" max="5634" width="3.7109375" customWidth="1"/>
    <col min="5635" max="5637" width="11.28515625" customWidth="1"/>
    <col min="5638" max="5647" width="9.5703125" customWidth="1"/>
    <col min="5648" max="5648" width="14.5703125" customWidth="1"/>
    <col min="5890" max="5890" width="3.7109375" customWidth="1"/>
    <col min="5891" max="5893" width="11.28515625" customWidth="1"/>
    <col min="5894" max="5903" width="9.5703125" customWidth="1"/>
    <col min="5904" max="5904" width="14.5703125" customWidth="1"/>
    <col min="6146" max="6146" width="3.7109375" customWidth="1"/>
    <col min="6147" max="6149" width="11.28515625" customWidth="1"/>
    <col min="6150" max="6159" width="9.5703125" customWidth="1"/>
    <col min="6160" max="6160" width="14.5703125" customWidth="1"/>
    <col min="6402" max="6402" width="3.7109375" customWidth="1"/>
    <col min="6403" max="6405" width="11.28515625" customWidth="1"/>
    <col min="6406" max="6415" width="9.5703125" customWidth="1"/>
    <col min="6416" max="6416" width="14.5703125" customWidth="1"/>
    <col min="6658" max="6658" width="3.7109375" customWidth="1"/>
    <col min="6659" max="6661" width="11.28515625" customWidth="1"/>
    <col min="6662" max="6671" width="9.5703125" customWidth="1"/>
    <col min="6672" max="6672" width="14.5703125" customWidth="1"/>
    <col min="6914" max="6914" width="3.7109375" customWidth="1"/>
    <col min="6915" max="6917" width="11.28515625" customWidth="1"/>
    <col min="6918" max="6927" width="9.5703125" customWidth="1"/>
    <col min="6928" max="6928" width="14.5703125" customWidth="1"/>
    <col min="7170" max="7170" width="3.7109375" customWidth="1"/>
    <col min="7171" max="7173" width="11.28515625" customWidth="1"/>
    <col min="7174" max="7183" width="9.5703125" customWidth="1"/>
    <col min="7184" max="7184" width="14.5703125" customWidth="1"/>
    <col min="7426" max="7426" width="3.7109375" customWidth="1"/>
    <col min="7427" max="7429" width="11.28515625" customWidth="1"/>
    <col min="7430" max="7439" width="9.5703125" customWidth="1"/>
    <col min="7440" max="7440" width="14.5703125" customWidth="1"/>
    <col min="7682" max="7682" width="3.7109375" customWidth="1"/>
    <col min="7683" max="7685" width="11.28515625" customWidth="1"/>
    <col min="7686" max="7695" width="9.5703125" customWidth="1"/>
    <col min="7696" max="7696" width="14.5703125" customWidth="1"/>
    <col min="7938" max="7938" width="3.7109375" customWidth="1"/>
    <col min="7939" max="7941" width="11.28515625" customWidth="1"/>
    <col min="7942" max="7951" width="9.5703125" customWidth="1"/>
    <col min="7952" max="7952" width="14.5703125" customWidth="1"/>
    <col min="8194" max="8194" width="3.7109375" customWidth="1"/>
    <col min="8195" max="8197" width="11.28515625" customWidth="1"/>
    <col min="8198" max="8207" width="9.5703125" customWidth="1"/>
    <col min="8208" max="8208" width="14.5703125" customWidth="1"/>
    <col min="8450" max="8450" width="3.7109375" customWidth="1"/>
    <col min="8451" max="8453" width="11.28515625" customWidth="1"/>
    <col min="8454" max="8463" width="9.5703125" customWidth="1"/>
    <col min="8464" max="8464" width="14.5703125" customWidth="1"/>
    <col min="8706" max="8706" width="3.7109375" customWidth="1"/>
    <col min="8707" max="8709" width="11.28515625" customWidth="1"/>
    <col min="8710" max="8719" width="9.5703125" customWidth="1"/>
    <col min="8720" max="8720" width="14.5703125" customWidth="1"/>
    <col min="8962" max="8962" width="3.7109375" customWidth="1"/>
    <col min="8963" max="8965" width="11.28515625" customWidth="1"/>
    <col min="8966" max="8975" width="9.5703125" customWidth="1"/>
    <col min="8976" max="8976" width="14.5703125" customWidth="1"/>
    <col min="9218" max="9218" width="3.7109375" customWidth="1"/>
    <col min="9219" max="9221" width="11.28515625" customWidth="1"/>
    <col min="9222" max="9231" width="9.5703125" customWidth="1"/>
    <col min="9232" max="9232" width="14.5703125" customWidth="1"/>
    <col min="9474" max="9474" width="3.7109375" customWidth="1"/>
    <col min="9475" max="9477" width="11.28515625" customWidth="1"/>
    <col min="9478" max="9487" width="9.5703125" customWidth="1"/>
    <col min="9488" max="9488" width="14.5703125" customWidth="1"/>
    <col min="9730" max="9730" width="3.7109375" customWidth="1"/>
    <col min="9731" max="9733" width="11.28515625" customWidth="1"/>
    <col min="9734" max="9743" width="9.5703125" customWidth="1"/>
    <col min="9744" max="9744" width="14.5703125" customWidth="1"/>
    <col min="9986" max="9986" width="3.7109375" customWidth="1"/>
    <col min="9987" max="9989" width="11.28515625" customWidth="1"/>
    <col min="9990" max="9999" width="9.5703125" customWidth="1"/>
    <col min="10000" max="10000" width="14.5703125" customWidth="1"/>
    <col min="10242" max="10242" width="3.7109375" customWidth="1"/>
    <col min="10243" max="10245" width="11.28515625" customWidth="1"/>
    <col min="10246" max="10255" width="9.5703125" customWidth="1"/>
    <col min="10256" max="10256" width="14.5703125" customWidth="1"/>
    <col min="10498" max="10498" width="3.7109375" customWidth="1"/>
    <col min="10499" max="10501" width="11.28515625" customWidth="1"/>
    <col min="10502" max="10511" width="9.5703125" customWidth="1"/>
    <col min="10512" max="10512" width="14.5703125" customWidth="1"/>
    <col min="10754" max="10754" width="3.7109375" customWidth="1"/>
    <col min="10755" max="10757" width="11.28515625" customWidth="1"/>
    <col min="10758" max="10767" width="9.5703125" customWidth="1"/>
    <col min="10768" max="10768" width="14.5703125" customWidth="1"/>
    <col min="11010" max="11010" width="3.7109375" customWidth="1"/>
    <col min="11011" max="11013" width="11.28515625" customWidth="1"/>
    <col min="11014" max="11023" width="9.5703125" customWidth="1"/>
    <col min="11024" max="11024" width="14.5703125" customWidth="1"/>
    <col min="11266" max="11266" width="3.7109375" customWidth="1"/>
    <col min="11267" max="11269" width="11.28515625" customWidth="1"/>
    <col min="11270" max="11279" width="9.5703125" customWidth="1"/>
    <col min="11280" max="11280" width="14.5703125" customWidth="1"/>
    <col min="11522" max="11522" width="3.7109375" customWidth="1"/>
    <col min="11523" max="11525" width="11.28515625" customWidth="1"/>
    <col min="11526" max="11535" width="9.5703125" customWidth="1"/>
    <col min="11536" max="11536" width="14.5703125" customWidth="1"/>
    <col min="11778" max="11778" width="3.7109375" customWidth="1"/>
    <col min="11779" max="11781" width="11.28515625" customWidth="1"/>
    <col min="11782" max="11791" width="9.5703125" customWidth="1"/>
    <col min="11792" max="11792" width="14.5703125" customWidth="1"/>
    <col min="12034" max="12034" width="3.7109375" customWidth="1"/>
    <col min="12035" max="12037" width="11.28515625" customWidth="1"/>
    <col min="12038" max="12047" width="9.5703125" customWidth="1"/>
    <col min="12048" max="12048" width="14.5703125" customWidth="1"/>
    <col min="12290" max="12290" width="3.7109375" customWidth="1"/>
    <col min="12291" max="12293" width="11.28515625" customWidth="1"/>
    <col min="12294" max="12303" width="9.5703125" customWidth="1"/>
    <col min="12304" max="12304" width="14.5703125" customWidth="1"/>
    <col min="12546" max="12546" width="3.7109375" customWidth="1"/>
    <col min="12547" max="12549" width="11.28515625" customWidth="1"/>
    <col min="12550" max="12559" width="9.5703125" customWidth="1"/>
    <col min="12560" max="12560" width="14.5703125" customWidth="1"/>
    <col min="12802" max="12802" width="3.7109375" customWidth="1"/>
    <col min="12803" max="12805" width="11.28515625" customWidth="1"/>
    <col min="12806" max="12815" width="9.5703125" customWidth="1"/>
    <col min="12816" max="12816" width="14.5703125" customWidth="1"/>
    <col min="13058" max="13058" width="3.7109375" customWidth="1"/>
    <col min="13059" max="13061" width="11.28515625" customWidth="1"/>
    <col min="13062" max="13071" width="9.5703125" customWidth="1"/>
    <col min="13072" max="13072" width="14.5703125" customWidth="1"/>
    <col min="13314" max="13314" width="3.7109375" customWidth="1"/>
    <col min="13315" max="13317" width="11.28515625" customWidth="1"/>
    <col min="13318" max="13327" width="9.5703125" customWidth="1"/>
    <col min="13328" max="13328" width="14.5703125" customWidth="1"/>
    <col min="13570" max="13570" width="3.7109375" customWidth="1"/>
    <col min="13571" max="13573" width="11.28515625" customWidth="1"/>
    <col min="13574" max="13583" width="9.5703125" customWidth="1"/>
    <col min="13584" max="13584" width="14.5703125" customWidth="1"/>
    <col min="13826" max="13826" width="3.7109375" customWidth="1"/>
    <col min="13827" max="13829" width="11.28515625" customWidth="1"/>
    <col min="13830" max="13839" width="9.5703125" customWidth="1"/>
    <col min="13840" max="13840" width="14.5703125" customWidth="1"/>
    <col min="14082" max="14082" width="3.7109375" customWidth="1"/>
    <col min="14083" max="14085" width="11.28515625" customWidth="1"/>
    <col min="14086" max="14095" width="9.5703125" customWidth="1"/>
    <col min="14096" max="14096" width="14.5703125" customWidth="1"/>
    <col min="14338" max="14338" width="3.7109375" customWidth="1"/>
    <col min="14339" max="14341" width="11.28515625" customWidth="1"/>
    <col min="14342" max="14351" width="9.5703125" customWidth="1"/>
    <col min="14352" max="14352" width="14.5703125" customWidth="1"/>
    <col min="14594" max="14594" width="3.7109375" customWidth="1"/>
    <col min="14595" max="14597" width="11.28515625" customWidth="1"/>
    <col min="14598" max="14607" width="9.5703125" customWidth="1"/>
    <col min="14608" max="14608" width="14.5703125" customWidth="1"/>
    <col min="14850" max="14850" width="3.7109375" customWidth="1"/>
    <col min="14851" max="14853" width="11.28515625" customWidth="1"/>
    <col min="14854" max="14863" width="9.5703125" customWidth="1"/>
    <col min="14864" max="14864" width="14.5703125" customWidth="1"/>
    <col min="15106" max="15106" width="3.7109375" customWidth="1"/>
    <col min="15107" max="15109" width="11.28515625" customWidth="1"/>
    <col min="15110" max="15119" width="9.5703125" customWidth="1"/>
    <col min="15120" max="15120" width="14.5703125" customWidth="1"/>
    <col min="15362" max="15362" width="3.7109375" customWidth="1"/>
    <col min="15363" max="15365" width="11.28515625" customWidth="1"/>
    <col min="15366" max="15375" width="9.5703125" customWidth="1"/>
    <col min="15376" max="15376" width="14.5703125" customWidth="1"/>
    <col min="15618" max="15618" width="3.7109375" customWidth="1"/>
    <col min="15619" max="15621" width="11.28515625" customWidth="1"/>
    <col min="15622" max="15631" width="9.5703125" customWidth="1"/>
    <col min="15632" max="15632" width="14.5703125" customWidth="1"/>
    <col min="15874" max="15874" width="3.7109375" customWidth="1"/>
    <col min="15875" max="15877" width="11.28515625" customWidth="1"/>
    <col min="15878" max="15887" width="9.5703125" customWidth="1"/>
    <col min="15888" max="15888" width="14.5703125" customWidth="1"/>
    <col min="16130" max="16130" width="3.7109375" customWidth="1"/>
    <col min="16131" max="16133" width="11.28515625" customWidth="1"/>
    <col min="16134" max="16143" width="9.5703125" customWidth="1"/>
    <col min="16144" max="16144" width="14.5703125" customWidth="1"/>
  </cols>
  <sheetData>
    <row r="1" spans="1:17" ht="30" customHeight="1" x14ac:dyDescent="0.2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  <c r="N1" s="7"/>
      <c r="O1" s="7"/>
      <c r="P1" s="7"/>
    </row>
    <row r="2" spans="1:17" s="3" customFormat="1" ht="20.100000000000001" customHeigh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  <c r="N2" s="7"/>
      <c r="O2" s="7"/>
      <c r="P2" s="7"/>
    </row>
    <row r="3" spans="1:17" ht="20.100000000000001" customHeight="1" x14ac:dyDescent="0.25">
      <c r="A3" s="81" t="s">
        <v>1</v>
      </c>
      <c r="B3" s="82"/>
      <c r="C3" s="82"/>
      <c r="D3" s="83"/>
      <c r="E3" s="85" t="s">
        <v>2</v>
      </c>
      <c r="F3" s="85"/>
      <c r="G3" s="115">
        <f>+'1 Purchasing QAF'!G3:O3</f>
        <v>0</v>
      </c>
      <c r="H3" s="116"/>
      <c r="I3" s="116"/>
      <c r="J3" s="116"/>
      <c r="K3" s="116"/>
      <c r="L3" s="116"/>
      <c r="M3" s="117"/>
      <c r="N3" s="7"/>
      <c r="O3" s="7"/>
      <c r="P3" s="7"/>
    </row>
    <row r="4" spans="1:17" ht="20.100000000000001" customHeight="1" x14ac:dyDescent="0.25">
      <c r="A4" s="84" t="s">
        <v>3</v>
      </c>
      <c r="B4" s="85"/>
      <c r="C4" s="118">
        <f>+'1 Purchasing QAF'!C4:D4</f>
        <v>20000031350</v>
      </c>
      <c r="D4" s="118"/>
      <c r="E4" s="85" t="s">
        <v>32</v>
      </c>
      <c r="F4" s="85"/>
      <c r="G4" s="115">
        <f>+'1 Purchasing QAF'!G4:O4</f>
        <v>0</v>
      </c>
      <c r="H4" s="116"/>
      <c r="I4" s="116"/>
      <c r="J4" s="116"/>
      <c r="K4" s="116"/>
      <c r="L4" s="116"/>
      <c r="M4" s="117"/>
      <c r="N4" s="7"/>
      <c r="O4" s="7"/>
      <c r="P4" s="7"/>
    </row>
    <row r="5" spans="1:17" ht="20.100000000000001" customHeight="1" x14ac:dyDescent="0.25">
      <c r="A5" s="100" t="s">
        <v>106</v>
      </c>
      <c r="B5" s="101"/>
      <c r="C5" s="50" t="s">
        <v>43</v>
      </c>
      <c r="D5" s="52" t="str">
        <f>+'1 Purchasing QAF'!D5</f>
        <v>2024_0230</v>
      </c>
      <c r="E5" s="85" t="s">
        <v>6</v>
      </c>
      <c r="F5" s="85"/>
      <c r="G5" s="115">
        <f>+'1 Purchasing QAF'!G5:O5</f>
        <v>0</v>
      </c>
      <c r="H5" s="116"/>
      <c r="I5" s="116"/>
      <c r="J5" s="116"/>
      <c r="K5" s="116"/>
      <c r="L5" s="116"/>
      <c r="M5" s="117"/>
      <c r="N5" s="7"/>
      <c r="O5" s="7"/>
      <c r="P5" s="7"/>
    </row>
    <row r="6" spans="1:17" ht="20.100000000000001" customHeight="1" thickBot="1" x14ac:dyDescent="0.3">
      <c r="A6" s="102"/>
      <c r="B6" s="103"/>
      <c r="C6" s="43" t="s">
        <v>4</v>
      </c>
      <c r="D6" s="42">
        <f>+'1 Purchasing QAF'!D6</f>
        <v>0</v>
      </c>
      <c r="E6" s="98" t="s">
        <v>9</v>
      </c>
      <c r="F6" s="98"/>
      <c r="G6" s="121">
        <f>+'1 Purchasing QAF'!G6:O6</f>
        <v>0</v>
      </c>
      <c r="H6" s="122"/>
      <c r="I6" s="122"/>
      <c r="J6" s="122"/>
      <c r="K6" s="122"/>
      <c r="L6" s="122"/>
      <c r="M6" s="123"/>
      <c r="N6" s="7"/>
      <c r="O6" s="7"/>
      <c r="P6" s="7"/>
    </row>
    <row r="7" spans="1:17" ht="12.75" customHeight="1" x14ac:dyDescent="0.25">
      <c r="N7" s="7"/>
      <c r="O7" s="7"/>
      <c r="P7" s="7"/>
    </row>
    <row r="8" spans="1:17" s="7" customFormat="1" ht="24" customHeight="1" x14ac:dyDescent="0.25">
      <c r="B8" s="7" t="s">
        <v>10</v>
      </c>
    </row>
    <row r="9" spans="1:17" ht="36" customHeight="1" x14ac:dyDescent="0.25">
      <c r="A9" s="8"/>
      <c r="B9" s="39" t="s">
        <v>15</v>
      </c>
      <c r="C9" s="95" t="s">
        <v>102</v>
      </c>
      <c r="D9" s="96"/>
      <c r="E9" s="96"/>
      <c r="F9" s="96"/>
      <c r="G9" s="96"/>
      <c r="H9" s="96"/>
      <c r="I9" s="9" t="s">
        <v>11</v>
      </c>
      <c r="J9" s="9" t="s">
        <v>13</v>
      </c>
      <c r="K9" s="9" t="s">
        <v>17</v>
      </c>
      <c r="L9" s="9" t="s">
        <v>8</v>
      </c>
      <c r="M9" s="9" t="s">
        <v>26</v>
      </c>
      <c r="Q9" s="10"/>
    </row>
    <row r="10" spans="1:17" ht="15" customHeight="1" x14ac:dyDescent="0.25">
      <c r="A10" s="11">
        <v>1</v>
      </c>
      <c r="B10" s="34"/>
      <c r="C10" s="127"/>
      <c r="D10" s="127"/>
      <c r="E10" s="127"/>
      <c r="F10" s="127"/>
      <c r="G10" s="127"/>
      <c r="H10" s="127"/>
      <c r="I10" s="34"/>
      <c r="J10" s="34"/>
      <c r="K10" s="35"/>
      <c r="L10" s="34"/>
      <c r="M10" s="36">
        <f>+J10*L10</f>
        <v>0</v>
      </c>
      <c r="Q10" s="10"/>
    </row>
    <row r="11" spans="1:17" ht="15" customHeight="1" x14ac:dyDescent="0.25">
      <c r="A11" s="11">
        <v>2</v>
      </c>
      <c r="B11" s="34"/>
      <c r="C11" s="127"/>
      <c r="D11" s="127"/>
      <c r="E11" s="127"/>
      <c r="F11" s="127"/>
      <c r="G11" s="127"/>
      <c r="H11" s="127"/>
      <c r="I11" s="34"/>
      <c r="J11" s="34"/>
      <c r="K11" s="35"/>
      <c r="L11" s="34"/>
      <c r="M11" s="36">
        <f t="shared" ref="M11:M30" si="0">+J11*L11</f>
        <v>0</v>
      </c>
      <c r="Q11" s="10"/>
    </row>
    <row r="12" spans="1:17" ht="15" customHeight="1" x14ac:dyDescent="0.25">
      <c r="A12" s="11">
        <v>3</v>
      </c>
      <c r="B12" s="34"/>
      <c r="C12" s="127"/>
      <c r="D12" s="127"/>
      <c r="E12" s="127"/>
      <c r="F12" s="127"/>
      <c r="G12" s="127"/>
      <c r="H12" s="127"/>
      <c r="I12" s="34"/>
      <c r="J12" s="36"/>
      <c r="K12" s="35"/>
      <c r="L12" s="34"/>
      <c r="M12" s="36">
        <f t="shared" si="0"/>
        <v>0</v>
      </c>
      <c r="Q12" s="10"/>
    </row>
    <row r="13" spans="1:17" ht="15" customHeight="1" x14ac:dyDescent="0.25">
      <c r="A13" s="11">
        <v>4</v>
      </c>
      <c r="B13" s="34"/>
      <c r="C13" s="127"/>
      <c r="D13" s="127"/>
      <c r="E13" s="127"/>
      <c r="F13" s="127"/>
      <c r="G13" s="127"/>
      <c r="H13" s="127"/>
      <c r="I13" s="34"/>
      <c r="J13" s="36"/>
      <c r="K13" s="35"/>
      <c r="L13" s="34"/>
      <c r="M13" s="36">
        <f t="shared" si="0"/>
        <v>0</v>
      </c>
      <c r="Q13" s="10"/>
    </row>
    <row r="14" spans="1:17" ht="15" customHeight="1" x14ac:dyDescent="0.25">
      <c r="A14" s="11">
        <v>5</v>
      </c>
      <c r="B14" s="34"/>
      <c r="C14" s="127"/>
      <c r="D14" s="127"/>
      <c r="E14" s="127"/>
      <c r="F14" s="127"/>
      <c r="G14" s="127"/>
      <c r="H14" s="127"/>
      <c r="I14" s="34"/>
      <c r="J14" s="34"/>
      <c r="K14" s="35"/>
      <c r="L14" s="34"/>
      <c r="M14" s="36">
        <f t="shared" si="0"/>
        <v>0</v>
      </c>
      <c r="Q14" s="10"/>
    </row>
    <row r="15" spans="1:17" ht="15" customHeight="1" x14ac:dyDescent="0.25">
      <c r="A15" s="11">
        <v>6</v>
      </c>
      <c r="B15" s="34"/>
      <c r="C15" s="127"/>
      <c r="D15" s="127"/>
      <c r="E15" s="127"/>
      <c r="F15" s="127"/>
      <c r="G15" s="127"/>
      <c r="H15" s="127"/>
      <c r="I15" s="34"/>
      <c r="J15" s="36"/>
      <c r="K15" s="35"/>
      <c r="L15" s="34"/>
      <c r="M15" s="36">
        <f t="shared" si="0"/>
        <v>0</v>
      </c>
      <c r="Q15" s="10"/>
    </row>
    <row r="16" spans="1:17" ht="15" customHeight="1" x14ac:dyDescent="0.25">
      <c r="A16" s="11">
        <v>7</v>
      </c>
      <c r="B16" s="34"/>
      <c r="C16" s="127"/>
      <c r="D16" s="127"/>
      <c r="E16" s="127"/>
      <c r="F16" s="127"/>
      <c r="G16" s="127"/>
      <c r="H16" s="127"/>
      <c r="I16" s="34"/>
      <c r="J16" s="36"/>
      <c r="K16" s="35"/>
      <c r="L16" s="34"/>
      <c r="M16" s="36">
        <f t="shared" si="0"/>
        <v>0</v>
      </c>
      <c r="Q16" s="10"/>
    </row>
    <row r="17" spans="1:17" ht="15" customHeight="1" x14ac:dyDescent="0.25">
      <c r="A17" s="11"/>
      <c r="B17" s="34"/>
      <c r="C17" s="127"/>
      <c r="D17" s="127"/>
      <c r="E17" s="127"/>
      <c r="F17" s="127"/>
      <c r="G17" s="127"/>
      <c r="H17" s="127"/>
      <c r="I17" s="34"/>
      <c r="J17" s="36"/>
      <c r="K17" s="35"/>
      <c r="L17" s="34"/>
      <c r="M17" s="36">
        <f t="shared" si="0"/>
        <v>0</v>
      </c>
      <c r="Q17" s="10"/>
    </row>
    <row r="18" spans="1:17" ht="15" customHeight="1" x14ac:dyDescent="0.25">
      <c r="A18" s="11">
        <v>8</v>
      </c>
      <c r="B18" s="34"/>
      <c r="C18" s="127"/>
      <c r="D18" s="127"/>
      <c r="E18" s="127"/>
      <c r="F18" s="127"/>
      <c r="G18" s="127"/>
      <c r="H18" s="127"/>
      <c r="I18" s="34"/>
      <c r="J18" s="36"/>
      <c r="K18" s="35"/>
      <c r="L18" s="34"/>
      <c r="M18" s="36">
        <f t="shared" si="0"/>
        <v>0</v>
      </c>
      <c r="Q18" s="10"/>
    </row>
    <row r="19" spans="1:17" ht="15" customHeight="1" x14ac:dyDescent="0.25">
      <c r="A19" s="11">
        <v>9</v>
      </c>
      <c r="B19" s="34"/>
      <c r="C19" s="127"/>
      <c r="D19" s="127"/>
      <c r="E19" s="127"/>
      <c r="F19" s="127"/>
      <c r="G19" s="127"/>
      <c r="H19" s="127"/>
      <c r="I19" s="34"/>
      <c r="J19" s="36"/>
      <c r="K19" s="35"/>
      <c r="L19" s="34"/>
      <c r="M19" s="36">
        <f t="shared" si="0"/>
        <v>0</v>
      </c>
      <c r="Q19" s="10"/>
    </row>
    <row r="20" spans="1:17" ht="15" customHeight="1" x14ac:dyDescent="0.25">
      <c r="A20" s="11">
        <v>10</v>
      </c>
      <c r="B20" s="34"/>
      <c r="C20" s="127"/>
      <c r="D20" s="127"/>
      <c r="E20" s="127"/>
      <c r="F20" s="127"/>
      <c r="G20" s="127"/>
      <c r="H20" s="127"/>
      <c r="I20" s="34"/>
      <c r="J20" s="34"/>
      <c r="K20" s="35"/>
      <c r="L20" s="34"/>
      <c r="M20" s="36">
        <f t="shared" si="0"/>
        <v>0</v>
      </c>
      <c r="Q20" s="10"/>
    </row>
    <row r="21" spans="1:17" ht="15" customHeight="1" x14ac:dyDescent="0.25">
      <c r="A21" s="11">
        <v>11</v>
      </c>
      <c r="B21" s="34"/>
      <c r="C21" s="127"/>
      <c r="D21" s="127"/>
      <c r="E21" s="127"/>
      <c r="F21" s="127"/>
      <c r="G21" s="127"/>
      <c r="H21" s="127"/>
      <c r="I21" s="34"/>
      <c r="J21" s="36"/>
      <c r="K21" s="35"/>
      <c r="L21" s="34"/>
      <c r="M21" s="36">
        <f t="shared" si="0"/>
        <v>0</v>
      </c>
      <c r="Q21" s="10"/>
    </row>
    <row r="22" spans="1:17" ht="15" customHeight="1" x14ac:dyDescent="0.25">
      <c r="A22" s="11">
        <v>12</v>
      </c>
      <c r="B22" s="34"/>
      <c r="C22" s="127"/>
      <c r="D22" s="127"/>
      <c r="E22" s="127"/>
      <c r="F22" s="127"/>
      <c r="G22" s="127"/>
      <c r="H22" s="127"/>
      <c r="I22" s="34"/>
      <c r="J22" s="36"/>
      <c r="K22" s="35"/>
      <c r="L22" s="34"/>
      <c r="M22" s="36">
        <f t="shared" si="0"/>
        <v>0</v>
      </c>
      <c r="Q22" s="10"/>
    </row>
    <row r="23" spans="1:17" ht="15" customHeight="1" x14ac:dyDescent="0.25">
      <c r="A23" s="11">
        <v>13</v>
      </c>
      <c r="B23" s="34"/>
      <c r="C23" s="127"/>
      <c r="D23" s="127"/>
      <c r="E23" s="127"/>
      <c r="F23" s="127"/>
      <c r="G23" s="127"/>
      <c r="H23" s="127"/>
      <c r="I23" s="34"/>
      <c r="J23" s="36"/>
      <c r="K23" s="35"/>
      <c r="L23" s="34"/>
      <c r="M23" s="36">
        <f t="shared" si="0"/>
        <v>0</v>
      </c>
      <c r="Q23" s="10"/>
    </row>
    <row r="24" spans="1:17" ht="15" customHeight="1" x14ac:dyDescent="0.25">
      <c r="A24" s="11">
        <v>14</v>
      </c>
      <c r="B24" s="34"/>
      <c r="C24" s="127"/>
      <c r="D24" s="127"/>
      <c r="E24" s="127"/>
      <c r="F24" s="127"/>
      <c r="G24" s="127"/>
      <c r="H24" s="127"/>
      <c r="I24" s="34"/>
      <c r="J24" s="34"/>
      <c r="K24" s="35"/>
      <c r="L24" s="34"/>
      <c r="M24" s="36">
        <f t="shared" si="0"/>
        <v>0</v>
      </c>
      <c r="Q24" s="10"/>
    </row>
    <row r="25" spans="1:17" ht="15" customHeight="1" x14ac:dyDescent="0.25">
      <c r="A25" s="11">
        <v>15</v>
      </c>
      <c r="B25" s="34"/>
      <c r="C25" s="127"/>
      <c r="D25" s="127"/>
      <c r="E25" s="127"/>
      <c r="F25" s="127"/>
      <c r="G25" s="127"/>
      <c r="H25" s="127"/>
      <c r="I25" s="34"/>
      <c r="J25" s="36"/>
      <c r="K25" s="35"/>
      <c r="L25" s="34"/>
      <c r="M25" s="36">
        <f t="shared" si="0"/>
        <v>0</v>
      </c>
      <c r="Q25" s="10"/>
    </row>
    <row r="26" spans="1:17" ht="15" customHeight="1" x14ac:dyDescent="0.25">
      <c r="A26" s="11">
        <v>16</v>
      </c>
      <c r="B26" s="34"/>
      <c r="C26" s="127"/>
      <c r="D26" s="127"/>
      <c r="E26" s="127"/>
      <c r="F26" s="127"/>
      <c r="G26" s="127"/>
      <c r="H26" s="127"/>
      <c r="I26" s="34"/>
      <c r="J26" s="36"/>
      <c r="K26" s="35"/>
      <c r="L26" s="34"/>
      <c r="M26" s="36">
        <f t="shared" si="0"/>
        <v>0</v>
      </c>
      <c r="Q26" s="10"/>
    </row>
    <row r="27" spans="1:17" ht="15" customHeight="1" x14ac:dyDescent="0.25">
      <c r="A27" s="11">
        <v>17</v>
      </c>
      <c r="B27" s="34"/>
      <c r="C27" s="127"/>
      <c r="D27" s="127"/>
      <c r="E27" s="127"/>
      <c r="F27" s="127"/>
      <c r="G27" s="127"/>
      <c r="H27" s="127"/>
      <c r="I27" s="34"/>
      <c r="J27" s="34"/>
      <c r="K27" s="35"/>
      <c r="L27" s="34"/>
      <c r="M27" s="36">
        <f t="shared" si="0"/>
        <v>0</v>
      </c>
      <c r="Q27" s="10"/>
    </row>
    <row r="28" spans="1:17" ht="15" customHeight="1" x14ac:dyDescent="0.25">
      <c r="A28" s="11">
        <v>18</v>
      </c>
      <c r="B28" s="34"/>
      <c r="C28" s="127"/>
      <c r="D28" s="127"/>
      <c r="E28" s="127"/>
      <c r="F28" s="127"/>
      <c r="G28" s="127"/>
      <c r="H28" s="127"/>
      <c r="I28" s="34"/>
      <c r="J28" s="36"/>
      <c r="K28" s="35"/>
      <c r="L28" s="34"/>
      <c r="M28" s="36">
        <f t="shared" si="0"/>
        <v>0</v>
      </c>
      <c r="Q28" s="10"/>
    </row>
    <row r="29" spans="1:17" ht="17.100000000000001" customHeight="1" x14ac:dyDescent="0.25">
      <c r="A29" s="11">
        <v>19</v>
      </c>
      <c r="B29" s="34"/>
      <c r="C29" s="127"/>
      <c r="D29" s="127"/>
      <c r="E29" s="127"/>
      <c r="F29" s="127"/>
      <c r="G29" s="127"/>
      <c r="H29" s="127"/>
      <c r="I29" s="34"/>
      <c r="J29" s="34"/>
      <c r="K29" s="35"/>
      <c r="L29" s="34"/>
      <c r="M29" s="36">
        <f t="shared" si="0"/>
        <v>0</v>
      </c>
      <c r="Q29" s="13"/>
    </row>
    <row r="30" spans="1:17" x14ac:dyDescent="0.25">
      <c r="A30" s="11">
        <v>20</v>
      </c>
      <c r="B30" s="34"/>
      <c r="C30" s="127"/>
      <c r="D30" s="127"/>
      <c r="E30" s="127"/>
      <c r="F30" s="127"/>
      <c r="G30" s="127"/>
      <c r="H30" s="127"/>
      <c r="I30" s="34"/>
      <c r="J30" s="36"/>
      <c r="K30" s="35"/>
      <c r="L30" s="34"/>
      <c r="M30" s="36">
        <f t="shared" si="0"/>
        <v>0</v>
      </c>
    </row>
    <row r="31" spans="1:17" x14ac:dyDescent="0.25">
      <c r="A31" s="65"/>
      <c r="B31" s="65"/>
      <c r="C31" s="60"/>
      <c r="D31" s="60"/>
      <c r="E31" s="60"/>
      <c r="F31" s="60"/>
      <c r="G31" s="60"/>
      <c r="H31" s="60"/>
      <c r="I31" s="65"/>
      <c r="J31" s="66"/>
      <c r="K31" s="67"/>
      <c r="L31" s="65"/>
      <c r="M31" s="66"/>
    </row>
    <row r="32" spans="1:17" x14ac:dyDescent="0.25">
      <c r="J32" s="68" t="s">
        <v>109</v>
      </c>
      <c r="L32" s="71" t="s">
        <v>111</v>
      </c>
      <c r="M32" s="68" t="s">
        <v>110</v>
      </c>
    </row>
    <row r="33" spans="2:13" ht="15.75" x14ac:dyDescent="0.25">
      <c r="B33" s="5"/>
      <c r="C33" s="7"/>
      <c r="D33" s="7"/>
      <c r="E33" s="7"/>
      <c r="F33" s="7"/>
      <c r="G33" s="7"/>
      <c r="H33" s="7"/>
      <c r="I33" s="7"/>
      <c r="J33" s="69">
        <f>SUM(J10:J30)</f>
        <v>0</v>
      </c>
      <c r="K33" s="5"/>
      <c r="L33" s="72" t="e">
        <f>+M33/J33</f>
        <v>#DIV/0!</v>
      </c>
      <c r="M33" s="70">
        <f>+SUM(M10:M30)</f>
        <v>0</v>
      </c>
    </row>
    <row r="35" spans="2:13" x14ac:dyDescent="0.25">
      <c r="B35" t="s">
        <v>88</v>
      </c>
    </row>
    <row r="38" spans="2:13" ht="18.75" x14ac:dyDescent="0.25">
      <c r="C38" s="129" t="s">
        <v>103</v>
      </c>
      <c r="D38" s="129"/>
      <c r="E38" s="129"/>
      <c r="F38" s="129"/>
      <c r="G38" s="129"/>
      <c r="H38" s="129"/>
    </row>
    <row r="39" spans="2:13" x14ac:dyDescent="0.25">
      <c r="C39" s="128" t="s">
        <v>73</v>
      </c>
      <c r="D39" s="128"/>
      <c r="E39" s="128"/>
      <c r="F39" s="128"/>
      <c r="G39" s="128"/>
      <c r="H39" s="128"/>
    </row>
    <row r="40" spans="2:13" x14ac:dyDescent="0.25">
      <c r="C40" s="128" t="s">
        <v>74</v>
      </c>
      <c r="D40" s="128"/>
      <c r="E40" s="128"/>
      <c r="F40" s="128"/>
      <c r="G40" s="128"/>
      <c r="H40" s="128"/>
    </row>
    <row r="41" spans="2:13" x14ac:dyDescent="0.25">
      <c r="C41" s="128" t="s">
        <v>75</v>
      </c>
      <c r="D41" s="128"/>
      <c r="E41" s="128"/>
      <c r="F41" s="128"/>
      <c r="G41" s="128"/>
      <c r="H41" s="128"/>
    </row>
    <row r="42" spans="2:13" x14ac:dyDescent="0.25">
      <c r="C42" s="128" t="s">
        <v>93</v>
      </c>
      <c r="D42" s="128"/>
      <c r="E42" s="128"/>
      <c r="F42" s="128"/>
      <c r="G42" s="128"/>
      <c r="H42" s="128"/>
    </row>
    <row r="43" spans="2:13" x14ac:dyDescent="0.25">
      <c r="C43" s="128" t="s">
        <v>76</v>
      </c>
      <c r="D43" s="128"/>
      <c r="E43" s="128"/>
      <c r="F43" s="128"/>
      <c r="G43" s="128"/>
      <c r="H43" s="128"/>
    </row>
    <row r="44" spans="2:13" x14ac:dyDescent="0.25">
      <c r="C44" s="128" t="s">
        <v>77</v>
      </c>
      <c r="D44" s="128"/>
      <c r="E44" s="128"/>
      <c r="F44" s="128"/>
      <c r="G44" s="128"/>
      <c r="H44" s="128"/>
    </row>
    <row r="45" spans="2:13" x14ac:dyDescent="0.25">
      <c r="C45" s="128" t="s">
        <v>78</v>
      </c>
      <c r="D45" s="128"/>
      <c r="E45" s="128"/>
      <c r="F45" s="128"/>
      <c r="G45" s="128"/>
      <c r="H45" s="128"/>
    </row>
    <row r="46" spans="2:13" x14ac:dyDescent="0.25">
      <c r="C46" s="128" t="s">
        <v>98</v>
      </c>
      <c r="D46" s="128"/>
      <c r="E46" s="128"/>
      <c r="F46" s="128"/>
      <c r="G46" s="128"/>
      <c r="H46" s="128"/>
    </row>
    <row r="47" spans="2:13" x14ac:dyDescent="0.25">
      <c r="C47" s="128" t="s">
        <v>95</v>
      </c>
      <c r="D47" s="128"/>
      <c r="E47" s="128"/>
      <c r="F47" s="128"/>
      <c r="G47" s="128"/>
      <c r="H47" s="128"/>
    </row>
    <row r="48" spans="2:13" x14ac:dyDescent="0.25">
      <c r="C48" s="128" t="s">
        <v>96</v>
      </c>
      <c r="D48" s="128"/>
      <c r="E48" s="128"/>
      <c r="F48" s="128"/>
      <c r="G48" s="128"/>
      <c r="H48" s="128"/>
    </row>
    <row r="49" spans="3:8" x14ac:dyDescent="0.25">
      <c r="C49" s="128" t="s">
        <v>97</v>
      </c>
      <c r="D49" s="128"/>
      <c r="E49" s="128"/>
      <c r="F49" s="128"/>
      <c r="G49" s="128"/>
      <c r="H49" s="128"/>
    </row>
    <row r="50" spans="3:8" x14ac:dyDescent="0.25">
      <c r="C50" s="128" t="s">
        <v>79</v>
      </c>
      <c r="D50" s="128"/>
      <c r="E50" s="128"/>
      <c r="F50" s="128"/>
      <c r="G50" s="128"/>
      <c r="H50" s="128"/>
    </row>
    <row r="51" spans="3:8" x14ac:dyDescent="0.25">
      <c r="C51" s="128" t="s">
        <v>80</v>
      </c>
      <c r="D51" s="128"/>
      <c r="E51" s="128"/>
      <c r="F51" s="128"/>
      <c r="G51" s="128"/>
      <c r="H51" s="128"/>
    </row>
    <row r="52" spans="3:8" x14ac:dyDescent="0.25">
      <c r="C52" s="128" t="s">
        <v>81</v>
      </c>
      <c r="D52" s="128"/>
      <c r="E52" s="128"/>
      <c r="F52" s="128"/>
      <c r="G52" s="128"/>
      <c r="H52" s="128"/>
    </row>
    <row r="53" spans="3:8" x14ac:dyDescent="0.25">
      <c r="C53" s="128" t="s">
        <v>82</v>
      </c>
      <c r="D53" s="128"/>
      <c r="E53" s="128"/>
      <c r="F53" s="128"/>
      <c r="G53" s="128"/>
      <c r="H53" s="128"/>
    </row>
    <row r="54" spans="3:8" x14ac:dyDescent="0.25">
      <c r="C54" s="128" t="s">
        <v>83</v>
      </c>
      <c r="D54" s="128"/>
      <c r="E54" s="128"/>
      <c r="F54" s="128"/>
      <c r="G54" s="128"/>
      <c r="H54" s="128"/>
    </row>
    <row r="55" spans="3:8" x14ac:dyDescent="0.25">
      <c r="C55" s="128" t="s">
        <v>94</v>
      </c>
      <c r="D55" s="128"/>
      <c r="E55" s="128"/>
      <c r="F55" s="128"/>
      <c r="G55" s="128"/>
      <c r="H55" s="128"/>
    </row>
    <row r="56" spans="3:8" x14ac:dyDescent="0.25">
      <c r="C56" s="128" t="s">
        <v>84</v>
      </c>
      <c r="D56" s="128"/>
      <c r="E56" s="128"/>
      <c r="F56" s="128"/>
      <c r="G56" s="128"/>
      <c r="H56" s="128"/>
    </row>
    <row r="57" spans="3:8" x14ac:dyDescent="0.25">
      <c r="C57" s="128" t="s">
        <v>85</v>
      </c>
      <c r="D57" s="128"/>
      <c r="E57" s="128"/>
      <c r="F57" s="128"/>
      <c r="G57" s="128"/>
      <c r="H57" s="128"/>
    </row>
    <row r="58" spans="3:8" x14ac:dyDescent="0.25">
      <c r="C58" s="128" t="s">
        <v>86</v>
      </c>
      <c r="D58" s="128"/>
      <c r="E58" s="128"/>
      <c r="F58" s="128"/>
      <c r="G58" s="128"/>
      <c r="H58" s="128"/>
    </row>
    <row r="59" spans="3:8" x14ac:dyDescent="0.25">
      <c r="C59" s="128" t="s">
        <v>87</v>
      </c>
      <c r="D59" s="128"/>
      <c r="E59" s="128"/>
      <c r="F59" s="128"/>
      <c r="G59" s="128"/>
      <c r="H59" s="128"/>
    </row>
    <row r="74" spans="1:2" x14ac:dyDescent="0.25">
      <c r="A74" s="14" t="e">
        <v>#REF!</v>
      </c>
      <c r="B74" s="14"/>
    </row>
  </sheetData>
  <mergeCells count="57">
    <mergeCell ref="C59:H59"/>
    <mergeCell ref="C38:H38"/>
    <mergeCell ref="A1:M2"/>
    <mergeCell ref="G3:M3"/>
    <mergeCell ref="G4:M4"/>
    <mergeCell ref="G5:M5"/>
    <mergeCell ref="G6:M6"/>
    <mergeCell ref="C54:H54"/>
    <mergeCell ref="C55:H55"/>
    <mergeCell ref="C56:H56"/>
    <mergeCell ref="C57:H57"/>
    <mergeCell ref="C58:H58"/>
    <mergeCell ref="C49:H49"/>
    <mergeCell ref="C50:H50"/>
    <mergeCell ref="C51:H51"/>
    <mergeCell ref="C52:H52"/>
    <mergeCell ref="C53:H53"/>
    <mergeCell ref="C44:H44"/>
    <mergeCell ref="C45:H45"/>
    <mergeCell ref="C46:H46"/>
    <mergeCell ref="C47:H47"/>
    <mergeCell ref="C48:H48"/>
    <mergeCell ref="C39:H39"/>
    <mergeCell ref="C40:H40"/>
    <mergeCell ref="C41:H41"/>
    <mergeCell ref="C42:H42"/>
    <mergeCell ref="C43:H43"/>
    <mergeCell ref="C29:H29"/>
    <mergeCell ref="C30:H30"/>
    <mergeCell ref="C19:H19"/>
    <mergeCell ref="C20:H20"/>
    <mergeCell ref="C21:H21"/>
    <mergeCell ref="C26:H26"/>
    <mergeCell ref="C27:H27"/>
    <mergeCell ref="C28:H28"/>
    <mergeCell ref="C9:H9"/>
    <mergeCell ref="C25:H25"/>
    <mergeCell ref="C10:H10"/>
    <mergeCell ref="C11:H11"/>
    <mergeCell ref="C12:H12"/>
    <mergeCell ref="C13:H13"/>
    <mergeCell ref="C14:H14"/>
    <mergeCell ref="C15:H15"/>
    <mergeCell ref="C16:H16"/>
    <mergeCell ref="C18:H18"/>
    <mergeCell ref="C22:H22"/>
    <mergeCell ref="C23:H23"/>
    <mergeCell ref="C24:H24"/>
    <mergeCell ref="C17:H17"/>
    <mergeCell ref="E3:F3"/>
    <mergeCell ref="E4:F4"/>
    <mergeCell ref="A5:B6"/>
    <mergeCell ref="E5:F5"/>
    <mergeCell ref="E6:F6"/>
    <mergeCell ref="A3:D3"/>
    <mergeCell ref="A4:B4"/>
    <mergeCell ref="C4:D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534BF3C8-EFDF-4DF0-850C-4E299FD3CC87}">
            <xm:f>'1 Purchasing QAF'!$I$20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CBC5E0EE-DB13-4663-854A-D26D80CA8D49}">
            <xm:f>'1 Purchasing QAF'!$I$20</xm:f>
            <x14:dxf>
              <fill>
                <patternFill>
                  <bgColor theme="9"/>
                </patternFill>
              </fill>
            </x14:dxf>
          </x14:cfRule>
          <xm:sqref>M33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Instruction!$A$50:$A$53</xm:f>
          </x14:formula1>
          <xm:sqref>B10:B31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showGridLines="0" zoomScale="90" zoomScaleNormal="90" workbookViewId="0">
      <selection activeCell="A11" sqref="A11:J12"/>
    </sheetView>
  </sheetViews>
  <sheetFormatPr defaultRowHeight="15" x14ac:dyDescent="0.25"/>
  <cols>
    <col min="1" max="1" width="3.7109375" customWidth="1"/>
    <col min="2" max="4" width="11.28515625" customWidth="1"/>
    <col min="5" max="10" width="9.5703125" customWidth="1"/>
    <col min="11" max="11" width="18.140625" customWidth="1"/>
    <col min="12" max="13" width="9.5703125" customWidth="1"/>
    <col min="14" max="14" width="12" style="1" customWidth="1"/>
    <col min="255" max="255" width="3.7109375" customWidth="1"/>
    <col min="256" max="258" width="11.28515625" customWidth="1"/>
    <col min="259" max="268" width="9.5703125" customWidth="1"/>
    <col min="269" max="269" width="14.5703125" customWidth="1"/>
    <col min="270" max="270" width="12" customWidth="1"/>
    <col min="511" max="511" width="3.7109375" customWidth="1"/>
    <col min="512" max="514" width="11.28515625" customWidth="1"/>
    <col min="515" max="524" width="9.5703125" customWidth="1"/>
    <col min="525" max="525" width="14.5703125" customWidth="1"/>
    <col min="526" max="526" width="12" customWidth="1"/>
    <col min="767" max="767" width="3.7109375" customWidth="1"/>
    <col min="768" max="770" width="11.28515625" customWidth="1"/>
    <col min="771" max="780" width="9.5703125" customWidth="1"/>
    <col min="781" max="781" width="14.5703125" customWidth="1"/>
    <col min="782" max="782" width="12" customWidth="1"/>
    <col min="1023" max="1023" width="3.7109375" customWidth="1"/>
    <col min="1024" max="1026" width="11.28515625" customWidth="1"/>
    <col min="1027" max="1036" width="9.5703125" customWidth="1"/>
    <col min="1037" max="1037" width="14.5703125" customWidth="1"/>
    <col min="1038" max="1038" width="12" customWidth="1"/>
    <col min="1279" max="1279" width="3.7109375" customWidth="1"/>
    <col min="1280" max="1282" width="11.28515625" customWidth="1"/>
    <col min="1283" max="1292" width="9.5703125" customWidth="1"/>
    <col min="1293" max="1293" width="14.5703125" customWidth="1"/>
    <col min="1294" max="1294" width="12" customWidth="1"/>
    <col min="1535" max="1535" width="3.7109375" customWidth="1"/>
    <col min="1536" max="1538" width="11.28515625" customWidth="1"/>
    <col min="1539" max="1548" width="9.5703125" customWidth="1"/>
    <col min="1549" max="1549" width="14.5703125" customWidth="1"/>
    <col min="1550" max="1550" width="12" customWidth="1"/>
    <col min="1791" max="1791" width="3.7109375" customWidth="1"/>
    <col min="1792" max="1794" width="11.28515625" customWidth="1"/>
    <col min="1795" max="1804" width="9.5703125" customWidth="1"/>
    <col min="1805" max="1805" width="14.5703125" customWidth="1"/>
    <col min="1806" max="1806" width="12" customWidth="1"/>
    <col min="2047" max="2047" width="3.7109375" customWidth="1"/>
    <col min="2048" max="2050" width="11.28515625" customWidth="1"/>
    <col min="2051" max="2060" width="9.5703125" customWidth="1"/>
    <col min="2061" max="2061" width="14.5703125" customWidth="1"/>
    <col min="2062" max="2062" width="12" customWidth="1"/>
    <col min="2303" max="2303" width="3.7109375" customWidth="1"/>
    <col min="2304" max="2306" width="11.28515625" customWidth="1"/>
    <col min="2307" max="2316" width="9.5703125" customWidth="1"/>
    <col min="2317" max="2317" width="14.5703125" customWidth="1"/>
    <col min="2318" max="2318" width="12" customWidth="1"/>
    <col min="2559" max="2559" width="3.7109375" customWidth="1"/>
    <col min="2560" max="2562" width="11.28515625" customWidth="1"/>
    <col min="2563" max="2572" width="9.5703125" customWidth="1"/>
    <col min="2573" max="2573" width="14.5703125" customWidth="1"/>
    <col min="2574" max="2574" width="12" customWidth="1"/>
    <col min="2815" max="2815" width="3.7109375" customWidth="1"/>
    <col min="2816" max="2818" width="11.28515625" customWidth="1"/>
    <col min="2819" max="2828" width="9.5703125" customWidth="1"/>
    <col min="2829" max="2829" width="14.5703125" customWidth="1"/>
    <col min="2830" max="2830" width="12" customWidth="1"/>
    <col min="3071" max="3071" width="3.7109375" customWidth="1"/>
    <col min="3072" max="3074" width="11.28515625" customWidth="1"/>
    <col min="3075" max="3084" width="9.5703125" customWidth="1"/>
    <col min="3085" max="3085" width="14.5703125" customWidth="1"/>
    <col min="3086" max="3086" width="12" customWidth="1"/>
    <col min="3327" max="3327" width="3.7109375" customWidth="1"/>
    <col min="3328" max="3330" width="11.28515625" customWidth="1"/>
    <col min="3331" max="3340" width="9.5703125" customWidth="1"/>
    <col min="3341" max="3341" width="14.5703125" customWidth="1"/>
    <col min="3342" max="3342" width="12" customWidth="1"/>
    <col min="3583" max="3583" width="3.7109375" customWidth="1"/>
    <col min="3584" max="3586" width="11.28515625" customWidth="1"/>
    <col min="3587" max="3596" width="9.5703125" customWidth="1"/>
    <col min="3597" max="3597" width="14.5703125" customWidth="1"/>
    <col min="3598" max="3598" width="12" customWidth="1"/>
    <col min="3839" max="3839" width="3.7109375" customWidth="1"/>
    <col min="3840" max="3842" width="11.28515625" customWidth="1"/>
    <col min="3843" max="3852" width="9.5703125" customWidth="1"/>
    <col min="3853" max="3853" width="14.5703125" customWidth="1"/>
    <col min="3854" max="3854" width="12" customWidth="1"/>
    <col min="4095" max="4095" width="3.7109375" customWidth="1"/>
    <col min="4096" max="4098" width="11.28515625" customWidth="1"/>
    <col min="4099" max="4108" width="9.5703125" customWidth="1"/>
    <col min="4109" max="4109" width="14.5703125" customWidth="1"/>
    <col min="4110" max="4110" width="12" customWidth="1"/>
    <col min="4351" max="4351" width="3.7109375" customWidth="1"/>
    <col min="4352" max="4354" width="11.28515625" customWidth="1"/>
    <col min="4355" max="4364" width="9.5703125" customWidth="1"/>
    <col min="4365" max="4365" width="14.5703125" customWidth="1"/>
    <col min="4366" max="4366" width="12" customWidth="1"/>
    <col min="4607" max="4607" width="3.7109375" customWidth="1"/>
    <col min="4608" max="4610" width="11.28515625" customWidth="1"/>
    <col min="4611" max="4620" width="9.5703125" customWidth="1"/>
    <col min="4621" max="4621" width="14.5703125" customWidth="1"/>
    <col min="4622" max="4622" width="12" customWidth="1"/>
    <col min="4863" max="4863" width="3.7109375" customWidth="1"/>
    <col min="4864" max="4866" width="11.28515625" customWidth="1"/>
    <col min="4867" max="4876" width="9.5703125" customWidth="1"/>
    <col min="4877" max="4877" width="14.5703125" customWidth="1"/>
    <col min="4878" max="4878" width="12" customWidth="1"/>
    <col min="5119" max="5119" width="3.7109375" customWidth="1"/>
    <col min="5120" max="5122" width="11.28515625" customWidth="1"/>
    <col min="5123" max="5132" width="9.5703125" customWidth="1"/>
    <col min="5133" max="5133" width="14.5703125" customWidth="1"/>
    <col min="5134" max="5134" width="12" customWidth="1"/>
    <col min="5375" max="5375" width="3.7109375" customWidth="1"/>
    <col min="5376" max="5378" width="11.28515625" customWidth="1"/>
    <col min="5379" max="5388" width="9.5703125" customWidth="1"/>
    <col min="5389" max="5389" width="14.5703125" customWidth="1"/>
    <col min="5390" max="5390" width="12" customWidth="1"/>
    <col min="5631" max="5631" width="3.7109375" customWidth="1"/>
    <col min="5632" max="5634" width="11.28515625" customWidth="1"/>
    <col min="5635" max="5644" width="9.5703125" customWidth="1"/>
    <col min="5645" max="5645" width="14.5703125" customWidth="1"/>
    <col min="5646" max="5646" width="12" customWidth="1"/>
    <col min="5887" max="5887" width="3.7109375" customWidth="1"/>
    <col min="5888" max="5890" width="11.28515625" customWidth="1"/>
    <col min="5891" max="5900" width="9.5703125" customWidth="1"/>
    <col min="5901" max="5901" width="14.5703125" customWidth="1"/>
    <col min="5902" max="5902" width="12" customWidth="1"/>
    <col min="6143" max="6143" width="3.7109375" customWidth="1"/>
    <col min="6144" max="6146" width="11.28515625" customWidth="1"/>
    <col min="6147" max="6156" width="9.5703125" customWidth="1"/>
    <col min="6157" max="6157" width="14.5703125" customWidth="1"/>
    <col min="6158" max="6158" width="12" customWidth="1"/>
    <col min="6399" max="6399" width="3.7109375" customWidth="1"/>
    <col min="6400" max="6402" width="11.28515625" customWidth="1"/>
    <col min="6403" max="6412" width="9.5703125" customWidth="1"/>
    <col min="6413" max="6413" width="14.5703125" customWidth="1"/>
    <col min="6414" max="6414" width="12" customWidth="1"/>
    <col min="6655" max="6655" width="3.7109375" customWidth="1"/>
    <col min="6656" max="6658" width="11.28515625" customWidth="1"/>
    <col min="6659" max="6668" width="9.5703125" customWidth="1"/>
    <col min="6669" max="6669" width="14.5703125" customWidth="1"/>
    <col min="6670" max="6670" width="12" customWidth="1"/>
    <col min="6911" max="6911" width="3.7109375" customWidth="1"/>
    <col min="6912" max="6914" width="11.28515625" customWidth="1"/>
    <col min="6915" max="6924" width="9.5703125" customWidth="1"/>
    <col min="6925" max="6925" width="14.5703125" customWidth="1"/>
    <col min="6926" max="6926" width="12" customWidth="1"/>
    <col min="7167" max="7167" width="3.7109375" customWidth="1"/>
    <col min="7168" max="7170" width="11.28515625" customWidth="1"/>
    <col min="7171" max="7180" width="9.5703125" customWidth="1"/>
    <col min="7181" max="7181" width="14.5703125" customWidth="1"/>
    <col min="7182" max="7182" width="12" customWidth="1"/>
    <col min="7423" max="7423" width="3.7109375" customWidth="1"/>
    <col min="7424" max="7426" width="11.28515625" customWidth="1"/>
    <col min="7427" max="7436" width="9.5703125" customWidth="1"/>
    <col min="7437" max="7437" width="14.5703125" customWidth="1"/>
    <col min="7438" max="7438" width="12" customWidth="1"/>
    <col min="7679" max="7679" width="3.7109375" customWidth="1"/>
    <col min="7680" max="7682" width="11.28515625" customWidth="1"/>
    <col min="7683" max="7692" width="9.5703125" customWidth="1"/>
    <col min="7693" max="7693" width="14.5703125" customWidth="1"/>
    <col min="7694" max="7694" width="12" customWidth="1"/>
    <col min="7935" max="7935" width="3.7109375" customWidth="1"/>
    <col min="7936" max="7938" width="11.28515625" customWidth="1"/>
    <col min="7939" max="7948" width="9.5703125" customWidth="1"/>
    <col min="7949" max="7949" width="14.5703125" customWidth="1"/>
    <col min="7950" max="7950" width="12" customWidth="1"/>
    <col min="8191" max="8191" width="3.7109375" customWidth="1"/>
    <col min="8192" max="8194" width="11.28515625" customWidth="1"/>
    <col min="8195" max="8204" width="9.5703125" customWidth="1"/>
    <col min="8205" max="8205" width="14.5703125" customWidth="1"/>
    <col min="8206" max="8206" width="12" customWidth="1"/>
    <col min="8447" max="8447" width="3.7109375" customWidth="1"/>
    <col min="8448" max="8450" width="11.28515625" customWidth="1"/>
    <col min="8451" max="8460" width="9.5703125" customWidth="1"/>
    <col min="8461" max="8461" width="14.5703125" customWidth="1"/>
    <col min="8462" max="8462" width="12" customWidth="1"/>
    <col min="8703" max="8703" width="3.7109375" customWidth="1"/>
    <col min="8704" max="8706" width="11.28515625" customWidth="1"/>
    <col min="8707" max="8716" width="9.5703125" customWidth="1"/>
    <col min="8717" max="8717" width="14.5703125" customWidth="1"/>
    <col min="8718" max="8718" width="12" customWidth="1"/>
    <col min="8959" max="8959" width="3.7109375" customWidth="1"/>
    <col min="8960" max="8962" width="11.28515625" customWidth="1"/>
    <col min="8963" max="8972" width="9.5703125" customWidth="1"/>
    <col min="8973" max="8973" width="14.5703125" customWidth="1"/>
    <col min="8974" max="8974" width="12" customWidth="1"/>
    <col min="9215" max="9215" width="3.7109375" customWidth="1"/>
    <col min="9216" max="9218" width="11.28515625" customWidth="1"/>
    <col min="9219" max="9228" width="9.5703125" customWidth="1"/>
    <col min="9229" max="9229" width="14.5703125" customWidth="1"/>
    <col min="9230" max="9230" width="12" customWidth="1"/>
    <col min="9471" max="9471" width="3.7109375" customWidth="1"/>
    <col min="9472" max="9474" width="11.28515625" customWidth="1"/>
    <col min="9475" max="9484" width="9.5703125" customWidth="1"/>
    <col min="9485" max="9485" width="14.5703125" customWidth="1"/>
    <col min="9486" max="9486" width="12" customWidth="1"/>
    <col min="9727" max="9727" width="3.7109375" customWidth="1"/>
    <col min="9728" max="9730" width="11.28515625" customWidth="1"/>
    <col min="9731" max="9740" width="9.5703125" customWidth="1"/>
    <col min="9741" max="9741" width="14.5703125" customWidth="1"/>
    <col min="9742" max="9742" width="12" customWidth="1"/>
    <col min="9983" max="9983" width="3.7109375" customWidth="1"/>
    <col min="9984" max="9986" width="11.28515625" customWidth="1"/>
    <col min="9987" max="9996" width="9.5703125" customWidth="1"/>
    <col min="9997" max="9997" width="14.5703125" customWidth="1"/>
    <col min="9998" max="9998" width="12" customWidth="1"/>
    <col min="10239" max="10239" width="3.7109375" customWidth="1"/>
    <col min="10240" max="10242" width="11.28515625" customWidth="1"/>
    <col min="10243" max="10252" width="9.5703125" customWidth="1"/>
    <col min="10253" max="10253" width="14.5703125" customWidth="1"/>
    <col min="10254" max="10254" width="12" customWidth="1"/>
    <col min="10495" max="10495" width="3.7109375" customWidth="1"/>
    <col min="10496" max="10498" width="11.28515625" customWidth="1"/>
    <col min="10499" max="10508" width="9.5703125" customWidth="1"/>
    <col min="10509" max="10509" width="14.5703125" customWidth="1"/>
    <col min="10510" max="10510" width="12" customWidth="1"/>
    <col min="10751" max="10751" width="3.7109375" customWidth="1"/>
    <col min="10752" max="10754" width="11.28515625" customWidth="1"/>
    <col min="10755" max="10764" width="9.5703125" customWidth="1"/>
    <col min="10765" max="10765" width="14.5703125" customWidth="1"/>
    <col min="10766" max="10766" width="12" customWidth="1"/>
    <col min="11007" max="11007" width="3.7109375" customWidth="1"/>
    <col min="11008" max="11010" width="11.28515625" customWidth="1"/>
    <col min="11011" max="11020" width="9.5703125" customWidth="1"/>
    <col min="11021" max="11021" width="14.5703125" customWidth="1"/>
    <col min="11022" max="11022" width="12" customWidth="1"/>
    <col min="11263" max="11263" width="3.7109375" customWidth="1"/>
    <col min="11264" max="11266" width="11.28515625" customWidth="1"/>
    <col min="11267" max="11276" width="9.5703125" customWidth="1"/>
    <col min="11277" max="11277" width="14.5703125" customWidth="1"/>
    <col min="11278" max="11278" width="12" customWidth="1"/>
    <col min="11519" max="11519" width="3.7109375" customWidth="1"/>
    <col min="11520" max="11522" width="11.28515625" customWidth="1"/>
    <col min="11523" max="11532" width="9.5703125" customWidth="1"/>
    <col min="11533" max="11533" width="14.5703125" customWidth="1"/>
    <col min="11534" max="11534" width="12" customWidth="1"/>
    <col min="11775" max="11775" width="3.7109375" customWidth="1"/>
    <col min="11776" max="11778" width="11.28515625" customWidth="1"/>
    <col min="11779" max="11788" width="9.5703125" customWidth="1"/>
    <col min="11789" max="11789" width="14.5703125" customWidth="1"/>
    <col min="11790" max="11790" width="12" customWidth="1"/>
    <col min="12031" max="12031" width="3.7109375" customWidth="1"/>
    <col min="12032" max="12034" width="11.28515625" customWidth="1"/>
    <col min="12035" max="12044" width="9.5703125" customWidth="1"/>
    <col min="12045" max="12045" width="14.5703125" customWidth="1"/>
    <col min="12046" max="12046" width="12" customWidth="1"/>
    <col min="12287" max="12287" width="3.7109375" customWidth="1"/>
    <col min="12288" max="12290" width="11.28515625" customWidth="1"/>
    <col min="12291" max="12300" width="9.5703125" customWidth="1"/>
    <col min="12301" max="12301" width="14.5703125" customWidth="1"/>
    <col min="12302" max="12302" width="12" customWidth="1"/>
    <col min="12543" max="12543" width="3.7109375" customWidth="1"/>
    <col min="12544" max="12546" width="11.28515625" customWidth="1"/>
    <col min="12547" max="12556" width="9.5703125" customWidth="1"/>
    <col min="12557" max="12557" width="14.5703125" customWidth="1"/>
    <col min="12558" max="12558" width="12" customWidth="1"/>
    <col min="12799" max="12799" width="3.7109375" customWidth="1"/>
    <col min="12800" max="12802" width="11.28515625" customWidth="1"/>
    <col min="12803" max="12812" width="9.5703125" customWidth="1"/>
    <col min="12813" max="12813" width="14.5703125" customWidth="1"/>
    <col min="12814" max="12814" width="12" customWidth="1"/>
    <col min="13055" max="13055" width="3.7109375" customWidth="1"/>
    <col min="13056" max="13058" width="11.28515625" customWidth="1"/>
    <col min="13059" max="13068" width="9.5703125" customWidth="1"/>
    <col min="13069" max="13069" width="14.5703125" customWidth="1"/>
    <col min="13070" max="13070" width="12" customWidth="1"/>
    <col min="13311" max="13311" width="3.7109375" customWidth="1"/>
    <col min="13312" max="13314" width="11.28515625" customWidth="1"/>
    <col min="13315" max="13324" width="9.5703125" customWidth="1"/>
    <col min="13325" max="13325" width="14.5703125" customWidth="1"/>
    <col min="13326" max="13326" width="12" customWidth="1"/>
    <col min="13567" max="13567" width="3.7109375" customWidth="1"/>
    <col min="13568" max="13570" width="11.28515625" customWidth="1"/>
    <col min="13571" max="13580" width="9.5703125" customWidth="1"/>
    <col min="13581" max="13581" width="14.5703125" customWidth="1"/>
    <col min="13582" max="13582" width="12" customWidth="1"/>
    <col min="13823" max="13823" width="3.7109375" customWidth="1"/>
    <col min="13824" max="13826" width="11.28515625" customWidth="1"/>
    <col min="13827" max="13836" width="9.5703125" customWidth="1"/>
    <col min="13837" max="13837" width="14.5703125" customWidth="1"/>
    <col min="13838" max="13838" width="12" customWidth="1"/>
    <col min="14079" max="14079" width="3.7109375" customWidth="1"/>
    <col min="14080" max="14082" width="11.28515625" customWidth="1"/>
    <col min="14083" max="14092" width="9.5703125" customWidth="1"/>
    <col min="14093" max="14093" width="14.5703125" customWidth="1"/>
    <col min="14094" max="14094" width="12" customWidth="1"/>
    <col min="14335" max="14335" width="3.7109375" customWidth="1"/>
    <col min="14336" max="14338" width="11.28515625" customWidth="1"/>
    <col min="14339" max="14348" width="9.5703125" customWidth="1"/>
    <col min="14349" max="14349" width="14.5703125" customWidth="1"/>
    <col min="14350" max="14350" width="12" customWidth="1"/>
    <col min="14591" max="14591" width="3.7109375" customWidth="1"/>
    <col min="14592" max="14594" width="11.28515625" customWidth="1"/>
    <col min="14595" max="14604" width="9.5703125" customWidth="1"/>
    <col min="14605" max="14605" width="14.5703125" customWidth="1"/>
    <col min="14606" max="14606" width="12" customWidth="1"/>
    <col min="14847" max="14847" width="3.7109375" customWidth="1"/>
    <col min="14848" max="14850" width="11.28515625" customWidth="1"/>
    <col min="14851" max="14860" width="9.5703125" customWidth="1"/>
    <col min="14861" max="14861" width="14.5703125" customWidth="1"/>
    <col min="14862" max="14862" width="12" customWidth="1"/>
    <col min="15103" max="15103" width="3.7109375" customWidth="1"/>
    <col min="15104" max="15106" width="11.28515625" customWidth="1"/>
    <col min="15107" max="15116" width="9.5703125" customWidth="1"/>
    <col min="15117" max="15117" width="14.5703125" customWidth="1"/>
    <col min="15118" max="15118" width="12" customWidth="1"/>
    <col min="15359" max="15359" width="3.7109375" customWidth="1"/>
    <col min="15360" max="15362" width="11.28515625" customWidth="1"/>
    <col min="15363" max="15372" width="9.5703125" customWidth="1"/>
    <col min="15373" max="15373" width="14.5703125" customWidth="1"/>
    <col min="15374" max="15374" width="12" customWidth="1"/>
    <col min="15615" max="15615" width="3.7109375" customWidth="1"/>
    <col min="15616" max="15618" width="11.28515625" customWidth="1"/>
    <col min="15619" max="15628" width="9.5703125" customWidth="1"/>
    <col min="15629" max="15629" width="14.5703125" customWidth="1"/>
    <col min="15630" max="15630" width="12" customWidth="1"/>
    <col min="15871" max="15871" width="3.7109375" customWidth="1"/>
    <col min="15872" max="15874" width="11.28515625" customWidth="1"/>
    <col min="15875" max="15884" width="9.5703125" customWidth="1"/>
    <col min="15885" max="15885" width="14.5703125" customWidth="1"/>
    <col min="15886" max="15886" width="12" customWidth="1"/>
    <col min="16127" max="16127" width="3.7109375" customWidth="1"/>
    <col min="16128" max="16130" width="11.28515625" customWidth="1"/>
    <col min="16131" max="16140" width="9.5703125" customWidth="1"/>
    <col min="16141" max="16141" width="14.5703125" customWidth="1"/>
    <col min="16142" max="16142" width="12" customWidth="1"/>
  </cols>
  <sheetData>
    <row r="1" spans="1:14" ht="30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4" s="3" customFormat="1" ht="20.100000000000001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2"/>
    </row>
    <row r="3" spans="1:14" ht="20.100000000000001" customHeight="1" x14ac:dyDescent="0.25">
      <c r="A3" s="81" t="s">
        <v>1</v>
      </c>
      <c r="B3" s="82"/>
      <c r="C3" s="82"/>
      <c r="D3" s="83"/>
      <c r="E3" s="85" t="s">
        <v>2</v>
      </c>
      <c r="F3" s="85"/>
      <c r="G3" s="146">
        <f>+'1 Purchasing QAF'!G3:O3</f>
        <v>0</v>
      </c>
      <c r="H3" s="146"/>
      <c r="I3" s="146"/>
      <c r="J3" s="146"/>
      <c r="K3" s="146"/>
      <c r="L3" s="146"/>
      <c r="M3" s="147"/>
    </row>
    <row r="4" spans="1:14" ht="20.100000000000001" customHeight="1" x14ac:dyDescent="0.25">
      <c r="A4" s="84" t="s">
        <v>3</v>
      </c>
      <c r="B4" s="85"/>
      <c r="C4" s="118">
        <f>+'1 Purchasing QAF'!C4:D4</f>
        <v>20000031350</v>
      </c>
      <c r="D4" s="118"/>
      <c r="E4" s="85" t="s">
        <v>32</v>
      </c>
      <c r="F4" s="85"/>
      <c r="G4" s="146">
        <f>+'1 Purchasing QAF'!G4:O4</f>
        <v>0</v>
      </c>
      <c r="H4" s="146"/>
      <c r="I4" s="146"/>
      <c r="J4" s="146"/>
      <c r="K4" s="146"/>
      <c r="L4" s="146"/>
      <c r="M4" s="147"/>
    </row>
    <row r="5" spans="1:14" ht="20.100000000000001" customHeight="1" x14ac:dyDescent="0.25">
      <c r="A5" s="100" t="s">
        <v>107</v>
      </c>
      <c r="B5" s="101"/>
      <c r="C5" s="50" t="s">
        <v>43</v>
      </c>
      <c r="D5" s="52" t="str">
        <f>+'1 Purchasing QAF'!D5</f>
        <v>2024_0230</v>
      </c>
      <c r="E5" s="85" t="s">
        <v>6</v>
      </c>
      <c r="F5" s="85"/>
      <c r="G5" s="146">
        <f>+'1 Purchasing QAF'!G5:O5</f>
        <v>0</v>
      </c>
      <c r="H5" s="146"/>
      <c r="I5" s="146"/>
      <c r="J5" s="146"/>
      <c r="K5" s="146"/>
      <c r="L5" s="146"/>
      <c r="M5" s="147"/>
    </row>
    <row r="6" spans="1:14" ht="20.100000000000001" customHeight="1" thickBot="1" x14ac:dyDescent="0.3">
      <c r="A6" s="102"/>
      <c r="B6" s="103"/>
      <c r="C6" s="43" t="s">
        <v>4</v>
      </c>
      <c r="D6" s="42">
        <f>+'1 Purchasing QAF'!D6</f>
        <v>0</v>
      </c>
      <c r="E6" s="98" t="s">
        <v>9</v>
      </c>
      <c r="F6" s="98"/>
      <c r="G6" s="139">
        <f>+'1 Purchasing QAF'!G6:O6</f>
        <v>0</v>
      </c>
      <c r="H6" s="139"/>
      <c r="I6" s="139"/>
      <c r="J6" s="139"/>
      <c r="K6" s="139"/>
      <c r="L6" s="139"/>
      <c r="M6" s="140"/>
    </row>
    <row r="7" spans="1:14" ht="12.75" customHeight="1" x14ac:dyDescent="0.25">
      <c r="A7" s="4"/>
      <c r="B7" s="4"/>
      <c r="C7" s="5"/>
      <c r="D7" s="4"/>
      <c r="E7" s="4"/>
      <c r="F7" s="4"/>
      <c r="G7" s="4"/>
      <c r="H7" s="6"/>
      <c r="I7" s="6"/>
      <c r="J7" s="6"/>
      <c r="K7" s="6"/>
      <c r="L7" s="4"/>
      <c r="M7" s="4"/>
    </row>
    <row r="8" spans="1:14" s="15" customFormat="1" ht="12.75" customHeight="1" x14ac:dyDescent="0.25">
      <c r="A8" s="31"/>
      <c r="B8" s="31"/>
      <c r="C8" s="31"/>
      <c r="D8" s="31"/>
      <c r="E8" s="31"/>
      <c r="F8" s="141" t="s">
        <v>20</v>
      </c>
      <c r="G8" s="141"/>
      <c r="H8" s="142"/>
      <c r="I8" s="142"/>
      <c r="J8" s="142"/>
      <c r="K8" s="31"/>
      <c r="L8" s="31"/>
      <c r="M8" s="31"/>
    </row>
    <row r="9" spans="1:14" ht="12.75" customHeight="1" x14ac:dyDescent="0.25">
      <c r="A9" s="16"/>
      <c r="B9" s="4"/>
      <c r="C9" s="5"/>
      <c r="D9" s="4"/>
      <c r="E9" s="4"/>
      <c r="F9" s="4"/>
      <c r="G9" s="4"/>
      <c r="H9" s="6"/>
      <c r="I9" s="6"/>
      <c r="J9" s="6"/>
      <c r="K9" s="6"/>
      <c r="L9" s="4"/>
      <c r="M9" s="4"/>
    </row>
    <row r="10" spans="1:14" ht="36" customHeight="1" x14ac:dyDescent="0.25">
      <c r="A10" s="95" t="s">
        <v>18</v>
      </c>
      <c r="B10" s="96"/>
      <c r="C10" s="96"/>
      <c r="D10" s="96"/>
      <c r="E10" s="96"/>
      <c r="F10" s="96"/>
      <c r="G10" s="97"/>
      <c r="H10" s="143" t="s">
        <v>21</v>
      </c>
      <c r="I10" s="144"/>
      <c r="J10" s="145"/>
      <c r="K10" s="143" t="s">
        <v>19</v>
      </c>
      <c r="L10" s="144"/>
      <c r="M10" s="145"/>
    </row>
    <row r="11" spans="1:14" ht="15" customHeight="1" x14ac:dyDescent="0.25">
      <c r="A11" s="112"/>
      <c r="B11" s="112"/>
      <c r="C11" s="112"/>
      <c r="D11" s="112"/>
      <c r="E11" s="112"/>
      <c r="F11" s="112"/>
      <c r="G11" s="112"/>
      <c r="H11" s="149"/>
      <c r="I11" s="149"/>
      <c r="J11" s="149"/>
      <c r="K11" s="136"/>
      <c r="L11" s="137"/>
      <c r="M11" s="138"/>
    </row>
    <row r="12" spans="1:14" ht="15" customHeight="1" x14ac:dyDescent="0.25">
      <c r="A12" s="112"/>
      <c r="B12" s="112"/>
      <c r="C12" s="112"/>
      <c r="D12" s="112"/>
      <c r="E12" s="112"/>
      <c r="F12" s="112"/>
      <c r="G12" s="112"/>
      <c r="H12" s="149"/>
      <c r="I12" s="149"/>
      <c r="J12" s="149"/>
      <c r="K12" s="136"/>
      <c r="L12" s="137"/>
      <c r="M12" s="138"/>
    </row>
    <row r="13" spans="1:14" ht="15" customHeight="1" x14ac:dyDescent="0.25">
      <c r="A13" s="112"/>
      <c r="B13" s="112"/>
      <c r="C13" s="112"/>
      <c r="D13" s="112"/>
      <c r="E13" s="112"/>
      <c r="F13" s="112"/>
      <c r="G13" s="112"/>
      <c r="H13" s="149"/>
      <c r="I13" s="149"/>
      <c r="J13" s="149"/>
      <c r="K13" s="136"/>
      <c r="L13" s="137"/>
      <c r="M13" s="138"/>
    </row>
    <row r="14" spans="1:14" ht="15" customHeight="1" x14ac:dyDescent="0.25">
      <c r="A14" s="112"/>
      <c r="B14" s="112"/>
      <c r="C14" s="112"/>
      <c r="D14" s="112"/>
      <c r="E14" s="112"/>
      <c r="F14" s="112"/>
      <c r="G14" s="112"/>
      <c r="H14" s="149"/>
      <c r="I14" s="149"/>
      <c r="J14" s="149"/>
      <c r="K14" s="136"/>
      <c r="L14" s="137"/>
      <c r="M14" s="138"/>
    </row>
    <row r="15" spans="1:14" ht="15" customHeight="1" x14ac:dyDescent="0.25">
      <c r="A15" s="112"/>
      <c r="B15" s="112"/>
      <c r="C15" s="112"/>
      <c r="D15" s="112"/>
      <c r="E15" s="112"/>
      <c r="F15" s="112"/>
      <c r="G15" s="112"/>
      <c r="H15" s="149"/>
      <c r="I15" s="149"/>
      <c r="J15" s="149"/>
      <c r="K15" s="136"/>
      <c r="L15" s="137"/>
      <c r="M15" s="138"/>
    </row>
    <row r="16" spans="1:14" ht="15" customHeight="1" x14ac:dyDescent="0.25">
      <c r="A16" s="89"/>
      <c r="B16" s="89"/>
      <c r="C16" s="89"/>
      <c r="D16" s="89"/>
      <c r="E16" s="89"/>
      <c r="F16" s="89"/>
      <c r="G16" s="89"/>
      <c r="H16" s="148">
        <f>SUM(H11:J15)</f>
        <v>0</v>
      </c>
      <c r="I16" s="148"/>
      <c r="J16" s="148"/>
      <c r="K16" s="19"/>
      <c r="L16" s="20"/>
      <c r="M16" s="21"/>
    </row>
    <row r="41" spans="1:1" x14ac:dyDescent="0.25">
      <c r="A41" s="14" t="e">
        <v>#REF!</v>
      </c>
    </row>
  </sheetData>
  <mergeCells count="35">
    <mergeCell ref="K15:M15"/>
    <mergeCell ref="K12:M12"/>
    <mergeCell ref="H13:J13"/>
    <mergeCell ref="K13:M13"/>
    <mergeCell ref="H14:J14"/>
    <mergeCell ref="K14:M14"/>
    <mergeCell ref="H16:J16"/>
    <mergeCell ref="A11:G11"/>
    <mergeCell ref="A12:G12"/>
    <mergeCell ref="A16:G16"/>
    <mergeCell ref="A13:G13"/>
    <mergeCell ref="A14:G14"/>
    <mergeCell ref="A15:G15"/>
    <mergeCell ref="H11:J11"/>
    <mergeCell ref="H12:J12"/>
    <mergeCell ref="H15:J15"/>
    <mergeCell ref="G3:M3"/>
    <mergeCell ref="G4:M4"/>
    <mergeCell ref="G5:M5"/>
    <mergeCell ref="E3:F3"/>
    <mergeCell ref="A1:M2"/>
    <mergeCell ref="A3:D3"/>
    <mergeCell ref="A4:B4"/>
    <mergeCell ref="C4:D4"/>
    <mergeCell ref="A5:B6"/>
    <mergeCell ref="K11:M11"/>
    <mergeCell ref="A10:G10"/>
    <mergeCell ref="E4:F4"/>
    <mergeCell ref="E5:F5"/>
    <mergeCell ref="E6:F6"/>
    <mergeCell ref="G6:M6"/>
    <mergeCell ref="F8:G8"/>
    <mergeCell ref="H8:J8"/>
    <mergeCell ref="H10:J10"/>
    <mergeCell ref="K10:M10"/>
  </mergeCells>
  <conditionalFormatting sqref="H16:J16">
    <cfRule type="expression" dxfId="1" priority="1">
      <formula>$H$16=100%</formula>
    </cfRule>
    <cfRule type="expression" dxfId="0" priority="2">
      <formula>$H$16&lt;&gt;100%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Instruction</vt:lpstr>
      <vt:lpstr>1 Purchasing QAF</vt:lpstr>
      <vt:lpstr>2 Purchased Material </vt:lpstr>
      <vt:lpstr>3 Labour</vt:lpstr>
      <vt:lpstr>4 Value chain</vt:lpstr>
      <vt:lpstr>'1 Purchasing QAF'!Area_stampa</vt:lpstr>
      <vt:lpstr>'2 Purchased Material '!Area_stampa</vt:lpstr>
      <vt:lpstr>'3 Labour'!Area_stampa</vt:lpstr>
      <vt:lpstr>'4 Value chain'!Area_stampa</vt:lpstr>
      <vt:lpstr>Instruction!Area_stampa</vt:lpstr>
    </vt:vector>
  </TitlesOfParts>
  <Company>FIAT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Pieti Maria (FCA)</dc:creator>
  <cp:lastModifiedBy>Luigi</cp:lastModifiedBy>
  <cp:lastPrinted>2020-11-18T11:40:42Z</cp:lastPrinted>
  <dcterms:created xsi:type="dcterms:W3CDTF">2019-05-30T15:59:29Z</dcterms:created>
  <dcterms:modified xsi:type="dcterms:W3CDTF">2024-05-16T06:29:13Z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ca717-11da-4935-b601-f527b9741f2e_Enabled">
    <vt:lpwstr>true</vt:lpwstr>
  </property>
  <property fmtid="{D5CDD505-2E9C-101B-9397-08002B2CF9AE}" pid="3" name="MSIP_Label_725ca717-11da-4935-b601-f527b9741f2e_SetDate">
    <vt:lpwstr>2024-04-09T10:24:57Z</vt:lpwstr>
  </property>
  <property fmtid="{D5CDD505-2E9C-101B-9397-08002B2CF9AE}" pid="4" name="MSIP_Label_725ca717-11da-4935-b601-f527b9741f2e_Method">
    <vt:lpwstr>Standard</vt:lpwstr>
  </property>
  <property fmtid="{D5CDD505-2E9C-101B-9397-08002B2CF9AE}" pid="5" name="MSIP_Label_725ca717-11da-4935-b601-f527b9741f2e_Name">
    <vt:lpwstr>C2 - Internal</vt:lpwstr>
  </property>
  <property fmtid="{D5CDD505-2E9C-101B-9397-08002B2CF9AE}" pid="6" name="MSIP_Label_725ca717-11da-4935-b601-f527b9741f2e_SiteId">
    <vt:lpwstr>d852d5cd-724c-4128-8812-ffa5db3f8507</vt:lpwstr>
  </property>
  <property fmtid="{D5CDD505-2E9C-101B-9397-08002B2CF9AE}" pid="7" name="MSIP_Label_725ca717-11da-4935-b601-f527b9741f2e_ActionId">
    <vt:lpwstr>05e989e0-6dce-4aeb-b27c-d2a767eb1321</vt:lpwstr>
  </property>
  <property fmtid="{D5CDD505-2E9C-101B-9397-08002B2CF9AE}" pid="8" name="MSIP_Label_725ca717-11da-4935-b601-f527b9741f2e_ContentBits">
    <vt:lpwstr>0</vt:lpwstr>
  </property>
</Properties>
</file>