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FORNITORI\TECNO BI\2021\OFFERTE FORNITORE\"/>
    </mc:Choice>
  </mc:AlternateContent>
  <xr:revisionPtr revIDLastSave="0" documentId="8_{84D320AC-3989-4395-8BF5-CE024644AEF9}" xr6:coauthVersionLast="47" xr6:coauthVersionMax="47" xr10:uidLastSave="{00000000-0000-0000-0000-000000000000}"/>
  <bookViews>
    <workbookView xWindow="-108" yWindow="-108" windowWidth="23256" windowHeight="13176" activeTab="1" xr2:uid="{596DA8D9-FCB9-47AF-81F2-72065297A51A}"/>
  </bookViews>
  <sheets>
    <sheet name="Foglio1" sheetId="1" r:id="rId1"/>
    <sheet name="listino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2" l="1"/>
  <c r="L13" i="2"/>
  <c r="L14" i="2"/>
  <c r="L15" i="2"/>
  <c r="L16" i="2"/>
  <c r="L17" i="2"/>
  <c r="N22" i="2" s="1"/>
  <c r="L18" i="2"/>
  <c r="L19" i="2"/>
  <c r="L20" i="2"/>
  <c r="L21" i="2"/>
  <c r="L22" i="2"/>
  <c r="K22" i="2"/>
  <c r="K21" i="2"/>
  <c r="K20" i="2"/>
  <c r="K19" i="2"/>
  <c r="K18" i="2"/>
  <c r="K17" i="2"/>
  <c r="K16" i="2"/>
  <c r="K12" i="2"/>
  <c r="K13" i="2"/>
  <c r="K14" i="2"/>
  <c r="K15" i="2"/>
  <c r="K11" i="2"/>
  <c r="K10" i="2"/>
  <c r="K9" i="2"/>
  <c r="K8" i="2"/>
  <c r="K7" i="2"/>
  <c r="K6" i="2"/>
  <c r="N26" i="1"/>
  <c r="N24" i="1"/>
  <c r="N13" i="1"/>
  <c r="L7" i="1"/>
  <c r="L8" i="1"/>
  <c r="L9" i="1"/>
  <c r="L10" i="1"/>
  <c r="L11" i="1"/>
  <c r="L12" i="1"/>
  <c r="L13" i="1"/>
  <c r="L11" i="2" l="1"/>
  <c r="L6" i="2"/>
  <c r="L8" i="2"/>
  <c r="L10" i="2"/>
  <c r="L9" i="2" l="1"/>
  <c r="L7" i="2" l="1"/>
  <c r="K5" i="2"/>
  <c r="L5" i="2" s="1"/>
  <c r="N11" i="2" l="1"/>
  <c r="N24" i="2" s="1"/>
</calcChain>
</file>

<file path=xl/sharedStrings.xml><?xml version="1.0" encoding="utf-8"?>
<sst xmlns="http://schemas.openxmlformats.org/spreadsheetml/2006/main" count="78" uniqueCount="25">
  <si>
    <t>Codice</t>
  </si>
  <si>
    <t>Prodotto</t>
  </si>
  <si>
    <t>Consegna</t>
  </si>
  <si>
    <t>UM</t>
  </si>
  <si>
    <t>Qtà</t>
  </si>
  <si>
    <t>Prezzo unit.</t>
  </si>
  <si>
    <t>Imponibile</t>
  </si>
  <si>
    <t>Inverter INVT GD20-022G-4-EU 22KW 400V TRIF 45A EMC STO</t>
  </si>
  <si>
    <t>NR</t>
  </si>
  <si>
    <t>Inverter INVT GD20-030G-4-EU 30KW 400V TRIF 60A EMC STO</t>
  </si>
  <si>
    <t>Inverter INVT GD20-037G-4-EU 37KW 400V TRIF 75A EMC STO</t>
  </si>
  <si>
    <t>Inverter INVT GD20-045G-4-EU 45KW 400V TRIF 92A EMC STO</t>
  </si>
  <si>
    <t>Inverter INVT GD20-075G-4-EU 75KW 400V TRIF 150A EMC STO</t>
  </si>
  <si>
    <t>Inverter INVT GD20-090G-4-EU 90KW 400V TRIF 180A EMC STO</t>
  </si>
  <si>
    <t>Inverter INVT GD20-110G-4-EU 110KW 400V TRIF 215A EMC STO</t>
  </si>
  <si>
    <t>In alternativa nel caso in cui abbiate bisogno di comunicazione con bus di campo possiamo proporre la serie GD350/UL</t>
  </si>
  <si>
    <t>Inverter INVT GD350-022G/030P-4-UL 30KW/60A 22KW/45A 400V TRIF STO</t>
  </si>
  <si>
    <t>Inverter INVT GD350-030G/037P-4-UL 37KW/75A 30KW/60A 400V TRIF STO</t>
  </si>
  <si>
    <t>Inverter INVT GD350-037G/045P-4-UL 45KW/92A 37KW/75A 400V TRIF STO</t>
  </si>
  <si>
    <t>Inverter INVT GD350-045G/055P-4-UL 55KW/115A 45KW/92A 400V TRIF STO</t>
  </si>
  <si>
    <t>Inverter INVT GD350-075G/090P-4-UL 90KW/180A 75KW/150A 400V TRIF STO</t>
  </si>
  <si>
    <t>Inverter INVT GD350-090G/110P-4-UL 110KW/215A 90KW/180A 400V TRIF STO</t>
  </si>
  <si>
    <t>Inverter INVT GD350-110G-4-UL 110KW/215A 400V TRIF STO</t>
  </si>
  <si>
    <t>Totale Parziale</t>
  </si>
  <si>
    <t xml:space="preserve">Totale globale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</si>
</sst>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.5"/>
      <color theme="1"/>
      <name val="Verdana"/>
      <family val="2"/>
    </font>
    <font>
      <sz val="7.5"/>
      <color theme="1"/>
      <name val="Verdana"/>
      <family val="2"/>
    </font>
    <font>
      <sz val="7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 indent="1"/>
    </xf>
    <xf numFmtId="4" fontId="1" fillId="0" borderId="0" xfId="0" applyNumberFormat="1" applyFont="1"/>
    <xf numFmtId="0" fontId="0" fillId="3" borderId="6" xfId="0" applyFill="1" applyBorder="1"/>
    <xf numFmtId="4" fontId="1" fillId="3" borderId="6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84D12-3202-4948-9404-687448FBFEB5}">
  <dimension ref="F5:N26"/>
  <sheetViews>
    <sheetView topLeftCell="A16" workbookViewId="0">
      <selection activeCell="K8" sqref="K8"/>
    </sheetView>
  </sheetViews>
  <sheetFormatPr defaultRowHeight="14.4" x14ac:dyDescent="0.3"/>
  <cols>
    <col min="7" max="7" width="27.5546875" customWidth="1"/>
    <col min="12" max="12" width="10" customWidth="1"/>
    <col min="13" max="14" width="15" customWidth="1"/>
  </cols>
  <sheetData>
    <row r="5" spans="6:14" ht="15" thickBot="1" x14ac:dyDescent="0.35"/>
    <row r="6" spans="6:14" ht="21" thickBot="1" x14ac:dyDescent="0.35">
      <c r="F6" s="13" t="s">
        <v>0</v>
      </c>
      <c r="G6" s="13" t="s">
        <v>1</v>
      </c>
      <c r="H6" s="14" t="s">
        <v>2</v>
      </c>
      <c r="I6" s="15" t="s">
        <v>3</v>
      </c>
      <c r="J6" s="13" t="s">
        <v>4</v>
      </c>
      <c r="K6" s="13" t="s">
        <v>5</v>
      </c>
      <c r="L6" s="13" t="s">
        <v>6</v>
      </c>
    </row>
    <row r="7" spans="6:14" ht="39.6" customHeight="1" thickBot="1" x14ac:dyDescent="0.35">
      <c r="F7" s="1">
        <v>151205000010</v>
      </c>
      <c r="G7" s="2" t="s">
        <v>7</v>
      </c>
      <c r="H7" s="3"/>
      <c r="I7" s="4" t="s">
        <v>8</v>
      </c>
      <c r="J7" s="5">
        <v>2</v>
      </c>
      <c r="K7" s="5">
        <v>614.25</v>
      </c>
      <c r="L7" s="6">
        <f t="shared" ref="L7:L12" si="0">J7*K7</f>
        <v>1228.5</v>
      </c>
    </row>
    <row r="8" spans="6:14" ht="39.6" customHeight="1" thickBot="1" x14ac:dyDescent="0.35">
      <c r="F8" s="1">
        <v>151205000011</v>
      </c>
      <c r="G8" s="2" t="s">
        <v>9</v>
      </c>
      <c r="H8" s="3"/>
      <c r="I8" s="4" t="s">
        <v>8</v>
      </c>
      <c r="J8" s="5">
        <v>1</v>
      </c>
      <c r="K8" s="5">
        <v>744.19</v>
      </c>
      <c r="L8" s="6">
        <f t="shared" si="0"/>
        <v>744.19</v>
      </c>
    </row>
    <row r="9" spans="6:14" ht="39.6" customHeight="1" thickBot="1" x14ac:dyDescent="0.35">
      <c r="F9" s="1">
        <v>151205000012</v>
      </c>
      <c r="G9" s="2" t="s">
        <v>10</v>
      </c>
      <c r="H9" s="3"/>
      <c r="I9" s="4" t="s">
        <v>8</v>
      </c>
      <c r="J9" s="5">
        <v>7</v>
      </c>
      <c r="K9" s="5">
        <v>874.13</v>
      </c>
      <c r="L9" s="6">
        <f t="shared" si="0"/>
        <v>6118.91</v>
      </c>
    </row>
    <row r="10" spans="6:14" ht="39.6" customHeight="1" thickBot="1" x14ac:dyDescent="0.35">
      <c r="F10" s="1">
        <v>151205000013</v>
      </c>
      <c r="G10" s="2" t="s">
        <v>11</v>
      </c>
      <c r="H10" s="3"/>
      <c r="I10" s="4" t="s">
        <v>8</v>
      </c>
      <c r="J10" s="5">
        <v>1</v>
      </c>
      <c r="K10" s="6">
        <v>1098.56</v>
      </c>
      <c r="L10" s="6">
        <f t="shared" si="0"/>
        <v>1098.56</v>
      </c>
    </row>
    <row r="11" spans="6:14" ht="39.6" customHeight="1" thickBot="1" x14ac:dyDescent="0.35">
      <c r="F11" s="1">
        <v>151205000015</v>
      </c>
      <c r="G11" s="2" t="s">
        <v>12</v>
      </c>
      <c r="H11" s="3"/>
      <c r="I11" s="4" t="s">
        <v>8</v>
      </c>
      <c r="J11" s="5">
        <v>1</v>
      </c>
      <c r="K11" s="6">
        <v>1830.94</v>
      </c>
      <c r="L11" s="6">
        <f t="shared" si="0"/>
        <v>1830.94</v>
      </c>
    </row>
    <row r="12" spans="6:14" ht="39.6" customHeight="1" thickBot="1" x14ac:dyDescent="0.35">
      <c r="F12" s="1">
        <v>151205000016</v>
      </c>
      <c r="G12" s="2" t="s">
        <v>13</v>
      </c>
      <c r="H12" s="3"/>
      <c r="I12" s="4" t="s">
        <v>8</v>
      </c>
      <c r="J12" s="5">
        <v>1</v>
      </c>
      <c r="K12" s="6">
        <v>2067.19</v>
      </c>
      <c r="L12" s="6">
        <f t="shared" si="0"/>
        <v>2067.19</v>
      </c>
    </row>
    <row r="13" spans="6:14" ht="39.6" customHeight="1" thickBot="1" x14ac:dyDescent="0.35">
      <c r="F13" s="1">
        <v>151205000017</v>
      </c>
      <c r="G13" s="2" t="s">
        <v>14</v>
      </c>
      <c r="H13" s="3"/>
      <c r="I13" s="4" t="s">
        <v>8</v>
      </c>
      <c r="J13" s="5">
        <v>2</v>
      </c>
      <c r="K13" s="6">
        <v>2421.56</v>
      </c>
      <c r="L13" s="6">
        <f>J13*K13</f>
        <v>4843.12</v>
      </c>
      <c r="M13" t="s">
        <v>23</v>
      </c>
      <c r="N13" s="16">
        <f>SUM(L7:L13)</f>
        <v>17931.41</v>
      </c>
    </row>
    <row r="14" spans="6:14" ht="12" customHeight="1" thickBot="1" x14ac:dyDescent="0.35">
      <c r="F14" s="7"/>
      <c r="G14" s="3"/>
      <c r="H14" s="3"/>
      <c r="I14" s="3"/>
      <c r="J14" s="5">
        <v>1</v>
      </c>
      <c r="K14" s="5">
        <v>0</v>
      </c>
      <c r="L14" s="5">
        <v>0</v>
      </c>
    </row>
    <row r="15" spans="6:14" ht="39.6" customHeight="1" x14ac:dyDescent="0.3">
      <c r="F15" s="9"/>
      <c r="G15" s="11" t="s">
        <v>15</v>
      </c>
      <c r="H15" s="9"/>
      <c r="I15" s="9"/>
      <c r="J15" s="8"/>
      <c r="K15" s="8"/>
      <c r="L15" s="8"/>
    </row>
    <row r="16" spans="6:14" ht="10.199999999999999" customHeight="1" thickBot="1" x14ac:dyDescent="0.35">
      <c r="F16" s="10"/>
      <c r="G16" s="12"/>
      <c r="H16" s="10"/>
      <c r="I16" s="10"/>
      <c r="J16" s="5">
        <v>1</v>
      </c>
      <c r="K16" s="5">
        <v>0</v>
      </c>
      <c r="L16" s="5">
        <v>0</v>
      </c>
    </row>
    <row r="17" spans="6:14" ht="10.8" customHeight="1" thickBot="1" x14ac:dyDescent="0.35">
      <c r="F17" s="7"/>
      <c r="G17" s="3"/>
      <c r="H17" s="3"/>
      <c r="I17" s="3"/>
      <c r="J17" s="5">
        <v>1</v>
      </c>
      <c r="K17" s="5">
        <v>0</v>
      </c>
      <c r="L17" s="5">
        <v>0</v>
      </c>
    </row>
    <row r="18" spans="6:14" ht="39.6" customHeight="1" thickBot="1" x14ac:dyDescent="0.35">
      <c r="F18" s="1">
        <v>152205100009</v>
      </c>
      <c r="G18" s="2" t="s">
        <v>16</v>
      </c>
      <c r="H18" s="3"/>
      <c r="I18" s="4" t="s">
        <v>8</v>
      </c>
      <c r="J18" s="5">
        <v>2</v>
      </c>
      <c r="K18" s="5">
        <v>708.75</v>
      </c>
      <c r="L18" s="6">
        <v>1417.5</v>
      </c>
    </row>
    <row r="19" spans="6:14" ht="39.6" customHeight="1" thickBot="1" x14ac:dyDescent="0.35">
      <c r="F19" s="1">
        <v>152205100010</v>
      </c>
      <c r="G19" s="2" t="s">
        <v>17</v>
      </c>
      <c r="H19" s="3"/>
      <c r="I19" s="4" t="s">
        <v>8</v>
      </c>
      <c r="J19" s="5">
        <v>1</v>
      </c>
      <c r="K19" s="5">
        <v>874.13</v>
      </c>
      <c r="L19" s="5">
        <v>874.13</v>
      </c>
    </row>
    <row r="20" spans="6:14" ht="39.6" customHeight="1" thickBot="1" x14ac:dyDescent="0.35">
      <c r="F20" s="1">
        <v>152205100011</v>
      </c>
      <c r="G20" s="2" t="s">
        <v>18</v>
      </c>
      <c r="H20" s="3"/>
      <c r="I20" s="4" t="s">
        <v>8</v>
      </c>
      <c r="J20" s="5">
        <v>7</v>
      </c>
      <c r="K20" s="6">
        <v>1015.88</v>
      </c>
      <c r="L20" s="6">
        <v>7111.16</v>
      </c>
    </row>
    <row r="21" spans="6:14" ht="39.6" customHeight="1" thickBot="1" x14ac:dyDescent="0.35">
      <c r="F21" s="1">
        <v>152205100012</v>
      </c>
      <c r="G21" s="2" t="s">
        <v>19</v>
      </c>
      <c r="H21" s="3"/>
      <c r="I21" s="4" t="s">
        <v>8</v>
      </c>
      <c r="J21" s="5">
        <v>1</v>
      </c>
      <c r="K21" s="6">
        <v>1269.6099999999999</v>
      </c>
      <c r="L21" s="6">
        <v>1269.6099999999999</v>
      </c>
    </row>
    <row r="22" spans="6:14" ht="39.6" customHeight="1" thickBot="1" x14ac:dyDescent="0.35">
      <c r="F22" s="1">
        <v>152205100015</v>
      </c>
      <c r="G22" s="2" t="s">
        <v>20</v>
      </c>
      <c r="H22" s="3"/>
      <c r="I22" s="4" t="s">
        <v>8</v>
      </c>
      <c r="J22" s="5">
        <v>1</v>
      </c>
      <c r="K22" s="6">
        <v>2043.56</v>
      </c>
      <c r="L22" s="6">
        <v>2043.56</v>
      </c>
    </row>
    <row r="23" spans="6:14" ht="39.6" customHeight="1" thickBot="1" x14ac:dyDescent="0.35">
      <c r="F23" s="1">
        <v>152205100016</v>
      </c>
      <c r="G23" s="2" t="s">
        <v>21</v>
      </c>
      <c r="H23" s="3"/>
      <c r="I23" s="4" t="s">
        <v>8</v>
      </c>
      <c r="J23" s="5">
        <v>1</v>
      </c>
      <c r="K23" s="6">
        <v>2338.88</v>
      </c>
      <c r="L23" s="6">
        <v>2338.88</v>
      </c>
    </row>
    <row r="24" spans="6:14" ht="39.6" customHeight="1" thickBot="1" x14ac:dyDescent="0.35">
      <c r="F24" s="1">
        <v>152205100017</v>
      </c>
      <c r="G24" s="2" t="s">
        <v>22</v>
      </c>
      <c r="H24" s="3"/>
      <c r="I24" s="4" t="s">
        <v>8</v>
      </c>
      <c r="J24" s="5">
        <v>2</v>
      </c>
      <c r="K24" s="6">
        <v>2693.25</v>
      </c>
      <c r="L24" s="6">
        <v>5386.5</v>
      </c>
      <c r="M24" t="s">
        <v>23</v>
      </c>
      <c r="N24" s="16">
        <f>SUM(L18:L24)</f>
        <v>20441.34</v>
      </c>
    </row>
    <row r="26" spans="6:14" x14ac:dyDescent="0.3">
      <c r="M26" s="17" t="s">
        <v>24</v>
      </c>
      <c r="N26" s="18">
        <f>N13+N24</f>
        <v>38372.75</v>
      </c>
    </row>
  </sheetData>
  <mergeCells count="4">
    <mergeCell ref="F15:F16"/>
    <mergeCell ref="G15:G16"/>
    <mergeCell ref="H15:H16"/>
    <mergeCell ref="I15:I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85AC5-DFDE-497C-B5ED-8A8BF9F2F549}">
  <dimension ref="F3:N24"/>
  <sheetViews>
    <sheetView tabSelected="1" topLeftCell="A13" workbookViewId="0">
      <selection activeCell="L20" sqref="L20"/>
    </sheetView>
  </sheetViews>
  <sheetFormatPr defaultRowHeight="14.4" x14ac:dyDescent="0.3"/>
  <cols>
    <col min="7" max="7" width="19.77734375" customWidth="1"/>
    <col min="11" max="11" width="10.21875" bestFit="1" customWidth="1"/>
  </cols>
  <sheetData>
    <row r="3" spans="6:14" ht="15" thickBot="1" x14ac:dyDescent="0.35"/>
    <row r="4" spans="6:14" ht="21" thickBot="1" x14ac:dyDescent="0.35">
      <c r="F4" s="13" t="s">
        <v>0</v>
      </c>
      <c r="G4" s="13" t="s">
        <v>1</v>
      </c>
      <c r="H4" s="14" t="s">
        <v>2</v>
      </c>
      <c r="I4" s="15" t="s">
        <v>3</v>
      </c>
      <c r="J4" s="13" t="s">
        <v>4</v>
      </c>
      <c r="K4" s="13" t="s">
        <v>5</v>
      </c>
      <c r="L4" s="13" t="s">
        <v>6</v>
      </c>
    </row>
    <row r="5" spans="6:14" ht="31.2" thickBot="1" x14ac:dyDescent="0.35">
      <c r="F5" s="1">
        <v>151205000010</v>
      </c>
      <c r="G5" s="2" t="s">
        <v>7</v>
      </c>
      <c r="H5" s="3"/>
      <c r="I5" s="4" t="s">
        <v>8</v>
      </c>
      <c r="J5" s="5">
        <v>2</v>
      </c>
      <c r="K5" s="5">
        <f>listino!K7*1.3</f>
        <v>1477.2797000000003</v>
      </c>
      <c r="L5" s="6">
        <f t="shared" ref="L5:L10" si="0">J5*K5</f>
        <v>2954.5594000000006</v>
      </c>
    </row>
    <row r="6" spans="6:14" ht="31.2" thickBot="1" x14ac:dyDescent="0.35">
      <c r="F6" s="1">
        <v>151205000011</v>
      </c>
      <c r="G6" s="2" t="s">
        <v>9</v>
      </c>
      <c r="H6" s="3"/>
      <c r="I6" s="4" t="s">
        <v>8</v>
      </c>
      <c r="J6" s="5">
        <v>1</v>
      </c>
      <c r="K6" s="6">
        <f>Foglio1!K8*1.3</f>
        <v>967.44700000000012</v>
      </c>
      <c r="L6" s="6">
        <f t="shared" si="0"/>
        <v>967.44700000000012</v>
      </c>
    </row>
    <row r="7" spans="6:14" ht="31.2" thickBot="1" x14ac:dyDescent="0.35">
      <c r="F7" s="1">
        <v>151205000012</v>
      </c>
      <c r="G7" s="2" t="s">
        <v>10</v>
      </c>
      <c r="H7" s="3"/>
      <c r="I7" s="4" t="s">
        <v>8</v>
      </c>
      <c r="J7" s="5">
        <v>7</v>
      </c>
      <c r="K7" s="6">
        <f>Foglio1!K9*1.3</f>
        <v>1136.3690000000001</v>
      </c>
      <c r="L7" s="6">
        <f t="shared" si="0"/>
        <v>7954.5830000000005</v>
      </c>
    </row>
    <row r="8" spans="6:14" ht="31.2" thickBot="1" x14ac:dyDescent="0.35">
      <c r="F8" s="1">
        <v>151205000013</v>
      </c>
      <c r="G8" s="2" t="s">
        <v>11</v>
      </c>
      <c r="H8" s="3"/>
      <c r="I8" s="4" t="s">
        <v>8</v>
      </c>
      <c r="J8" s="5">
        <v>1</v>
      </c>
      <c r="K8" s="6">
        <f>Foglio1!K10*1.3</f>
        <v>1428.1279999999999</v>
      </c>
      <c r="L8" s="6">
        <f t="shared" si="0"/>
        <v>1428.1279999999999</v>
      </c>
    </row>
    <row r="9" spans="6:14" ht="31.2" thickBot="1" x14ac:dyDescent="0.35">
      <c r="F9" s="1">
        <v>151205000015</v>
      </c>
      <c r="G9" s="2" t="s">
        <v>12</v>
      </c>
      <c r="H9" s="3"/>
      <c r="I9" s="4" t="s">
        <v>8</v>
      </c>
      <c r="J9" s="5">
        <v>1</v>
      </c>
      <c r="K9" s="6">
        <f>Foglio1!K11*1.3</f>
        <v>2380.2220000000002</v>
      </c>
      <c r="L9" s="6">
        <f t="shared" si="0"/>
        <v>2380.2220000000002</v>
      </c>
    </row>
    <row r="10" spans="6:14" ht="31.2" thickBot="1" x14ac:dyDescent="0.35">
      <c r="F10" s="1">
        <v>151205000016</v>
      </c>
      <c r="G10" s="2" t="s">
        <v>13</v>
      </c>
      <c r="H10" s="3"/>
      <c r="I10" s="4" t="s">
        <v>8</v>
      </c>
      <c r="J10" s="5">
        <v>1</v>
      </c>
      <c r="K10" s="6">
        <f>Foglio1!K12*1.3</f>
        <v>2687.3470000000002</v>
      </c>
      <c r="L10" s="6">
        <f t="shared" si="0"/>
        <v>2687.3470000000002</v>
      </c>
    </row>
    <row r="11" spans="6:14" ht="31.2" thickBot="1" x14ac:dyDescent="0.35">
      <c r="F11" s="1">
        <v>151205000017</v>
      </c>
      <c r="G11" s="2" t="s">
        <v>14</v>
      </c>
      <c r="H11" s="3"/>
      <c r="I11" s="4" t="s">
        <v>8</v>
      </c>
      <c r="J11" s="5">
        <v>2</v>
      </c>
      <c r="K11" s="6">
        <f>Foglio1!K13*1.3</f>
        <v>3148.0280000000002</v>
      </c>
      <c r="L11" s="6">
        <f>J11*K11</f>
        <v>6296.0560000000005</v>
      </c>
      <c r="M11" t="s">
        <v>23</v>
      </c>
      <c r="N11" s="16">
        <f>SUM(L5:L11)</f>
        <v>24668.342400000001</v>
      </c>
    </row>
    <row r="12" spans="6:14" ht="15" thickBot="1" x14ac:dyDescent="0.35">
      <c r="F12" s="7"/>
      <c r="G12" s="3"/>
      <c r="H12" s="3"/>
      <c r="I12" s="3"/>
      <c r="J12" s="5">
        <v>1</v>
      </c>
      <c r="K12" s="6">
        <f>Foglio1!K14*1.3</f>
        <v>0</v>
      </c>
      <c r="L12" s="6">
        <f t="shared" ref="L12:L22" si="1">J12*K12</f>
        <v>0</v>
      </c>
    </row>
    <row r="13" spans="6:14" ht="15" thickBot="1" x14ac:dyDescent="0.35">
      <c r="F13" s="9"/>
      <c r="G13" s="11" t="s">
        <v>15</v>
      </c>
      <c r="H13" s="9"/>
      <c r="I13" s="9"/>
      <c r="J13" s="8"/>
      <c r="K13" s="6">
        <f>Foglio1!K15*1.3</f>
        <v>0</v>
      </c>
      <c r="L13" s="6">
        <f t="shared" si="1"/>
        <v>0</v>
      </c>
    </row>
    <row r="14" spans="6:14" ht="15" thickBot="1" x14ac:dyDescent="0.35">
      <c r="F14" s="10"/>
      <c r="G14" s="12"/>
      <c r="H14" s="10"/>
      <c r="I14" s="10"/>
      <c r="J14" s="5">
        <v>1</v>
      </c>
      <c r="K14" s="6">
        <f>Foglio1!K16*1.3</f>
        <v>0</v>
      </c>
      <c r="L14" s="6">
        <f t="shared" si="1"/>
        <v>0</v>
      </c>
    </row>
    <row r="15" spans="6:14" ht="15" thickBot="1" x14ac:dyDescent="0.35">
      <c r="F15" s="7"/>
      <c r="G15" s="3"/>
      <c r="H15" s="3"/>
      <c r="I15" s="3"/>
      <c r="J15" s="5">
        <v>1</v>
      </c>
      <c r="K15" s="6">
        <f>Foglio1!K17*1.3</f>
        <v>0</v>
      </c>
      <c r="L15" s="6">
        <f t="shared" si="1"/>
        <v>0</v>
      </c>
    </row>
    <row r="16" spans="6:14" ht="41.4" thickBot="1" x14ac:dyDescent="0.35">
      <c r="F16" s="1">
        <v>152205100009</v>
      </c>
      <c r="G16" s="2" t="s">
        <v>16</v>
      </c>
      <c r="H16" s="3"/>
      <c r="I16" s="4" t="s">
        <v>8</v>
      </c>
      <c r="J16" s="5">
        <v>2</v>
      </c>
      <c r="K16" s="6">
        <f>Foglio1!K18*1.3</f>
        <v>921.375</v>
      </c>
      <c r="L16" s="6">
        <f t="shared" si="1"/>
        <v>1842.75</v>
      </c>
    </row>
    <row r="17" spans="6:14" ht="41.4" thickBot="1" x14ac:dyDescent="0.35">
      <c r="F17" s="1">
        <v>152205100010</v>
      </c>
      <c r="G17" s="2" t="s">
        <v>17</v>
      </c>
      <c r="H17" s="3"/>
      <c r="I17" s="4" t="s">
        <v>8</v>
      </c>
      <c r="J17" s="5">
        <v>1</v>
      </c>
      <c r="K17" s="6">
        <f>Foglio1!K19*1.3</f>
        <v>1136.3690000000001</v>
      </c>
      <c r="L17" s="6">
        <f t="shared" si="1"/>
        <v>1136.3690000000001</v>
      </c>
    </row>
    <row r="18" spans="6:14" ht="41.4" thickBot="1" x14ac:dyDescent="0.35">
      <c r="F18" s="1">
        <v>152205100011</v>
      </c>
      <c r="G18" s="2" t="s">
        <v>18</v>
      </c>
      <c r="H18" s="3"/>
      <c r="I18" s="4" t="s">
        <v>8</v>
      </c>
      <c r="J18" s="5">
        <v>7</v>
      </c>
      <c r="K18" s="6">
        <f>Foglio1!K20*1.3</f>
        <v>1320.644</v>
      </c>
      <c r="L18" s="6">
        <f t="shared" si="1"/>
        <v>9244.5079999999998</v>
      </c>
    </row>
    <row r="19" spans="6:14" ht="41.4" thickBot="1" x14ac:dyDescent="0.35">
      <c r="F19" s="1">
        <v>152205100012</v>
      </c>
      <c r="G19" s="2" t="s">
        <v>19</v>
      </c>
      <c r="H19" s="3"/>
      <c r="I19" s="4" t="s">
        <v>8</v>
      </c>
      <c r="J19" s="5">
        <v>1</v>
      </c>
      <c r="K19" s="6">
        <f>Foglio1!K21*1.3</f>
        <v>1650.4929999999999</v>
      </c>
      <c r="L19" s="6">
        <f t="shared" si="1"/>
        <v>1650.4929999999999</v>
      </c>
    </row>
    <row r="20" spans="6:14" ht="41.4" thickBot="1" x14ac:dyDescent="0.35">
      <c r="F20" s="1">
        <v>152205100015</v>
      </c>
      <c r="G20" s="2" t="s">
        <v>20</v>
      </c>
      <c r="H20" s="3"/>
      <c r="I20" s="4" t="s">
        <v>8</v>
      </c>
      <c r="J20" s="5">
        <v>1</v>
      </c>
      <c r="K20" s="6">
        <f>Foglio1!K22*1.3</f>
        <v>2656.6280000000002</v>
      </c>
      <c r="L20" s="6">
        <f t="shared" si="1"/>
        <v>2656.6280000000002</v>
      </c>
    </row>
    <row r="21" spans="6:14" ht="41.4" thickBot="1" x14ac:dyDescent="0.35">
      <c r="F21" s="1">
        <v>152205100016</v>
      </c>
      <c r="G21" s="2" t="s">
        <v>21</v>
      </c>
      <c r="H21" s="3"/>
      <c r="I21" s="4" t="s">
        <v>8</v>
      </c>
      <c r="J21" s="5">
        <v>1</v>
      </c>
      <c r="K21" s="6">
        <f>Foglio1!K23*1.3</f>
        <v>3040.5440000000003</v>
      </c>
      <c r="L21" s="6">
        <f t="shared" si="1"/>
        <v>3040.5440000000003</v>
      </c>
    </row>
    <row r="22" spans="6:14" ht="31.2" thickBot="1" x14ac:dyDescent="0.35">
      <c r="F22" s="1">
        <v>152205100017</v>
      </c>
      <c r="G22" s="2" t="s">
        <v>22</v>
      </c>
      <c r="H22" s="3"/>
      <c r="I22" s="4" t="s">
        <v>8</v>
      </c>
      <c r="J22" s="5">
        <v>2</v>
      </c>
      <c r="K22" s="6">
        <f>Foglio1!K24*1.3</f>
        <v>3501.2249999999999</v>
      </c>
      <c r="L22" s="6">
        <f t="shared" si="1"/>
        <v>7002.45</v>
      </c>
      <c r="M22" t="s">
        <v>23</v>
      </c>
      <c r="N22" s="16">
        <f>SUM(L16:L22)</f>
        <v>26573.742000000002</v>
      </c>
    </row>
    <row r="24" spans="6:14" x14ac:dyDescent="0.3">
      <c r="M24" s="17" t="s">
        <v>24</v>
      </c>
      <c r="N24" s="18">
        <f>N11+N22</f>
        <v>51242.084400000007</v>
      </c>
    </row>
  </sheetData>
  <mergeCells count="4">
    <mergeCell ref="F13:F14"/>
    <mergeCell ref="G13:G14"/>
    <mergeCell ref="H13:H14"/>
    <mergeCell ref="I13:I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listino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2021-07-19T15:06:43Z</dcterms:created>
  <dcterms:modified xsi:type="dcterms:W3CDTF">2021-07-19T15:27:18Z</dcterms:modified>
</cp:coreProperties>
</file>