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76061373-152F-4095-A99C-7CAA5381A2CB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C23" i="1" l="1"/>
  <c r="C24" i="1" s="1"/>
  <c r="G10" i="1"/>
  <c r="G9" i="1"/>
  <c r="G7" i="1"/>
  <c r="G13" i="1" s="1"/>
  <c r="G6" i="1"/>
  <c r="G5" i="1"/>
  <c r="G4" i="1"/>
</calcChain>
</file>

<file path=xl/sharedStrings.xml><?xml version="1.0" encoding="utf-8"?>
<sst xmlns="http://schemas.openxmlformats.org/spreadsheetml/2006/main" count="32" uniqueCount="29">
  <si>
    <t>OFFERTA INIZIALE</t>
  </si>
  <si>
    <t>OSSERVAZIONI / INTEGRAZIONI</t>
  </si>
  <si>
    <t>N.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</si>
  <si>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DX</t>
    </r>
  </si>
  <si>
    <t>SCONTO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</si>
  <si>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SX</t>
    </r>
  </si>
  <si>
    <t>UTENZA</t>
  </si>
  <si>
    <t>MOTORE SEIPEE IE4 GM 315 2 POLI 315KW B3 400-690 50HZ SCATOLA MORSETTEIRA DESTRA CUSINETTO ISOLATO AL POSTERIORE PTC+PTO PT100 AVVOLGIMENTO + CUSCINETTI SCALDIGLIA ANTICONDENSA V.230 INSL F/B IC411
OPZIONE: SCALDIGLIA ANTICONDENSA V.230, MOTORE FUORI STANDARD COSTRUITO SU VS. RICHIESTA CON ALTEZZA ASSE 315 PER RENDERLO INTERCAMBIABILE CON QUELLO ESISTENTE E MORSETTIERA DESTRA</t>
  </si>
  <si>
    <t>MOTORE SEIPEE IE4 GM 315 2 POLI 315KW B3 400-690 50HZ SCATOLA MORSETTEIRA DESTRA CUSINETTO ISOLATO AL POSTERIORE PTC+PTO PT100 AVVOLGIMENTO + CUSCINETTI SCALDIGLIA ANTICONDENSA V.230 INSL F/B IC411 OPZIONE: SCALDIGLIA ANTICONDENSA V.230, MOTORE FUORI STANDARD COSTRUITO SU VS. RICHIESTA CON ALTEZZA ASSE 315 PER RENDERLO INTERCAMBIABILE CON QUELLO ESISTENTE E MORSETTIERA DESTRA</t>
  </si>
  <si>
    <t>MOTORE SEIPEE ASINCRONO TRIFASE IE4 3ph 4 Poli GM 315L Kw 200 B3 VOLT.400-690 HZ.50 NR.3 SONDE TERMICHE PT100 AVVOLGIMENTO (da 0°C a +260°C) OPZIONE: SCALDIGLIA ANTICONDENSA V.230 CUSCINETTO POSTERIORE ISOLATO PER MOTORE KW.200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</si>
  <si>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 xml:space="preserve">Morsettiera IN ALTO. </t>
    </r>
    <r>
      <rPr>
        <sz val="11"/>
        <color rgb="FFFF0000"/>
        <rFont val="Calibri"/>
        <family val="2"/>
        <scheme val="minor"/>
      </rPr>
      <t>Verificare: nella precedente consegna di motori IE4 sono stati forniti modelli GM 315LB mentre la presente offerta prevede GM 315L. Ininfluente?</t>
    </r>
  </si>
  <si>
    <t>MOTORE SEIPEE IE4 3ph 2 Poli GM 280M Kw 90 B3 VOLT.400-690 HZ.50 NR.3 SONDE TERMICHE PT100 AVVOLGIMENTO (da 0°C a +260°C) - OPZIONE: SCALDIGLIA ANTICONDENSA V.230</t>
  </si>
  <si>
    <t>POZZO CALDO A,B L2</t>
  </si>
  <si>
    <t>ARIA PRIMARIA + ARIA SECONDARIA L2</t>
  </si>
  <si>
    <t>POMPA ALIMENTO L2-3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</si>
  <si>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IN ALTO</t>
    </r>
    <r>
      <rPr>
        <sz val="11"/>
        <color theme="1"/>
        <rFont val="Calibri"/>
        <family val="2"/>
        <scheme val="minor"/>
      </rPr>
      <t>. Non occorre cuscinetto isolato.</t>
    </r>
  </si>
  <si>
    <t>ESAUSTORI 43,44 L2</t>
  </si>
  <si>
    <t xml:space="preserve">Prevedere "Tubi per ingrazzaggio/scarico grasso" in area sicura (lontano da parti in movimento)+ Morsettiera IN ALTO. </t>
  </si>
  <si>
    <t>MOTORE SEIPEE IE4 3ph 4 Poli GM 400Lb Kw 560 B3 VOLT.400- 690 HZ.50 SONDE PT100 CUSCINETTO ANTERIORE SONDE PT100 CUSCINETTO POSTERIORE + SCALDIGLIA ANTICONDENSA V.230 + CUSCINETTO ISOLATO (importo sommato sul totale)</t>
  </si>
  <si>
    <t>RAFFREDDAMENTO GRIGLIA A,B L2</t>
  </si>
  <si>
    <t>MOTORE SEIPEE IE4 3ph 2 Poli GM 250M Kw 55 B3 VOLT.400-690 HZ.50 CON CUSCINETTO POSTERIORE ISOLATO -</t>
  </si>
  <si>
    <t>VENTIL CONDENSARTORE A,B,C L2-L3</t>
  </si>
  <si>
    <t>Da quotare</t>
  </si>
  <si>
    <t>totale</t>
  </si>
  <si>
    <t>da confermare</t>
  </si>
  <si>
    <t>ELEMENTO SUPERIORE PROTETTIVO PER MOTORI 160kW V1 ("tettuccio")</t>
  </si>
  <si>
    <t>Prevedere "Tubi per ingrazzaggio/scarico grasso" in area sicura (lontano da parti in movimento)+ Morsettiera "in alto"</t>
  </si>
  <si>
    <t>MOTORE SEIPEE IE3 GM 315 2 POLI 160 KW B5 400-690 50HZ MONTAGGIO V1 CUSINETTO ISOLATO AL POSTERIORE PTC+PTO PT100 AVVOLGIMENTO + CUSCINETTI SCALDIGLIA ANTICONDENSA V.230 INSL F/B IC411 OPZIONE: SCALDIGLIA ANTICONDENSA V.230 MOTORE FUORI STANDARD COSTRUITO SU VS. RICHIESTA CON ALTEZZA ASSE 315 PER RENDERLO INTERCAMBIABILE CON QUELLO ESISTENTE E MORSETTIERA DESTRA</t>
  </si>
  <si>
    <t>PREZZO LORDO /CAD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</si>
</sst>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zoomScale="85" zoomScaleNormal="85" workbookViewId="0">
      <selection activeCell="G4" sqref="G4"/>
    </sheetView>
  </sheetViews>
  <sheetFormatPr defaultRowHeight="14.4" x14ac:dyDescent="0.3"/>
  <cols>
    <col min="1" max="1" width="26.44140625" customWidth="1"/>
    <col min="2" max="2" width="76.5546875" customWidth="1"/>
    <col min="3" max="3" width="46.109375" customWidth="1"/>
    <col min="4" max="4" width="10.6640625" customWidth="1"/>
    <col min="5" max="5" width="20.44140625" customWidth="1"/>
    <col min="6" max="6" width="17" customWidth="1"/>
    <col min="7" max="7" width="25.6640625" customWidth="1"/>
  </cols>
  <sheetData>
    <row r="3" spans="1:7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28</v>
      </c>
      <c r="F3" s="1" t="s">
        <v>4</v>
      </c>
      <c r="G3" s="1"/>
    </row>
    <row r="4" spans="1:7" ht="86.4" x14ac:dyDescent="0.3">
      <c r="A4" s="3" t="s">
        <v>14</v>
      </c>
      <c r="B4" s="3" t="s">
        <v>7</v>
      </c>
      <c r="C4" s="5" t="s">
        <v>3</v>
      </c>
      <c r="D4" s="4">
        <v>2</v>
      </c>
      <c r="E4" s="6">
        <v>32000</v>
      </c>
      <c r="F4" s="7"/>
      <c r="G4" s="6">
        <f>D4*E4*0.55</f>
        <v>35200</v>
      </c>
    </row>
    <row r="5" spans="1:7" ht="86.4" x14ac:dyDescent="0.3">
      <c r="A5" s="3" t="s">
        <v>14</v>
      </c>
      <c r="B5" s="3" t="s">
        <v>8</v>
      </c>
      <c r="C5" s="5" t="s">
        <v>5</v>
      </c>
      <c r="D5" s="4">
        <v>2</v>
      </c>
      <c r="E5" s="6">
        <v>32000</v>
      </c>
      <c r="F5" s="7"/>
      <c r="G5" s="6">
        <f>D5*E5*0.55</f>
        <v>35200</v>
      </c>
    </row>
    <row r="6" spans="1:7" ht="86.4" x14ac:dyDescent="0.3">
      <c r="A6" s="3" t="s">
        <v>13</v>
      </c>
      <c r="B6" s="3" t="s">
        <v>9</v>
      </c>
      <c r="C6" s="5" t="s">
        <v>10</v>
      </c>
      <c r="D6" s="4">
        <v>2</v>
      </c>
      <c r="E6" s="6">
        <v>17875</v>
      </c>
      <c r="F6" s="7"/>
      <c r="G6" s="6">
        <f>D6*E6*0.55</f>
        <v>19662.5</v>
      </c>
    </row>
    <row r="7" spans="1:7" ht="43.2" x14ac:dyDescent="0.3">
      <c r="A7" s="3" t="s">
        <v>19</v>
      </c>
      <c r="B7" s="3" t="s">
        <v>11</v>
      </c>
      <c r="C7" s="5" t="s">
        <v>15</v>
      </c>
      <c r="D7" s="4">
        <v>2</v>
      </c>
      <c r="E7" s="6">
        <v>3970</v>
      </c>
      <c r="F7" s="7"/>
      <c r="G7" s="6">
        <f t="shared" ref="G7" si="0">D7*E7*0.55</f>
        <v>4367</v>
      </c>
    </row>
    <row r="8" spans="1:7" ht="43.2" x14ac:dyDescent="0.3">
      <c r="A8" s="2" t="s">
        <v>16</v>
      </c>
      <c r="B8" s="3" t="s">
        <v>18</v>
      </c>
      <c r="C8" s="5" t="s">
        <v>17</v>
      </c>
      <c r="D8" s="4">
        <v>2</v>
      </c>
      <c r="E8" s="6">
        <v>47000</v>
      </c>
      <c r="F8" s="7"/>
      <c r="G8" s="6"/>
    </row>
    <row r="9" spans="1:7" ht="43.2" x14ac:dyDescent="0.3">
      <c r="A9" s="2" t="s">
        <v>12</v>
      </c>
      <c r="B9" s="3" t="s">
        <v>20</v>
      </c>
      <c r="C9" s="5" t="s">
        <v>17</v>
      </c>
      <c r="D9" s="4">
        <v>2</v>
      </c>
      <c r="E9" s="6">
        <v>5470</v>
      </c>
      <c r="F9" s="7"/>
      <c r="G9" s="6">
        <f>D9*E9*0.55</f>
        <v>6017.0000000000009</v>
      </c>
    </row>
    <row r="10" spans="1:7" ht="72" x14ac:dyDescent="0.3">
      <c r="A10" s="3" t="s">
        <v>21</v>
      </c>
      <c r="B10" s="3" t="s">
        <v>27</v>
      </c>
      <c r="C10" s="5" t="s">
        <v>26</v>
      </c>
      <c r="D10" s="4">
        <v>6</v>
      </c>
      <c r="E10" s="6">
        <v>15750</v>
      </c>
      <c r="F10" s="7"/>
      <c r="G10" s="6">
        <f>D10*E10*0.55</f>
        <v>51975.000000000007</v>
      </c>
    </row>
    <row r="11" spans="1:7" ht="28.8" x14ac:dyDescent="0.3">
      <c r="A11" s="3" t="s">
        <v>21</v>
      </c>
      <c r="B11" s="2" t="s">
        <v>25</v>
      </c>
      <c r="C11" s="2" t="s">
        <v>22</v>
      </c>
      <c r="D11" s="4">
        <v>6</v>
      </c>
      <c r="E11" s="6">
        <v>412.5</v>
      </c>
      <c r="F11" s="7"/>
      <c r="G11" s="6">
        <f>D11*E11*0.55</f>
        <v>1361.25</v>
      </c>
    </row>
    <row r="12" spans="1:7" x14ac:dyDescent="0.3">
      <c r="A12" s="2"/>
      <c r="B12" s="2"/>
      <c r="C12" s="2"/>
      <c r="D12" s="4"/>
      <c r="E12" s="6"/>
      <c r="F12" s="7"/>
      <c r="G12" s="6"/>
    </row>
    <row r="13" spans="1:7" ht="27" customHeight="1" x14ac:dyDescent="0.3">
      <c r="D13" s="4"/>
      <c r="E13" s="6"/>
      <c r="F13" s="7" t="s">
        <v>23</v>
      </c>
      <c r="G13" s="8">
        <f>SUM(G4:G11)</f>
        <v>153782.75</v>
      </c>
    </row>
    <row r="14" spans="1:7" x14ac:dyDescent="0.3">
      <c r="G14" s="9" t="s">
        <v>24</v>
      </c>
    </row>
    <row r="17" spans="3:3" x14ac:dyDescent="0.3">
      <c r="C17">
        <v>51975</v>
      </c>
    </row>
    <row r="18" spans="3:3" x14ac:dyDescent="0.3">
      <c r="C18">
        <v>6017</v>
      </c>
    </row>
    <row r="19" spans="3:3" x14ac:dyDescent="0.3">
      <c r="C19">
        <v>4860</v>
      </c>
    </row>
    <row r="20" spans="3:3" x14ac:dyDescent="0.3">
      <c r="C20">
        <v>43285</v>
      </c>
    </row>
    <row r="21" spans="3:3" x14ac:dyDescent="0.3">
      <c r="C21">
        <v>11962.5</v>
      </c>
    </row>
    <row r="22" spans="3:3" x14ac:dyDescent="0.3">
      <c r="C22">
        <v>19662.5</v>
      </c>
    </row>
    <row r="23" spans="3:3" x14ac:dyDescent="0.3">
      <c r="C23">
        <f>105600/6*4</f>
        <v>70400</v>
      </c>
    </row>
    <row r="24" spans="3:3" x14ac:dyDescent="0.3">
      <c r="C24">
        <f>SUM(C17:C23)</f>
        <v>208162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2020-11-27T07:32:08Z</dcterms:modified>
</cp:coreProperties>
</file>