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ilip\Desktop\Lavoro\REM_avanzamento\BIG_FIVE\"/>
    </mc:Choice>
  </mc:AlternateContent>
  <bookViews>
    <workbookView xWindow="0" yWindow="0" windowWidth="20460" windowHeight="7680" tabRatio="594"/>
  </bookViews>
  <sheets>
    <sheet name="affermazioni" sheetId="10" r:id="rId1"/>
    <sheet name="Risposte" sheetId="2" state="hidden" r:id="rId2"/>
    <sheet name="Calcoli" sheetId="4" state="hidden" r:id="rId3"/>
    <sheet name="Profilo" sheetId="3" state="hidden" r:id="rId4"/>
    <sheet name="Tab_A.1" sheetId="5" state="hidden" r:id="rId5"/>
    <sheet name="Tab_A.2" sheetId="6" state="hidden" r:id="rId6"/>
    <sheet name="Tab_A.3" sheetId="7" state="hidden" r:id="rId7"/>
    <sheet name="Tab_A.4" sheetId="8" state="hidden" r:id="rId8"/>
    <sheet name="scala di valutazione" sheetId="11" state="hidden" r:id="rId9"/>
    <sheet name="Istruzioni" sheetId="9" state="hidden" r:id="rId10"/>
  </sheets>
  <externalReferences>
    <externalReference r:id="rId11"/>
  </externalReferences>
  <definedNames>
    <definedName name="CODICE">affermazioni!$G$6</definedName>
    <definedName name="cognome">affermazioni!$D$4</definedName>
    <definedName name="DATA">affermazioni!$D$6</definedName>
    <definedName name="nome">affermazioni!$D$5</definedName>
    <definedName name="risposte">'scala di valutazione'!$A$3:$A$7</definedName>
  </definedNames>
  <calcPr calcId="152511"/>
</workbook>
</file>

<file path=xl/calcChain.xml><?xml version="1.0" encoding="utf-8"?>
<calcChain xmlns="http://schemas.openxmlformats.org/spreadsheetml/2006/main">
  <c r="I2" i="2" l="1"/>
  <c r="L11" i="10" l="1"/>
  <c r="C6" i="2" s="1"/>
  <c r="L12" i="10"/>
  <c r="C7" i="2" s="1"/>
  <c r="L13" i="10"/>
  <c r="C8" i="2" s="1"/>
  <c r="L14" i="10"/>
  <c r="C9" i="2" s="1"/>
  <c r="L15" i="10"/>
  <c r="C10" i="2" s="1"/>
  <c r="L16" i="10"/>
  <c r="C11" i="2" s="1"/>
  <c r="L17" i="10"/>
  <c r="C12" i="2" s="1"/>
  <c r="L18" i="10"/>
  <c r="C13" i="2" s="1"/>
  <c r="L19" i="10"/>
  <c r="C14" i="2" s="1"/>
  <c r="L20" i="10"/>
  <c r="C15" i="2" s="1"/>
  <c r="L21" i="10"/>
  <c r="C16" i="2" s="1"/>
  <c r="L22" i="10"/>
  <c r="C17" i="2" s="1"/>
  <c r="L23" i="10"/>
  <c r="C18" i="2" s="1"/>
  <c r="L24" i="10"/>
  <c r="C19" i="2" s="1"/>
  <c r="L25" i="10"/>
  <c r="C20" i="2" s="1"/>
  <c r="L26" i="10"/>
  <c r="C21" i="2" s="1"/>
  <c r="L27" i="10"/>
  <c r="C22" i="2" s="1"/>
  <c r="L28" i="10"/>
  <c r="C23" i="2" s="1"/>
  <c r="L29" i="10"/>
  <c r="C24" i="2" s="1"/>
  <c r="L30" i="10"/>
  <c r="C25" i="2" s="1"/>
  <c r="L31" i="10"/>
  <c r="C26" i="2" s="1"/>
  <c r="L32" i="10"/>
  <c r="C27" i="2" s="1"/>
  <c r="L33" i="10"/>
  <c r="C28" i="2" s="1"/>
  <c r="L34" i="10"/>
  <c r="C29" i="2" s="1"/>
  <c r="L35" i="10"/>
  <c r="C30" i="2" s="1"/>
  <c r="L36" i="10"/>
  <c r="C31" i="2" s="1"/>
  <c r="L37" i="10"/>
  <c r="C32" i="2" s="1"/>
  <c r="L38" i="10"/>
  <c r="C33" i="2" s="1"/>
  <c r="L39" i="10"/>
  <c r="C34" i="2" s="1"/>
  <c r="L40" i="10"/>
  <c r="C35" i="2" s="1"/>
  <c r="L41" i="10"/>
  <c r="C36" i="2" s="1"/>
  <c r="L42" i="10"/>
  <c r="C37" i="2" s="1"/>
  <c r="L43" i="10"/>
  <c r="C38" i="2" s="1"/>
  <c r="L44" i="10"/>
  <c r="C39" i="2" s="1"/>
  <c r="L45" i="10"/>
  <c r="C40" i="2" s="1"/>
  <c r="L46" i="10"/>
  <c r="F6" i="2" s="1"/>
  <c r="L47" i="10"/>
  <c r="F7" i="2" s="1"/>
  <c r="L48" i="10"/>
  <c r="F8" i="2" s="1"/>
  <c r="L49" i="10"/>
  <c r="F9" i="2" s="1"/>
  <c r="L50" i="10"/>
  <c r="F10" i="2" s="1"/>
  <c r="L51" i="10"/>
  <c r="F11" i="2" s="1"/>
  <c r="L52" i="10"/>
  <c r="F12" i="2" s="1"/>
  <c r="L53" i="10"/>
  <c r="F13" i="2" s="1"/>
  <c r="L54" i="10"/>
  <c r="F14" i="2" s="1"/>
  <c r="L55" i="10"/>
  <c r="F15" i="2" s="1"/>
  <c r="L56" i="10"/>
  <c r="F16" i="2" s="1"/>
  <c r="L57" i="10"/>
  <c r="F17" i="2" s="1"/>
  <c r="L58" i="10"/>
  <c r="F18" i="2" s="1"/>
  <c r="L59" i="10"/>
  <c r="F19" i="2" s="1"/>
  <c r="L60" i="10"/>
  <c r="F20" i="2" s="1"/>
  <c r="L61" i="10"/>
  <c r="F21" i="2" s="1"/>
  <c r="L62" i="10"/>
  <c r="F22" i="2" s="1"/>
  <c r="L63" i="10"/>
  <c r="F23" i="2" s="1"/>
  <c r="L64" i="10"/>
  <c r="F24" i="2" s="1"/>
  <c r="L65" i="10"/>
  <c r="F25" i="2" s="1"/>
  <c r="L66" i="10"/>
  <c r="F26" i="2" s="1"/>
  <c r="L67" i="10"/>
  <c r="F27" i="2" s="1"/>
  <c r="L68" i="10"/>
  <c r="F28" i="2" s="1"/>
  <c r="L69" i="10"/>
  <c r="F29" i="2" s="1"/>
  <c r="L70" i="10"/>
  <c r="F30" i="2" s="1"/>
  <c r="L71" i="10"/>
  <c r="F31" i="2" s="1"/>
  <c r="L72" i="10"/>
  <c r="F32" i="2" s="1"/>
  <c r="L73" i="10"/>
  <c r="F33" i="2" s="1"/>
  <c r="L74" i="10"/>
  <c r="F34" i="2" s="1"/>
  <c r="L75" i="10"/>
  <c r="F35" i="2" s="1"/>
  <c r="L76" i="10"/>
  <c r="F36" i="2" s="1"/>
  <c r="L77" i="10"/>
  <c r="F37" i="2" s="1"/>
  <c r="L78" i="10"/>
  <c r="F38" i="2" s="1"/>
  <c r="L79" i="10"/>
  <c r="F39" i="2" s="1"/>
  <c r="L80" i="10"/>
  <c r="F40" i="2" s="1"/>
  <c r="L81" i="10"/>
  <c r="I6" i="2" s="1"/>
  <c r="L82" i="10"/>
  <c r="I7" i="2" s="1"/>
  <c r="L83" i="10"/>
  <c r="I8" i="2" s="1"/>
  <c r="L84" i="10"/>
  <c r="I9" i="2" s="1"/>
  <c r="L85" i="10"/>
  <c r="I10" i="2" s="1"/>
  <c r="L86" i="10"/>
  <c r="I11" i="2" s="1"/>
  <c r="L87" i="10"/>
  <c r="I12" i="2" s="1"/>
  <c r="L88" i="10"/>
  <c r="I13" i="2" s="1"/>
  <c r="L89" i="10"/>
  <c r="I14" i="2" s="1"/>
  <c r="L90" i="10"/>
  <c r="I15" i="2" s="1"/>
  <c r="L91" i="10"/>
  <c r="I16" i="2" s="1"/>
  <c r="L92" i="10"/>
  <c r="I17" i="2" s="1"/>
  <c r="L93" i="10"/>
  <c r="I18" i="2" s="1"/>
  <c r="L94" i="10"/>
  <c r="I19" i="2" s="1"/>
  <c r="L95" i="10"/>
  <c r="I20" i="2" s="1"/>
  <c r="L96" i="10"/>
  <c r="I21" i="2" s="1"/>
  <c r="L97" i="10"/>
  <c r="I22" i="2" s="1"/>
  <c r="L98" i="10"/>
  <c r="I23" i="2" s="1"/>
  <c r="L99" i="10"/>
  <c r="I24" i="2" s="1"/>
  <c r="L100" i="10"/>
  <c r="I25" i="2" s="1"/>
  <c r="L101" i="10"/>
  <c r="I26" i="2" s="1"/>
  <c r="L102" i="10"/>
  <c r="I27" i="2" s="1"/>
  <c r="L103" i="10"/>
  <c r="I28" i="2" s="1"/>
  <c r="L104" i="10"/>
  <c r="I29" i="2" s="1"/>
  <c r="L105" i="10"/>
  <c r="I30" i="2" s="1"/>
  <c r="L106" i="10"/>
  <c r="I31" i="2" s="1"/>
  <c r="L107" i="10"/>
  <c r="I32" i="2" s="1"/>
  <c r="L108" i="10"/>
  <c r="I33" i="2" s="1"/>
  <c r="L109" i="10"/>
  <c r="I34" i="2" s="1"/>
  <c r="L110" i="10"/>
  <c r="I35" i="2" s="1"/>
  <c r="L111" i="10"/>
  <c r="I36" i="2" s="1"/>
  <c r="L112" i="10"/>
  <c r="I37" i="2" s="1"/>
  <c r="L113" i="10"/>
  <c r="I38" i="2" s="1"/>
  <c r="L114" i="10"/>
  <c r="I39" i="2" s="1"/>
  <c r="L115" i="10"/>
  <c r="I40" i="2" s="1"/>
  <c r="L116" i="10"/>
  <c r="L6" i="2" s="1"/>
  <c r="L117" i="10"/>
  <c r="L7" i="2" s="1"/>
  <c r="L118" i="10"/>
  <c r="L8" i="2" s="1"/>
  <c r="L119" i="10"/>
  <c r="L9" i="2" s="1"/>
  <c r="L120" i="10"/>
  <c r="L10" i="2" s="1"/>
  <c r="L121" i="10"/>
  <c r="L11" i="2" s="1"/>
  <c r="L122" i="10"/>
  <c r="L12" i="2" s="1"/>
  <c r="L123" i="10"/>
  <c r="L13" i="2" s="1"/>
  <c r="L124" i="10"/>
  <c r="L14" i="2" s="1"/>
  <c r="L125" i="10"/>
  <c r="L15" i="2" s="1"/>
  <c r="L126" i="10"/>
  <c r="L16" i="2" s="1"/>
  <c r="L127" i="10"/>
  <c r="L17" i="2" s="1"/>
  <c r="L128" i="10"/>
  <c r="L18" i="2" s="1"/>
  <c r="L129" i="10"/>
  <c r="L19" i="2" s="1"/>
  <c r="L130" i="10"/>
  <c r="L20" i="2" s="1"/>
  <c r="L131" i="10"/>
  <c r="L21" i="2" s="1"/>
  <c r="L132" i="10"/>
  <c r="L22" i="2" s="1"/>
  <c r="L133" i="10"/>
  <c r="L23" i="2" s="1"/>
  <c r="L134" i="10"/>
  <c r="L24" i="2" s="1"/>
  <c r="L135" i="10"/>
  <c r="L25" i="2" s="1"/>
  <c r="L136" i="10"/>
  <c r="L26" i="2" s="1"/>
  <c r="L137" i="10"/>
  <c r="L27" i="2" s="1"/>
  <c r="L138" i="10"/>
  <c r="L28" i="2" s="1"/>
  <c r="L139" i="10"/>
  <c r="L29" i="2" s="1"/>
  <c r="L140" i="10"/>
  <c r="L30" i="2" s="1"/>
  <c r="L141" i="10"/>
  <c r="L31" i="2" s="1"/>
  <c r="L142" i="10"/>
  <c r="L32" i="2" s="1"/>
  <c r="H15" i="4" l="1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H3" i="3"/>
  <c r="H4" i="3"/>
  <c r="D8" i="4" l="1"/>
  <c r="E8" i="4" s="1"/>
  <c r="B28" i="3" s="1"/>
  <c r="D7" i="4"/>
  <c r="E7" i="4" s="1"/>
  <c r="B27" i="3" s="1"/>
  <c r="D11" i="4"/>
  <c r="D10" i="4"/>
  <c r="D12" i="4"/>
  <c r="E12" i="4" s="1"/>
  <c r="B32" i="3" s="1"/>
  <c r="D5" i="4"/>
  <c r="E5" i="4" s="1"/>
  <c r="B25" i="3" s="1"/>
  <c r="E11" i="4"/>
  <c r="B31" i="3" s="1"/>
  <c r="E10" i="4"/>
  <c r="B30" i="3" s="1"/>
  <c r="I15" i="4"/>
  <c r="B17" i="3" s="1"/>
  <c r="D4" i="4"/>
  <c r="E4" i="4" s="1"/>
  <c r="B24" i="3" s="1"/>
  <c r="D13" i="4"/>
  <c r="D9" i="4"/>
  <c r="D6" i="4"/>
  <c r="H7" i="4" l="1"/>
  <c r="I7" i="4" s="1"/>
  <c r="B12" i="3" s="1"/>
  <c r="H11" i="4"/>
  <c r="I11" i="4" s="1"/>
  <c r="B14" i="3" s="1"/>
  <c r="H5" i="4"/>
  <c r="I5" i="4" s="1"/>
  <c r="B11" i="3" s="1"/>
  <c r="E9" i="4"/>
  <c r="B29" i="3" s="1"/>
  <c r="E6" i="4"/>
  <c r="B26" i="3" s="1"/>
  <c r="E13" i="4"/>
  <c r="B33" i="3" s="1"/>
  <c r="H9" i="4"/>
  <c r="H13" i="4"/>
  <c r="I13" i="4" l="1"/>
  <c r="B15" i="3" s="1"/>
  <c r="I9" i="4"/>
  <c r="B13" i="3" s="1"/>
</calcChain>
</file>

<file path=xl/sharedStrings.xml><?xml version="1.0" encoding="utf-8"?>
<sst xmlns="http://schemas.openxmlformats.org/spreadsheetml/2006/main" count="419" uniqueCount="372">
  <si>
    <t>B5</t>
  </si>
  <si>
    <t>Cognome</t>
  </si>
  <si>
    <t>Sesso</t>
  </si>
  <si>
    <t>Nome</t>
  </si>
  <si>
    <t>Data di nascita</t>
  </si>
  <si>
    <t>Foglio di risposta del signor:</t>
  </si>
  <si>
    <t>Codice:</t>
  </si>
  <si>
    <t>Domanda Numero</t>
  </si>
  <si>
    <t>Valore risposta</t>
  </si>
  <si>
    <t>Foglio di profilo del signor:</t>
  </si>
  <si>
    <t>SOTTODIMENSIONI  ( Punti  T )</t>
  </si>
  <si>
    <t>E</t>
  </si>
  <si>
    <t>A</t>
  </si>
  <si>
    <t>C</t>
  </si>
  <si>
    <t>S</t>
  </si>
  <si>
    <t>M</t>
  </si>
  <si>
    <t>L</t>
  </si>
  <si>
    <t>molto basso</t>
  </si>
  <si>
    <t>basso</t>
  </si>
  <si>
    <t>norma</t>
  </si>
  <si>
    <t>alto</t>
  </si>
  <si>
    <t>molto alto</t>
  </si>
  <si>
    <t>Di</t>
  </si>
  <si>
    <t>Do</t>
  </si>
  <si>
    <t>Cp</t>
  </si>
  <si>
    <t>Co</t>
  </si>
  <si>
    <t>Sc</t>
  </si>
  <si>
    <t>Pe</t>
  </si>
  <si>
    <t>Ce</t>
  </si>
  <si>
    <t>Ci</t>
  </si>
  <si>
    <t>Ac</t>
  </si>
  <si>
    <t>Ae</t>
  </si>
  <si>
    <t>Sotto
dimensione</t>
  </si>
  <si>
    <t>Punteggi
+</t>
  </si>
  <si>
    <t>Punteggi
-</t>
  </si>
  <si>
    <t>Punteggio
totale</t>
  </si>
  <si>
    <t>Punteggio
Convertito
in valori T</t>
  </si>
  <si>
    <t>Dimensione</t>
  </si>
  <si>
    <t>Di +</t>
  </si>
  <si>
    <t>Do +</t>
  </si>
  <si>
    <t>Cp +</t>
  </si>
  <si>
    <t>Co +</t>
  </si>
  <si>
    <t>Sc +</t>
  </si>
  <si>
    <t>Pe +</t>
  </si>
  <si>
    <t>Ce +</t>
  </si>
  <si>
    <t>Ci +</t>
  </si>
  <si>
    <t>Ac +</t>
  </si>
  <si>
    <t>Ae +</t>
  </si>
  <si>
    <t>Tabella A.1</t>
  </si>
  <si>
    <t>Tabella di conversione in punti T (dimensioni principali) per maschi</t>
  </si>
  <si>
    <t>Punti
Calcolati</t>
  </si>
  <si>
    <t>Punti T 
E</t>
  </si>
  <si>
    <t>Punti T 
A</t>
  </si>
  <si>
    <t>Punti T 
C</t>
  </si>
  <si>
    <t>Punti T 
S</t>
  </si>
  <si>
    <t>Punti T 
M</t>
  </si>
  <si>
    <t>Punti T 
L</t>
  </si>
  <si>
    <t>Tabella A.2</t>
  </si>
  <si>
    <t>Tabella di conversione in punti T (dimensioni principali) per femmine</t>
  </si>
  <si>
    <t>Tabella A.3</t>
  </si>
  <si>
    <t>Tabella di conversione in punti T (sottodimensioni) per maschi</t>
  </si>
  <si>
    <t>Punti T 
Di</t>
  </si>
  <si>
    <t>Punti T 
Do</t>
  </si>
  <si>
    <t>Punti T 
Cp</t>
  </si>
  <si>
    <t>Punti T 
Co</t>
  </si>
  <si>
    <t>Punti T 
Sc</t>
  </si>
  <si>
    <t>Punti T 
Pe</t>
  </si>
  <si>
    <t>Punti T 
Ce</t>
  </si>
  <si>
    <t>Punti T 
Ci</t>
  </si>
  <si>
    <t>Punti T 
Ac</t>
  </si>
  <si>
    <t>Punti T 
Ae</t>
  </si>
  <si>
    <t>Tabella A.4</t>
  </si>
  <si>
    <t>Tabella di conversione in punti T (sottodimensioni) per femmine</t>
  </si>
  <si>
    <t>Applicativo Excel</t>
  </si>
  <si>
    <t>Istruzioni per l'utente</t>
  </si>
  <si>
    <t>Attivazione dell'applicativo:</t>
  </si>
  <si>
    <t>In ambiente Windows lanciare Excel e quindi aprire il File "B5-M0000.XLS" che contiene l'applicativo B5 per il calcolo automatico del profilo sulla base dei dati rilevai con il test.</t>
  </si>
  <si>
    <t>Struttura di B5-M0000.XLS e immissione dei dati</t>
  </si>
  <si>
    <t>L'applicativo è costituito dai seguenti fogli di lavoro:</t>
  </si>
  <si>
    <r>
      <t xml:space="preserve">Foglio </t>
    </r>
    <r>
      <rPr>
        <b/>
        <sz val="10"/>
        <rFont val="Arial"/>
        <family val="2"/>
      </rPr>
      <t>"Anagrafica"</t>
    </r>
    <r>
      <rPr>
        <sz val="10"/>
        <rFont val="Arial"/>
        <family val="2"/>
      </rPr>
      <t xml:space="preserve"> che deve essere compilato per primo riportando i dati indicati. E' importante compilare </t>
    </r>
    <r>
      <rPr>
        <b/>
        <i/>
        <sz val="10"/>
        <rFont val="Arial"/>
        <family val="2"/>
      </rPr>
      <t>SEMPRE</t>
    </r>
    <r>
      <rPr>
        <sz val="10"/>
        <rFont val="Arial"/>
        <family val="2"/>
      </rPr>
      <t xml:space="preserve"> la parte relativa al sesso apponendo una "</t>
    </r>
    <r>
      <rPr>
        <b/>
        <sz val="10"/>
        <rFont val="Arial"/>
        <family val="2"/>
      </rPr>
      <t>X</t>
    </r>
    <r>
      <rPr>
        <sz val="10"/>
        <rFont val="Arial"/>
        <family val="2"/>
      </rPr>
      <t xml:space="preserve">" nella relativa casella sulla sinistra (il sesso ha influenza sul calcolo del profilo). </t>
    </r>
  </si>
  <si>
    <t xml:space="preserve">Nel campo Codice riportare invece il nome con cui sarà salvato il File specifico del candidato. </t>
  </si>
  <si>
    <t>Si suggerisce un codice del tipo "B5-Mxxxx.XLS" dove "xxxx" è un valore numerico progressivo a quattro cifre a partire da 0001 (il codice B5-M0000.XLS è riservato al modello)</t>
  </si>
  <si>
    <r>
      <t xml:space="preserve">Foglio </t>
    </r>
    <r>
      <rPr>
        <b/>
        <sz val="10"/>
        <rFont val="Arial"/>
        <family val="2"/>
      </rPr>
      <t>" Risposte"</t>
    </r>
    <r>
      <rPr>
        <sz val="10"/>
        <rFont val="Arial"/>
        <family val="2"/>
      </rPr>
      <t xml:space="preserve"> su cui vanno riportati, in corrispondenza di ogni domanda, i valori rilevati dal test del candidato. Riportare il valore numerico rilevato nella casella sulla destra del numero progressivo della domanda.</t>
    </r>
  </si>
  <si>
    <r>
      <t xml:space="preserve">Foglio </t>
    </r>
    <r>
      <rPr>
        <b/>
        <sz val="10"/>
        <rFont val="Arial"/>
        <family val="2"/>
      </rPr>
      <t>"Profilo"</t>
    </r>
    <r>
      <rPr>
        <sz val="10"/>
        <rFont val="Arial"/>
        <family val="2"/>
      </rPr>
      <t xml:space="preserve"> su cui automaticamente il sistema riporta graficamente con un diagramma a barre i valori T delle dimensioni principali e delle sottodimensioni.</t>
    </r>
  </si>
  <si>
    <t>I valori T sono calcolati sulla base dei dati di input (Foglio Risposte), di formule predefinite e di tabelle di conversione differenziate sulla base del sesso del candidato.</t>
  </si>
  <si>
    <r>
      <t xml:space="preserve">Foglio </t>
    </r>
    <r>
      <rPr>
        <b/>
        <sz val="10"/>
        <rFont val="Arial"/>
        <family val="2"/>
      </rPr>
      <t>"Calcoli"</t>
    </r>
    <r>
      <rPr>
        <sz val="10"/>
        <rFont val="Arial"/>
        <family val="2"/>
      </rPr>
      <t xml:space="preserve"> è riservato al calcolo dei Valori T</t>
    </r>
  </si>
  <si>
    <r>
      <t xml:space="preserve">Fogli </t>
    </r>
    <r>
      <rPr>
        <b/>
        <sz val="10"/>
        <rFont val="Arial"/>
        <family val="2"/>
      </rPr>
      <t>"Tab_.1", "Tab_A.2", "Tab_A.3"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"Tab_A.4"</t>
    </r>
    <r>
      <rPr>
        <sz val="10"/>
        <rFont val="Arial"/>
        <family val="2"/>
      </rPr>
      <t xml:space="preserve"> sono le tabelle di conversione dei dati grezzi in valori T</t>
    </r>
  </si>
  <si>
    <t>Salvataggio del File</t>
  </si>
  <si>
    <t>Al termine della compilazione per salvare permanentemente su disco il file specifico del singolo candidato eseguire le seguenti operazioni:</t>
  </si>
  <si>
    <r>
      <t xml:space="preserve">Dal Menu </t>
    </r>
    <r>
      <rPr>
        <b/>
        <sz val="10"/>
        <rFont val="Arial"/>
        <family val="2"/>
      </rPr>
      <t>[File]</t>
    </r>
    <r>
      <rPr>
        <sz val="10"/>
        <rFont val="Arial"/>
        <family val="2"/>
      </rPr>
      <t xml:space="preserve"> selezionare la voce </t>
    </r>
    <r>
      <rPr>
        <b/>
        <sz val="10"/>
        <rFont val="Arial"/>
        <family val="2"/>
      </rPr>
      <t>[Salva con nome]</t>
    </r>
  </si>
  <si>
    <t>Nella finestra di dialogo per il salvataggio del file selezionare la cartella (Directory) su cui si vuole archiviare il file; scrivere il nome del file corrispondente al Codice impostato nel Foglio "Anagrafica" (es. B5-M0001.XLS) e quindi OK</t>
  </si>
  <si>
    <t>Termine dell'applicazione</t>
  </si>
  <si>
    <r>
      <t xml:space="preserve">Dopo aver salvato il file dal Menu </t>
    </r>
    <r>
      <rPr>
        <b/>
        <sz val="10"/>
        <rFont val="Arial"/>
        <family val="2"/>
      </rPr>
      <t>[File]</t>
    </r>
    <r>
      <rPr>
        <sz val="10"/>
        <rFont val="Arial"/>
        <family val="2"/>
      </rPr>
      <t xml:space="preserve"> selezionare la voce </t>
    </r>
    <r>
      <rPr>
        <b/>
        <sz val="10"/>
        <rFont val="Arial"/>
        <family val="2"/>
      </rPr>
      <t>[Chiudi]</t>
    </r>
    <r>
      <rPr>
        <sz val="10"/>
        <rFont val="Arial"/>
        <family val="2"/>
      </rPr>
      <t xml:space="preserve"> e quindi dal Menu </t>
    </r>
    <r>
      <rPr>
        <b/>
        <sz val="10"/>
        <rFont val="Arial"/>
        <family val="2"/>
      </rPr>
      <t>[File]</t>
    </r>
    <r>
      <rPr>
        <sz val="10"/>
        <rFont val="Arial"/>
        <family val="2"/>
      </rPr>
      <t xml:space="preserve"> selezionare la voce </t>
    </r>
    <r>
      <rPr>
        <b/>
        <sz val="10"/>
        <rFont val="Arial"/>
        <family val="2"/>
      </rPr>
      <t>[Esci]</t>
    </r>
  </si>
  <si>
    <t>Stampa del Profilo</t>
  </si>
  <si>
    <r>
      <t xml:space="preserve">Attivare il Foglio "Anagrafica" e dal Menu </t>
    </r>
    <r>
      <rPr>
        <b/>
        <sz val="10"/>
        <rFont val="Arial"/>
        <family val="2"/>
      </rPr>
      <t>[File]</t>
    </r>
    <r>
      <rPr>
        <sz val="10"/>
        <rFont val="Arial"/>
        <family val="2"/>
      </rPr>
      <t xml:space="preserve"> selezionare la voce </t>
    </r>
    <r>
      <rPr>
        <b/>
        <sz val="10"/>
        <rFont val="Arial"/>
        <family val="2"/>
      </rPr>
      <t>[Stampa]</t>
    </r>
  </si>
  <si>
    <r>
      <t xml:space="preserve">Attivare quindi il Foglio "Profilo" e dal Menu </t>
    </r>
    <r>
      <rPr>
        <b/>
        <sz val="10"/>
        <rFont val="Arial"/>
        <family val="2"/>
      </rPr>
      <t>[File]</t>
    </r>
    <r>
      <rPr>
        <sz val="10"/>
        <rFont val="Arial"/>
        <family val="2"/>
      </rPr>
      <t xml:space="preserve"> selezionare la voce </t>
    </r>
    <r>
      <rPr>
        <b/>
        <sz val="10"/>
        <rFont val="Arial"/>
        <family val="2"/>
      </rPr>
      <t>[Stampa]</t>
    </r>
  </si>
  <si>
    <t>BIG 5</t>
  </si>
  <si>
    <t>Non credo che sia utile perdere tempo nel controllare più volte ciò che si è fatto.</t>
  </si>
  <si>
    <t>132.</t>
  </si>
  <si>
    <t>Non vado in cerca di una soluzione nuova a quei problemi per i quali ne è già disponibile una efficace.</t>
  </si>
  <si>
    <t>131.</t>
  </si>
  <si>
    <t>Non è lavorando in gruppo che si realizzano nel modo migliore le proprie competenze.</t>
  </si>
  <si>
    <t>130.</t>
  </si>
  <si>
    <t>Di solito curo ogni cosa nei minimi particolari.</t>
  </si>
  <si>
    <t>129.</t>
  </si>
  <si>
    <t>Con certe persone non bisogna essere troppo tolleranti.</t>
  </si>
  <si>
    <t>128.</t>
  </si>
  <si>
    <t>Ho provato sempre simpatia nei confronti di ogni persona che ho conosciuto.</t>
  </si>
  <si>
    <t>127.</t>
  </si>
  <si>
    <t>Generalmente ho fiducia negli altri e nelle loro intenzioni.</t>
  </si>
  <si>
    <t>126.</t>
  </si>
  <si>
    <t>Quando comincio a fare qualcosa, non so mai se la porterò a compimento.</t>
  </si>
  <si>
    <t>125.</t>
  </si>
  <si>
    <t>Non ho mai provato molto interesse per le materie scientifiche e/o filosofiche.</t>
  </si>
  <si>
    <t>124.</t>
  </si>
  <si>
    <t>Non mi piacciono le attività che comportano dei rischi.</t>
  </si>
  <si>
    <t>123.</t>
  </si>
  <si>
    <t>Di solito non cambio umore improvvisamente.</t>
  </si>
  <si>
    <t>122.</t>
  </si>
  <si>
    <t>Generalmente non mi comporto in maniera espansiva con estranei.</t>
  </si>
  <si>
    <t>121.</t>
  </si>
  <si>
    <t>A volte anche piccole difficoltà hanno il potere di farmi preoccupare.</t>
  </si>
  <si>
    <t>120.</t>
  </si>
  <si>
    <t>Anche in situazioni estremamente difficili, non perdo il controllo.</t>
  </si>
  <si>
    <t>119.</t>
  </si>
  <si>
    <t>Cerco sempre di vedere ogni cosa da angolature differenti.</t>
  </si>
  <si>
    <t>118.</t>
  </si>
  <si>
    <t>Non si ottiene nulla nella vita senza essere competitivi.</t>
  </si>
  <si>
    <t>117.</t>
  </si>
  <si>
    <t>Quando vengo criticato non riesco a trattenermi dal chiedere delle giustificazioni.</t>
  </si>
  <si>
    <t>116.</t>
  </si>
  <si>
    <t>Sono soddisfatto solo quando vedo il risultato di ciò che avevo programmato.</t>
  </si>
  <si>
    <t>115.</t>
  </si>
  <si>
    <t>Affronto ogni mia esperienza con grande entusiasmo.</t>
  </si>
  <si>
    <t>114.</t>
  </si>
  <si>
    <t>Non ho mai criticato nessuno.</t>
  </si>
  <si>
    <t>113.</t>
  </si>
  <si>
    <t>Preferisco leggere piuttosto che fare un'attività sportiva.</t>
  </si>
  <si>
    <t>112.</t>
  </si>
  <si>
    <t>Sono convinto che si ottengono risultati migliori cooperando piuttosto che mettendosi in competizione.</t>
  </si>
  <si>
    <t>111.</t>
  </si>
  <si>
    <t>Quando un lavoro è terminato non sto a rivedere ogni minimo dettaglio.</t>
  </si>
  <si>
    <t>110.</t>
  </si>
  <si>
    <t>Se una mia attività può risultare sgradita a qualcuno, sicuramente vi rinuncio.</t>
  </si>
  <si>
    <t>109.</t>
  </si>
  <si>
    <t>Se è necessario non esito a dire agli altri di pensare ai loro affari.</t>
  </si>
  <si>
    <t>108.</t>
  </si>
  <si>
    <t>Se le cose non vanno subito per il verso giusto, non insisto più di tanto.</t>
  </si>
  <si>
    <t>107.</t>
  </si>
  <si>
    <t>Prima di consegnare un lavoro dedico molto tempo alla sua revisione.</t>
  </si>
  <si>
    <t>106.</t>
  </si>
  <si>
    <t>Mi piace molto vedere i programmi di informazione culturale e/o scientifica.</t>
  </si>
  <si>
    <t>105.</t>
  </si>
  <si>
    <t>Mi infastidisce molto essere disturbato mentre sto facendo qualcosa che mi interessa.</t>
  </si>
  <si>
    <t>104.</t>
  </si>
  <si>
    <t>Non capisco cosa spinga le persone a comportarsi in maniera diversa dalla norma.</t>
  </si>
  <si>
    <t>103.</t>
  </si>
  <si>
    <t>Sono sempre sicuro di me stesso.</t>
  </si>
  <si>
    <t>102.</t>
  </si>
  <si>
    <t>Ho sempre capito immediatamente ogni cosa che ho letto.</t>
  </si>
  <si>
    <t>101.</t>
  </si>
  <si>
    <t>Non è molto produttivo adeguarsi alle esigenze dei propri colleghi, se ciò comporta un rallentamento dei propri ritmi.</t>
  </si>
  <si>
    <t>100.</t>
  </si>
  <si>
    <t>Non sono una persona loquace.</t>
  </si>
  <si>
    <t>99.</t>
  </si>
  <si>
    <t>Mi capita spesso di sentirmi nervoso.</t>
  </si>
  <si>
    <t>98.</t>
  </si>
  <si>
    <t>Sono sempre stato affascinato dalle culture molto diverse dalla mia.</t>
  </si>
  <si>
    <t>97.</t>
  </si>
  <si>
    <t>Se fallisco in un compito, continuo a riprovarci finché non riesco.</t>
  </si>
  <si>
    <t>96.</t>
  </si>
  <si>
    <t>Non credo che esistano possibilità di convincere gli altri quando non la pensano come noi.</t>
  </si>
  <si>
    <t>95.</t>
  </si>
  <si>
    <t>Mi risulta facile parlare con persone che non conosco.</t>
  </si>
  <si>
    <t>94.</t>
  </si>
  <si>
    <t>Ritengo che in ogni persona ci sia qualcosa di buono.</t>
  </si>
  <si>
    <t>93.</t>
  </si>
  <si>
    <t>Non c'è nessuna cosa che io abbia fatto, che avrei potuto fare meglio.</t>
  </si>
  <si>
    <t>92.</t>
  </si>
  <si>
    <t>Non sono solito reagire alle provocazioni.</t>
  </si>
  <si>
    <t>91.</t>
  </si>
  <si>
    <t>Non credo che conoscere la storia serva a tanto.</t>
  </si>
  <si>
    <t>90.</t>
  </si>
  <si>
    <t>Di solito non mi capita di reagire in maniera esagerata anche a forti emozioni.</t>
  </si>
  <si>
    <t>89.</t>
  </si>
  <si>
    <t>Mi confido volentieri con gli altri.</t>
  </si>
  <si>
    <t>88.</t>
  </si>
  <si>
    <t>Le scienze mi hanno sempre appassionato.</t>
  </si>
  <si>
    <t>87.</t>
  </si>
  <si>
    <t>Tengo in grande considerazione il punto di vista dei miei colleghi.</t>
  </si>
  <si>
    <t>86.</t>
  </si>
  <si>
    <t>È inutile impegnarsi ad oltranza perché la perfezione non si raggiunge mai.</t>
  </si>
  <si>
    <t>85.</t>
  </si>
  <si>
    <t>Non mi è mai capitato di alzare la voce o di litigare con qualcuno.</t>
  </si>
  <si>
    <t>84.</t>
  </si>
  <si>
    <t>In diverse circostanze mi è capitato di comportarmi in modo impulsivo.</t>
  </si>
  <si>
    <t>83.</t>
  </si>
  <si>
    <t>Non sono mai stato un perfezionista.</t>
  </si>
  <si>
    <t>82.</t>
  </si>
  <si>
    <t>Non ho difficoltà a controllare i miei sentimenti.</t>
  </si>
  <si>
    <t>81.</t>
  </si>
  <si>
    <t>Mi sono sempre comportato in maniera totalmente disinteressata.</t>
  </si>
  <si>
    <t>80.</t>
  </si>
  <si>
    <t>A volte sono tanto scrupoloso da poter apparire noioso.</t>
  </si>
  <si>
    <t>79.</t>
  </si>
  <si>
    <t>Non sono solito conversare con eventuali compagni di viaggio.</t>
  </si>
  <si>
    <t>78.</t>
  </si>
  <si>
    <t>Non dedico molto tempo alla lettura.</t>
  </si>
  <si>
    <t>77.</t>
  </si>
  <si>
    <t>Di solito non perdo la calma.</t>
  </si>
  <si>
    <t>76.</t>
  </si>
  <si>
    <t>Difficilmente desisto da un'attività che ho intrapreso.</t>
  </si>
  <si>
    <t>75.</t>
  </si>
  <si>
    <t>Di solito tendo a non fidarmi eccessivamente dei mio prossimo.</t>
  </si>
  <si>
    <t>74.</t>
  </si>
  <si>
    <t>Se ritengo di avere ragione mi preoccupo di convincere gli altri dei mio punto di vista, anche se ciò può costare tempo ed energia.</t>
  </si>
  <si>
    <t>73.</t>
  </si>
  <si>
    <t>Credo che un problema possa essere risolto in modi molto diversi.</t>
  </si>
  <si>
    <t>72.</t>
  </si>
  <si>
    <t>Nelle riunioni non mi preoccupo in modo particolare di attrarre l’attenzione.</t>
  </si>
  <si>
    <t>71.</t>
  </si>
  <si>
    <t>In genere non è il caso di mostrarsi sensibili alle difficoltà altrui.</t>
  </si>
  <si>
    <t>70.</t>
  </si>
  <si>
    <t>Spesso mi capita di essere agitato.</t>
  </si>
  <si>
    <t>69.</t>
  </si>
  <si>
    <t>Non esito a dire ciò che penso.</t>
  </si>
  <si>
    <t>68.</t>
  </si>
  <si>
    <t>Non mi hanno mai interessato i modi di vita e i costumi di altri popoli.</t>
  </si>
  <si>
    <t>67.</t>
  </si>
  <si>
    <t>Di solito non organizzo la mia vita fin nei minimi particolari.</t>
  </si>
  <si>
    <t>66.</t>
  </si>
  <si>
    <t>Non mi piacciono le comitive numerose.</t>
  </si>
  <si>
    <t>65.</t>
  </si>
  <si>
    <t>Non concedo facilmente un prestito anche a persone che conosco bene.</t>
  </si>
  <si>
    <t>64.</t>
  </si>
  <si>
    <t>A volte mi capita di arrabbiarmi per cose di poco conto.</t>
  </si>
  <si>
    <t>63.</t>
  </si>
  <si>
    <t>Il mio umore è soggetto a frequenti oscillazioni.</t>
  </si>
  <si>
    <t>62.</t>
  </si>
  <si>
    <t>Non do molta importanza a mettere in mostra le mie capacità.</t>
  </si>
  <si>
    <t>61.</t>
  </si>
  <si>
    <t>Mi piace tenermi informato anche di argomenti che sono distanti dai miei ambiti di competenza.</t>
  </si>
  <si>
    <t>60.</t>
  </si>
  <si>
    <t>Trovo sempre validi argomenti per sostenere i miei motivi e persuadere gli altri della loro validità.</t>
  </si>
  <si>
    <t>59.</t>
  </si>
  <si>
    <t>Non sono solito reagire in maniera impulsiva.</t>
  </si>
  <si>
    <t>58.</t>
  </si>
  <si>
    <t>Mi dà molto fastidio il disordine.</t>
  </si>
  <si>
    <t>57.</t>
  </si>
  <si>
    <t>Sono una persona che va sempre in cerca di nuove esperienze.</t>
  </si>
  <si>
    <t>56.</t>
  </si>
  <si>
    <t>Non mi interessano i programmi televisivi troppo "impegnativi".</t>
  </si>
  <si>
    <t>55.</t>
  </si>
  <si>
    <t>Quando qualcosa blocca i miei progetti non insisto a perseguirli e ne intraprendo altri.</t>
  </si>
  <si>
    <t>54.</t>
  </si>
  <si>
    <t>Spesso sono del tutto assorbito dai miei impegni e dalle mie attività.</t>
  </si>
  <si>
    <t>53.</t>
  </si>
  <si>
    <t>Di solito ho un atteggiamento cordiale anche con persone per le quali provo una certa antipatia.</t>
  </si>
  <si>
    <t>52.</t>
  </si>
  <si>
    <t>Non mi piace fare più attività contemporaneamente.</t>
  </si>
  <si>
    <t>51.</t>
  </si>
  <si>
    <t>Non mi capita spesso di sentirmi solo e triste.</t>
  </si>
  <si>
    <t>50.</t>
  </si>
  <si>
    <t>Continuo a portare avanti le attività intraprese anche quando i risultati iniziali sembrano negativi.</t>
  </si>
  <si>
    <t>49.</t>
  </si>
  <si>
    <t>So quasi sempre come venire incontro alle esigenze altrui.</t>
  </si>
  <si>
    <t>48.</t>
  </si>
  <si>
    <t>Non perdo tempo nell'acquisire conoscenze che non sono strettamente attinenti al mio campo di interesse.</t>
  </si>
  <si>
    <t>47.</t>
  </si>
  <si>
    <t>Metto in atto ciò che ho deciso anche se questo comporta un impegno imprevisto.</t>
  </si>
  <si>
    <t>46.</t>
  </si>
  <si>
    <t>Quando sono irritato faccio trasparire il mio malumore.</t>
  </si>
  <si>
    <t>45.</t>
  </si>
  <si>
    <t>In ogni circostanza mi è facile ammettere di aver sbagliato.</t>
  </si>
  <si>
    <t>44.</t>
  </si>
  <si>
    <t>In genere non mi irrito anche in situazioni nelle quali avrei motivi validi per farlo.</t>
  </si>
  <si>
    <t>43.</t>
  </si>
  <si>
    <t>Nell'affrontare un problema non è produttivo tenere in considerazione molti punti di vista differenti</t>
  </si>
  <si>
    <t>42.</t>
  </si>
  <si>
    <t>Ritengo che non vi siano dei valori o delle usanze validi in "eterno".</t>
  </si>
  <si>
    <t>41.</t>
  </si>
  <si>
    <t>Non mi astengo dal criticare gli altri, specie quando se lo meritano.</t>
  </si>
  <si>
    <t>40.</t>
  </si>
  <si>
    <t>Sono disposto ad impegnarmi a fondo pur di primeggiare.</t>
  </si>
  <si>
    <t>39.</t>
  </si>
  <si>
    <t>Non credo che sia il caso di applicarsi oltre il limite delle proprie forze, anche se vi è una scadenza da rispettare.</t>
  </si>
  <si>
    <t>38.</t>
  </si>
  <si>
    <t>Non mi piacciono quelle attività in cui è necessario spostarsi e muoversi continuamente.</t>
  </si>
  <si>
    <t>37.</t>
  </si>
  <si>
    <t>Non ho mai disubbidito agli ordini ricevuti, neppure da piccolo.</t>
  </si>
  <si>
    <t>36.</t>
  </si>
  <si>
    <t>Le situazioni in continua trasformazione non esercitano su di me alcun fascino.</t>
  </si>
  <si>
    <t>35.</t>
  </si>
  <si>
    <t>Se necessario non mi tiro indietro dal dare un aiuto a sconosciuti.</t>
  </si>
  <si>
    <t>34.</t>
  </si>
  <si>
    <t>Mi sento vulnerabile alle critiche altrui.</t>
  </si>
  <si>
    <t>33.</t>
  </si>
  <si>
    <t>Non mi piace vivere in maniera troppo metodica e ordinata.</t>
  </si>
  <si>
    <t>32.</t>
  </si>
  <si>
    <t>Nel lavoro non do particolare importanza a rendere meglio di altri.</t>
  </si>
  <si>
    <t>31.</t>
  </si>
  <si>
    <t>Sono sempre stato assolutamente sicuro di tutte le mie azioni.</t>
  </si>
  <si>
    <t>30.</t>
  </si>
  <si>
    <t>Ho una memoria di ferro.</t>
  </si>
  <si>
    <t>29.</t>
  </si>
  <si>
    <t>Di fronte alle disgrazie dei miei amici mi capita di non capire come comportarmi.</t>
  </si>
  <si>
    <t>28.</t>
  </si>
  <si>
    <t>Non credo di essere una persona ansiosa.</t>
  </si>
  <si>
    <t>27.</t>
  </si>
  <si>
    <t>Prima di prendere eventuali iniziative, prendo tempo nel valutare le possibili conseguenze.</t>
  </si>
  <si>
    <t>26.</t>
  </si>
  <si>
    <t>Tendo a decidere con rapidità.</t>
  </si>
  <si>
    <t>25.</t>
  </si>
  <si>
    <t>Non mi sono mai impaurito di fronte a un pericolo, anche se molto grave.</t>
  </si>
  <si>
    <t>24.</t>
  </si>
  <si>
    <t>Ogni novità mi affascina.</t>
  </si>
  <si>
    <t>23.</t>
  </si>
  <si>
    <t>Mi piace mescolarmi alla gente.</t>
  </si>
  <si>
    <t>22.</t>
  </si>
  <si>
    <t>Non è facile che qualcosa o qualcuno mi faccia perdere la pazienza.</t>
  </si>
  <si>
    <t>21.</t>
  </si>
  <si>
    <t>Porto fino in fondo le decisioni che ho preso.</t>
  </si>
  <si>
    <t>20.</t>
  </si>
  <si>
    <t>Non mi piacciono gli ambienti di lavoro in cui c'è molta competizione.</t>
  </si>
  <si>
    <t>19.</t>
  </si>
  <si>
    <t>Ho sempre risolto immediatamente ogni problema che mi si è presentato.</t>
  </si>
  <si>
    <t>18.</t>
  </si>
  <si>
    <t>Non sono molto attratto da situazioni nuove e inattese.</t>
  </si>
  <si>
    <t>17.</t>
  </si>
  <si>
    <t>Non è necessario comportarsi in maniera cordiale con tutti.</t>
  </si>
  <si>
    <t>16.</t>
  </si>
  <si>
    <t>Sono piuttosto suscettibile.</t>
  </si>
  <si>
    <t>15.</t>
  </si>
  <si>
    <t>Di fronte a grossi ostacoli non conviene insistere nel perseguire i propri obiettivi.</t>
  </si>
  <si>
    <t>14.</t>
  </si>
  <si>
    <t>Generalmente tendo ad impormi piuttosto che accondiscendere.</t>
  </si>
  <si>
    <t>13.</t>
  </si>
  <si>
    <t>Sono sempre andato completamente d'accordo con tutti.</t>
  </si>
  <si>
    <t>12.</t>
  </si>
  <si>
    <t>Non ricordo con facilità i lunghi numeri telefonici.</t>
  </si>
  <si>
    <t>11.</t>
  </si>
  <si>
    <t>Capisco quando la gente ha bisogno del mio aiuto.</t>
  </si>
  <si>
    <t>10.</t>
  </si>
  <si>
    <t>Non mi capita spesso di sentirmi teso.</t>
  </si>
  <si>
    <t>9.</t>
  </si>
  <si>
    <t>Tendo ad essere molto riflessivo.</t>
  </si>
  <si>
    <t>8.</t>
  </si>
  <si>
    <t>Non mi piacciono quelle attività in cui è necessario impegnarsi allo spasimo.</t>
  </si>
  <si>
    <t>7.</t>
  </si>
  <si>
    <t>Non ho mai detto una bugia.</t>
  </si>
  <si>
    <t>6.</t>
  </si>
  <si>
    <t>Sono sempre informato su quello che accade nel mondo.</t>
  </si>
  <si>
    <t>5.</t>
  </si>
  <si>
    <t>Non sono particolarmente preoccupato delle conseguenze che le mie azioni possono avere sugli altri.</t>
  </si>
  <si>
    <t>4.</t>
  </si>
  <si>
    <t>Tendo a farmi esageratamente coinvolgere quando qualcuno mi racconta i suoi guai.</t>
  </si>
  <si>
    <t>3.</t>
  </si>
  <si>
    <t>Non mi piace fare le cose ragionandoci troppo sopra.</t>
  </si>
  <si>
    <t>2.</t>
  </si>
  <si>
    <t>Mi sembra di essere una persona attiva e vigorosa.</t>
  </si>
  <si>
    <t>1.</t>
  </si>
  <si>
    <t>Risposta</t>
  </si>
  <si>
    <t>Affermazione</t>
  </si>
  <si>
    <t>N.</t>
  </si>
  <si>
    <t>F</t>
  </si>
  <si>
    <t>RISPOSTE</t>
  </si>
  <si>
    <t>valore</t>
  </si>
  <si>
    <t>Assolutamente vero per me</t>
  </si>
  <si>
    <t>Abbastanza vero per me</t>
  </si>
  <si>
    <t>Né vero né falso</t>
  </si>
  <si>
    <t>Piuttosto falso per me</t>
  </si>
  <si>
    <t>Assolutamente falso per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</si>
</sst>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1"/>
      <color indexed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30">
    <border>
      <left/>
      <right/>
      <top/>
      <bottom/>
      <diagonal/>
    </border>
    <border>
      <left style="medium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medium">
        <color indexed="39"/>
      </left>
      <right style="hair">
        <color indexed="39"/>
      </right>
      <top style="hair">
        <color indexed="39"/>
      </top>
      <bottom style="medium">
        <color indexed="39"/>
      </bottom>
      <diagonal/>
    </border>
    <border>
      <left style="medium">
        <color indexed="39"/>
      </left>
      <right style="hair">
        <color indexed="39"/>
      </right>
      <top style="medium">
        <color indexed="39"/>
      </top>
      <bottom style="hair">
        <color indexed="39"/>
      </bottom>
      <diagonal/>
    </border>
    <border>
      <left style="medium">
        <color indexed="39"/>
      </left>
      <right style="hair">
        <color indexed="39"/>
      </right>
      <top style="medium">
        <color indexed="39"/>
      </top>
      <bottom style="medium">
        <color indexed="39"/>
      </bottom>
      <diagonal/>
    </border>
    <border>
      <left style="hair">
        <color indexed="39"/>
      </left>
      <right style="medium">
        <color indexed="39"/>
      </right>
      <top style="medium">
        <color indexed="39"/>
      </top>
      <bottom style="medium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39"/>
      </left>
      <right style="medium">
        <color indexed="39"/>
      </right>
      <top style="medium">
        <color indexed="39"/>
      </top>
      <bottom style="hair">
        <color indexed="39"/>
      </bottom>
      <diagonal/>
    </border>
    <border>
      <left style="hair">
        <color indexed="39"/>
      </left>
      <right style="medium">
        <color indexed="39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medium">
        <color indexed="39"/>
      </right>
      <top style="hair">
        <color indexed="39"/>
      </top>
      <bottom style="medium">
        <color indexed="39"/>
      </bottom>
      <diagonal/>
    </border>
    <border>
      <left style="thin">
        <color theme="3" tint="0.39994506668294322"/>
      </left>
      <right style="thin">
        <color theme="3" tint="0.399914548173467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 tint="0.39991454817346722"/>
      </left>
      <right style="medium">
        <color theme="3" tint="0.39991454817346722"/>
      </right>
      <top style="medium">
        <color theme="3" tint="0.39991454817346722"/>
      </top>
      <bottom style="medium">
        <color theme="3" tint="0.39991454817346722"/>
      </bottom>
      <diagonal/>
    </border>
    <border>
      <left style="medium">
        <color theme="3" tint="0.39991454817346722"/>
      </left>
      <right/>
      <top style="medium">
        <color theme="3" tint="0.39991454817346722"/>
      </top>
      <bottom style="medium">
        <color theme="3" tint="0.39991454817346722"/>
      </bottom>
      <diagonal/>
    </border>
    <border>
      <left style="medium">
        <color theme="3" tint="0.39991454817346722"/>
      </left>
      <right style="medium">
        <color theme="3" tint="0.39988402966399123"/>
      </right>
      <top style="medium">
        <color theme="3" tint="0.39991454817346722"/>
      </top>
      <bottom style="medium">
        <color theme="3" tint="0.39991454817346722"/>
      </bottom>
      <diagonal/>
    </border>
    <border>
      <left style="medium">
        <color theme="3" tint="0.39988402966399123"/>
      </left>
      <right style="medium">
        <color theme="3" tint="0.39988402966399123"/>
      </right>
      <top style="medium">
        <color theme="3" tint="0.39991454817346722"/>
      </top>
      <bottom style="medium">
        <color theme="3" tint="0.39991454817346722"/>
      </bottom>
      <diagonal/>
    </border>
    <border>
      <left/>
      <right style="medium">
        <color theme="3" tint="0.39991454817346722"/>
      </right>
      <top style="medium">
        <color theme="3" tint="0.39991454817346722"/>
      </top>
      <bottom style="medium">
        <color theme="3" tint="0.39991454817346722"/>
      </bottom>
      <diagonal/>
    </border>
  </borders>
  <cellStyleXfs count="4">
    <xf numFmtId="0" fontId="0" fillId="0" borderId="0"/>
    <xf numFmtId="0" fontId="16" fillId="3" borderId="0" applyNumberFormat="0" applyBorder="0" applyAlignment="0" applyProtection="0"/>
    <xf numFmtId="0" fontId="1" fillId="4" borderId="0" applyNumberFormat="0" applyBorder="0" applyAlignment="0" applyProtection="0"/>
    <xf numFmtId="0" fontId="12" fillId="0" borderId="0"/>
  </cellStyleXfs>
  <cellXfs count="92">
    <xf numFmtId="0" fontId="0" fillId="0" borderId="0" xfId="0"/>
    <xf numFmtId="0" fontId="0" fillId="0" borderId="0" xfId="0" applyAlignment="1">
      <alignment horizontal="centerContinuous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textRotation="9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textRotation="90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Continuous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Continuous"/>
    </xf>
    <xf numFmtId="0" fontId="6" fillId="0" borderId="4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10" fillId="0" borderId="0" xfId="0" applyFont="1" applyAlignment="1">
      <alignment horizontal="left"/>
    </xf>
    <xf numFmtId="0" fontId="0" fillId="0" borderId="6" xfId="0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0" fillId="2" borderId="0" xfId="0" applyFill="1"/>
    <xf numFmtId="0" fontId="4" fillId="0" borderId="0" xfId="0" applyFont="1" applyAlignment="1"/>
    <xf numFmtId="0" fontId="17" fillId="0" borderId="0" xfId="3" applyFont="1" applyProtection="1"/>
    <xf numFmtId="0" fontId="17" fillId="0" borderId="0" xfId="3" applyFont="1" applyAlignment="1" applyProtection="1">
      <alignment horizontal="center"/>
    </xf>
    <xf numFmtId="0" fontId="17" fillId="5" borderId="0" xfId="3" applyFont="1" applyFill="1" applyProtection="1"/>
    <xf numFmtId="0" fontId="17" fillId="6" borderId="0" xfId="3" applyFont="1" applyFill="1" applyAlignment="1" applyProtection="1">
      <alignment wrapText="1"/>
    </xf>
    <xf numFmtId="0" fontId="17" fillId="0" borderId="0" xfId="3" applyFont="1" applyAlignment="1" applyProtection="1">
      <alignment wrapText="1"/>
    </xf>
    <xf numFmtId="0" fontId="18" fillId="4" borderId="22" xfId="2" applyFont="1" applyBorder="1" applyAlignment="1" applyProtection="1">
      <alignment horizontal="left" vertical="center" wrapText="1"/>
      <protection locked="0"/>
    </xf>
    <xf numFmtId="0" fontId="19" fillId="4" borderId="22" xfId="2" applyFont="1" applyBorder="1" applyAlignment="1" applyProtection="1">
      <alignment horizontal="center" vertical="center" wrapText="1"/>
    </xf>
    <xf numFmtId="0" fontId="17" fillId="0" borderId="22" xfId="3" applyFont="1" applyBorder="1" applyAlignment="1" applyProtection="1">
      <alignment horizontal="left" vertical="center" wrapText="1"/>
      <protection locked="0"/>
    </xf>
    <xf numFmtId="0" fontId="20" fillId="0" borderId="22" xfId="3" applyFont="1" applyBorder="1" applyAlignment="1" applyProtection="1">
      <alignment horizontal="center" vertical="center" wrapText="1"/>
    </xf>
    <xf numFmtId="0" fontId="21" fillId="3" borderId="0" xfId="1" applyFont="1" applyAlignment="1" applyProtection="1">
      <alignment horizontal="center" vertical="center" wrapText="1"/>
    </xf>
    <xf numFmtId="0" fontId="17" fillId="6" borderId="0" xfId="3" applyFont="1" applyFill="1" applyProtection="1"/>
    <xf numFmtId="0" fontId="17" fillId="0" borderId="0" xfId="3" applyFont="1" applyAlignment="1" applyProtection="1">
      <alignment vertical="center"/>
    </xf>
    <xf numFmtId="0" fontId="17" fillId="0" borderId="0" xfId="3" applyFont="1" applyAlignment="1" applyProtection="1">
      <alignment horizontal="center" vertical="center"/>
    </xf>
    <xf numFmtId="0" fontId="17" fillId="6" borderId="0" xfId="3" applyFont="1" applyFill="1" applyAlignment="1" applyProtection="1">
      <alignment vertical="center"/>
    </xf>
    <xf numFmtId="0" fontId="17" fillId="7" borderId="25" xfId="3" applyFont="1" applyFill="1" applyBorder="1" applyAlignment="1" applyProtection="1">
      <alignment vertical="center"/>
    </xf>
    <xf numFmtId="0" fontId="17" fillId="0" borderId="27" xfId="3" applyFont="1" applyBorder="1" applyAlignment="1" applyProtection="1">
      <alignment vertical="center"/>
      <protection locked="0"/>
    </xf>
    <xf numFmtId="0" fontId="12" fillId="0" borderId="0" xfId="3"/>
    <xf numFmtId="0" fontId="12" fillId="0" borderId="0" xfId="3" applyAlignment="1">
      <alignment horizontal="center"/>
    </xf>
    <xf numFmtId="0" fontId="15" fillId="3" borderId="0" xfId="1" applyFont="1"/>
    <xf numFmtId="0" fontId="15" fillId="3" borderId="0" xfId="1" applyFont="1" applyAlignment="1">
      <alignment horizontal="center"/>
    </xf>
    <xf numFmtId="0" fontId="22" fillId="0" borderId="22" xfId="3" applyFont="1" applyBorder="1" applyAlignment="1">
      <alignment horizontal="left" vertical="center"/>
    </xf>
    <xf numFmtId="0" fontId="22" fillId="0" borderId="22" xfId="3" applyFont="1" applyBorder="1" applyAlignment="1">
      <alignment horizontal="center" vertical="center"/>
    </xf>
    <xf numFmtId="0" fontId="23" fillId="4" borderId="22" xfId="2" applyFont="1" applyBorder="1" applyAlignment="1">
      <alignment horizontal="left" vertical="center"/>
    </xf>
    <xf numFmtId="0" fontId="23" fillId="4" borderId="22" xfId="2" applyFont="1" applyBorder="1" applyAlignment="1">
      <alignment horizontal="center" vertical="center"/>
    </xf>
    <xf numFmtId="0" fontId="24" fillId="8" borderId="0" xfId="3" applyFont="1" applyFill="1" applyAlignment="1" applyProtection="1">
      <alignment horizontal="center"/>
    </xf>
    <xf numFmtId="0" fontId="21" fillId="8" borderId="0" xfId="3" applyFont="1" applyFill="1" applyProtection="1"/>
    <xf numFmtId="0" fontId="24" fillId="8" borderId="0" xfId="3" applyFont="1" applyFill="1" applyProtection="1"/>
    <xf numFmtId="0" fontId="25" fillId="0" borderId="28" xfId="3" applyFont="1" applyBorder="1" applyAlignment="1" applyProtection="1">
      <alignment horizontal="center" vertical="center"/>
      <protection locked="0"/>
    </xf>
    <xf numFmtId="0" fontId="21" fillId="3" borderId="0" xfId="1" applyFont="1" applyAlignment="1" applyProtection="1">
      <alignment horizontal="left" vertical="center"/>
    </xf>
    <xf numFmtId="0" fontId="17" fillId="0" borderId="25" xfId="3" applyFont="1" applyBorder="1" applyAlignment="1" applyProtection="1">
      <alignment horizontal="left" vertical="center"/>
      <protection locked="0"/>
    </xf>
    <xf numFmtId="14" fontId="17" fillId="0" borderId="25" xfId="3" applyNumberFormat="1" applyFont="1" applyBorder="1" applyAlignment="1" applyProtection="1">
      <alignment horizontal="left" vertical="center"/>
      <protection locked="0"/>
    </xf>
    <xf numFmtId="0" fontId="18" fillId="4" borderId="24" xfId="2" applyFont="1" applyBorder="1" applyAlignment="1" applyProtection="1">
      <alignment horizontal="left" vertical="center" wrapText="1" indent="1"/>
    </xf>
    <xf numFmtId="0" fontId="18" fillId="4" borderId="23" xfId="2" applyFont="1" applyBorder="1" applyAlignment="1" applyProtection="1">
      <alignment horizontal="left" vertical="center" wrapText="1" indent="1"/>
    </xf>
    <xf numFmtId="0" fontId="17" fillId="0" borderId="24" xfId="3" applyFont="1" applyBorder="1" applyAlignment="1" applyProtection="1">
      <alignment horizontal="left" vertical="center" wrapText="1" indent="1"/>
    </xf>
    <xf numFmtId="0" fontId="17" fillId="0" borderId="23" xfId="3" applyFont="1" applyBorder="1" applyAlignment="1" applyProtection="1">
      <alignment horizontal="left" vertical="center" wrapText="1" indent="1"/>
    </xf>
    <xf numFmtId="0" fontId="17" fillId="7" borderId="26" xfId="3" applyFont="1" applyFill="1" applyBorder="1" applyAlignment="1" applyProtection="1">
      <alignment horizontal="center" vertical="center"/>
    </xf>
    <xf numFmtId="0" fontId="17" fillId="7" borderId="29" xfId="3" applyFont="1" applyFill="1" applyBorder="1" applyAlignment="1" applyProtection="1">
      <alignment horizontal="center" vertical="center"/>
    </xf>
  </cellXfs>
  <cellStyles count="4">
    <cellStyle name="20% - Colore 1" xfId="2" builtinId="30"/>
    <cellStyle name="Colore 1" xfId="1" builtinId="29"/>
    <cellStyle name="Normale" xfId="0" builtinId="0"/>
    <cellStyle name="Normale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31763870196189E-2"/>
          <c:y val="0.165017033496524"/>
          <c:w val="0.90952416198698005"/>
          <c:h val="0.772279716763732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Profilo!$B$11:$B$17</c:f>
              <c:numCache>
                <c:formatCode>General</c:formatCode>
                <c:ptCount val="7"/>
                <c:pt idx="0">
                  <c:v>46</c:v>
                </c:pt>
                <c:pt idx="1">
                  <c:v>40</c:v>
                </c:pt>
                <c:pt idx="2">
                  <c:v>39</c:v>
                </c:pt>
                <c:pt idx="3">
                  <c:v>56</c:v>
                </c:pt>
                <c:pt idx="4">
                  <c:v>38</c:v>
                </c:pt>
                <c:pt idx="6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115264"/>
        <c:axId val="247116832"/>
      </c:barChart>
      <c:catAx>
        <c:axId val="247115264"/>
        <c:scaling>
          <c:orientation val="maxMin"/>
        </c:scaling>
        <c:delete val="0"/>
        <c:axPos val="l"/>
        <c:majorTickMark val="cross"/>
        <c:minorTickMark val="none"/>
        <c:tickLblPos val="none"/>
        <c:crossAx val="247116832"/>
        <c:crosses val="autoZero"/>
        <c:auto val="0"/>
        <c:lblAlgn val="ctr"/>
        <c:lblOffset val="100"/>
        <c:tickMarkSkip val="1"/>
        <c:noMultiLvlLbl val="0"/>
      </c:catAx>
      <c:valAx>
        <c:axId val="247116832"/>
        <c:scaling>
          <c:orientation val="minMax"/>
          <c:max val="75"/>
          <c:min val="25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47115264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>
      <c:oddHeader>&amp;A</c:oddHeader>
      <c:oddFooter>Pagina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5209267317619E-2"/>
          <c:y val="0.12500026702937903"/>
          <c:w val="0.91068775573736571"/>
          <c:h val="0.8300017730750767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Profilo!$B$24:$B$33</c:f>
              <c:numCache>
                <c:formatCode>General</c:formatCode>
                <c:ptCount val="10"/>
                <c:pt idx="0">
                  <c:v>43</c:v>
                </c:pt>
                <c:pt idx="1">
                  <c:v>52</c:v>
                </c:pt>
                <c:pt idx="2">
                  <c:v>38</c:v>
                </c:pt>
                <c:pt idx="3">
                  <c:v>47</c:v>
                </c:pt>
                <c:pt idx="4">
                  <c:v>46</c:v>
                </c:pt>
                <c:pt idx="5">
                  <c:v>37</c:v>
                </c:pt>
                <c:pt idx="6">
                  <c:v>55</c:v>
                </c:pt>
                <c:pt idx="7">
                  <c:v>57</c:v>
                </c:pt>
                <c:pt idx="8">
                  <c:v>42</c:v>
                </c:pt>
                <c:pt idx="9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112128"/>
        <c:axId val="247111736"/>
      </c:barChart>
      <c:catAx>
        <c:axId val="247112128"/>
        <c:scaling>
          <c:orientation val="maxMin"/>
        </c:scaling>
        <c:delete val="0"/>
        <c:axPos val="l"/>
        <c:majorTickMark val="cross"/>
        <c:minorTickMark val="none"/>
        <c:tickLblPos val="none"/>
        <c:crossAx val="247111736"/>
        <c:crosses val="autoZero"/>
        <c:auto val="0"/>
        <c:lblAlgn val="ctr"/>
        <c:lblOffset val="100"/>
        <c:tickMarkSkip val="1"/>
        <c:noMultiLvlLbl val="0"/>
      </c:catAx>
      <c:valAx>
        <c:axId val="247111736"/>
        <c:scaling>
          <c:orientation val="minMax"/>
          <c:max val="75"/>
          <c:min val="25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4711212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>
      <c:oddHeader>&amp;A</c:oddHeader>
      <c:oddFooter>Pagina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466725</xdr:colOff>
      <xdr:row>0</xdr:row>
      <xdr:rowOff>285750</xdr:rowOff>
    </xdr:to>
    <xdr:pic>
      <xdr:nvPicPr>
        <xdr:cNvPr id="205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1715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</xdr:col>
      <xdr:colOff>466725</xdr:colOff>
      <xdr:row>0</xdr:row>
      <xdr:rowOff>457200</xdr:rowOff>
    </xdr:to>
    <xdr:pic>
      <xdr:nvPicPr>
        <xdr:cNvPr id="41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573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7</xdr:row>
      <xdr:rowOff>152400</xdr:rowOff>
    </xdr:from>
    <xdr:to>
      <xdr:col>8</xdr:col>
      <xdr:colOff>476250</xdr:colOff>
      <xdr:row>17</xdr:row>
      <xdr:rowOff>28575</xdr:rowOff>
    </xdr:to>
    <xdr:graphicFrame macro="">
      <xdr:nvGraphicFramePr>
        <xdr:cNvPr id="3084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257175</xdr:colOff>
      <xdr:row>21</xdr:row>
      <xdr:rowOff>123825</xdr:rowOff>
    </xdr:from>
    <xdr:to>
      <xdr:col>8</xdr:col>
      <xdr:colOff>523875</xdr:colOff>
      <xdr:row>33</xdr:row>
      <xdr:rowOff>133350</xdr:rowOff>
    </xdr:to>
    <xdr:graphicFrame macro="">
      <xdr:nvGraphicFramePr>
        <xdr:cNvPr id="3085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19050</xdr:rowOff>
    </xdr:from>
    <xdr:to>
      <xdr:col>3</xdr:col>
      <xdr:colOff>514350</xdr:colOff>
      <xdr:row>1</xdr:row>
      <xdr:rowOff>76200</xdr:rowOff>
    </xdr:to>
    <xdr:pic>
      <xdr:nvPicPr>
        <xdr:cNvPr id="3086" name="Immagin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1171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95250</xdr:colOff>
      <xdr:row>0</xdr:row>
      <xdr:rowOff>447675</xdr:rowOff>
    </xdr:to>
    <xdr:pic>
      <xdr:nvPicPr>
        <xdr:cNvPr id="51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95250</xdr:colOff>
      <xdr:row>0</xdr:row>
      <xdr:rowOff>447675</xdr:rowOff>
    </xdr:to>
    <xdr:pic>
      <xdr:nvPicPr>
        <xdr:cNvPr id="61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180975</xdr:colOff>
      <xdr:row>0</xdr:row>
      <xdr:rowOff>447675</xdr:rowOff>
    </xdr:to>
    <xdr:pic>
      <xdr:nvPicPr>
        <xdr:cNvPr id="71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180975</xdr:colOff>
      <xdr:row>0</xdr:row>
      <xdr:rowOff>447675</xdr:rowOff>
    </xdr:to>
    <xdr:pic>
      <xdr:nvPicPr>
        <xdr:cNvPr id="81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7\CommonSaxaGres\Master\queb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fermazioni"/>
      <sheetName val="archivio risposte"/>
      <sheetName val="Calcoli"/>
      <sheetName val="scala di valutazione"/>
      <sheetName val="Profilo"/>
      <sheetName val="Tab_A.1"/>
      <sheetName val="Tab_A.3"/>
    </sheetNames>
    <sheetDataSet>
      <sheetData sheetId="0"/>
      <sheetData sheetId="1"/>
      <sheetData sheetId="2"/>
      <sheetData sheetId="3">
        <row r="2">
          <cell r="A2" t="str">
            <v>RISPOSTE</v>
          </cell>
          <cell r="B2" t="str">
            <v>valore</v>
          </cell>
        </row>
        <row r="3">
          <cell r="A3" t="str">
            <v>Assolutamente vero per me</v>
          </cell>
          <cell r="B3">
            <v>5</v>
          </cell>
        </row>
        <row r="4">
          <cell r="A4" t="str">
            <v>Abbastanza vero per me</v>
          </cell>
          <cell r="B4">
            <v>4</v>
          </cell>
        </row>
        <row r="5">
          <cell r="A5" t="str">
            <v>Né vero né falso</v>
          </cell>
          <cell r="B5">
            <v>3</v>
          </cell>
        </row>
        <row r="6">
          <cell r="A6" t="str">
            <v>Piuttosto falso per me</v>
          </cell>
          <cell r="B6">
            <v>2</v>
          </cell>
        </row>
        <row r="7">
          <cell r="A7" t="str">
            <v>Assolutamente falso per me</v>
          </cell>
          <cell r="B7">
            <v>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M152"/>
  <sheetViews>
    <sheetView showGridLines="0" tabSelected="1" zoomScaleNormal="100" workbookViewId="0">
      <selection activeCell="J78" sqref="J78"/>
    </sheetView>
  </sheetViews>
  <sheetFormatPr defaultColWidth="0" defaultRowHeight="18.75" zeroHeight="1" x14ac:dyDescent="0.3"/>
  <cols>
    <col min="1" max="1" width="7.5703125" style="57" customWidth="1"/>
    <col min="2" max="2" width="7.28515625" style="56" customWidth="1"/>
    <col min="3" max="3" width="25.28515625" style="55" customWidth="1"/>
    <col min="4" max="4" width="5.140625" style="55" customWidth="1"/>
    <col min="5" max="5" width="15.5703125" style="55" customWidth="1"/>
    <col min="6" max="6" width="10.28515625" style="55" customWidth="1"/>
    <col min="7" max="7" width="9.7109375" style="55" customWidth="1"/>
    <col min="8" max="8" width="10.140625" style="55" customWidth="1"/>
    <col min="9" max="9" width="22.7109375" style="55" customWidth="1"/>
    <col min="10" max="10" width="32" style="55" customWidth="1"/>
    <col min="11" max="11" width="8.7109375" style="55" customWidth="1"/>
    <col min="12" max="13" width="9.140625" style="55" hidden="1" customWidth="1"/>
    <col min="14" max="16384" width="8.85546875" style="55" hidden="1"/>
  </cols>
  <sheetData>
    <row r="1" spans="1:12" x14ac:dyDescent="0.3">
      <c r="A1" s="65"/>
    </row>
    <row r="2" spans="1:12" ht="21" x14ac:dyDescent="0.35">
      <c r="A2" s="65"/>
      <c r="B2" s="79"/>
      <c r="C2" s="80" t="s">
        <v>96</v>
      </c>
      <c r="D2" s="81"/>
      <c r="E2" s="81"/>
      <c r="F2" s="81"/>
      <c r="G2" s="81"/>
      <c r="H2" s="81"/>
      <c r="I2" s="81"/>
      <c r="J2" s="81"/>
    </row>
    <row r="3" spans="1:12" ht="19.5" thickBot="1" x14ac:dyDescent="0.35">
      <c r="A3" s="65"/>
      <c r="G3"/>
      <c r="H3"/>
      <c r="I3"/>
      <c r="J3"/>
      <c r="K3"/>
    </row>
    <row r="4" spans="1:12" ht="19.5" thickBot="1" x14ac:dyDescent="0.35">
      <c r="A4" s="65"/>
      <c r="C4" s="69" t="s">
        <v>1</v>
      </c>
      <c r="D4" s="84"/>
      <c r="E4" s="84"/>
      <c r="G4" s="90" t="s">
        <v>2</v>
      </c>
      <c r="H4" s="91"/>
      <c r="I4"/>
      <c r="J4"/>
      <c r="K4"/>
    </row>
    <row r="5" spans="1:12" ht="19.5" thickBot="1" x14ac:dyDescent="0.35">
      <c r="A5" s="65"/>
      <c r="C5" s="69" t="s">
        <v>3</v>
      </c>
      <c r="D5" s="84"/>
      <c r="E5" s="84"/>
      <c r="G5" s="70" t="s">
        <v>15</v>
      </c>
      <c r="H5" s="82"/>
      <c r="I5"/>
      <c r="J5"/>
      <c r="K5"/>
    </row>
    <row r="6" spans="1:12" ht="19.5" thickBot="1" x14ac:dyDescent="0.35">
      <c r="A6" s="65"/>
      <c r="C6" s="69" t="s">
        <v>4</v>
      </c>
      <c r="D6" s="85"/>
      <c r="E6" s="85"/>
      <c r="G6" s="70" t="s">
        <v>364</v>
      </c>
      <c r="H6" s="82"/>
      <c r="I6"/>
      <c r="J6"/>
      <c r="K6"/>
    </row>
    <row r="7" spans="1:12" x14ac:dyDescent="0.3">
      <c r="A7" s="65"/>
      <c r="G7"/>
      <c r="H7"/>
      <c r="I7"/>
      <c r="J7"/>
      <c r="K7"/>
    </row>
    <row r="8" spans="1:12" x14ac:dyDescent="0.3">
      <c r="A8" s="65"/>
      <c r="G8"/>
      <c r="H8"/>
      <c r="I8"/>
      <c r="J8"/>
      <c r="K8"/>
    </row>
    <row r="9" spans="1:12" s="66" customFormat="1" ht="24.95" customHeight="1" x14ac:dyDescent="0.3">
      <c r="A9" s="68"/>
      <c r="B9" s="67"/>
      <c r="E9" s="55"/>
      <c r="F9" s="55"/>
      <c r="G9" s="55"/>
    </row>
    <row r="10" spans="1:12" ht="30" customHeight="1" x14ac:dyDescent="0.3">
      <c r="A10" s="65"/>
      <c r="B10" s="64" t="s">
        <v>363</v>
      </c>
      <c r="C10" s="83" t="s">
        <v>362</v>
      </c>
      <c r="D10" s="83"/>
      <c r="E10" s="83"/>
      <c r="F10" s="83"/>
      <c r="G10" s="83"/>
      <c r="H10" s="83"/>
      <c r="I10" s="83"/>
      <c r="J10" s="64" t="s">
        <v>361</v>
      </c>
    </row>
    <row r="11" spans="1:12" s="59" customFormat="1" ht="34.9" customHeight="1" x14ac:dyDescent="0.3">
      <c r="A11" s="58"/>
      <c r="B11" s="63" t="s">
        <v>360</v>
      </c>
      <c r="C11" s="88" t="s">
        <v>359</v>
      </c>
      <c r="D11" s="88"/>
      <c r="E11" s="88"/>
      <c r="F11" s="88"/>
      <c r="G11" s="88"/>
      <c r="H11" s="88"/>
      <c r="I11" s="89"/>
      <c r="J11" s="62"/>
      <c r="L11" s="59">
        <f>IFERROR(VLOOKUP(J11,'[1]scala di valutazione'!$A$2:$B$7,2,0),0)</f>
        <v>0</v>
      </c>
    </row>
    <row r="12" spans="1:12" s="59" customFormat="1" ht="34.9" customHeight="1" x14ac:dyDescent="0.3">
      <c r="A12" s="58"/>
      <c r="B12" s="61" t="s">
        <v>358</v>
      </c>
      <c r="C12" s="86" t="s">
        <v>357</v>
      </c>
      <c r="D12" s="86"/>
      <c r="E12" s="86"/>
      <c r="F12" s="86"/>
      <c r="G12" s="86"/>
      <c r="H12" s="86"/>
      <c r="I12" s="87"/>
      <c r="J12" s="60"/>
      <c r="L12" s="59">
        <f>IFERROR(VLOOKUP(J12,'[1]scala di valutazione'!$A$2:$B$7,2,0),0)</f>
        <v>0</v>
      </c>
    </row>
    <row r="13" spans="1:12" s="59" customFormat="1" ht="34.9" customHeight="1" x14ac:dyDescent="0.3">
      <c r="A13" s="58"/>
      <c r="B13" s="63" t="s">
        <v>356</v>
      </c>
      <c r="C13" s="88" t="s">
        <v>355</v>
      </c>
      <c r="D13" s="88"/>
      <c r="E13" s="88"/>
      <c r="F13" s="88"/>
      <c r="G13" s="88"/>
      <c r="H13" s="88"/>
      <c r="I13" s="89"/>
      <c r="J13" s="62"/>
      <c r="L13" s="59">
        <f>IFERROR(VLOOKUP(J13,'[1]scala di valutazione'!$A$2:$B$7,2,0),0)</f>
        <v>0</v>
      </c>
    </row>
    <row r="14" spans="1:12" s="59" customFormat="1" ht="34.9" customHeight="1" x14ac:dyDescent="0.3">
      <c r="A14" s="58"/>
      <c r="B14" s="61" t="s">
        <v>354</v>
      </c>
      <c r="C14" s="86" t="s">
        <v>353</v>
      </c>
      <c r="D14" s="86"/>
      <c r="E14" s="86"/>
      <c r="F14" s="86"/>
      <c r="G14" s="86"/>
      <c r="H14" s="86"/>
      <c r="I14" s="87"/>
      <c r="J14" s="60"/>
      <c r="L14" s="59">
        <f>IFERROR(VLOOKUP(J14,'[1]scala di valutazione'!$A$2:$B$7,2,0),0)</f>
        <v>0</v>
      </c>
    </row>
    <row r="15" spans="1:12" s="59" customFormat="1" ht="34.9" customHeight="1" x14ac:dyDescent="0.3">
      <c r="A15" s="58"/>
      <c r="B15" s="63" t="s">
        <v>352</v>
      </c>
      <c r="C15" s="88" t="s">
        <v>351</v>
      </c>
      <c r="D15" s="88"/>
      <c r="E15" s="88"/>
      <c r="F15" s="88"/>
      <c r="G15" s="88"/>
      <c r="H15" s="88"/>
      <c r="I15" s="89"/>
      <c r="J15" s="62"/>
      <c r="L15" s="59">
        <f>IFERROR(VLOOKUP(J15,'[1]scala di valutazione'!$A$2:$B$7,2,0),0)</f>
        <v>0</v>
      </c>
    </row>
    <row r="16" spans="1:12" s="59" customFormat="1" ht="34.9" customHeight="1" x14ac:dyDescent="0.3">
      <c r="A16" s="58"/>
      <c r="B16" s="61" t="s">
        <v>350</v>
      </c>
      <c r="C16" s="86" t="s">
        <v>349</v>
      </c>
      <c r="D16" s="86"/>
      <c r="E16" s="86"/>
      <c r="F16" s="86"/>
      <c r="G16" s="86"/>
      <c r="H16" s="86"/>
      <c r="I16" s="87"/>
      <c r="J16" s="60"/>
      <c r="L16" s="59">
        <f>IFERROR(VLOOKUP(J16,'[1]scala di valutazione'!$A$2:$B$7,2,0),0)</f>
        <v>0</v>
      </c>
    </row>
    <row r="17" spans="1:12" s="59" customFormat="1" ht="34.9" customHeight="1" x14ac:dyDescent="0.3">
      <c r="A17" s="58"/>
      <c r="B17" s="63" t="s">
        <v>348</v>
      </c>
      <c r="C17" s="88" t="s">
        <v>347</v>
      </c>
      <c r="D17" s="88"/>
      <c r="E17" s="88"/>
      <c r="F17" s="88"/>
      <c r="G17" s="88"/>
      <c r="H17" s="88"/>
      <c r="I17" s="89"/>
      <c r="J17" s="62"/>
      <c r="L17" s="59">
        <f>IFERROR(VLOOKUP(J17,'[1]scala di valutazione'!$A$2:$B$7,2,0),0)</f>
        <v>0</v>
      </c>
    </row>
    <row r="18" spans="1:12" s="59" customFormat="1" ht="34.9" customHeight="1" x14ac:dyDescent="0.3">
      <c r="A18" s="58"/>
      <c r="B18" s="61" t="s">
        <v>346</v>
      </c>
      <c r="C18" s="86" t="s">
        <v>345</v>
      </c>
      <c r="D18" s="86"/>
      <c r="E18" s="86"/>
      <c r="F18" s="86"/>
      <c r="G18" s="86"/>
      <c r="H18" s="86"/>
      <c r="I18" s="87"/>
      <c r="J18" s="60"/>
      <c r="L18" s="59">
        <f>IFERROR(VLOOKUP(J18,'[1]scala di valutazione'!$A$2:$B$7,2,0),0)</f>
        <v>0</v>
      </c>
    </row>
    <row r="19" spans="1:12" s="59" customFormat="1" ht="34.9" customHeight="1" x14ac:dyDescent="0.3">
      <c r="A19" s="58"/>
      <c r="B19" s="63" t="s">
        <v>344</v>
      </c>
      <c r="C19" s="88" t="s">
        <v>343</v>
      </c>
      <c r="D19" s="88"/>
      <c r="E19" s="88"/>
      <c r="F19" s="88"/>
      <c r="G19" s="88"/>
      <c r="H19" s="88"/>
      <c r="I19" s="89"/>
      <c r="J19" s="62"/>
      <c r="L19" s="59">
        <f>IFERROR(VLOOKUP(J19,'[1]scala di valutazione'!$A$2:$B$7,2,0),0)</f>
        <v>0</v>
      </c>
    </row>
    <row r="20" spans="1:12" s="59" customFormat="1" ht="34.9" customHeight="1" x14ac:dyDescent="0.3">
      <c r="A20" s="58"/>
      <c r="B20" s="61" t="s">
        <v>342</v>
      </c>
      <c r="C20" s="86" t="s">
        <v>341</v>
      </c>
      <c r="D20" s="86"/>
      <c r="E20" s="86"/>
      <c r="F20" s="86"/>
      <c r="G20" s="86"/>
      <c r="H20" s="86"/>
      <c r="I20" s="87"/>
      <c r="J20" s="60"/>
      <c r="L20" s="59">
        <f>IFERROR(VLOOKUP(J20,'[1]scala di valutazione'!$A$2:$B$7,2,0),0)</f>
        <v>0</v>
      </c>
    </row>
    <row r="21" spans="1:12" s="59" customFormat="1" ht="34.9" customHeight="1" x14ac:dyDescent="0.3">
      <c r="A21" s="58"/>
      <c r="B21" s="63" t="s">
        <v>340</v>
      </c>
      <c r="C21" s="88" t="s">
        <v>339</v>
      </c>
      <c r="D21" s="88"/>
      <c r="E21" s="88"/>
      <c r="F21" s="88"/>
      <c r="G21" s="88"/>
      <c r="H21" s="88"/>
      <c r="I21" s="89"/>
      <c r="J21" s="62"/>
      <c r="L21" s="59">
        <f>IFERROR(VLOOKUP(J21,'[1]scala di valutazione'!$A$2:$B$7,2,0),0)</f>
        <v>0</v>
      </c>
    </row>
    <row r="22" spans="1:12" s="59" customFormat="1" ht="34.9" customHeight="1" x14ac:dyDescent="0.3">
      <c r="A22" s="58"/>
      <c r="B22" s="61" t="s">
        <v>338</v>
      </c>
      <c r="C22" s="86" t="s">
        <v>337</v>
      </c>
      <c r="D22" s="86"/>
      <c r="E22" s="86"/>
      <c r="F22" s="86"/>
      <c r="G22" s="86"/>
      <c r="H22" s="86"/>
      <c r="I22" s="87"/>
      <c r="J22" s="60"/>
      <c r="L22" s="59">
        <f>IFERROR(VLOOKUP(J22,'[1]scala di valutazione'!$A$2:$B$7,2,0),0)</f>
        <v>0</v>
      </c>
    </row>
    <row r="23" spans="1:12" s="59" customFormat="1" ht="34.9" customHeight="1" x14ac:dyDescent="0.3">
      <c r="A23" s="58"/>
      <c r="B23" s="63" t="s">
        <v>336</v>
      </c>
      <c r="C23" s="88" t="s">
        <v>335</v>
      </c>
      <c r="D23" s="88"/>
      <c r="E23" s="88"/>
      <c r="F23" s="88"/>
      <c r="G23" s="88"/>
      <c r="H23" s="88"/>
      <c r="I23" s="89"/>
      <c r="J23" s="62"/>
      <c r="L23" s="59">
        <f>IFERROR(VLOOKUP(J23,'[1]scala di valutazione'!$A$2:$B$7,2,0),0)</f>
        <v>0</v>
      </c>
    </row>
    <row r="24" spans="1:12" s="59" customFormat="1" ht="34.9" customHeight="1" x14ac:dyDescent="0.3">
      <c r="A24" s="58"/>
      <c r="B24" s="61" t="s">
        <v>334</v>
      </c>
      <c r="C24" s="86" t="s">
        <v>333</v>
      </c>
      <c r="D24" s="86"/>
      <c r="E24" s="86"/>
      <c r="F24" s="86"/>
      <c r="G24" s="86"/>
      <c r="H24" s="86"/>
      <c r="I24" s="87"/>
      <c r="J24" s="60"/>
      <c r="L24" s="59">
        <f>IFERROR(VLOOKUP(J24,'[1]scala di valutazione'!$A$2:$B$7,2,0),0)</f>
        <v>0</v>
      </c>
    </row>
    <row r="25" spans="1:12" s="59" customFormat="1" ht="34.9" customHeight="1" x14ac:dyDescent="0.3">
      <c r="A25" s="58"/>
      <c r="B25" s="63" t="s">
        <v>332</v>
      </c>
      <c r="C25" s="88" t="s">
        <v>331</v>
      </c>
      <c r="D25" s="88"/>
      <c r="E25" s="88"/>
      <c r="F25" s="88"/>
      <c r="G25" s="88"/>
      <c r="H25" s="88"/>
      <c r="I25" s="89"/>
      <c r="J25" s="62"/>
      <c r="L25" s="59">
        <f>IFERROR(VLOOKUP(J25,'[1]scala di valutazione'!$A$2:$B$7,2,0),0)</f>
        <v>0</v>
      </c>
    </row>
    <row r="26" spans="1:12" s="59" customFormat="1" ht="34.9" customHeight="1" x14ac:dyDescent="0.3">
      <c r="A26" s="58"/>
      <c r="B26" s="61" t="s">
        <v>330</v>
      </c>
      <c r="C26" s="86" t="s">
        <v>329</v>
      </c>
      <c r="D26" s="86"/>
      <c r="E26" s="86"/>
      <c r="F26" s="86"/>
      <c r="G26" s="86"/>
      <c r="H26" s="86"/>
      <c r="I26" s="87"/>
      <c r="J26" s="60"/>
      <c r="L26" s="59">
        <f>IFERROR(VLOOKUP(J26,'[1]scala di valutazione'!$A$2:$B$7,2,0),0)</f>
        <v>0</v>
      </c>
    </row>
    <row r="27" spans="1:12" s="59" customFormat="1" ht="34.9" customHeight="1" x14ac:dyDescent="0.3">
      <c r="A27" s="58"/>
      <c r="B27" s="63" t="s">
        <v>328</v>
      </c>
      <c r="C27" s="88" t="s">
        <v>327</v>
      </c>
      <c r="D27" s="88"/>
      <c r="E27" s="88"/>
      <c r="F27" s="88"/>
      <c r="G27" s="88"/>
      <c r="H27" s="88"/>
      <c r="I27" s="89"/>
      <c r="J27" s="62"/>
      <c r="L27" s="59">
        <f>IFERROR(VLOOKUP(J27,'[1]scala di valutazione'!$A$2:$B$7,2,0),0)</f>
        <v>0</v>
      </c>
    </row>
    <row r="28" spans="1:12" s="59" customFormat="1" ht="34.9" customHeight="1" x14ac:dyDescent="0.3">
      <c r="A28" s="58"/>
      <c r="B28" s="61" t="s">
        <v>326</v>
      </c>
      <c r="C28" s="86" t="s">
        <v>325</v>
      </c>
      <c r="D28" s="86"/>
      <c r="E28" s="86"/>
      <c r="F28" s="86"/>
      <c r="G28" s="86"/>
      <c r="H28" s="86"/>
      <c r="I28" s="87"/>
      <c r="J28" s="60"/>
      <c r="L28" s="59">
        <f>IFERROR(VLOOKUP(J28,'[1]scala di valutazione'!$A$2:$B$7,2,0),0)</f>
        <v>0</v>
      </c>
    </row>
    <row r="29" spans="1:12" s="59" customFormat="1" ht="34.9" customHeight="1" x14ac:dyDescent="0.3">
      <c r="A29" s="58"/>
      <c r="B29" s="63" t="s">
        <v>324</v>
      </c>
      <c r="C29" s="88" t="s">
        <v>323</v>
      </c>
      <c r="D29" s="88"/>
      <c r="E29" s="88"/>
      <c r="F29" s="88"/>
      <c r="G29" s="88"/>
      <c r="H29" s="88"/>
      <c r="I29" s="89"/>
      <c r="J29" s="62"/>
      <c r="L29" s="59">
        <f>IFERROR(VLOOKUP(J29,'[1]scala di valutazione'!$A$2:$B$7,2,0),0)</f>
        <v>0</v>
      </c>
    </row>
    <row r="30" spans="1:12" s="59" customFormat="1" ht="34.9" customHeight="1" x14ac:dyDescent="0.3">
      <c r="A30" s="58"/>
      <c r="B30" s="61" t="s">
        <v>322</v>
      </c>
      <c r="C30" s="86" t="s">
        <v>321</v>
      </c>
      <c r="D30" s="86"/>
      <c r="E30" s="86"/>
      <c r="F30" s="86"/>
      <c r="G30" s="86"/>
      <c r="H30" s="86"/>
      <c r="I30" s="87"/>
      <c r="J30" s="60"/>
      <c r="L30" s="59">
        <f>IFERROR(VLOOKUP(J30,'[1]scala di valutazione'!$A$2:$B$7,2,0),0)</f>
        <v>0</v>
      </c>
    </row>
    <row r="31" spans="1:12" s="59" customFormat="1" ht="34.9" customHeight="1" x14ac:dyDescent="0.3">
      <c r="A31" s="58"/>
      <c r="B31" s="63" t="s">
        <v>320</v>
      </c>
      <c r="C31" s="88" t="s">
        <v>319</v>
      </c>
      <c r="D31" s="88"/>
      <c r="E31" s="88"/>
      <c r="F31" s="88"/>
      <c r="G31" s="88"/>
      <c r="H31" s="88"/>
      <c r="I31" s="89"/>
      <c r="J31" s="62"/>
      <c r="L31" s="59">
        <f>IFERROR(VLOOKUP(J31,'[1]scala di valutazione'!$A$2:$B$7,2,0),0)</f>
        <v>0</v>
      </c>
    </row>
    <row r="32" spans="1:12" s="59" customFormat="1" ht="34.9" customHeight="1" x14ac:dyDescent="0.3">
      <c r="A32" s="58"/>
      <c r="B32" s="61" t="s">
        <v>318</v>
      </c>
      <c r="C32" s="86" t="s">
        <v>317</v>
      </c>
      <c r="D32" s="86"/>
      <c r="E32" s="86"/>
      <c r="F32" s="86"/>
      <c r="G32" s="86"/>
      <c r="H32" s="86"/>
      <c r="I32" s="87"/>
      <c r="J32" s="60"/>
      <c r="L32" s="59">
        <f>IFERROR(VLOOKUP(J32,'[1]scala di valutazione'!$A$2:$B$7,2,0),0)</f>
        <v>0</v>
      </c>
    </row>
    <row r="33" spans="1:12" s="59" customFormat="1" ht="34.9" customHeight="1" x14ac:dyDescent="0.3">
      <c r="A33" s="58"/>
      <c r="B33" s="63" t="s">
        <v>316</v>
      </c>
      <c r="C33" s="88" t="s">
        <v>315</v>
      </c>
      <c r="D33" s="88"/>
      <c r="E33" s="88"/>
      <c r="F33" s="88"/>
      <c r="G33" s="88"/>
      <c r="H33" s="88"/>
      <c r="I33" s="89"/>
      <c r="J33" s="62"/>
      <c r="L33" s="59">
        <f>IFERROR(VLOOKUP(J33,'[1]scala di valutazione'!$A$2:$B$7,2,0),0)</f>
        <v>0</v>
      </c>
    </row>
    <row r="34" spans="1:12" s="59" customFormat="1" ht="34.9" customHeight="1" x14ac:dyDescent="0.3">
      <c r="A34" s="58"/>
      <c r="B34" s="61" t="s">
        <v>314</v>
      </c>
      <c r="C34" s="86" t="s">
        <v>313</v>
      </c>
      <c r="D34" s="86"/>
      <c r="E34" s="86"/>
      <c r="F34" s="86"/>
      <c r="G34" s="86"/>
      <c r="H34" s="86"/>
      <c r="I34" s="87"/>
      <c r="J34" s="60"/>
      <c r="L34" s="59">
        <f>IFERROR(VLOOKUP(J34,'[1]scala di valutazione'!$A$2:$B$7,2,0),0)</f>
        <v>0</v>
      </c>
    </row>
    <row r="35" spans="1:12" s="59" customFormat="1" ht="34.9" customHeight="1" x14ac:dyDescent="0.3">
      <c r="A35" s="58"/>
      <c r="B35" s="63" t="s">
        <v>312</v>
      </c>
      <c r="C35" s="88" t="s">
        <v>311</v>
      </c>
      <c r="D35" s="88"/>
      <c r="E35" s="88"/>
      <c r="F35" s="88"/>
      <c r="G35" s="88"/>
      <c r="H35" s="88"/>
      <c r="I35" s="89"/>
      <c r="J35" s="62"/>
      <c r="L35" s="59">
        <f>IFERROR(VLOOKUP(J35,'[1]scala di valutazione'!$A$2:$B$7,2,0),0)</f>
        <v>0</v>
      </c>
    </row>
    <row r="36" spans="1:12" s="59" customFormat="1" ht="34.9" customHeight="1" x14ac:dyDescent="0.3">
      <c r="A36" s="58"/>
      <c r="B36" s="61" t="s">
        <v>310</v>
      </c>
      <c r="C36" s="86" t="s">
        <v>309</v>
      </c>
      <c r="D36" s="86"/>
      <c r="E36" s="86"/>
      <c r="F36" s="86"/>
      <c r="G36" s="86"/>
      <c r="H36" s="86"/>
      <c r="I36" s="87"/>
      <c r="J36" s="60"/>
      <c r="L36" s="59">
        <f>IFERROR(VLOOKUP(J36,'[1]scala di valutazione'!$A$2:$B$7,2,0),0)</f>
        <v>0</v>
      </c>
    </row>
    <row r="37" spans="1:12" s="59" customFormat="1" ht="34.9" customHeight="1" x14ac:dyDescent="0.3">
      <c r="A37" s="58"/>
      <c r="B37" s="63" t="s">
        <v>308</v>
      </c>
      <c r="C37" s="88" t="s">
        <v>307</v>
      </c>
      <c r="D37" s="88"/>
      <c r="E37" s="88"/>
      <c r="F37" s="88"/>
      <c r="G37" s="88"/>
      <c r="H37" s="88"/>
      <c r="I37" s="89"/>
      <c r="J37" s="62"/>
      <c r="L37" s="59">
        <f>IFERROR(VLOOKUP(J37,'[1]scala di valutazione'!$A$2:$B$7,2,0),0)</f>
        <v>0</v>
      </c>
    </row>
    <row r="38" spans="1:12" s="59" customFormat="1" ht="34.9" customHeight="1" x14ac:dyDescent="0.3">
      <c r="A38" s="58"/>
      <c r="B38" s="61" t="s">
        <v>306</v>
      </c>
      <c r="C38" s="86" t="s">
        <v>305</v>
      </c>
      <c r="D38" s="86"/>
      <c r="E38" s="86"/>
      <c r="F38" s="86"/>
      <c r="G38" s="86"/>
      <c r="H38" s="86"/>
      <c r="I38" s="87"/>
      <c r="J38" s="60"/>
      <c r="L38" s="59">
        <f>IFERROR(VLOOKUP(J38,'[1]scala di valutazione'!$A$2:$B$7,2,0),0)</f>
        <v>0</v>
      </c>
    </row>
    <row r="39" spans="1:12" s="59" customFormat="1" ht="34.9" customHeight="1" x14ac:dyDescent="0.3">
      <c r="A39" s="58"/>
      <c r="B39" s="63" t="s">
        <v>304</v>
      </c>
      <c r="C39" s="88" t="s">
        <v>303</v>
      </c>
      <c r="D39" s="88"/>
      <c r="E39" s="88"/>
      <c r="F39" s="88"/>
      <c r="G39" s="88"/>
      <c r="H39" s="88"/>
      <c r="I39" s="89"/>
      <c r="J39" s="62"/>
      <c r="L39" s="59">
        <f>IFERROR(VLOOKUP(J39,'[1]scala di valutazione'!$A$2:$B$7,2,0),0)</f>
        <v>0</v>
      </c>
    </row>
    <row r="40" spans="1:12" s="59" customFormat="1" ht="34.9" customHeight="1" x14ac:dyDescent="0.3">
      <c r="A40" s="58"/>
      <c r="B40" s="61" t="s">
        <v>302</v>
      </c>
      <c r="C40" s="86" t="s">
        <v>301</v>
      </c>
      <c r="D40" s="86"/>
      <c r="E40" s="86"/>
      <c r="F40" s="86"/>
      <c r="G40" s="86"/>
      <c r="H40" s="86"/>
      <c r="I40" s="87"/>
      <c r="J40" s="60"/>
      <c r="L40" s="59">
        <f>IFERROR(VLOOKUP(J40,'[1]scala di valutazione'!$A$2:$B$7,2,0),0)</f>
        <v>0</v>
      </c>
    </row>
    <row r="41" spans="1:12" s="59" customFormat="1" ht="34.9" customHeight="1" x14ac:dyDescent="0.3">
      <c r="A41" s="58"/>
      <c r="B41" s="63" t="s">
        <v>300</v>
      </c>
      <c r="C41" s="88" t="s">
        <v>299</v>
      </c>
      <c r="D41" s="88"/>
      <c r="E41" s="88"/>
      <c r="F41" s="88"/>
      <c r="G41" s="88"/>
      <c r="H41" s="88"/>
      <c r="I41" s="89"/>
      <c r="J41" s="62"/>
      <c r="L41" s="59">
        <f>IFERROR(VLOOKUP(J41,'[1]scala di valutazione'!$A$2:$B$7,2,0),0)</f>
        <v>0</v>
      </c>
    </row>
    <row r="42" spans="1:12" s="59" customFormat="1" ht="34.9" customHeight="1" x14ac:dyDescent="0.3">
      <c r="A42" s="58"/>
      <c r="B42" s="61" t="s">
        <v>298</v>
      </c>
      <c r="C42" s="86" t="s">
        <v>297</v>
      </c>
      <c r="D42" s="86"/>
      <c r="E42" s="86"/>
      <c r="F42" s="86"/>
      <c r="G42" s="86"/>
      <c r="H42" s="86"/>
      <c r="I42" s="87"/>
      <c r="J42" s="60"/>
      <c r="L42" s="59">
        <f>IFERROR(VLOOKUP(J42,'[1]scala di valutazione'!$A$2:$B$7,2,0),0)</f>
        <v>0</v>
      </c>
    </row>
    <row r="43" spans="1:12" s="59" customFormat="1" ht="34.9" customHeight="1" x14ac:dyDescent="0.3">
      <c r="A43" s="58"/>
      <c r="B43" s="63" t="s">
        <v>296</v>
      </c>
      <c r="C43" s="88" t="s">
        <v>295</v>
      </c>
      <c r="D43" s="88"/>
      <c r="E43" s="88"/>
      <c r="F43" s="88"/>
      <c r="G43" s="88"/>
      <c r="H43" s="88"/>
      <c r="I43" s="89"/>
      <c r="J43" s="62"/>
      <c r="L43" s="59">
        <f>IFERROR(VLOOKUP(J43,'[1]scala di valutazione'!$A$2:$B$7,2,0),0)</f>
        <v>0</v>
      </c>
    </row>
    <row r="44" spans="1:12" s="59" customFormat="1" ht="34.9" customHeight="1" x14ac:dyDescent="0.3">
      <c r="A44" s="58"/>
      <c r="B44" s="61" t="s">
        <v>294</v>
      </c>
      <c r="C44" s="86" t="s">
        <v>293</v>
      </c>
      <c r="D44" s="86"/>
      <c r="E44" s="86"/>
      <c r="F44" s="86"/>
      <c r="G44" s="86"/>
      <c r="H44" s="86"/>
      <c r="I44" s="87"/>
      <c r="J44" s="60"/>
      <c r="L44" s="59">
        <f>IFERROR(VLOOKUP(J44,'[1]scala di valutazione'!$A$2:$B$7,2,0),0)</f>
        <v>0</v>
      </c>
    </row>
    <row r="45" spans="1:12" s="59" customFormat="1" ht="34.9" customHeight="1" x14ac:dyDescent="0.3">
      <c r="A45" s="58"/>
      <c r="B45" s="63" t="s">
        <v>292</v>
      </c>
      <c r="C45" s="88" t="s">
        <v>291</v>
      </c>
      <c r="D45" s="88"/>
      <c r="E45" s="88"/>
      <c r="F45" s="88"/>
      <c r="G45" s="88"/>
      <c r="H45" s="88"/>
      <c r="I45" s="89"/>
      <c r="J45" s="62"/>
      <c r="L45" s="59">
        <f>IFERROR(VLOOKUP(J45,'[1]scala di valutazione'!$A$2:$B$7,2,0),0)</f>
        <v>0</v>
      </c>
    </row>
    <row r="46" spans="1:12" s="59" customFormat="1" ht="34.9" customHeight="1" x14ac:dyDescent="0.3">
      <c r="A46" s="58"/>
      <c r="B46" s="61" t="s">
        <v>290</v>
      </c>
      <c r="C46" s="86" t="s">
        <v>289</v>
      </c>
      <c r="D46" s="86"/>
      <c r="E46" s="86"/>
      <c r="F46" s="86"/>
      <c r="G46" s="86"/>
      <c r="H46" s="86"/>
      <c r="I46" s="87"/>
      <c r="J46" s="60"/>
      <c r="L46" s="59">
        <f>IFERROR(VLOOKUP(J46,'[1]scala di valutazione'!$A$2:$B$7,2,0),0)</f>
        <v>0</v>
      </c>
    </row>
    <row r="47" spans="1:12" s="59" customFormat="1" ht="34.9" customHeight="1" x14ac:dyDescent="0.3">
      <c r="A47" s="58"/>
      <c r="B47" s="63" t="s">
        <v>288</v>
      </c>
      <c r="C47" s="88" t="s">
        <v>287</v>
      </c>
      <c r="D47" s="88"/>
      <c r="E47" s="88"/>
      <c r="F47" s="88"/>
      <c r="G47" s="88"/>
      <c r="H47" s="88"/>
      <c r="I47" s="89"/>
      <c r="J47" s="62"/>
      <c r="L47" s="59">
        <f>IFERROR(VLOOKUP(J47,'[1]scala di valutazione'!$A$2:$B$7,2,0),0)</f>
        <v>0</v>
      </c>
    </row>
    <row r="48" spans="1:12" s="59" customFormat="1" ht="34.9" customHeight="1" x14ac:dyDescent="0.3">
      <c r="A48" s="58"/>
      <c r="B48" s="61" t="s">
        <v>286</v>
      </c>
      <c r="C48" s="86" t="s">
        <v>285</v>
      </c>
      <c r="D48" s="86"/>
      <c r="E48" s="86"/>
      <c r="F48" s="86"/>
      <c r="G48" s="86"/>
      <c r="H48" s="86"/>
      <c r="I48" s="87"/>
      <c r="J48" s="60"/>
      <c r="L48" s="59">
        <f>IFERROR(VLOOKUP(J48,'[1]scala di valutazione'!$A$2:$B$7,2,0),0)</f>
        <v>0</v>
      </c>
    </row>
    <row r="49" spans="1:12" s="59" customFormat="1" ht="34.9" customHeight="1" x14ac:dyDescent="0.3">
      <c r="A49" s="58"/>
      <c r="B49" s="63" t="s">
        <v>284</v>
      </c>
      <c r="C49" s="88" t="s">
        <v>283</v>
      </c>
      <c r="D49" s="88"/>
      <c r="E49" s="88"/>
      <c r="F49" s="88"/>
      <c r="G49" s="88"/>
      <c r="H49" s="88"/>
      <c r="I49" s="89"/>
      <c r="J49" s="62"/>
      <c r="L49" s="59">
        <f>IFERROR(VLOOKUP(J49,'[1]scala di valutazione'!$A$2:$B$7,2,0),0)</f>
        <v>0</v>
      </c>
    </row>
    <row r="50" spans="1:12" s="59" customFormat="1" ht="34.9" customHeight="1" x14ac:dyDescent="0.3">
      <c r="A50" s="58"/>
      <c r="B50" s="61" t="s">
        <v>282</v>
      </c>
      <c r="C50" s="86" t="s">
        <v>281</v>
      </c>
      <c r="D50" s="86"/>
      <c r="E50" s="86"/>
      <c r="F50" s="86"/>
      <c r="G50" s="86"/>
      <c r="H50" s="86"/>
      <c r="I50" s="87"/>
      <c r="J50" s="60"/>
      <c r="L50" s="59">
        <f>IFERROR(VLOOKUP(J50,'[1]scala di valutazione'!$A$2:$B$7,2,0),0)</f>
        <v>0</v>
      </c>
    </row>
    <row r="51" spans="1:12" s="59" customFormat="1" ht="34.9" customHeight="1" x14ac:dyDescent="0.3">
      <c r="A51" s="58"/>
      <c r="B51" s="63" t="s">
        <v>280</v>
      </c>
      <c r="C51" s="88" t="s">
        <v>279</v>
      </c>
      <c r="D51" s="88"/>
      <c r="E51" s="88"/>
      <c r="F51" s="88"/>
      <c r="G51" s="88"/>
      <c r="H51" s="88"/>
      <c r="I51" s="89"/>
      <c r="J51" s="62"/>
      <c r="L51" s="59">
        <f>IFERROR(VLOOKUP(J51,'[1]scala di valutazione'!$A$2:$B$7,2,0),0)</f>
        <v>0</v>
      </c>
    </row>
    <row r="52" spans="1:12" s="59" customFormat="1" ht="34.9" customHeight="1" x14ac:dyDescent="0.3">
      <c r="A52" s="58"/>
      <c r="B52" s="61" t="s">
        <v>278</v>
      </c>
      <c r="C52" s="86" t="s">
        <v>277</v>
      </c>
      <c r="D52" s="86"/>
      <c r="E52" s="86"/>
      <c r="F52" s="86"/>
      <c r="G52" s="86"/>
      <c r="H52" s="86"/>
      <c r="I52" s="87"/>
      <c r="J52" s="60"/>
      <c r="L52" s="59">
        <f>IFERROR(VLOOKUP(J52,'[1]scala di valutazione'!$A$2:$B$7,2,0),0)</f>
        <v>0</v>
      </c>
    </row>
    <row r="53" spans="1:12" s="59" customFormat="1" ht="34.9" customHeight="1" x14ac:dyDescent="0.3">
      <c r="A53" s="58"/>
      <c r="B53" s="63" t="s">
        <v>276</v>
      </c>
      <c r="C53" s="88" t="s">
        <v>275</v>
      </c>
      <c r="D53" s="88"/>
      <c r="E53" s="88"/>
      <c r="F53" s="88"/>
      <c r="G53" s="88"/>
      <c r="H53" s="88"/>
      <c r="I53" s="89"/>
      <c r="J53" s="62"/>
      <c r="L53" s="59">
        <f>IFERROR(VLOOKUP(J53,'[1]scala di valutazione'!$A$2:$B$7,2,0),0)</f>
        <v>0</v>
      </c>
    </row>
    <row r="54" spans="1:12" s="59" customFormat="1" ht="34.9" customHeight="1" x14ac:dyDescent="0.3">
      <c r="A54" s="58"/>
      <c r="B54" s="61" t="s">
        <v>274</v>
      </c>
      <c r="C54" s="86" t="s">
        <v>273</v>
      </c>
      <c r="D54" s="86"/>
      <c r="E54" s="86"/>
      <c r="F54" s="86"/>
      <c r="G54" s="86"/>
      <c r="H54" s="86"/>
      <c r="I54" s="87"/>
      <c r="J54" s="60"/>
      <c r="L54" s="59">
        <f>IFERROR(VLOOKUP(J54,'[1]scala di valutazione'!$A$2:$B$7,2,0),0)</f>
        <v>0</v>
      </c>
    </row>
    <row r="55" spans="1:12" s="59" customFormat="1" ht="34.9" customHeight="1" x14ac:dyDescent="0.3">
      <c r="A55" s="58"/>
      <c r="B55" s="63" t="s">
        <v>272</v>
      </c>
      <c r="C55" s="88" t="s">
        <v>271</v>
      </c>
      <c r="D55" s="88"/>
      <c r="E55" s="88"/>
      <c r="F55" s="88"/>
      <c r="G55" s="88"/>
      <c r="H55" s="88"/>
      <c r="I55" s="89"/>
      <c r="J55" s="62"/>
      <c r="L55" s="59">
        <f>IFERROR(VLOOKUP(J55,'[1]scala di valutazione'!$A$2:$B$7,2,0),0)</f>
        <v>0</v>
      </c>
    </row>
    <row r="56" spans="1:12" s="59" customFormat="1" ht="34.9" customHeight="1" x14ac:dyDescent="0.3">
      <c r="A56" s="58"/>
      <c r="B56" s="61" t="s">
        <v>270</v>
      </c>
      <c r="C56" s="86" t="s">
        <v>269</v>
      </c>
      <c r="D56" s="86"/>
      <c r="E56" s="86"/>
      <c r="F56" s="86"/>
      <c r="G56" s="86"/>
      <c r="H56" s="86"/>
      <c r="I56" s="87"/>
      <c r="J56" s="60"/>
      <c r="L56" s="59">
        <f>IFERROR(VLOOKUP(J56,'[1]scala di valutazione'!$A$2:$B$7,2,0),0)</f>
        <v>0</v>
      </c>
    </row>
    <row r="57" spans="1:12" s="59" customFormat="1" ht="34.9" customHeight="1" x14ac:dyDescent="0.3">
      <c r="A57" s="58"/>
      <c r="B57" s="63" t="s">
        <v>268</v>
      </c>
      <c r="C57" s="88" t="s">
        <v>267</v>
      </c>
      <c r="D57" s="88"/>
      <c r="E57" s="88"/>
      <c r="F57" s="88"/>
      <c r="G57" s="88"/>
      <c r="H57" s="88"/>
      <c r="I57" s="89"/>
      <c r="J57" s="62"/>
      <c r="L57" s="59">
        <f>IFERROR(VLOOKUP(J57,'[1]scala di valutazione'!$A$2:$B$7,2,0),0)</f>
        <v>0</v>
      </c>
    </row>
    <row r="58" spans="1:12" s="59" customFormat="1" ht="34.9" customHeight="1" x14ac:dyDescent="0.3">
      <c r="A58" s="58"/>
      <c r="B58" s="61" t="s">
        <v>266</v>
      </c>
      <c r="C58" s="86" t="s">
        <v>265</v>
      </c>
      <c r="D58" s="86"/>
      <c r="E58" s="86"/>
      <c r="F58" s="86"/>
      <c r="G58" s="86"/>
      <c r="H58" s="86"/>
      <c r="I58" s="87"/>
      <c r="J58" s="60"/>
      <c r="L58" s="59">
        <f>IFERROR(VLOOKUP(J58,'[1]scala di valutazione'!$A$2:$B$7,2,0),0)</f>
        <v>0</v>
      </c>
    </row>
    <row r="59" spans="1:12" s="59" customFormat="1" ht="34.9" customHeight="1" x14ac:dyDescent="0.3">
      <c r="A59" s="58"/>
      <c r="B59" s="63" t="s">
        <v>264</v>
      </c>
      <c r="C59" s="88" t="s">
        <v>263</v>
      </c>
      <c r="D59" s="88"/>
      <c r="E59" s="88"/>
      <c r="F59" s="88"/>
      <c r="G59" s="88"/>
      <c r="H59" s="88"/>
      <c r="I59" s="89"/>
      <c r="J59" s="62"/>
      <c r="L59" s="59">
        <f>IFERROR(VLOOKUP(J59,'[1]scala di valutazione'!$A$2:$B$7,2,0),0)</f>
        <v>0</v>
      </c>
    </row>
    <row r="60" spans="1:12" s="59" customFormat="1" ht="34.9" customHeight="1" x14ac:dyDescent="0.3">
      <c r="A60" s="58"/>
      <c r="B60" s="61" t="s">
        <v>262</v>
      </c>
      <c r="C60" s="86" t="s">
        <v>261</v>
      </c>
      <c r="D60" s="86"/>
      <c r="E60" s="86"/>
      <c r="F60" s="86"/>
      <c r="G60" s="86"/>
      <c r="H60" s="86"/>
      <c r="I60" s="87"/>
      <c r="J60" s="60"/>
      <c r="L60" s="59">
        <f>IFERROR(VLOOKUP(J60,'[1]scala di valutazione'!$A$2:$B$7,2,0),0)</f>
        <v>0</v>
      </c>
    </row>
    <row r="61" spans="1:12" s="59" customFormat="1" ht="34.9" customHeight="1" x14ac:dyDescent="0.3">
      <c r="A61" s="58"/>
      <c r="B61" s="63" t="s">
        <v>260</v>
      </c>
      <c r="C61" s="88" t="s">
        <v>259</v>
      </c>
      <c r="D61" s="88"/>
      <c r="E61" s="88"/>
      <c r="F61" s="88"/>
      <c r="G61" s="88"/>
      <c r="H61" s="88"/>
      <c r="I61" s="89"/>
      <c r="J61" s="62"/>
      <c r="L61" s="59">
        <f>IFERROR(VLOOKUP(J61,'[1]scala di valutazione'!$A$2:$B$7,2,0),0)</f>
        <v>0</v>
      </c>
    </row>
    <row r="62" spans="1:12" s="59" customFormat="1" ht="34.9" customHeight="1" x14ac:dyDescent="0.3">
      <c r="A62" s="58"/>
      <c r="B62" s="61" t="s">
        <v>258</v>
      </c>
      <c r="C62" s="86" t="s">
        <v>257</v>
      </c>
      <c r="D62" s="86"/>
      <c r="E62" s="86"/>
      <c r="F62" s="86"/>
      <c r="G62" s="86"/>
      <c r="H62" s="86"/>
      <c r="I62" s="87"/>
      <c r="J62" s="60"/>
      <c r="L62" s="59">
        <f>IFERROR(VLOOKUP(J62,'[1]scala di valutazione'!$A$2:$B$7,2,0),0)</f>
        <v>0</v>
      </c>
    </row>
    <row r="63" spans="1:12" s="59" customFormat="1" ht="34.9" customHeight="1" x14ac:dyDescent="0.3">
      <c r="A63" s="58"/>
      <c r="B63" s="63" t="s">
        <v>256</v>
      </c>
      <c r="C63" s="88" t="s">
        <v>255</v>
      </c>
      <c r="D63" s="88"/>
      <c r="E63" s="88"/>
      <c r="F63" s="88"/>
      <c r="G63" s="88"/>
      <c r="H63" s="88"/>
      <c r="I63" s="89"/>
      <c r="J63" s="62"/>
      <c r="L63" s="59">
        <f>IFERROR(VLOOKUP(J63,'[1]scala di valutazione'!$A$2:$B$7,2,0),0)</f>
        <v>0</v>
      </c>
    </row>
    <row r="64" spans="1:12" s="59" customFormat="1" ht="34.9" customHeight="1" x14ac:dyDescent="0.3">
      <c r="A64" s="58"/>
      <c r="B64" s="61" t="s">
        <v>254</v>
      </c>
      <c r="C64" s="86" t="s">
        <v>253</v>
      </c>
      <c r="D64" s="86"/>
      <c r="E64" s="86"/>
      <c r="F64" s="86"/>
      <c r="G64" s="86"/>
      <c r="H64" s="86"/>
      <c r="I64" s="87"/>
      <c r="J64" s="60"/>
      <c r="L64" s="59">
        <f>IFERROR(VLOOKUP(J64,'[1]scala di valutazione'!$A$2:$B$7,2,0),0)</f>
        <v>0</v>
      </c>
    </row>
    <row r="65" spans="1:12" s="59" customFormat="1" ht="34.9" customHeight="1" x14ac:dyDescent="0.3">
      <c r="A65" s="58"/>
      <c r="B65" s="63" t="s">
        <v>252</v>
      </c>
      <c r="C65" s="88" t="s">
        <v>251</v>
      </c>
      <c r="D65" s="88"/>
      <c r="E65" s="88"/>
      <c r="F65" s="88"/>
      <c r="G65" s="88"/>
      <c r="H65" s="88"/>
      <c r="I65" s="89"/>
      <c r="J65" s="62"/>
      <c r="L65" s="59">
        <f>IFERROR(VLOOKUP(J65,'[1]scala di valutazione'!$A$2:$B$7,2,0),0)</f>
        <v>0</v>
      </c>
    </row>
    <row r="66" spans="1:12" s="59" customFormat="1" ht="34.9" customHeight="1" x14ac:dyDescent="0.3">
      <c r="A66" s="58"/>
      <c r="B66" s="61" t="s">
        <v>250</v>
      </c>
      <c r="C66" s="86" t="s">
        <v>249</v>
      </c>
      <c r="D66" s="86"/>
      <c r="E66" s="86"/>
      <c r="F66" s="86"/>
      <c r="G66" s="86"/>
      <c r="H66" s="86"/>
      <c r="I66" s="87"/>
      <c r="J66" s="60"/>
      <c r="L66" s="59">
        <f>IFERROR(VLOOKUP(J66,'[1]scala di valutazione'!$A$2:$B$7,2,0),0)</f>
        <v>0</v>
      </c>
    </row>
    <row r="67" spans="1:12" s="59" customFormat="1" ht="34.9" customHeight="1" x14ac:dyDescent="0.3">
      <c r="A67" s="58"/>
      <c r="B67" s="63" t="s">
        <v>248</v>
      </c>
      <c r="C67" s="88" t="s">
        <v>247</v>
      </c>
      <c r="D67" s="88"/>
      <c r="E67" s="88"/>
      <c r="F67" s="88"/>
      <c r="G67" s="88"/>
      <c r="H67" s="88"/>
      <c r="I67" s="89"/>
      <c r="J67" s="62"/>
      <c r="L67" s="59">
        <f>IFERROR(VLOOKUP(J67,'[1]scala di valutazione'!$A$2:$B$7,2,0),0)</f>
        <v>0</v>
      </c>
    </row>
    <row r="68" spans="1:12" s="59" customFormat="1" ht="34.9" customHeight="1" x14ac:dyDescent="0.3">
      <c r="A68" s="58"/>
      <c r="B68" s="61" t="s">
        <v>246</v>
      </c>
      <c r="C68" s="86" t="s">
        <v>245</v>
      </c>
      <c r="D68" s="86"/>
      <c r="E68" s="86"/>
      <c r="F68" s="86"/>
      <c r="G68" s="86"/>
      <c r="H68" s="86"/>
      <c r="I68" s="87"/>
      <c r="J68" s="60"/>
      <c r="L68" s="59">
        <f>IFERROR(VLOOKUP(J68,'[1]scala di valutazione'!$A$2:$B$7,2,0),0)</f>
        <v>0</v>
      </c>
    </row>
    <row r="69" spans="1:12" s="59" customFormat="1" ht="34.9" customHeight="1" x14ac:dyDescent="0.3">
      <c r="A69" s="58"/>
      <c r="B69" s="63" t="s">
        <v>244</v>
      </c>
      <c r="C69" s="88" t="s">
        <v>243</v>
      </c>
      <c r="D69" s="88"/>
      <c r="E69" s="88"/>
      <c r="F69" s="88"/>
      <c r="G69" s="88"/>
      <c r="H69" s="88"/>
      <c r="I69" s="89"/>
      <c r="J69" s="62"/>
      <c r="L69" s="59">
        <f>IFERROR(VLOOKUP(J69,'[1]scala di valutazione'!$A$2:$B$7,2,0),0)</f>
        <v>0</v>
      </c>
    </row>
    <row r="70" spans="1:12" s="59" customFormat="1" ht="34.9" customHeight="1" x14ac:dyDescent="0.3">
      <c r="A70" s="58"/>
      <c r="B70" s="61" t="s">
        <v>242</v>
      </c>
      <c r="C70" s="86" t="s">
        <v>241</v>
      </c>
      <c r="D70" s="86"/>
      <c r="E70" s="86"/>
      <c r="F70" s="86"/>
      <c r="G70" s="86"/>
      <c r="H70" s="86"/>
      <c r="I70" s="87"/>
      <c r="J70" s="60"/>
      <c r="L70" s="59">
        <f>IFERROR(VLOOKUP(J70,'[1]scala di valutazione'!$A$2:$B$7,2,0),0)</f>
        <v>0</v>
      </c>
    </row>
    <row r="71" spans="1:12" s="59" customFormat="1" ht="34.9" customHeight="1" x14ac:dyDescent="0.3">
      <c r="A71" s="58"/>
      <c r="B71" s="63" t="s">
        <v>240</v>
      </c>
      <c r="C71" s="88" t="s">
        <v>239</v>
      </c>
      <c r="D71" s="88"/>
      <c r="E71" s="88"/>
      <c r="F71" s="88"/>
      <c r="G71" s="88"/>
      <c r="H71" s="88"/>
      <c r="I71" s="89"/>
      <c r="J71" s="62"/>
      <c r="L71" s="59">
        <f>IFERROR(VLOOKUP(J71,'[1]scala di valutazione'!$A$2:$B$7,2,0),0)</f>
        <v>0</v>
      </c>
    </row>
    <row r="72" spans="1:12" s="59" customFormat="1" ht="34.9" customHeight="1" x14ac:dyDescent="0.3">
      <c r="A72" s="58"/>
      <c r="B72" s="61" t="s">
        <v>238</v>
      </c>
      <c r="C72" s="86" t="s">
        <v>237</v>
      </c>
      <c r="D72" s="86"/>
      <c r="E72" s="86"/>
      <c r="F72" s="86"/>
      <c r="G72" s="86"/>
      <c r="H72" s="86"/>
      <c r="I72" s="87"/>
      <c r="J72" s="60"/>
      <c r="L72" s="59">
        <f>IFERROR(VLOOKUP(J72,'[1]scala di valutazione'!$A$2:$B$7,2,0),0)</f>
        <v>0</v>
      </c>
    </row>
    <row r="73" spans="1:12" s="59" customFormat="1" ht="34.9" customHeight="1" x14ac:dyDescent="0.3">
      <c r="A73" s="58"/>
      <c r="B73" s="63" t="s">
        <v>236</v>
      </c>
      <c r="C73" s="88" t="s">
        <v>235</v>
      </c>
      <c r="D73" s="88"/>
      <c r="E73" s="88"/>
      <c r="F73" s="88"/>
      <c r="G73" s="88"/>
      <c r="H73" s="88"/>
      <c r="I73" s="89"/>
      <c r="J73" s="62"/>
      <c r="L73" s="59">
        <f>IFERROR(VLOOKUP(J73,'[1]scala di valutazione'!$A$2:$B$7,2,0),0)</f>
        <v>0</v>
      </c>
    </row>
    <row r="74" spans="1:12" s="59" customFormat="1" ht="34.9" customHeight="1" x14ac:dyDescent="0.3">
      <c r="A74" s="58"/>
      <c r="B74" s="61" t="s">
        <v>234</v>
      </c>
      <c r="C74" s="86" t="s">
        <v>233</v>
      </c>
      <c r="D74" s="86"/>
      <c r="E74" s="86"/>
      <c r="F74" s="86"/>
      <c r="G74" s="86"/>
      <c r="H74" s="86"/>
      <c r="I74" s="87"/>
      <c r="J74" s="60"/>
      <c r="L74" s="59">
        <f>IFERROR(VLOOKUP(J74,'[1]scala di valutazione'!$A$2:$B$7,2,0),0)</f>
        <v>0</v>
      </c>
    </row>
    <row r="75" spans="1:12" s="59" customFormat="1" ht="34.9" customHeight="1" x14ac:dyDescent="0.3">
      <c r="A75" s="58"/>
      <c r="B75" s="63" t="s">
        <v>232</v>
      </c>
      <c r="C75" s="88" t="s">
        <v>231</v>
      </c>
      <c r="D75" s="88"/>
      <c r="E75" s="88"/>
      <c r="F75" s="88"/>
      <c r="G75" s="88"/>
      <c r="H75" s="88"/>
      <c r="I75" s="89"/>
      <c r="J75" s="62"/>
      <c r="L75" s="59">
        <f>IFERROR(VLOOKUP(J75,'[1]scala di valutazione'!$A$2:$B$7,2,0),0)</f>
        <v>0</v>
      </c>
    </row>
    <row r="76" spans="1:12" s="59" customFormat="1" ht="34.9" customHeight="1" x14ac:dyDescent="0.3">
      <c r="A76" s="58"/>
      <c r="B76" s="61" t="s">
        <v>230</v>
      </c>
      <c r="C76" s="86" t="s">
        <v>229</v>
      </c>
      <c r="D76" s="86"/>
      <c r="E76" s="86"/>
      <c r="F76" s="86"/>
      <c r="G76" s="86"/>
      <c r="H76" s="86"/>
      <c r="I76" s="87"/>
      <c r="J76" s="60"/>
      <c r="L76" s="59">
        <f>IFERROR(VLOOKUP(J76,'[1]scala di valutazione'!$A$2:$B$7,2,0),0)</f>
        <v>0</v>
      </c>
    </row>
    <row r="77" spans="1:12" s="59" customFormat="1" ht="34.9" customHeight="1" x14ac:dyDescent="0.3">
      <c r="A77" s="58"/>
      <c r="B77" s="63" t="s">
        <v>228</v>
      </c>
      <c r="C77" s="88" t="s">
        <v>227</v>
      </c>
      <c r="D77" s="88"/>
      <c r="E77" s="88"/>
      <c r="F77" s="88"/>
      <c r="G77" s="88"/>
      <c r="H77" s="88"/>
      <c r="I77" s="89"/>
      <c r="J77" s="62"/>
      <c r="L77" s="59">
        <f>IFERROR(VLOOKUP(J77,'[1]scala di valutazione'!$A$2:$B$7,2,0),0)</f>
        <v>0</v>
      </c>
    </row>
    <row r="78" spans="1:12" s="59" customFormat="1" ht="34.9" customHeight="1" x14ac:dyDescent="0.3">
      <c r="A78" s="58"/>
      <c r="B78" s="61" t="s">
        <v>226</v>
      </c>
      <c r="C78" s="86" t="s">
        <v>225</v>
      </c>
      <c r="D78" s="86"/>
      <c r="E78" s="86"/>
      <c r="F78" s="86"/>
      <c r="G78" s="86"/>
      <c r="H78" s="86"/>
      <c r="I78" s="87"/>
      <c r="J78" s="60"/>
      <c r="L78" s="59">
        <f>IFERROR(VLOOKUP(J78,'[1]scala di valutazione'!$A$2:$B$7,2,0),0)</f>
        <v>0</v>
      </c>
    </row>
    <row r="79" spans="1:12" s="59" customFormat="1" ht="34.9" customHeight="1" x14ac:dyDescent="0.3">
      <c r="A79" s="58"/>
      <c r="B79" s="63" t="s">
        <v>224</v>
      </c>
      <c r="C79" s="88" t="s">
        <v>223</v>
      </c>
      <c r="D79" s="88"/>
      <c r="E79" s="88"/>
      <c r="F79" s="88"/>
      <c r="G79" s="88"/>
      <c r="H79" s="88"/>
      <c r="I79" s="89"/>
      <c r="J79" s="62"/>
      <c r="L79" s="59">
        <f>IFERROR(VLOOKUP(J79,'[1]scala di valutazione'!$A$2:$B$7,2,0),0)</f>
        <v>0</v>
      </c>
    </row>
    <row r="80" spans="1:12" s="59" customFormat="1" ht="34.9" customHeight="1" x14ac:dyDescent="0.3">
      <c r="A80" s="58"/>
      <c r="B80" s="61" t="s">
        <v>222</v>
      </c>
      <c r="C80" s="86" t="s">
        <v>221</v>
      </c>
      <c r="D80" s="86"/>
      <c r="E80" s="86"/>
      <c r="F80" s="86"/>
      <c r="G80" s="86"/>
      <c r="H80" s="86"/>
      <c r="I80" s="87"/>
      <c r="J80" s="60"/>
      <c r="L80" s="59">
        <f>IFERROR(VLOOKUP(J80,'[1]scala di valutazione'!$A$2:$B$7,2,0),0)</f>
        <v>0</v>
      </c>
    </row>
    <row r="81" spans="1:12" s="59" customFormat="1" ht="34.9" customHeight="1" x14ac:dyDescent="0.3">
      <c r="A81" s="58"/>
      <c r="B81" s="63" t="s">
        <v>220</v>
      </c>
      <c r="C81" s="88" t="s">
        <v>219</v>
      </c>
      <c r="D81" s="88"/>
      <c r="E81" s="88"/>
      <c r="F81" s="88"/>
      <c r="G81" s="88"/>
      <c r="H81" s="88"/>
      <c r="I81" s="89"/>
      <c r="J81" s="62"/>
      <c r="L81" s="59">
        <f>IFERROR(VLOOKUP(J81,'[1]scala di valutazione'!$A$2:$B$7,2,0),0)</f>
        <v>0</v>
      </c>
    </row>
    <row r="82" spans="1:12" s="59" customFormat="1" ht="34.9" customHeight="1" x14ac:dyDescent="0.3">
      <c r="A82" s="58"/>
      <c r="B82" s="61" t="s">
        <v>218</v>
      </c>
      <c r="C82" s="86" t="s">
        <v>217</v>
      </c>
      <c r="D82" s="86"/>
      <c r="E82" s="86"/>
      <c r="F82" s="86"/>
      <c r="G82" s="86"/>
      <c r="H82" s="86"/>
      <c r="I82" s="87"/>
      <c r="J82" s="60"/>
      <c r="L82" s="59">
        <f>IFERROR(VLOOKUP(J82,'[1]scala di valutazione'!$A$2:$B$7,2,0),0)</f>
        <v>0</v>
      </c>
    </row>
    <row r="83" spans="1:12" s="59" customFormat="1" ht="34.9" customHeight="1" x14ac:dyDescent="0.3">
      <c r="A83" s="58"/>
      <c r="B83" s="63" t="s">
        <v>216</v>
      </c>
      <c r="C83" s="88" t="s">
        <v>215</v>
      </c>
      <c r="D83" s="88"/>
      <c r="E83" s="88"/>
      <c r="F83" s="88"/>
      <c r="G83" s="88"/>
      <c r="H83" s="88"/>
      <c r="I83" s="89"/>
      <c r="J83" s="62"/>
      <c r="L83" s="59">
        <f>IFERROR(VLOOKUP(J83,'[1]scala di valutazione'!$A$2:$B$7,2,0),0)</f>
        <v>0</v>
      </c>
    </row>
    <row r="84" spans="1:12" s="59" customFormat="1" ht="34.9" customHeight="1" x14ac:dyDescent="0.3">
      <c r="A84" s="58"/>
      <c r="B84" s="61" t="s">
        <v>214</v>
      </c>
      <c r="C84" s="86" t="s">
        <v>213</v>
      </c>
      <c r="D84" s="86"/>
      <c r="E84" s="86"/>
      <c r="F84" s="86"/>
      <c r="G84" s="86"/>
      <c r="H84" s="86"/>
      <c r="I84" s="87"/>
      <c r="J84" s="60"/>
      <c r="L84" s="59">
        <f>IFERROR(VLOOKUP(J84,'[1]scala di valutazione'!$A$2:$B$7,2,0),0)</f>
        <v>0</v>
      </c>
    </row>
    <row r="85" spans="1:12" s="59" customFormat="1" ht="34.9" customHeight="1" x14ac:dyDescent="0.3">
      <c r="A85" s="58"/>
      <c r="B85" s="63" t="s">
        <v>212</v>
      </c>
      <c r="C85" s="88" t="s">
        <v>211</v>
      </c>
      <c r="D85" s="88"/>
      <c r="E85" s="88"/>
      <c r="F85" s="88"/>
      <c r="G85" s="88"/>
      <c r="H85" s="88"/>
      <c r="I85" s="89"/>
      <c r="J85" s="62"/>
      <c r="L85" s="59">
        <f>IFERROR(VLOOKUP(J85,'[1]scala di valutazione'!$A$2:$B$7,2,0),0)</f>
        <v>0</v>
      </c>
    </row>
    <row r="86" spans="1:12" s="59" customFormat="1" ht="34.9" customHeight="1" x14ac:dyDescent="0.3">
      <c r="A86" s="58"/>
      <c r="B86" s="61" t="s">
        <v>210</v>
      </c>
      <c r="C86" s="86" t="s">
        <v>209</v>
      </c>
      <c r="D86" s="86"/>
      <c r="E86" s="86"/>
      <c r="F86" s="86"/>
      <c r="G86" s="86"/>
      <c r="H86" s="86"/>
      <c r="I86" s="87"/>
      <c r="J86" s="60"/>
      <c r="L86" s="59">
        <f>IFERROR(VLOOKUP(J86,'[1]scala di valutazione'!$A$2:$B$7,2,0),0)</f>
        <v>0</v>
      </c>
    </row>
    <row r="87" spans="1:12" s="59" customFormat="1" ht="34.9" customHeight="1" x14ac:dyDescent="0.3">
      <c r="A87" s="58"/>
      <c r="B87" s="63" t="s">
        <v>208</v>
      </c>
      <c r="C87" s="88" t="s">
        <v>207</v>
      </c>
      <c r="D87" s="88"/>
      <c r="E87" s="88"/>
      <c r="F87" s="88"/>
      <c r="G87" s="88"/>
      <c r="H87" s="88"/>
      <c r="I87" s="89"/>
      <c r="J87" s="62"/>
      <c r="L87" s="59">
        <f>IFERROR(VLOOKUP(J87,'[1]scala di valutazione'!$A$2:$B$7,2,0),0)</f>
        <v>0</v>
      </c>
    </row>
    <row r="88" spans="1:12" s="59" customFormat="1" ht="34.9" customHeight="1" x14ac:dyDescent="0.3">
      <c r="A88" s="58"/>
      <c r="B88" s="61" t="s">
        <v>206</v>
      </c>
      <c r="C88" s="86" t="s">
        <v>205</v>
      </c>
      <c r="D88" s="86"/>
      <c r="E88" s="86"/>
      <c r="F88" s="86"/>
      <c r="G88" s="86"/>
      <c r="H88" s="86"/>
      <c r="I88" s="87"/>
      <c r="J88" s="60"/>
      <c r="L88" s="59">
        <f>IFERROR(VLOOKUP(J88,'[1]scala di valutazione'!$A$2:$B$7,2,0),0)</f>
        <v>0</v>
      </c>
    </row>
    <row r="89" spans="1:12" s="59" customFormat="1" ht="34.9" customHeight="1" x14ac:dyDescent="0.3">
      <c r="A89" s="58"/>
      <c r="B89" s="63" t="s">
        <v>204</v>
      </c>
      <c r="C89" s="88" t="s">
        <v>203</v>
      </c>
      <c r="D89" s="88"/>
      <c r="E89" s="88"/>
      <c r="F89" s="88"/>
      <c r="G89" s="88"/>
      <c r="H89" s="88"/>
      <c r="I89" s="89"/>
      <c r="J89" s="62"/>
      <c r="L89" s="59">
        <f>IFERROR(VLOOKUP(J89,'[1]scala di valutazione'!$A$2:$B$7,2,0),0)</f>
        <v>0</v>
      </c>
    </row>
    <row r="90" spans="1:12" s="59" customFormat="1" ht="34.9" customHeight="1" x14ac:dyDescent="0.3">
      <c r="A90" s="58"/>
      <c r="B90" s="61" t="s">
        <v>202</v>
      </c>
      <c r="C90" s="86" t="s">
        <v>201</v>
      </c>
      <c r="D90" s="86"/>
      <c r="E90" s="86"/>
      <c r="F90" s="86"/>
      <c r="G90" s="86"/>
      <c r="H90" s="86"/>
      <c r="I90" s="87"/>
      <c r="J90" s="60"/>
      <c r="L90" s="59">
        <f>IFERROR(VLOOKUP(J90,'[1]scala di valutazione'!$A$2:$B$7,2,0),0)</f>
        <v>0</v>
      </c>
    </row>
    <row r="91" spans="1:12" s="59" customFormat="1" ht="34.9" customHeight="1" x14ac:dyDescent="0.3">
      <c r="A91" s="58"/>
      <c r="B91" s="63" t="s">
        <v>200</v>
      </c>
      <c r="C91" s="88" t="s">
        <v>199</v>
      </c>
      <c r="D91" s="88"/>
      <c r="E91" s="88"/>
      <c r="F91" s="88"/>
      <c r="G91" s="88"/>
      <c r="H91" s="88"/>
      <c r="I91" s="89"/>
      <c r="J91" s="62"/>
      <c r="L91" s="59">
        <f>IFERROR(VLOOKUP(J91,'[1]scala di valutazione'!$A$2:$B$7,2,0),0)</f>
        <v>0</v>
      </c>
    </row>
    <row r="92" spans="1:12" s="59" customFormat="1" ht="34.9" customHeight="1" x14ac:dyDescent="0.3">
      <c r="A92" s="58"/>
      <c r="B92" s="61" t="s">
        <v>198</v>
      </c>
      <c r="C92" s="86" t="s">
        <v>197</v>
      </c>
      <c r="D92" s="86"/>
      <c r="E92" s="86"/>
      <c r="F92" s="86"/>
      <c r="G92" s="86"/>
      <c r="H92" s="86"/>
      <c r="I92" s="87"/>
      <c r="J92" s="60"/>
      <c r="L92" s="59">
        <f>IFERROR(VLOOKUP(J92,'[1]scala di valutazione'!$A$2:$B$7,2,0),0)</f>
        <v>0</v>
      </c>
    </row>
    <row r="93" spans="1:12" s="59" customFormat="1" ht="34.9" customHeight="1" x14ac:dyDescent="0.3">
      <c r="A93" s="58"/>
      <c r="B93" s="63" t="s">
        <v>196</v>
      </c>
      <c r="C93" s="88" t="s">
        <v>195</v>
      </c>
      <c r="D93" s="88"/>
      <c r="E93" s="88"/>
      <c r="F93" s="88"/>
      <c r="G93" s="88"/>
      <c r="H93" s="88"/>
      <c r="I93" s="89"/>
      <c r="J93" s="62"/>
      <c r="L93" s="59">
        <f>IFERROR(VLOOKUP(J93,'[1]scala di valutazione'!$A$2:$B$7,2,0),0)</f>
        <v>0</v>
      </c>
    </row>
    <row r="94" spans="1:12" s="59" customFormat="1" ht="34.9" customHeight="1" x14ac:dyDescent="0.3">
      <c r="A94" s="58"/>
      <c r="B94" s="61" t="s">
        <v>194</v>
      </c>
      <c r="C94" s="86" t="s">
        <v>193</v>
      </c>
      <c r="D94" s="86"/>
      <c r="E94" s="86"/>
      <c r="F94" s="86"/>
      <c r="G94" s="86"/>
      <c r="H94" s="86"/>
      <c r="I94" s="87"/>
      <c r="J94" s="60"/>
      <c r="L94" s="59">
        <f>IFERROR(VLOOKUP(J94,'[1]scala di valutazione'!$A$2:$B$7,2,0),0)</f>
        <v>0</v>
      </c>
    </row>
    <row r="95" spans="1:12" s="59" customFormat="1" ht="34.9" customHeight="1" x14ac:dyDescent="0.3">
      <c r="A95" s="58"/>
      <c r="B95" s="63" t="s">
        <v>192</v>
      </c>
      <c r="C95" s="88" t="s">
        <v>191</v>
      </c>
      <c r="D95" s="88"/>
      <c r="E95" s="88"/>
      <c r="F95" s="88"/>
      <c r="G95" s="88"/>
      <c r="H95" s="88"/>
      <c r="I95" s="89"/>
      <c r="J95" s="62"/>
      <c r="L95" s="59">
        <f>IFERROR(VLOOKUP(J95,'[1]scala di valutazione'!$A$2:$B$7,2,0),0)</f>
        <v>0</v>
      </c>
    </row>
    <row r="96" spans="1:12" s="59" customFormat="1" ht="34.9" customHeight="1" x14ac:dyDescent="0.3">
      <c r="A96" s="58"/>
      <c r="B96" s="61" t="s">
        <v>190</v>
      </c>
      <c r="C96" s="86" t="s">
        <v>189</v>
      </c>
      <c r="D96" s="86"/>
      <c r="E96" s="86"/>
      <c r="F96" s="86"/>
      <c r="G96" s="86"/>
      <c r="H96" s="86"/>
      <c r="I96" s="87"/>
      <c r="J96" s="60"/>
      <c r="L96" s="59">
        <f>IFERROR(VLOOKUP(J96,'[1]scala di valutazione'!$A$2:$B$7,2,0),0)</f>
        <v>0</v>
      </c>
    </row>
    <row r="97" spans="1:12" s="59" customFormat="1" ht="34.9" customHeight="1" x14ac:dyDescent="0.3">
      <c r="A97" s="58"/>
      <c r="B97" s="63" t="s">
        <v>188</v>
      </c>
      <c r="C97" s="88" t="s">
        <v>187</v>
      </c>
      <c r="D97" s="88"/>
      <c r="E97" s="88"/>
      <c r="F97" s="88"/>
      <c r="G97" s="88"/>
      <c r="H97" s="88"/>
      <c r="I97" s="89"/>
      <c r="J97" s="62"/>
      <c r="L97" s="59">
        <f>IFERROR(VLOOKUP(J97,'[1]scala di valutazione'!$A$2:$B$7,2,0),0)</f>
        <v>0</v>
      </c>
    </row>
    <row r="98" spans="1:12" s="59" customFormat="1" ht="34.9" customHeight="1" x14ac:dyDescent="0.3">
      <c r="A98" s="58"/>
      <c r="B98" s="61" t="s">
        <v>186</v>
      </c>
      <c r="C98" s="86" t="s">
        <v>185</v>
      </c>
      <c r="D98" s="86"/>
      <c r="E98" s="86"/>
      <c r="F98" s="86"/>
      <c r="G98" s="86"/>
      <c r="H98" s="86"/>
      <c r="I98" s="87"/>
      <c r="J98" s="60"/>
      <c r="L98" s="59">
        <f>IFERROR(VLOOKUP(J98,'[1]scala di valutazione'!$A$2:$B$7,2,0),0)</f>
        <v>0</v>
      </c>
    </row>
    <row r="99" spans="1:12" s="59" customFormat="1" ht="34.9" customHeight="1" x14ac:dyDescent="0.3">
      <c r="A99" s="58"/>
      <c r="B99" s="63" t="s">
        <v>184</v>
      </c>
      <c r="C99" s="88" t="s">
        <v>183</v>
      </c>
      <c r="D99" s="88"/>
      <c r="E99" s="88"/>
      <c r="F99" s="88"/>
      <c r="G99" s="88"/>
      <c r="H99" s="88"/>
      <c r="I99" s="89"/>
      <c r="J99" s="62"/>
      <c r="L99" s="59">
        <f>IFERROR(VLOOKUP(J99,'[1]scala di valutazione'!$A$2:$B$7,2,0),0)</f>
        <v>0</v>
      </c>
    </row>
    <row r="100" spans="1:12" s="59" customFormat="1" ht="34.9" customHeight="1" x14ac:dyDescent="0.3">
      <c r="A100" s="58"/>
      <c r="B100" s="61" t="s">
        <v>182</v>
      </c>
      <c r="C100" s="86" t="s">
        <v>181</v>
      </c>
      <c r="D100" s="86"/>
      <c r="E100" s="86"/>
      <c r="F100" s="86"/>
      <c r="G100" s="86"/>
      <c r="H100" s="86"/>
      <c r="I100" s="87"/>
      <c r="J100" s="60"/>
      <c r="L100" s="59">
        <f>IFERROR(VLOOKUP(J100,'[1]scala di valutazione'!$A$2:$B$7,2,0),0)</f>
        <v>0</v>
      </c>
    </row>
    <row r="101" spans="1:12" s="59" customFormat="1" ht="34.9" customHeight="1" x14ac:dyDescent="0.3">
      <c r="A101" s="58"/>
      <c r="B101" s="63" t="s">
        <v>180</v>
      </c>
      <c r="C101" s="88" t="s">
        <v>179</v>
      </c>
      <c r="D101" s="88"/>
      <c r="E101" s="88"/>
      <c r="F101" s="88"/>
      <c r="G101" s="88"/>
      <c r="H101" s="88"/>
      <c r="I101" s="89"/>
      <c r="J101" s="62"/>
      <c r="L101" s="59">
        <f>IFERROR(VLOOKUP(J101,'[1]scala di valutazione'!$A$2:$B$7,2,0),0)</f>
        <v>0</v>
      </c>
    </row>
    <row r="102" spans="1:12" s="59" customFormat="1" ht="34.9" customHeight="1" x14ac:dyDescent="0.3">
      <c r="A102" s="58"/>
      <c r="B102" s="61" t="s">
        <v>178</v>
      </c>
      <c r="C102" s="86" t="s">
        <v>177</v>
      </c>
      <c r="D102" s="86"/>
      <c r="E102" s="86"/>
      <c r="F102" s="86"/>
      <c r="G102" s="86"/>
      <c r="H102" s="86"/>
      <c r="I102" s="87"/>
      <c r="J102" s="60"/>
      <c r="L102" s="59">
        <f>IFERROR(VLOOKUP(J102,'[1]scala di valutazione'!$A$2:$B$7,2,0),0)</f>
        <v>0</v>
      </c>
    </row>
    <row r="103" spans="1:12" s="59" customFormat="1" ht="34.9" customHeight="1" x14ac:dyDescent="0.3">
      <c r="A103" s="58"/>
      <c r="B103" s="63" t="s">
        <v>176</v>
      </c>
      <c r="C103" s="88" t="s">
        <v>175</v>
      </c>
      <c r="D103" s="88"/>
      <c r="E103" s="88"/>
      <c r="F103" s="88"/>
      <c r="G103" s="88"/>
      <c r="H103" s="88"/>
      <c r="I103" s="89"/>
      <c r="J103" s="62"/>
      <c r="L103" s="59">
        <f>IFERROR(VLOOKUP(J103,'[1]scala di valutazione'!$A$2:$B$7,2,0),0)</f>
        <v>0</v>
      </c>
    </row>
    <row r="104" spans="1:12" s="59" customFormat="1" ht="34.9" customHeight="1" x14ac:dyDescent="0.3">
      <c r="A104" s="58"/>
      <c r="B104" s="61" t="s">
        <v>174</v>
      </c>
      <c r="C104" s="86" t="s">
        <v>173</v>
      </c>
      <c r="D104" s="86"/>
      <c r="E104" s="86"/>
      <c r="F104" s="86"/>
      <c r="G104" s="86"/>
      <c r="H104" s="86"/>
      <c r="I104" s="87"/>
      <c r="J104" s="60"/>
      <c r="L104" s="59">
        <f>IFERROR(VLOOKUP(J104,'[1]scala di valutazione'!$A$2:$B$7,2,0),0)</f>
        <v>0</v>
      </c>
    </row>
    <row r="105" spans="1:12" s="59" customFormat="1" ht="34.9" customHeight="1" x14ac:dyDescent="0.3">
      <c r="A105" s="58"/>
      <c r="B105" s="63" t="s">
        <v>172</v>
      </c>
      <c r="C105" s="88" t="s">
        <v>171</v>
      </c>
      <c r="D105" s="88"/>
      <c r="E105" s="88"/>
      <c r="F105" s="88"/>
      <c r="G105" s="88"/>
      <c r="H105" s="88"/>
      <c r="I105" s="89"/>
      <c r="J105" s="62"/>
      <c r="L105" s="59">
        <f>IFERROR(VLOOKUP(J105,'[1]scala di valutazione'!$A$2:$B$7,2,0),0)</f>
        <v>0</v>
      </c>
    </row>
    <row r="106" spans="1:12" s="59" customFormat="1" ht="34.9" customHeight="1" x14ac:dyDescent="0.3">
      <c r="A106" s="58"/>
      <c r="B106" s="61" t="s">
        <v>170</v>
      </c>
      <c r="C106" s="86" t="s">
        <v>169</v>
      </c>
      <c r="D106" s="86"/>
      <c r="E106" s="86"/>
      <c r="F106" s="86"/>
      <c r="G106" s="86"/>
      <c r="H106" s="86"/>
      <c r="I106" s="87"/>
      <c r="J106" s="60"/>
      <c r="L106" s="59">
        <f>IFERROR(VLOOKUP(J106,'[1]scala di valutazione'!$A$2:$B$7,2,0),0)</f>
        <v>0</v>
      </c>
    </row>
    <row r="107" spans="1:12" s="59" customFormat="1" ht="34.9" customHeight="1" x14ac:dyDescent="0.3">
      <c r="A107" s="58"/>
      <c r="B107" s="63" t="s">
        <v>168</v>
      </c>
      <c r="C107" s="88" t="s">
        <v>167</v>
      </c>
      <c r="D107" s="88"/>
      <c r="E107" s="88"/>
      <c r="F107" s="88"/>
      <c r="G107" s="88"/>
      <c r="H107" s="88"/>
      <c r="I107" s="89"/>
      <c r="J107" s="62"/>
      <c r="L107" s="59">
        <f>IFERROR(VLOOKUP(J107,'[1]scala di valutazione'!$A$2:$B$7,2,0),0)</f>
        <v>0</v>
      </c>
    </row>
    <row r="108" spans="1:12" s="59" customFormat="1" ht="34.9" customHeight="1" x14ac:dyDescent="0.3">
      <c r="A108" s="58"/>
      <c r="B108" s="61" t="s">
        <v>166</v>
      </c>
      <c r="C108" s="86" t="s">
        <v>165</v>
      </c>
      <c r="D108" s="86"/>
      <c r="E108" s="86"/>
      <c r="F108" s="86"/>
      <c r="G108" s="86"/>
      <c r="H108" s="86"/>
      <c r="I108" s="87"/>
      <c r="J108" s="60"/>
      <c r="L108" s="59">
        <f>IFERROR(VLOOKUP(J108,'[1]scala di valutazione'!$A$2:$B$7,2,0),0)</f>
        <v>0</v>
      </c>
    </row>
    <row r="109" spans="1:12" s="59" customFormat="1" ht="34.9" customHeight="1" x14ac:dyDescent="0.3">
      <c r="A109" s="58"/>
      <c r="B109" s="63" t="s">
        <v>164</v>
      </c>
      <c r="C109" s="88" t="s">
        <v>163</v>
      </c>
      <c r="D109" s="88"/>
      <c r="E109" s="88"/>
      <c r="F109" s="88"/>
      <c r="G109" s="88"/>
      <c r="H109" s="88"/>
      <c r="I109" s="89"/>
      <c r="J109" s="62"/>
      <c r="L109" s="59">
        <f>IFERROR(VLOOKUP(J109,'[1]scala di valutazione'!$A$2:$B$7,2,0),0)</f>
        <v>0</v>
      </c>
    </row>
    <row r="110" spans="1:12" s="59" customFormat="1" ht="34.9" customHeight="1" x14ac:dyDescent="0.3">
      <c r="A110" s="58"/>
      <c r="B110" s="61" t="s">
        <v>162</v>
      </c>
      <c r="C110" s="86" t="s">
        <v>161</v>
      </c>
      <c r="D110" s="86"/>
      <c r="E110" s="86"/>
      <c r="F110" s="86"/>
      <c r="G110" s="86"/>
      <c r="H110" s="86"/>
      <c r="I110" s="87"/>
      <c r="J110" s="60"/>
      <c r="L110" s="59">
        <f>IFERROR(VLOOKUP(J110,'[1]scala di valutazione'!$A$2:$B$7,2,0),0)</f>
        <v>0</v>
      </c>
    </row>
    <row r="111" spans="1:12" s="59" customFormat="1" ht="34.9" customHeight="1" x14ac:dyDescent="0.3">
      <c r="A111" s="58"/>
      <c r="B111" s="63" t="s">
        <v>160</v>
      </c>
      <c r="C111" s="88" t="s">
        <v>159</v>
      </c>
      <c r="D111" s="88"/>
      <c r="E111" s="88"/>
      <c r="F111" s="88"/>
      <c r="G111" s="88"/>
      <c r="H111" s="88"/>
      <c r="I111" s="89"/>
      <c r="J111" s="62"/>
      <c r="L111" s="59">
        <f>IFERROR(VLOOKUP(J111,'[1]scala di valutazione'!$A$2:$B$7,2,0),0)</f>
        <v>0</v>
      </c>
    </row>
    <row r="112" spans="1:12" s="59" customFormat="1" ht="34.9" customHeight="1" x14ac:dyDescent="0.3">
      <c r="A112" s="58"/>
      <c r="B112" s="61" t="s">
        <v>158</v>
      </c>
      <c r="C112" s="86" t="s">
        <v>157</v>
      </c>
      <c r="D112" s="86"/>
      <c r="E112" s="86"/>
      <c r="F112" s="86"/>
      <c r="G112" s="86"/>
      <c r="H112" s="86"/>
      <c r="I112" s="87"/>
      <c r="J112" s="60"/>
      <c r="L112" s="59">
        <f>IFERROR(VLOOKUP(J112,'[1]scala di valutazione'!$A$2:$B$7,2,0),0)</f>
        <v>0</v>
      </c>
    </row>
    <row r="113" spans="1:12" s="59" customFormat="1" ht="34.9" customHeight="1" x14ac:dyDescent="0.3">
      <c r="A113" s="58"/>
      <c r="B113" s="63" t="s">
        <v>156</v>
      </c>
      <c r="C113" s="88" t="s">
        <v>155</v>
      </c>
      <c r="D113" s="88"/>
      <c r="E113" s="88"/>
      <c r="F113" s="88"/>
      <c r="G113" s="88"/>
      <c r="H113" s="88"/>
      <c r="I113" s="89"/>
      <c r="J113" s="62"/>
      <c r="L113" s="59">
        <f>IFERROR(VLOOKUP(J113,'[1]scala di valutazione'!$A$2:$B$7,2,0),0)</f>
        <v>0</v>
      </c>
    </row>
    <row r="114" spans="1:12" s="59" customFormat="1" ht="34.9" customHeight="1" x14ac:dyDescent="0.3">
      <c r="A114" s="58"/>
      <c r="B114" s="61" t="s">
        <v>154</v>
      </c>
      <c r="C114" s="86" t="s">
        <v>153</v>
      </c>
      <c r="D114" s="86"/>
      <c r="E114" s="86"/>
      <c r="F114" s="86"/>
      <c r="G114" s="86"/>
      <c r="H114" s="86"/>
      <c r="I114" s="87"/>
      <c r="J114" s="60"/>
      <c r="L114" s="59">
        <f>IFERROR(VLOOKUP(J114,'[1]scala di valutazione'!$A$2:$B$7,2,0),0)</f>
        <v>0</v>
      </c>
    </row>
    <row r="115" spans="1:12" s="59" customFormat="1" ht="34.9" customHeight="1" x14ac:dyDescent="0.3">
      <c r="A115" s="58"/>
      <c r="B115" s="63" t="s">
        <v>152</v>
      </c>
      <c r="C115" s="88" t="s">
        <v>151</v>
      </c>
      <c r="D115" s="88"/>
      <c r="E115" s="88"/>
      <c r="F115" s="88"/>
      <c r="G115" s="88"/>
      <c r="H115" s="88"/>
      <c r="I115" s="89"/>
      <c r="J115" s="62"/>
      <c r="L115" s="59">
        <f>IFERROR(VLOOKUP(J115,'[1]scala di valutazione'!$A$2:$B$7,2,0),0)</f>
        <v>0</v>
      </c>
    </row>
    <row r="116" spans="1:12" s="59" customFormat="1" ht="34.9" customHeight="1" x14ac:dyDescent="0.3">
      <c r="A116" s="58"/>
      <c r="B116" s="61" t="s">
        <v>150</v>
      </c>
      <c r="C116" s="86" t="s">
        <v>149</v>
      </c>
      <c r="D116" s="86"/>
      <c r="E116" s="86"/>
      <c r="F116" s="86"/>
      <c r="G116" s="86"/>
      <c r="H116" s="86"/>
      <c r="I116" s="87"/>
      <c r="J116" s="60"/>
      <c r="L116" s="59">
        <f>IFERROR(VLOOKUP(J116,'[1]scala di valutazione'!$A$2:$B$7,2,0),0)</f>
        <v>0</v>
      </c>
    </row>
    <row r="117" spans="1:12" s="59" customFormat="1" ht="34.9" customHeight="1" x14ac:dyDescent="0.3">
      <c r="A117" s="58"/>
      <c r="B117" s="63" t="s">
        <v>148</v>
      </c>
      <c r="C117" s="88" t="s">
        <v>147</v>
      </c>
      <c r="D117" s="88"/>
      <c r="E117" s="88"/>
      <c r="F117" s="88"/>
      <c r="G117" s="88"/>
      <c r="H117" s="88"/>
      <c r="I117" s="89"/>
      <c r="J117" s="62"/>
      <c r="L117" s="59">
        <f>IFERROR(VLOOKUP(J117,'[1]scala di valutazione'!$A$2:$B$7,2,0),0)</f>
        <v>0</v>
      </c>
    </row>
    <row r="118" spans="1:12" s="59" customFormat="1" ht="34.9" customHeight="1" x14ac:dyDescent="0.3">
      <c r="A118" s="58"/>
      <c r="B118" s="61" t="s">
        <v>146</v>
      </c>
      <c r="C118" s="86" t="s">
        <v>145</v>
      </c>
      <c r="D118" s="86"/>
      <c r="E118" s="86"/>
      <c r="F118" s="86"/>
      <c r="G118" s="86"/>
      <c r="H118" s="86"/>
      <c r="I118" s="87"/>
      <c r="J118" s="60"/>
      <c r="L118" s="59">
        <f>IFERROR(VLOOKUP(J118,'[1]scala di valutazione'!$A$2:$B$7,2,0),0)</f>
        <v>0</v>
      </c>
    </row>
    <row r="119" spans="1:12" s="59" customFormat="1" ht="34.9" customHeight="1" x14ac:dyDescent="0.3">
      <c r="A119" s="58"/>
      <c r="B119" s="63" t="s">
        <v>144</v>
      </c>
      <c r="C119" s="88" t="s">
        <v>143</v>
      </c>
      <c r="D119" s="88"/>
      <c r="E119" s="88"/>
      <c r="F119" s="88"/>
      <c r="G119" s="88"/>
      <c r="H119" s="88"/>
      <c r="I119" s="89"/>
      <c r="J119" s="62"/>
      <c r="L119" s="59">
        <f>IFERROR(VLOOKUP(J119,'[1]scala di valutazione'!$A$2:$B$7,2,0),0)</f>
        <v>0</v>
      </c>
    </row>
    <row r="120" spans="1:12" s="59" customFormat="1" ht="34.9" customHeight="1" x14ac:dyDescent="0.3">
      <c r="A120" s="58"/>
      <c r="B120" s="61" t="s">
        <v>142</v>
      </c>
      <c r="C120" s="86" t="s">
        <v>141</v>
      </c>
      <c r="D120" s="86"/>
      <c r="E120" s="86"/>
      <c r="F120" s="86"/>
      <c r="G120" s="86"/>
      <c r="H120" s="86"/>
      <c r="I120" s="87"/>
      <c r="J120" s="60"/>
      <c r="L120" s="59">
        <f>IFERROR(VLOOKUP(J120,'[1]scala di valutazione'!$A$2:$B$7,2,0),0)</f>
        <v>0</v>
      </c>
    </row>
    <row r="121" spans="1:12" s="59" customFormat="1" ht="34.9" customHeight="1" x14ac:dyDescent="0.3">
      <c r="A121" s="58"/>
      <c r="B121" s="63" t="s">
        <v>140</v>
      </c>
      <c r="C121" s="88" t="s">
        <v>139</v>
      </c>
      <c r="D121" s="88"/>
      <c r="E121" s="88"/>
      <c r="F121" s="88"/>
      <c r="G121" s="88"/>
      <c r="H121" s="88"/>
      <c r="I121" s="89"/>
      <c r="J121" s="62"/>
      <c r="L121" s="59">
        <f>IFERROR(VLOOKUP(J121,'[1]scala di valutazione'!$A$2:$B$7,2,0),0)</f>
        <v>0</v>
      </c>
    </row>
    <row r="122" spans="1:12" s="59" customFormat="1" ht="34.9" customHeight="1" x14ac:dyDescent="0.3">
      <c r="A122" s="58"/>
      <c r="B122" s="61" t="s">
        <v>138</v>
      </c>
      <c r="C122" s="86" t="s">
        <v>137</v>
      </c>
      <c r="D122" s="86"/>
      <c r="E122" s="86"/>
      <c r="F122" s="86"/>
      <c r="G122" s="86"/>
      <c r="H122" s="86"/>
      <c r="I122" s="87"/>
      <c r="J122" s="60"/>
      <c r="L122" s="59">
        <f>IFERROR(VLOOKUP(J122,'[1]scala di valutazione'!$A$2:$B$7,2,0),0)</f>
        <v>0</v>
      </c>
    </row>
    <row r="123" spans="1:12" s="59" customFormat="1" ht="34.9" customHeight="1" x14ac:dyDescent="0.3">
      <c r="A123" s="58"/>
      <c r="B123" s="63" t="s">
        <v>136</v>
      </c>
      <c r="C123" s="88" t="s">
        <v>135</v>
      </c>
      <c r="D123" s="88"/>
      <c r="E123" s="88"/>
      <c r="F123" s="88"/>
      <c r="G123" s="88"/>
      <c r="H123" s="88"/>
      <c r="I123" s="89"/>
      <c r="J123" s="62"/>
      <c r="L123" s="59">
        <f>IFERROR(VLOOKUP(J123,'[1]scala di valutazione'!$A$2:$B$7,2,0),0)</f>
        <v>0</v>
      </c>
    </row>
    <row r="124" spans="1:12" s="59" customFormat="1" ht="34.9" customHeight="1" x14ac:dyDescent="0.3">
      <c r="A124" s="58"/>
      <c r="B124" s="61" t="s">
        <v>134</v>
      </c>
      <c r="C124" s="86" t="s">
        <v>133</v>
      </c>
      <c r="D124" s="86"/>
      <c r="E124" s="86"/>
      <c r="F124" s="86"/>
      <c r="G124" s="86"/>
      <c r="H124" s="86"/>
      <c r="I124" s="87"/>
      <c r="J124" s="60"/>
      <c r="L124" s="59">
        <f>IFERROR(VLOOKUP(J124,'[1]scala di valutazione'!$A$2:$B$7,2,0),0)</f>
        <v>0</v>
      </c>
    </row>
    <row r="125" spans="1:12" s="59" customFormat="1" ht="34.9" customHeight="1" x14ac:dyDescent="0.3">
      <c r="A125" s="58"/>
      <c r="B125" s="63" t="s">
        <v>132</v>
      </c>
      <c r="C125" s="88" t="s">
        <v>131</v>
      </c>
      <c r="D125" s="88"/>
      <c r="E125" s="88"/>
      <c r="F125" s="88"/>
      <c r="G125" s="88"/>
      <c r="H125" s="88"/>
      <c r="I125" s="89"/>
      <c r="J125" s="62"/>
      <c r="L125" s="59">
        <f>IFERROR(VLOOKUP(J125,'[1]scala di valutazione'!$A$2:$B$7,2,0),0)</f>
        <v>0</v>
      </c>
    </row>
    <row r="126" spans="1:12" s="59" customFormat="1" ht="34.9" customHeight="1" x14ac:dyDescent="0.3">
      <c r="A126" s="58"/>
      <c r="B126" s="61" t="s">
        <v>130</v>
      </c>
      <c r="C126" s="86" t="s">
        <v>129</v>
      </c>
      <c r="D126" s="86"/>
      <c r="E126" s="86"/>
      <c r="F126" s="86"/>
      <c r="G126" s="86"/>
      <c r="H126" s="86"/>
      <c r="I126" s="87"/>
      <c r="J126" s="60"/>
      <c r="L126" s="59">
        <f>IFERROR(VLOOKUP(J126,'[1]scala di valutazione'!$A$2:$B$7,2,0),0)</f>
        <v>0</v>
      </c>
    </row>
    <row r="127" spans="1:12" s="59" customFormat="1" ht="34.9" customHeight="1" x14ac:dyDescent="0.3">
      <c r="A127" s="58"/>
      <c r="B127" s="63" t="s">
        <v>128</v>
      </c>
      <c r="C127" s="88" t="s">
        <v>127</v>
      </c>
      <c r="D127" s="88"/>
      <c r="E127" s="88"/>
      <c r="F127" s="88"/>
      <c r="G127" s="88"/>
      <c r="H127" s="88"/>
      <c r="I127" s="89"/>
      <c r="J127" s="62"/>
      <c r="L127" s="59">
        <f>IFERROR(VLOOKUP(J127,'[1]scala di valutazione'!$A$2:$B$7,2,0),0)</f>
        <v>0</v>
      </c>
    </row>
    <row r="128" spans="1:12" s="59" customFormat="1" ht="34.9" customHeight="1" x14ac:dyDescent="0.3">
      <c r="A128" s="58"/>
      <c r="B128" s="61" t="s">
        <v>126</v>
      </c>
      <c r="C128" s="86" t="s">
        <v>125</v>
      </c>
      <c r="D128" s="86"/>
      <c r="E128" s="86"/>
      <c r="F128" s="86"/>
      <c r="G128" s="86"/>
      <c r="H128" s="86"/>
      <c r="I128" s="87"/>
      <c r="J128" s="60"/>
      <c r="L128" s="59">
        <f>IFERROR(VLOOKUP(J128,'[1]scala di valutazione'!$A$2:$B$7,2,0),0)</f>
        <v>0</v>
      </c>
    </row>
    <row r="129" spans="1:12" s="59" customFormat="1" ht="34.9" customHeight="1" x14ac:dyDescent="0.3">
      <c r="A129" s="58"/>
      <c r="B129" s="63" t="s">
        <v>124</v>
      </c>
      <c r="C129" s="88" t="s">
        <v>123</v>
      </c>
      <c r="D129" s="88"/>
      <c r="E129" s="88"/>
      <c r="F129" s="88"/>
      <c r="G129" s="88"/>
      <c r="H129" s="88"/>
      <c r="I129" s="89"/>
      <c r="J129" s="62"/>
      <c r="L129" s="59">
        <f>IFERROR(VLOOKUP(J129,'[1]scala di valutazione'!$A$2:$B$7,2,0),0)</f>
        <v>0</v>
      </c>
    </row>
    <row r="130" spans="1:12" s="59" customFormat="1" ht="34.9" customHeight="1" x14ac:dyDescent="0.3">
      <c r="A130" s="58"/>
      <c r="B130" s="61" t="s">
        <v>122</v>
      </c>
      <c r="C130" s="86" t="s">
        <v>121</v>
      </c>
      <c r="D130" s="86"/>
      <c r="E130" s="86"/>
      <c r="F130" s="86"/>
      <c r="G130" s="86"/>
      <c r="H130" s="86"/>
      <c r="I130" s="87"/>
      <c r="J130" s="60"/>
      <c r="L130" s="59">
        <f>IFERROR(VLOOKUP(J130,'[1]scala di valutazione'!$A$2:$B$7,2,0),0)</f>
        <v>0</v>
      </c>
    </row>
    <row r="131" spans="1:12" s="59" customFormat="1" ht="34.9" customHeight="1" x14ac:dyDescent="0.3">
      <c r="A131" s="58"/>
      <c r="B131" s="63" t="s">
        <v>120</v>
      </c>
      <c r="C131" s="88" t="s">
        <v>119</v>
      </c>
      <c r="D131" s="88"/>
      <c r="E131" s="88"/>
      <c r="F131" s="88"/>
      <c r="G131" s="88"/>
      <c r="H131" s="88"/>
      <c r="I131" s="89"/>
      <c r="J131" s="62"/>
      <c r="L131" s="59">
        <f>IFERROR(VLOOKUP(J131,'[1]scala di valutazione'!$A$2:$B$7,2,0),0)</f>
        <v>0</v>
      </c>
    </row>
    <row r="132" spans="1:12" s="59" customFormat="1" ht="34.9" customHeight="1" x14ac:dyDescent="0.3">
      <c r="A132" s="58"/>
      <c r="B132" s="61" t="s">
        <v>118</v>
      </c>
      <c r="C132" s="86" t="s">
        <v>117</v>
      </c>
      <c r="D132" s="86"/>
      <c r="E132" s="86"/>
      <c r="F132" s="86"/>
      <c r="G132" s="86"/>
      <c r="H132" s="86"/>
      <c r="I132" s="87"/>
      <c r="J132" s="60"/>
      <c r="L132" s="59">
        <f>IFERROR(VLOOKUP(J132,'[1]scala di valutazione'!$A$2:$B$7,2,0),0)</f>
        <v>0</v>
      </c>
    </row>
    <row r="133" spans="1:12" s="59" customFormat="1" ht="34.9" customHeight="1" x14ac:dyDescent="0.3">
      <c r="A133" s="58"/>
      <c r="B133" s="63" t="s">
        <v>116</v>
      </c>
      <c r="C133" s="88" t="s">
        <v>115</v>
      </c>
      <c r="D133" s="88"/>
      <c r="E133" s="88"/>
      <c r="F133" s="88"/>
      <c r="G133" s="88"/>
      <c r="H133" s="88"/>
      <c r="I133" s="89"/>
      <c r="J133" s="62"/>
      <c r="L133" s="59">
        <f>IFERROR(VLOOKUP(J133,'[1]scala di valutazione'!$A$2:$B$7,2,0),0)</f>
        <v>0</v>
      </c>
    </row>
    <row r="134" spans="1:12" s="59" customFormat="1" ht="34.9" customHeight="1" x14ac:dyDescent="0.3">
      <c r="A134" s="58"/>
      <c r="B134" s="61" t="s">
        <v>114</v>
      </c>
      <c r="C134" s="86" t="s">
        <v>113</v>
      </c>
      <c r="D134" s="86"/>
      <c r="E134" s="86"/>
      <c r="F134" s="86"/>
      <c r="G134" s="86"/>
      <c r="H134" s="86"/>
      <c r="I134" s="87"/>
      <c r="J134" s="60"/>
      <c r="L134" s="59">
        <f>IFERROR(VLOOKUP(J134,'[1]scala di valutazione'!$A$2:$B$7,2,0),0)</f>
        <v>0</v>
      </c>
    </row>
    <row r="135" spans="1:12" s="59" customFormat="1" ht="34.9" customHeight="1" x14ac:dyDescent="0.3">
      <c r="A135" s="58"/>
      <c r="B135" s="63" t="s">
        <v>112</v>
      </c>
      <c r="C135" s="88" t="s">
        <v>111</v>
      </c>
      <c r="D135" s="88"/>
      <c r="E135" s="88"/>
      <c r="F135" s="88"/>
      <c r="G135" s="88"/>
      <c r="H135" s="88"/>
      <c r="I135" s="89"/>
      <c r="J135" s="62"/>
      <c r="L135" s="59">
        <f>IFERROR(VLOOKUP(J135,'[1]scala di valutazione'!$A$2:$B$7,2,0),0)</f>
        <v>0</v>
      </c>
    </row>
    <row r="136" spans="1:12" s="59" customFormat="1" ht="34.9" customHeight="1" x14ac:dyDescent="0.3">
      <c r="A136" s="58"/>
      <c r="B136" s="61" t="s">
        <v>110</v>
      </c>
      <c r="C136" s="86" t="s">
        <v>109</v>
      </c>
      <c r="D136" s="86"/>
      <c r="E136" s="86"/>
      <c r="F136" s="86"/>
      <c r="G136" s="86"/>
      <c r="H136" s="86"/>
      <c r="I136" s="87"/>
      <c r="J136" s="60"/>
      <c r="L136" s="59">
        <f>IFERROR(VLOOKUP(J136,'[1]scala di valutazione'!$A$2:$B$7,2,0),0)</f>
        <v>0</v>
      </c>
    </row>
    <row r="137" spans="1:12" s="59" customFormat="1" ht="34.9" customHeight="1" x14ac:dyDescent="0.3">
      <c r="A137" s="58"/>
      <c r="B137" s="63" t="s">
        <v>108</v>
      </c>
      <c r="C137" s="88" t="s">
        <v>107</v>
      </c>
      <c r="D137" s="88"/>
      <c r="E137" s="88"/>
      <c r="F137" s="88"/>
      <c r="G137" s="88"/>
      <c r="H137" s="88"/>
      <c r="I137" s="89"/>
      <c r="J137" s="62"/>
      <c r="L137" s="59">
        <f>IFERROR(VLOOKUP(J137,'[1]scala di valutazione'!$A$2:$B$7,2,0),0)</f>
        <v>0</v>
      </c>
    </row>
    <row r="138" spans="1:12" s="59" customFormat="1" ht="34.9" customHeight="1" x14ac:dyDescent="0.3">
      <c r="A138" s="58"/>
      <c r="B138" s="61" t="s">
        <v>106</v>
      </c>
      <c r="C138" s="86" t="s">
        <v>105</v>
      </c>
      <c r="D138" s="86"/>
      <c r="E138" s="86"/>
      <c r="F138" s="86"/>
      <c r="G138" s="86"/>
      <c r="H138" s="86"/>
      <c r="I138" s="87"/>
      <c r="J138" s="60"/>
      <c r="L138" s="59">
        <f>IFERROR(VLOOKUP(J138,'[1]scala di valutazione'!$A$2:$B$7,2,0),0)</f>
        <v>0</v>
      </c>
    </row>
    <row r="139" spans="1:12" s="59" customFormat="1" ht="34.9" customHeight="1" x14ac:dyDescent="0.3">
      <c r="A139" s="58"/>
      <c r="B139" s="63" t="s">
        <v>104</v>
      </c>
      <c r="C139" s="88" t="s">
        <v>103</v>
      </c>
      <c r="D139" s="88"/>
      <c r="E139" s="88"/>
      <c r="F139" s="88"/>
      <c r="G139" s="88"/>
      <c r="H139" s="88"/>
      <c r="I139" s="89"/>
      <c r="J139" s="62"/>
      <c r="L139" s="59">
        <f>IFERROR(VLOOKUP(J139,'[1]scala di valutazione'!$A$2:$B$7,2,0),0)</f>
        <v>0</v>
      </c>
    </row>
    <row r="140" spans="1:12" s="59" customFormat="1" ht="34.9" customHeight="1" x14ac:dyDescent="0.3">
      <c r="A140" s="58"/>
      <c r="B140" s="61" t="s">
        <v>102</v>
      </c>
      <c r="C140" s="86" t="s">
        <v>101</v>
      </c>
      <c r="D140" s="86"/>
      <c r="E140" s="86"/>
      <c r="F140" s="86"/>
      <c r="G140" s="86"/>
      <c r="H140" s="86"/>
      <c r="I140" s="87"/>
      <c r="J140" s="60"/>
      <c r="L140" s="59">
        <f>IFERROR(VLOOKUP(J140,'[1]scala di valutazione'!$A$2:$B$7,2,0),0)</f>
        <v>0</v>
      </c>
    </row>
    <row r="141" spans="1:12" s="59" customFormat="1" ht="34.9" customHeight="1" x14ac:dyDescent="0.3">
      <c r="A141" s="58"/>
      <c r="B141" s="63" t="s">
        <v>100</v>
      </c>
      <c r="C141" s="88" t="s">
        <v>99</v>
      </c>
      <c r="D141" s="88"/>
      <c r="E141" s="88"/>
      <c r="F141" s="88"/>
      <c r="G141" s="88"/>
      <c r="H141" s="88"/>
      <c r="I141" s="89"/>
      <c r="J141" s="62"/>
      <c r="L141" s="59">
        <f>IFERROR(VLOOKUP(J141,'[1]scala di valutazione'!$A$2:$B$7,2,0),0)</f>
        <v>0</v>
      </c>
    </row>
    <row r="142" spans="1:12" s="59" customFormat="1" ht="34.9" customHeight="1" x14ac:dyDescent="0.3">
      <c r="A142" s="58"/>
      <c r="B142" s="61" t="s">
        <v>98</v>
      </c>
      <c r="C142" s="86" t="s">
        <v>97</v>
      </c>
      <c r="D142" s="86"/>
      <c r="E142" s="86"/>
      <c r="F142" s="86"/>
      <c r="G142" s="86"/>
      <c r="H142" s="86"/>
      <c r="I142" s="87"/>
      <c r="J142" s="60"/>
      <c r="L142" s="59">
        <f>IFERROR(VLOOKUP(J142,'[1]scala di valutazione'!$A$2:$B$7,2,0),0)</f>
        <v>0</v>
      </c>
    </row>
    <row r="143" spans="1:12" x14ac:dyDescent="0.3">
      <c r="A143" s="58"/>
    </row>
    <row r="144" spans="1:12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</sheetData>
  <sheetProtection sheet="1" objects="1" scenarios="1" selectLockedCells="1"/>
  <mergeCells count="137">
    <mergeCell ref="C110:I110"/>
    <mergeCell ref="C123:I123"/>
    <mergeCell ref="C124:I124"/>
    <mergeCell ref="G4:H4"/>
    <mergeCell ref="C133:I133"/>
    <mergeCell ref="C134:I134"/>
    <mergeCell ref="C135:I135"/>
    <mergeCell ref="C136:I136"/>
    <mergeCell ref="C137:I137"/>
    <mergeCell ref="C120:I120"/>
    <mergeCell ref="C121:I121"/>
    <mergeCell ref="C122:I122"/>
    <mergeCell ref="C107:I107"/>
    <mergeCell ref="C125:I125"/>
    <mergeCell ref="C118:I118"/>
    <mergeCell ref="C119:I119"/>
    <mergeCell ref="C108:I108"/>
    <mergeCell ref="C109:I109"/>
    <mergeCell ref="C97:I97"/>
    <mergeCell ref="C98:I98"/>
    <mergeCell ref="C99:I99"/>
    <mergeCell ref="C100:I100"/>
    <mergeCell ref="C101:I101"/>
    <mergeCell ref="C102:I102"/>
    <mergeCell ref="C138:I138"/>
    <mergeCell ref="C139:I139"/>
    <mergeCell ref="C140:I140"/>
    <mergeCell ref="C141:I141"/>
    <mergeCell ref="C142:I142"/>
    <mergeCell ref="C11:I11"/>
    <mergeCell ref="C129:I129"/>
    <mergeCell ref="C130:I130"/>
    <mergeCell ref="C131:I131"/>
    <mergeCell ref="C132:I132"/>
    <mergeCell ref="C126:I126"/>
    <mergeCell ref="C127:I127"/>
    <mergeCell ref="C128:I128"/>
    <mergeCell ref="C111:I111"/>
    <mergeCell ref="C112:I112"/>
    <mergeCell ref="C113:I113"/>
    <mergeCell ref="C114:I114"/>
    <mergeCell ref="C115:I115"/>
    <mergeCell ref="C116:I116"/>
    <mergeCell ref="C117:I117"/>
    <mergeCell ref="C103:I103"/>
    <mergeCell ref="C104:I104"/>
    <mergeCell ref="C105:I105"/>
    <mergeCell ref="C106:I106"/>
    <mergeCell ref="C91:I91"/>
    <mergeCell ref="C92:I92"/>
    <mergeCell ref="C93:I93"/>
    <mergeCell ref="C94:I94"/>
    <mergeCell ref="C95:I95"/>
    <mergeCell ref="C96:I96"/>
    <mergeCell ref="C85:I85"/>
    <mergeCell ref="C86:I86"/>
    <mergeCell ref="C87:I87"/>
    <mergeCell ref="C88:I88"/>
    <mergeCell ref="C89:I89"/>
    <mergeCell ref="C90:I90"/>
    <mergeCell ref="C79:I79"/>
    <mergeCell ref="C80:I80"/>
    <mergeCell ref="C81:I81"/>
    <mergeCell ref="C82:I82"/>
    <mergeCell ref="C83:I83"/>
    <mergeCell ref="C84:I84"/>
    <mergeCell ref="C73:I73"/>
    <mergeCell ref="C74:I74"/>
    <mergeCell ref="C75:I75"/>
    <mergeCell ref="C76:I76"/>
    <mergeCell ref="C77:I77"/>
    <mergeCell ref="C78:I78"/>
    <mergeCell ref="C67:I67"/>
    <mergeCell ref="C68:I68"/>
    <mergeCell ref="C69:I69"/>
    <mergeCell ref="C70:I70"/>
    <mergeCell ref="C71:I71"/>
    <mergeCell ref="C72:I72"/>
    <mergeCell ref="C61:I61"/>
    <mergeCell ref="C62:I62"/>
    <mergeCell ref="C63:I63"/>
    <mergeCell ref="C64:I64"/>
    <mergeCell ref="C65:I65"/>
    <mergeCell ref="C66:I66"/>
    <mergeCell ref="C55:I55"/>
    <mergeCell ref="C56:I56"/>
    <mergeCell ref="C57:I57"/>
    <mergeCell ref="C58:I58"/>
    <mergeCell ref="C59:I59"/>
    <mergeCell ref="C60:I60"/>
    <mergeCell ref="C49:I49"/>
    <mergeCell ref="C50:I50"/>
    <mergeCell ref="C51:I51"/>
    <mergeCell ref="C52:I52"/>
    <mergeCell ref="C53:I53"/>
    <mergeCell ref="C54:I54"/>
    <mergeCell ref="C43:I43"/>
    <mergeCell ref="C44:I44"/>
    <mergeCell ref="C45:I45"/>
    <mergeCell ref="C46:I46"/>
    <mergeCell ref="C47:I47"/>
    <mergeCell ref="C48:I48"/>
    <mergeCell ref="C37:I37"/>
    <mergeCell ref="C38:I38"/>
    <mergeCell ref="C39:I39"/>
    <mergeCell ref="C40:I40"/>
    <mergeCell ref="C41:I41"/>
    <mergeCell ref="C42:I42"/>
    <mergeCell ref="C32:I32"/>
    <mergeCell ref="C33:I33"/>
    <mergeCell ref="C34:I34"/>
    <mergeCell ref="C35:I35"/>
    <mergeCell ref="C36:I36"/>
    <mergeCell ref="C25:I25"/>
    <mergeCell ref="C26:I26"/>
    <mergeCell ref="C27:I27"/>
    <mergeCell ref="C28:I28"/>
    <mergeCell ref="C29:I29"/>
    <mergeCell ref="C30:I30"/>
    <mergeCell ref="C21:I21"/>
    <mergeCell ref="C22:I22"/>
    <mergeCell ref="C23:I23"/>
    <mergeCell ref="C24:I24"/>
    <mergeCell ref="C15:I15"/>
    <mergeCell ref="C16:I16"/>
    <mergeCell ref="C17:I17"/>
    <mergeCell ref="C18:I18"/>
    <mergeCell ref="C31:I31"/>
    <mergeCell ref="C10:I10"/>
    <mergeCell ref="D4:E4"/>
    <mergeCell ref="D5:E5"/>
    <mergeCell ref="D6:E6"/>
    <mergeCell ref="C12:I12"/>
    <mergeCell ref="C13:I13"/>
    <mergeCell ref="C14:I14"/>
    <mergeCell ref="C19:I19"/>
    <mergeCell ref="C20:I20"/>
  </mergeCells>
  <dataValidations xWindow="1055" yWindow="349" count="2">
    <dataValidation type="list" allowBlank="1" showInputMessage="1" showErrorMessage="1" sqref="J11:J142">
      <formula1>risposte</formula1>
    </dataValidation>
    <dataValidation operator="equal" allowBlank="1" showInputMessage="1" showErrorMessage="1" promptTitle="ATTENZIONE" prompt="Inserire una X" sqref="H5:H6"/>
  </dataValidations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&amp;A</oddHeader>
    <oddFooter>&amp;L&amp;F&amp;CPagina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6"/>
  <sheetViews>
    <sheetView showGridLines="0" workbookViewId="0">
      <selection activeCell="H3" sqref="H3:I3"/>
    </sheetView>
  </sheetViews>
  <sheetFormatPr defaultRowHeight="12.75" x14ac:dyDescent="0.2"/>
  <cols>
    <col min="1" max="1" width="82.28515625" customWidth="1"/>
  </cols>
  <sheetData>
    <row r="1" spans="1:1" ht="20.25" x14ac:dyDescent="0.3">
      <c r="A1" s="48" t="s">
        <v>0</v>
      </c>
    </row>
    <row r="2" spans="1:1" ht="15" x14ac:dyDescent="0.25">
      <c r="A2" s="49" t="s">
        <v>73</v>
      </c>
    </row>
    <row r="3" spans="1:1" ht="15" x14ac:dyDescent="0.2">
      <c r="A3" s="50" t="s">
        <v>74</v>
      </c>
    </row>
    <row r="5" spans="1:1" x14ac:dyDescent="0.2">
      <c r="A5" s="51"/>
    </row>
    <row r="6" spans="1:1" ht="15.75" x14ac:dyDescent="0.25">
      <c r="A6" s="52" t="s">
        <v>75</v>
      </c>
    </row>
    <row r="7" spans="1:1" ht="25.5" x14ac:dyDescent="0.2">
      <c r="A7" s="51" t="s">
        <v>76</v>
      </c>
    </row>
    <row r="8" spans="1:1" x14ac:dyDescent="0.2">
      <c r="A8" s="51"/>
    </row>
    <row r="9" spans="1:1" ht="15.75" x14ac:dyDescent="0.25">
      <c r="A9" s="52" t="s">
        <v>77</v>
      </c>
    </row>
    <row r="10" spans="1:1" x14ac:dyDescent="0.2">
      <c r="A10" s="51" t="s">
        <v>78</v>
      </c>
    </row>
    <row r="11" spans="1:1" ht="5.25" customHeight="1" x14ac:dyDescent="0.2">
      <c r="A11" s="51"/>
    </row>
    <row r="12" spans="1:1" ht="38.25" x14ac:dyDescent="0.2">
      <c r="A12" s="51" t="s">
        <v>79</v>
      </c>
    </row>
    <row r="13" spans="1:1" x14ac:dyDescent="0.2">
      <c r="A13" s="51" t="s">
        <v>80</v>
      </c>
    </row>
    <row r="14" spans="1:1" ht="25.5" x14ac:dyDescent="0.2">
      <c r="A14" s="51" t="s">
        <v>81</v>
      </c>
    </row>
    <row r="15" spans="1:1" ht="8.25" customHeight="1" x14ac:dyDescent="0.2">
      <c r="A15" s="51"/>
    </row>
    <row r="16" spans="1:1" ht="38.25" x14ac:dyDescent="0.2">
      <c r="A16" s="51" t="s">
        <v>82</v>
      </c>
    </row>
    <row r="17" spans="1:1" ht="6" customHeight="1" x14ac:dyDescent="0.2">
      <c r="A17" s="51"/>
    </row>
    <row r="18" spans="1:1" ht="25.5" x14ac:dyDescent="0.2">
      <c r="A18" s="51" t="s">
        <v>83</v>
      </c>
    </row>
    <row r="19" spans="1:1" ht="25.5" x14ac:dyDescent="0.2">
      <c r="A19" s="51" t="s">
        <v>84</v>
      </c>
    </row>
    <row r="20" spans="1:1" ht="8.25" customHeight="1" x14ac:dyDescent="0.2">
      <c r="A20" s="51"/>
    </row>
    <row r="21" spans="1:1" x14ac:dyDescent="0.2">
      <c r="A21" s="51" t="s">
        <v>85</v>
      </c>
    </row>
    <row r="22" spans="1:1" ht="6" customHeight="1" x14ac:dyDescent="0.2">
      <c r="A22" s="51"/>
    </row>
    <row r="23" spans="1:1" ht="25.5" x14ac:dyDescent="0.2">
      <c r="A23" s="51" t="s">
        <v>86</v>
      </c>
    </row>
    <row r="24" spans="1:1" x14ac:dyDescent="0.2">
      <c r="A24" s="51"/>
    </row>
    <row r="25" spans="1:1" ht="15.75" x14ac:dyDescent="0.25">
      <c r="A25" s="52" t="s">
        <v>87</v>
      </c>
    </row>
    <row r="26" spans="1:1" ht="25.5" x14ac:dyDescent="0.2">
      <c r="A26" s="51" t="s">
        <v>88</v>
      </c>
    </row>
    <row r="27" spans="1:1" x14ac:dyDescent="0.2">
      <c r="A27" s="51" t="s">
        <v>89</v>
      </c>
    </row>
    <row r="28" spans="1:1" ht="38.25" x14ac:dyDescent="0.2">
      <c r="A28" s="51" t="s">
        <v>90</v>
      </c>
    </row>
    <row r="29" spans="1:1" ht="12" customHeight="1" x14ac:dyDescent="0.2">
      <c r="A29" s="51"/>
    </row>
    <row r="30" spans="1:1" ht="15.75" x14ac:dyDescent="0.25">
      <c r="A30" s="52" t="s">
        <v>91</v>
      </c>
    </row>
    <row r="31" spans="1:1" ht="25.5" x14ac:dyDescent="0.2">
      <c r="A31" s="51" t="s">
        <v>92</v>
      </c>
    </row>
    <row r="32" spans="1:1" x14ac:dyDescent="0.2">
      <c r="A32" s="51"/>
    </row>
    <row r="33" spans="1:1" ht="15.75" x14ac:dyDescent="0.25">
      <c r="A33" s="52" t="s">
        <v>93</v>
      </c>
    </row>
    <row r="34" spans="1:1" x14ac:dyDescent="0.2">
      <c r="A34" s="51" t="s">
        <v>94</v>
      </c>
    </row>
    <row r="35" spans="1:1" x14ac:dyDescent="0.2">
      <c r="A35" s="51" t="s">
        <v>95</v>
      </c>
    </row>
    <row r="36" spans="1:1" x14ac:dyDescent="0.2">
      <c r="A36" s="51"/>
    </row>
    <row r="37" spans="1:1" x14ac:dyDescent="0.2">
      <c r="A37" s="51"/>
    </row>
    <row r="38" spans="1:1" x14ac:dyDescent="0.2">
      <c r="A38" s="51"/>
    </row>
    <row r="39" spans="1:1" x14ac:dyDescent="0.2">
      <c r="A39" s="51"/>
    </row>
    <row r="40" spans="1:1" x14ac:dyDescent="0.2">
      <c r="A40" s="51"/>
    </row>
    <row r="41" spans="1:1" x14ac:dyDescent="0.2">
      <c r="A41" s="51"/>
    </row>
    <row r="42" spans="1:1" x14ac:dyDescent="0.2">
      <c r="A42" s="51"/>
    </row>
    <row r="43" spans="1:1" x14ac:dyDescent="0.2">
      <c r="A43" s="51"/>
    </row>
    <row r="44" spans="1:1" x14ac:dyDescent="0.2">
      <c r="A44" s="51"/>
    </row>
    <row r="45" spans="1:1" x14ac:dyDescent="0.2">
      <c r="A45" s="51"/>
    </row>
    <row r="46" spans="1:1" x14ac:dyDescent="0.2">
      <c r="A46" s="51"/>
    </row>
    <row r="47" spans="1:1" x14ac:dyDescent="0.2">
      <c r="A47" s="51"/>
    </row>
    <row r="48" spans="1:1" x14ac:dyDescent="0.2">
      <c r="A48" s="51"/>
    </row>
    <row r="49" spans="1:1" x14ac:dyDescent="0.2">
      <c r="A49" s="51"/>
    </row>
    <row r="50" spans="1:1" x14ac:dyDescent="0.2">
      <c r="A50" s="51"/>
    </row>
    <row r="51" spans="1:1" x14ac:dyDescent="0.2">
      <c r="A51" s="51"/>
    </row>
    <row r="52" spans="1:1" x14ac:dyDescent="0.2">
      <c r="A52" s="51"/>
    </row>
    <row r="53" spans="1:1" x14ac:dyDescent="0.2">
      <c r="A53" s="51"/>
    </row>
    <row r="54" spans="1:1" x14ac:dyDescent="0.2">
      <c r="A54" s="51"/>
    </row>
    <row r="55" spans="1:1" x14ac:dyDescent="0.2">
      <c r="A55" s="51"/>
    </row>
    <row r="56" spans="1:1" x14ac:dyDescent="0.2">
      <c r="A56" s="51"/>
    </row>
    <row r="57" spans="1:1" x14ac:dyDescent="0.2">
      <c r="A57" s="51"/>
    </row>
    <row r="58" spans="1:1" x14ac:dyDescent="0.2">
      <c r="A58" s="51"/>
    </row>
    <row r="59" spans="1:1" x14ac:dyDescent="0.2">
      <c r="A59" s="51"/>
    </row>
    <row r="60" spans="1:1" x14ac:dyDescent="0.2">
      <c r="A60" s="51"/>
    </row>
    <row r="61" spans="1:1" x14ac:dyDescent="0.2">
      <c r="A61" s="51"/>
    </row>
    <row r="62" spans="1:1" x14ac:dyDescent="0.2">
      <c r="A62" s="51"/>
    </row>
    <row r="63" spans="1:1" x14ac:dyDescent="0.2">
      <c r="A63" s="51"/>
    </row>
    <row r="64" spans="1:1" x14ac:dyDescent="0.2">
      <c r="A64" s="51"/>
    </row>
    <row r="65" spans="1:1" x14ac:dyDescent="0.2">
      <c r="A65" s="51"/>
    </row>
    <row r="66" spans="1:1" x14ac:dyDescent="0.2">
      <c r="A66" s="51"/>
    </row>
    <row r="67" spans="1:1" x14ac:dyDescent="0.2">
      <c r="A67" s="51"/>
    </row>
    <row r="68" spans="1:1" x14ac:dyDescent="0.2">
      <c r="A68" s="51"/>
    </row>
    <row r="69" spans="1:1" x14ac:dyDescent="0.2">
      <c r="A69" s="51"/>
    </row>
    <row r="70" spans="1:1" x14ac:dyDescent="0.2">
      <c r="A70" s="51"/>
    </row>
    <row r="71" spans="1:1" x14ac:dyDescent="0.2">
      <c r="A71" s="51"/>
    </row>
    <row r="72" spans="1:1" x14ac:dyDescent="0.2">
      <c r="A72" s="51"/>
    </row>
    <row r="73" spans="1:1" x14ac:dyDescent="0.2">
      <c r="A73" s="51"/>
    </row>
    <row r="74" spans="1:1" x14ac:dyDescent="0.2">
      <c r="A74" s="51"/>
    </row>
    <row r="75" spans="1:1" x14ac:dyDescent="0.2">
      <c r="A75" s="51"/>
    </row>
    <row r="76" spans="1:1" x14ac:dyDescent="0.2">
      <c r="A76" s="51"/>
    </row>
    <row r="77" spans="1:1" x14ac:dyDescent="0.2">
      <c r="A77" s="51"/>
    </row>
    <row r="78" spans="1:1" x14ac:dyDescent="0.2">
      <c r="A78" s="51"/>
    </row>
    <row r="79" spans="1:1" x14ac:dyDescent="0.2">
      <c r="A79" s="51"/>
    </row>
    <row r="80" spans="1:1" x14ac:dyDescent="0.2">
      <c r="A80" s="51"/>
    </row>
    <row r="81" spans="1:1" x14ac:dyDescent="0.2">
      <c r="A81" s="51"/>
    </row>
    <row r="82" spans="1:1" x14ac:dyDescent="0.2">
      <c r="A82" s="51"/>
    </row>
    <row r="83" spans="1:1" x14ac:dyDescent="0.2">
      <c r="A83" s="51"/>
    </row>
    <row r="84" spans="1:1" x14ac:dyDescent="0.2">
      <c r="A84" s="51"/>
    </row>
    <row r="85" spans="1:1" x14ac:dyDescent="0.2">
      <c r="A85" s="51"/>
    </row>
    <row r="86" spans="1:1" x14ac:dyDescent="0.2">
      <c r="A86" s="51"/>
    </row>
    <row r="87" spans="1:1" x14ac:dyDescent="0.2">
      <c r="A87" s="51"/>
    </row>
    <row r="88" spans="1:1" x14ac:dyDescent="0.2">
      <c r="A88" s="51"/>
    </row>
    <row r="89" spans="1:1" x14ac:dyDescent="0.2">
      <c r="A89" s="51"/>
    </row>
    <row r="90" spans="1:1" x14ac:dyDescent="0.2">
      <c r="A90" s="51"/>
    </row>
    <row r="91" spans="1:1" x14ac:dyDescent="0.2">
      <c r="A91" s="51"/>
    </row>
    <row r="92" spans="1:1" x14ac:dyDescent="0.2">
      <c r="A92" s="51"/>
    </row>
    <row r="93" spans="1:1" x14ac:dyDescent="0.2">
      <c r="A93" s="51"/>
    </row>
    <row r="94" spans="1:1" x14ac:dyDescent="0.2">
      <c r="A94" s="51"/>
    </row>
    <row r="95" spans="1:1" x14ac:dyDescent="0.2">
      <c r="A95" s="51"/>
    </row>
    <row r="96" spans="1:1" x14ac:dyDescent="0.2">
      <c r="A96" s="51"/>
    </row>
    <row r="97" spans="1:1" x14ac:dyDescent="0.2">
      <c r="A97" s="51"/>
    </row>
    <row r="98" spans="1:1" x14ac:dyDescent="0.2">
      <c r="A98" s="51"/>
    </row>
    <row r="99" spans="1:1" x14ac:dyDescent="0.2">
      <c r="A99" s="51"/>
    </row>
    <row r="100" spans="1:1" x14ac:dyDescent="0.2">
      <c r="A100" s="51"/>
    </row>
    <row r="101" spans="1:1" x14ac:dyDescent="0.2">
      <c r="A101" s="51"/>
    </row>
    <row r="102" spans="1:1" x14ac:dyDescent="0.2">
      <c r="A102" s="51"/>
    </row>
    <row r="103" spans="1:1" x14ac:dyDescent="0.2">
      <c r="A103" s="51"/>
    </row>
    <row r="104" spans="1:1" x14ac:dyDescent="0.2">
      <c r="A104" s="51"/>
    </row>
    <row r="105" spans="1:1" x14ac:dyDescent="0.2">
      <c r="A105" s="51"/>
    </row>
    <row r="106" spans="1:1" x14ac:dyDescent="0.2">
      <c r="A106" s="51"/>
    </row>
  </sheetData>
  <sheetProtection password="ED2E" sheet="1" objects="1" scenarios="1"/>
  <phoneticPr fontId="0" type="noConversion"/>
  <printOptions gridLinesSet="0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Header>&amp;A</oddHead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="75" workbookViewId="0">
      <pane xSplit="12" ySplit="5" topLeftCell="M6" activePane="bottomRight" state="frozen"/>
      <selection activeCell="H3" sqref="H3:I3"/>
      <selection pane="topRight" activeCell="H3" sqref="H3:I3"/>
      <selection pane="bottomLeft" activeCell="H3" sqref="H3:I3"/>
      <selection pane="bottomRight" activeCell="H3" sqref="H3:I3"/>
    </sheetView>
  </sheetViews>
  <sheetFormatPr defaultColWidth="9.140625" defaultRowHeight="14.25" x14ac:dyDescent="0.2"/>
  <cols>
    <col min="1" max="1" width="3.42578125" style="2" customWidth="1"/>
    <col min="2" max="3" width="7.7109375" style="5" customWidth="1"/>
    <col min="4" max="4" width="4.7109375" style="5" customWidth="1"/>
    <col min="5" max="6" width="7.7109375" style="5" customWidth="1"/>
    <col min="7" max="7" width="4.7109375" style="5" customWidth="1"/>
    <col min="8" max="9" width="7.7109375" style="5" customWidth="1"/>
    <col min="10" max="10" width="4.7109375" style="5" customWidth="1"/>
    <col min="11" max="12" width="7.7109375" style="5" customWidth="1"/>
    <col min="13" max="16" width="5.7109375" style="2" customWidth="1"/>
    <col min="17" max="16384" width="9.140625" style="2"/>
  </cols>
  <sheetData>
    <row r="1" spans="1:12" ht="31.5" customHeight="1" x14ac:dyDescent="0.25">
      <c r="A1" s="3"/>
      <c r="C1" s="43" t="s">
        <v>0</v>
      </c>
      <c r="D1" s="44"/>
      <c r="E1" s="44"/>
      <c r="F1" s="44"/>
      <c r="G1" s="44"/>
      <c r="H1" s="44"/>
      <c r="I1" s="44"/>
      <c r="J1" s="44"/>
      <c r="K1" s="44"/>
    </row>
    <row r="2" spans="1:12" x14ac:dyDescent="0.2">
      <c r="A2"/>
      <c r="D2"/>
      <c r="E2"/>
      <c r="F2"/>
      <c r="H2" s="16" t="s">
        <v>5</v>
      </c>
      <c r="I2" s="54" t="str">
        <f>cognome&amp;" "&amp;nome</f>
        <v xml:space="preserve"> </v>
      </c>
      <c r="K2"/>
      <c r="L2"/>
    </row>
    <row r="3" spans="1:12" x14ac:dyDescent="0.2">
      <c r="A3"/>
      <c r="B3"/>
      <c r="D3"/>
      <c r="E3"/>
      <c r="F3"/>
      <c r="H3" s="16"/>
      <c r="K3"/>
      <c r="L3"/>
    </row>
    <row r="4" spans="1:12" ht="13.5" customHeight="1" thickBot="1" x14ac:dyDescent="0.25"/>
    <row r="5" spans="1:12" s="4" customFormat="1" ht="42" customHeight="1" thickBot="1" x14ac:dyDescent="0.25">
      <c r="B5" s="18" t="s">
        <v>7</v>
      </c>
      <c r="C5" s="19" t="s">
        <v>8</v>
      </c>
      <c r="D5" s="6"/>
      <c r="E5" s="18" t="s">
        <v>7</v>
      </c>
      <c r="F5" s="19" t="s">
        <v>8</v>
      </c>
      <c r="G5" s="20"/>
      <c r="H5" s="18" t="s">
        <v>7</v>
      </c>
      <c r="I5" s="19" t="s">
        <v>8</v>
      </c>
      <c r="J5" s="20"/>
      <c r="K5" s="18" t="s">
        <v>7</v>
      </c>
      <c r="L5" s="19" t="s">
        <v>8</v>
      </c>
    </row>
    <row r="6" spans="1:12" x14ac:dyDescent="0.2">
      <c r="B6" s="21">
        <v>1</v>
      </c>
      <c r="C6" s="46">
        <f>affermazioni!L11</f>
        <v>0</v>
      </c>
      <c r="E6" s="21">
        <v>36</v>
      </c>
      <c r="F6" s="46">
        <f>affermazioni!L46</f>
        <v>0</v>
      </c>
      <c r="H6" s="21">
        <v>71</v>
      </c>
      <c r="I6" s="46">
        <f>affermazioni!L81</f>
        <v>0</v>
      </c>
      <c r="K6" s="21">
        <v>106</v>
      </c>
      <c r="L6" s="46">
        <f>affermazioni!L116</f>
        <v>0</v>
      </c>
    </row>
    <row r="7" spans="1:12" x14ac:dyDescent="0.2">
      <c r="B7" s="21">
        <v>2</v>
      </c>
      <c r="C7" s="46">
        <f>affermazioni!L12</f>
        <v>0</v>
      </c>
      <c r="E7" s="21">
        <v>37</v>
      </c>
      <c r="F7" s="46">
        <f>affermazioni!L47</f>
        <v>0</v>
      </c>
      <c r="H7" s="21">
        <v>72</v>
      </c>
      <c r="I7" s="46">
        <f>affermazioni!L82</f>
        <v>0</v>
      </c>
      <c r="K7" s="21">
        <v>107</v>
      </c>
      <c r="L7" s="46">
        <f>affermazioni!L117</f>
        <v>0</v>
      </c>
    </row>
    <row r="8" spans="1:12" x14ac:dyDescent="0.2">
      <c r="B8" s="21">
        <v>3</v>
      </c>
      <c r="C8" s="46">
        <f>affermazioni!L13</f>
        <v>0</v>
      </c>
      <c r="E8" s="21">
        <v>38</v>
      </c>
      <c r="F8" s="46">
        <f>affermazioni!L48</f>
        <v>0</v>
      </c>
      <c r="H8" s="21">
        <v>73</v>
      </c>
      <c r="I8" s="46">
        <f>affermazioni!L83</f>
        <v>0</v>
      </c>
      <c r="K8" s="21">
        <v>108</v>
      </c>
      <c r="L8" s="46">
        <f>affermazioni!L118</f>
        <v>0</v>
      </c>
    </row>
    <row r="9" spans="1:12" x14ac:dyDescent="0.2">
      <c r="B9" s="21">
        <v>4</v>
      </c>
      <c r="C9" s="46">
        <f>affermazioni!L14</f>
        <v>0</v>
      </c>
      <c r="E9" s="21">
        <v>39</v>
      </c>
      <c r="F9" s="46">
        <f>affermazioni!L49</f>
        <v>0</v>
      </c>
      <c r="H9" s="21">
        <v>74</v>
      </c>
      <c r="I9" s="46">
        <f>affermazioni!L84</f>
        <v>0</v>
      </c>
      <c r="K9" s="21">
        <v>109</v>
      </c>
      <c r="L9" s="46">
        <f>affermazioni!L119</f>
        <v>0</v>
      </c>
    </row>
    <row r="10" spans="1:12" ht="15" thickBot="1" x14ac:dyDescent="0.25">
      <c r="B10" s="21">
        <v>5</v>
      </c>
      <c r="C10" s="46">
        <f>affermazioni!L15</f>
        <v>0</v>
      </c>
      <c r="E10" s="21">
        <v>40</v>
      </c>
      <c r="F10" s="46">
        <f>affermazioni!L50</f>
        <v>0</v>
      </c>
      <c r="H10" s="21">
        <v>75</v>
      </c>
      <c r="I10" s="46">
        <f>affermazioni!L85</f>
        <v>0</v>
      </c>
      <c r="K10" s="21">
        <v>110</v>
      </c>
      <c r="L10" s="46">
        <f>affermazioni!L120</f>
        <v>0</v>
      </c>
    </row>
    <row r="11" spans="1:12" x14ac:dyDescent="0.2">
      <c r="B11" s="22">
        <v>6</v>
      </c>
      <c r="C11" s="45">
        <f>affermazioni!L16</f>
        <v>0</v>
      </c>
      <c r="E11" s="22">
        <v>41</v>
      </c>
      <c r="F11" s="45">
        <f>affermazioni!L51</f>
        <v>0</v>
      </c>
      <c r="H11" s="22">
        <v>76</v>
      </c>
      <c r="I11" s="45">
        <f>affermazioni!L86</f>
        <v>0</v>
      </c>
      <c r="K11" s="22">
        <v>111</v>
      </c>
      <c r="L11" s="45">
        <f>affermazioni!L121</f>
        <v>0</v>
      </c>
    </row>
    <row r="12" spans="1:12" x14ac:dyDescent="0.2">
      <c r="B12" s="21">
        <v>7</v>
      </c>
      <c r="C12" s="46">
        <f>affermazioni!L17</f>
        <v>0</v>
      </c>
      <c r="E12" s="21">
        <v>42</v>
      </c>
      <c r="F12" s="46">
        <f>affermazioni!L52</f>
        <v>0</v>
      </c>
      <c r="H12" s="21">
        <v>77</v>
      </c>
      <c r="I12" s="46">
        <f>affermazioni!L87</f>
        <v>0</v>
      </c>
      <c r="K12" s="21">
        <v>112</v>
      </c>
      <c r="L12" s="46">
        <f>affermazioni!L122</f>
        <v>0</v>
      </c>
    </row>
    <row r="13" spans="1:12" x14ac:dyDescent="0.2">
      <c r="B13" s="21">
        <v>8</v>
      </c>
      <c r="C13" s="46">
        <f>affermazioni!L18</f>
        <v>0</v>
      </c>
      <c r="E13" s="21">
        <v>43</v>
      </c>
      <c r="F13" s="46">
        <f>affermazioni!L53</f>
        <v>0</v>
      </c>
      <c r="H13" s="21">
        <v>78</v>
      </c>
      <c r="I13" s="46">
        <f>affermazioni!L88</f>
        <v>0</v>
      </c>
      <c r="K13" s="21">
        <v>113</v>
      </c>
      <c r="L13" s="46">
        <f>affermazioni!L123</f>
        <v>0</v>
      </c>
    </row>
    <row r="14" spans="1:12" x14ac:dyDescent="0.2">
      <c r="B14" s="21">
        <v>9</v>
      </c>
      <c r="C14" s="46">
        <f>affermazioni!L19</f>
        <v>0</v>
      </c>
      <c r="E14" s="21">
        <v>44</v>
      </c>
      <c r="F14" s="46">
        <f>affermazioni!L54</f>
        <v>0</v>
      </c>
      <c r="H14" s="21">
        <v>79</v>
      </c>
      <c r="I14" s="46">
        <f>affermazioni!L89</f>
        <v>0</v>
      </c>
      <c r="K14" s="21">
        <v>114</v>
      </c>
      <c r="L14" s="46">
        <f>affermazioni!L124</f>
        <v>0</v>
      </c>
    </row>
    <row r="15" spans="1:12" ht="15" thickBot="1" x14ac:dyDescent="0.25">
      <c r="B15" s="23">
        <v>10</v>
      </c>
      <c r="C15" s="47">
        <f>affermazioni!L20</f>
        <v>0</v>
      </c>
      <c r="E15" s="23">
        <v>45</v>
      </c>
      <c r="F15" s="47">
        <f>affermazioni!L55</f>
        <v>0</v>
      </c>
      <c r="H15" s="23">
        <v>80</v>
      </c>
      <c r="I15" s="47">
        <f>affermazioni!L90</f>
        <v>0</v>
      </c>
      <c r="K15" s="23">
        <v>115</v>
      </c>
      <c r="L15" s="47">
        <f>affermazioni!L125</f>
        <v>0</v>
      </c>
    </row>
    <row r="16" spans="1:12" x14ac:dyDescent="0.2">
      <c r="B16" s="22">
        <v>11</v>
      </c>
      <c r="C16" s="45">
        <f>affermazioni!L21</f>
        <v>0</v>
      </c>
      <c r="E16" s="22">
        <v>46</v>
      </c>
      <c r="F16" s="45">
        <f>affermazioni!L56</f>
        <v>0</v>
      </c>
      <c r="H16" s="22">
        <v>81</v>
      </c>
      <c r="I16" s="45">
        <f>affermazioni!L91</f>
        <v>0</v>
      </c>
      <c r="K16" s="22">
        <v>116</v>
      </c>
      <c r="L16" s="45">
        <f>affermazioni!L126</f>
        <v>0</v>
      </c>
    </row>
    <row r="17" spans="2:12" x14ac:dyDescent="0.2">
      <c r="B17" s="21">
        <v>12</v>
      </c>
      <c r="C17" s="46">
        <f>affermazioni!L22</f>
        <v>0</v>
      </c>
      <c r="E17" s="21">
        <v>47</v>
      </c>
      <c r="F17" s="46">
        <f>affermazioni!L57</f>
        <v>0</v>
      </c>
      <c r="H17" s="21">
        <v>82</v>
      </c>
      <c r="I17" s="46">
        <f>affermazioni!L92</f>
        <v>0</v>
      </c>
      <c r="K17" s="21">
        <v>117</v>
      </c>
      <c r="L17" s="46">
        <f>affermazioni!L127</f>
        <v>0</v>
      </c>
    </row>
    <row r="18" spans="2:12" x14ac:dyDescent="0.2">
      <c r="B18" s="21">
        <v>13</v>
      </c>
      <c r="C18" s="46">
        <f>affermazioni!L23</f>
        <v>0</v>
      </c>
      <c r="E18" s="21">
        <v>48</v>
      </c>
      <c r="F18" s="46">
        <f>affermazioni!L58</f>
        <v>0</v>
      </c>
      <c r="H18" s="21">
        <v>83</v>
      </c>
      <c r="I18" s="46">
        <f>affermazioni!L93</f>
        <v>0</v>
      </c>
      <c r="K18" s="21">
        <v>118</v>
      </c>
      <c r="L18" s="46">
        <f>affermazioni!L128</f>
        <v>0</v>
      </c>
    </row>
    <row r="19" spans="2:12" x14ac:dyDescent="0.2">
      <c r="B19" s="21">
        <v>14</v>
      </c>
      <c r="C19" s="46">
        <f>affermazioni!L24</f>
        <v>0</v>
      </c>
      <c r="E19" s="21">
        <v>49</v>
      </c>
      <c r="F19" s="46">
        <f>affermazioni!L59</f>
        <v>0</v>
      </c>
      <c r="H19" s="21">
        <v>84</v>
      </c>
      <c r="I19" s="46">
        <f>affermazioni!L94</f>
        <v>0</v>
      </c>
      <c r="K19" s="21">
        <v>119</v>
      </c>
      <c r="L19" s="46">
        <f>affermazioni!L129</f>
        <v>0</v>
      </c>
    </row>
    <row r="20" spans="2:12" ht="15" thickBot="1" x14ac:dyDescent="0.25">
      <c r="B20" s="23">
        <v>15</v>
      </c>
      <c r="C20" s="47">
        <f>affermazioni!L25</f>
        <v>0</v>
      </c>
      <c r="E20" s="23">
        <v>50</v>
      </c>
      <c r="F20" s="47">
        <f>affermazioni!L60</f>
        <v>0</v>
      </c>
      <c r="H20" s="23">
        <v>85</v>
      </c>
      <c r="I20" s="47">
        <f>affermazioni!L95</f>
        <v>0</v>
      </c>
      <c r="K20" s="23">
        <v>120</v>
      </c>
      <c r="L20" s="47">
        <f>affermazioni!L130</f>
        <v>0</v>
      </c>
    </row>
    <row r="21" spans="2:12" x14ac:dyDescent="0.2">
      <c r="B21" s="22">
        <v>16</v>
      </c>
      <c r="C21" s="45">
        <f>affermazioni!L26</f>
        <v>0</v>
      </c>
      <c r="E21" s="22">
        <v>51</v>
      </c>
      <c r="F21" s="45">
        <f>affermazioni!L61</f>
        <v>0</v>
      </c>
      <c r="H21" s="22">
        <v>86</v>
      </c>
      <c r="I21" s="45">
        <f>affermazioni!L96</f>
        <v>0</v>
      </c>
      <c r="K21" s="22">
        <v>121</v>
      </c>
      <c r="L21" s="45">
        <f>affermazioni!L131</f>
        <v>0</v>
      </c>
    </row>
    <row r="22" spans="2:12" x14ac:dyDescent="0.2">
      <c r="B22" s="21">
        <v>17</v>
      </c>
      <c r="C22" s="46">
        <f>affermazioni!L27</f>
        <v>0</v>
      </c>
      <c r="E22" s="21">
        <v>52</v>
      </c>
      <c r="F22" s="46">
        <f>affermazioni!L62</f>
        <v>0</v>
      </c>
      <c r="H22" s="21">
        <v>87</v>
      </c>
      <c r="I22" s="46">
        <f>affermazioni!L97</f>
        <v>0</v>
      </c>
      <c r="K22" s="21">
        <v>122</v>
      </c>
      <c r="L22" s="46">
        <f>affermazioni!L132</f>
        <v>0</v>
      </c>
    </row>
    <row r="23" spans="2:12" x14ac:dyDescent="0.2">
      <c r="B23" s="21">
        <v>18</v>
      </c>
      <c r="C23" s="46">
        <f>affermazioni!L28</f>
        <v>0</v>
      </c>
      <c r="E23" s="21">
        <v>53</v>
      </c>
      <c r="F23" s="46">
        <f>affermazioni!L63</f>
        <v>0</v>
      </c>
      <c r="H23" s="21">
        <v>88</v>
      </c>
      <c r="I23" s="46">
        <f>affermazioni!L98</f>
        <v>0</v>
      </c>
      <c r="K23" s="21">
        <v>123</v>
      </c>
      <c r="L23" s="46">
        <f>affermazioni!L133</f>
        <v>0</v>
      </c>
    </row>
    <row r="24" spans="2:12" x14ac:dyDescent="0.2">
      <c r="B24" s="21">
        <v>19</v>
      </c>
      <c r="C24" s="46">
        <f>affermazioni!L29</f>
        <v>0</v>
      </c>
      <c r="E24" s="21">
        <v>54</v>
      </c>
      <c r="F24" s="46">
        <f>affermazioni!L64</f>
        <v>0</v>
      </c>
      <c r="H24" s="21">
        <v>89</v>
      </c>
      <c r="I24" s="46">
        <f>affermazioni!L99</f>
        <v>0</v>
      </c>
      <c r="K24" s="21">
        <v>124</v>
      </c>
      <c r="L24" s="46">
        <f>affermazioni!L134</f>
        <v>0</v>
      </c>
    </row>
    <row r="25" spans="2:12" ht="15" thickBot="1" x14ac:dyDescent="0.25">
      <c r="B25" s="23">
        <v>20</v>
      </c>
      <c r="C25" s="47">
        <f>affermazioni!L30</f>
        <v>0</v>
      </c>
      <c r="E25" s="23">
        <v>55</v>
      </c>
      <c r="F25" s="47">
        <f>affermazioni!L65</f>
        <v>0</v>
      </c>
      <c r="H25" s="23">
        <v>90</v>
      </c>
      <c r="I25" s="47">
        <f>affermazioni!L100</f>
        <v>0</v>
      </c>
      <c r="K25" s="23">
        <v>125</v>
      </c>
      <c r="L25" s="47">
        <f>affermazioni!L135</f>
        <v>0</v>
      </c>
    </row>
    <row r="26" spans="2:12" x14ac:dyDescent="0.2">
      <c r="B26" s="22">
        <v>21</v>
      </c>
      <c r="C26" s="45">
        <f>affermazioni!L31</f>
        <v>0</v>
      </c>
      <c r="E26" s="22">
        <v>56</v>
      </c>
      <c r="F26" s="45">
        <f>affermazioni!L66</f>
        <v>0</v>
      </c>
      <c r="H26" s="22">
        <v>91</v>
      </c>
      <c r="I26" s="45">
        <f>affermazioni!L101</f>
        <v>0</v>
      </c>
      <c r="K26" s="22">
        <v>126</v>
      </c>
      <c r="L26" s="45">
        <f>affermazioni!L136</f>
        <v>0</v>
      </c>
    </row>
    <row r="27" spans="2:12" x14ac:dyDescent="0.2">
      <c r="B27" s="21">
        <v>22</v>
      </c>
      <c r="C27" s="46">
        <f>affermazioni!L32</f>
        <v>0</v>
      </c>
      <c r="E27" s="21">
        <v>57</v>
      </c>
      <c r="F27" s="46">
        <f>affermazioni!L67</f>
        <v>0</v>
      </c>
      <c r="H27" s="21">
        <v>92</v>
      </c>
      <c r="I27" s="46">
        <f>affermazioni!L102</f>
        <v>0</v>
      </c>
      <c r="K27" s="21">
        <v>127</v>
      </c>
      <c r="L27" s="46">
        <f>affermazioni!L137</f>
        <v>0</v>
      </c>
    </row>
    <row r="28" spans="2:12" x14ac:dyDescent="0.2">
      <c r="B28" s="21">
        <v>23</v>
      </c>
      <c r="C28" s="46">
        <f>affermazioni!L33</f>
        <v>0</v>
      </c>
      <c r="E28" s="21">
        <v>58</v>
      </c>
      <c r="F28" s="46">
        <f>affermazioni!L68</f>
        <v>0</v>
      </c>
      <c r="H28" s="21">
        <v>93</v>
      </c>
      <c r="I28" s="46">
        <f>affermazioni!L103</f>
        <v>0</v>
      </c>
      <c r="K28" s="21">
        <v>128</v>
      </c>
      <c r="L28" s="46">
        <f>affermazioni!L138</f>
        <v>0</v>
      </c>
    </row>
    <row r="29" spans="2:12" x14ac:dyDescent="0.2">
      <c r="B29" s="21">
        <v>24</v>
      </c>
      <c r="C29" s="46">
        <f>affermazioni!L34</f>
        <v>0</v>
      </c>
      <c r="E29" s="21">
        <v>59</v>
      </c>
      <c r="F29" s="46">
        <f>affermazioni!L69</f>
        <v>0</v>
      </c>
      <c r="H29" s="21">
        <v>94</v>
      </c>
      <c r="I29" s="46">
        <f>affermazioni!L104</f>
        <v>0</v>
      </c>
      <c r="K29" s="21">
        <v>129</v>
      </c>
      <c r="L29" s="46">
        <f>affermazioni!L139</f>
        <v>0</v>
      </c>
    </row>
    <row r="30" spans="2:12" ht="15" thickBot="1" x14ac:dyDescent="0.25">
      <c r="B30" s="23">
        <v>25</v>
      </c>
      <c r="C30" s="47">
        <f>affermazioni!L35</f>
        <v>0</v>
      </c>
      <c r="E30" s="23">
        <v>60</v>
      </c>
      <c r="F30" s="47">
        <f>affermazioni!L70</f>
        <v>0</v>
      </c>
      <c r="H30" s="23">
        <v>95</v>
      </c>
      <c r="I30" s="47">
        <f>affermazioni!L105</f>
        <v>0</v>
      </c>
      <c r="K30" s="23">
        <v>130</v>
      </c>
      <c r="L30" s="47">
        <f>affermazioni!L140</f>
        <v>0</v>
      </c>
    </row>
    <row r="31" spans="2:12" x14ac:dyDescent="0.2">
      <c r="B31" s="22">
        <v>26</v>
      </c>
      <c r="C31" s="45">
        <f>affermazioni!L36</f>
        <v>0</v>
      </c>
      <c r="E31" s="22">
        <v>61</v>
      </c>
      <c r="F31" s="45">
        <f>affermazioni!L71</f>
        <v>0</v>
      </c>
      <c r="H31" s="22">
        <v>96</v>
      </c>
      <c r="I31" s="45">
        <f>affermazioni!L106</f>
        <v>0</v>
      </c>
      <c r="K31" s="21">
        <v>131</v>
      </c>
      <c r="L31" s="46">
        <f>affermazioni!L141</f>
        <v>0</v>
      </c>
    </row>
    <row r="32" spans="2:12" ht="15" thickBot="1" x14ac:dyDescent="0.25">
      <c r="B32" s="21">
        <v>27</v>
      </c>
      <c r="C32" s="46">
        <f>affermazioni!L37</f>
        <v>0</v>
      </c>
      <c r="E32" s="21">
        <v>62</v>
      </c>
      <c r="F32" s="46">
        <f>affermazioni!L72</f>
        <v>0</v>
      </c>
      <c r="H32" s="21">
        <v>97</v>
      </c>
      <c r="I32" s="46">
        <f>affermazioni!L107</f>
        <v>0</v>
      </c>
      <c r="K32" s="23">
        <v>132</v>
      </c>
      <c r="L32" s="47">
        <f>affermazioni!L142</f>
        <v>0</v>
      </c>
    </row>
    <row r="33" spans="2:12" x14ac:dyDescent="0.2">
      <c r="B33" s="21">
        <v>28</v>
      </c>
      <c r="C33" s="46">
        <f>affermazioni!L38</f>
        <v>0</v>
      </c>
      <c r="E33" s="21">
        <v>63</v>
      </c>
      <c r="F33" s="46">
        <f>affermazioni!L73</f>
        <v>0</v>
      </c>
      <c r="H33" s="21">
        <v>98</v>
      </c>
      <c r="I33" s="46">
        <f>affermazioni!L108</f>
        <v>0</v>
      </c>
      <c r="K33" s="7"/>
      <c r="L33" s="7"/>
    </row>
    <row r="34" spans="2:12" x14ac:dyDescent="0.2">
      <c r="B34" s="21">
        <v>29</v>
      </c>
      <c r="C34" s="46">
        <f>affermazioni!L39</f>
        <v>0</v>
      </c>
      <c r="E34" s="21">
        <v>64</v>
      </c>
      <c r="F34" s="46">
        <f>affermazioni!L74</f>
        <v>0</v>
      </c>
      <c r="H34" s="21">
        <v>99</v>
      </c>
      <c r="I34" s="46">
        <f>affermazioni!L109</f>
        <v>0</v>
      </c>
      <c r="K34" s="7"/>
      <c r="L34" s="7"/>
    </row>
    <row r="35" spans="2:12" ht="15" thickBot="1" x14ac:dyDescent="0.25">
      <c r="B35" s="23">
        <v>30</v>
      </c>
      <c r="C35" s="47">
        <f>affermazioni!L40</f>
        <v>0</v>
      </c>
      <c r="E35" s="23">
        <v>65</v>
      </c>
      <c r="F35" s="47">
        <f>affermazioni!L75</f>
        <v>0</v>
      </c>
      <c r="H35" s="23">
        <v>100</v>
      </c>
      <c r="I35" s="47">
        <f>affermazioni!L110</f>
        <v>0</v>
      </c>
      <c r="K35" s="7"/>
      <c r="L35" s="7"/>
    </row>
    <row r="36" spans="2:12" x14ac:dyDescent="0.2">
      <c r="B36" s="21">
        <v>31</v>
      </c>
      <c r="C36" s="46">
        <f>affermazioni!L41</f>
        <v>0</v>
      </c>
      <c r="E36" s="21">
        <v>66</v>
      </c>
      <c r="F36" s="46">
        <f>affermazioni!L76</f>
        <v>0</v>
      </c>
      <c r="H36" s="21">
        <v>101</v>
      </c>
      <c r="I36" s="46">
        <f>affermazioni!L111</f>
        <v>0</v>
      </c>
      <c r="K36" s="7"/>
      <c r="L36" s="7"/>
    </row>
    <row r="37" spans="2:12" x14ac:dyDescent="0.2">
      <c r="B37" s="21">
        <v>32</v>
      </c>
      <c r="C37" s="46">
        <f>affermazioni!L42</f>
        <v>0</v>
      </c>
      <c r="E37" s="21">
        <v>67</v>
      </c>
      <c r="F37" s="46">
        <f>affermazioni!L77</f>
        <v>0</v>
      </c>
      <c r="H37" s="21">
        <v>102</v>
      </c>
      <c r="I37" s="46">
        <f>affermazioni!L112</f>
        <v>0</v>
      </c>
      <c r="K37" s="7"/>
      <c r="L37" s="7"/>
    </row>
    <row r="38" spans="2:12" x14ac:dyDescent="0.2">
      <c r="B38" s="21">
        <v>33</v>
      </c>
      <c r="C38" s="46">
        <f>affermazioni!L43</f>
        <v>0</v>
      </c>
      <c r="E38" s="21">
        <v>68</v>
      </c>
      <c r="F38" s="46">
        <f>affermazioni!L78</f>
        <v>0</v>
      </c>
      <c r="H38" s="21">
        <v>103</v>
      </c>
      <c r="I38" s="46">
        <f>affermazioni!L113</f>
        <v>0</v>
      </c>
      <c r="K38" s="7"/>
      <c r="L38" s="7"/>
    </row>
    <row r="39" spans="2:12" x14ac:dyDescent="0.2">
      <c r="B39" s="21">
        <v>34</v>
      </c>
      <c r="C39" s="46">
        <f>affermazioni!L44</f>
        <v>0</v>
      </c>
      <c r="E39" s="21">
        <v>69</v>
      </c>
      <c r="F39" s="46">
        <f>affermazioni!L79</f>
        <v>0</v>
      </c>
      <c r="H39" s="21">
        <v>104</v>
      </c>
      <c r="I39" s="46">
        <f>affermazioni!L114</f>
        <v>0</v>
      </c>
      <c r="K39" s="7"/>
      <c r="L39" s="7"/>
    </row>
    <row r="40" spans="2:12" ht="15" thickBot="1" x14ac:dyDescent="0.25">
      <c r="B40" s="23">
        <v>35</v>
      </c>
      <c r="C40" s="47">
        <f>affermazioni!L45</f>
        <v>0</v>
      </c>
      <c r="E40" s="23">
        <v>70</v>
      </c>
      <c r="F40" s="47">
        <f>affermazioni!L80</f>
        <v>0</v>
      </c>
      <c r="H40" s="23">
        <v>105</v>
      </c>
      <c r="I40" s="47">
        <f>affermazioni!L115</f>
        <v>0</v>
      </c>
      <c r="K40" s="7"/>
      <c r="L40" s="7"/>
    </row>
  </sheetData>
  <phoneticPr fontId="0" type="noConversion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&amp;A</oddHeader>
    <oddFooter>&amp;L&amp;F&amp;CPagina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showGridLines="0" zoomScale="98" workbookViewId="0">
      <selection activeCell="H3" sqref="H3:I3"/>
    </sheetView>
  </sheetViews>
  <sheetFormatPr defaultRowHeight="12.75" x14ac:dyDescent="0.2"/>
  <cols>
    <col min="1" max="1" width="12" customWidth="1"/>
    <col min="2" max="8" width="11.7109375" customWidth="1"/>
    <col min="9" max="9" width="11.28515625" customWidth="1"/>
  </cols>
  <sheetData>
    <row r="1" spans="1:10" ht="60" customHeight="1" x14ac:dyDescent="0.3">
      <c r="A1" s="25"/>
      <c r="B1" s="24" t="s">
        <v>0</v>
      </c>
      <c r="C1" s="1"/>
      <c r="D1" s="1"/>
      <c r="E1" s="1"/>
      <c r="F1" s="1"/>
      <c r="G1" s="1"/>
      <c r="H1" s="1"/>
      <c r="I1" s="1"/>
      <c r="J1" s="1"/>
    </row>
    <row r="2" spans="1:10" ht="26.25" customHeight="1" thickBot="1" x14ac:dyDescent="0.35">
      <c r="A2" s="25"/>
    </row>
    <row r="3" spans="1:10" ht="52.5" customHeight="1" thickBot="1" x14ac:dyDescent="0.25">
      <c r="A3" s="27" t="s">
        <v>32</v>
      </c>
      <c r="B3" s="28" t="s">
        <v>33</v>
      </c>
      <c r="C3" s="28" t="s">
        <v>34</v>
      </c>
      <c r="D3" s="28" t="s">
        <v>35</v>
      </c>
      <c r="E3" s="29" t="s">
        <v>36</v>
      </c>
      <c r="F3" s="10"/>
      <c r="G3" s="38" t="s">
        <v>37</v>
      </c>
      <c r="H3" s="28" t="s">
        <v>35</v>
      </c>
      <c r="I3" s="29" t="s">
        <v>36</v>
      </c>
    </row>
    <row r="4" spans="1:10" s="10" customFormat="1" ht="20.100000000000001" customHeight="1" thickBot="1" x14ac:dyDescent="0.25">
      <c r="A4" s="30" t="s">
        <v>38</v>
      </c>
      <c r="B4" s="31">
        <f>Risposte!C6+Risposte!C30+Risposte!F23+Risposte!F38+Risposte!I29+Risposte!L14</f>
        <v>0</v>
      </c>
      <c r="C4" s="31">
        <f>Risposte!C12+Risposte!F7+Risposte!F21+Risposte!I13+Risposte!I34+Risposte!L21</f>
        <v>0</v>
      </c>
      <c r="D4" s="31">
        <f>B4+36-C4</f>
        <v>36</v>
      </c>
      <c r="E4" s="32">
        <f>IF(affermazioni!$H$5="X",VLOOKUP(D4,Tab_A.3!$A$6:$K$115,2,1),VLOOKUP(D4,Tab_A.4!$A$6:$K$115,2,1))</f>
        <v>43</v>
      </c>
    </row>
    <row r="5" spans="1:10" s="10" customFormat="1" ht="20.100000000000001" customHeight="1" thickBot="1" x14ac:dyDescent="0.25">
      <c r="A5" s="33" t="s">
        <v>39</v>
      </c>
      <c r="B5" s="26">
        <f>Risposte!C18+Risposte!F9+Risposte!F29+Risposte!I8+Risposte!I37+Risposte!L17</f>
        <v>0</v>
      </c>
      <c r="C5" s="26">
        <f>Risposte!C24+Risposte!C36+Risposte!F31+Risposte!I6+Risposte!I30+Risposte!L23</f>
        <v>0</v>
      </c>
      <c r="D5" s="26">
        <f t="shared" ref="D5:D13" si="0">B5+36-C5</f>
        <v>36</v>
      </c>
      <c r="E5" s="34">
        <f>IF(affermazioni!$H$5="X",VLOOKUP(D5,Tab_A.3!$A$6:$K$115,3,1),VLOOKUP(D5,Tab_A.4!$A$6:$K$115,3,1))</f>
        <v>52</v>
      </c>
      <c r="F5" s="42"/>
      <c r="G5" s="39" t="s">
        <v>11</v>
      </c>
      <c r="H5" s="40">
        <f>D4+D5</f>
        <v>72</v>
      </c>
      <c r="I5" s="41">
        <f>IF(affermazioni!$H$5="X",VLOOKUP(H5,Tab_A.1!$A$6:$G$115,2,1),VLOOKUP(H5,Tab_A.2!$A$6:$G$115,2,1))</f>
        <v>46</v>
      </c>
    </row>
    <row r="6" spans="1:10" s="10" customFormat="1" ht="20.100000000000001" customHeight="1" thickBot="1" x14ac:dyDescent="0.25">
      <c r="A6" s="33" t="s">
        <v>40</v>
      </c>
      <c r="B6" s="26">
        <f>Risposte!C15+Risposte!C39+Risposte!F18+Risposte!I21+Risposte!L9+Risposte!L11</f>
        <v>0</v>
      </c>
      <c r="C6" s="26">
        <f>Risposte!C9+Risposte!C33+Risposte!F34+Risposte!F40+Risposte!I35+Risposte!L30</f>
        <v>0</v>
      </c>
      <c r="D6" s="26">
        <f t="shared" si="0"/>
        <v>36</v>
      </c>
      <c r="E6" s="34">
        <f>IF(affermazioni!$H$5="X",VLOOKUP(D6,Tab_A.3!$A$6:$K$115,4,1),VLOOKUP(D6,Tab_A.4!$A$6:$K$115,4,1))</f>
        <v>38</v>
      </c>
      <c r="G6" s="12"/>
    </row>
    <row r="7" spans="1:10" s="10" customFormat="1" ht="20.100000000000001" customHeight="1" thickBot="1" x14ac:dyDescent="0.25">
      <c r="A7" s="33" t="s">
        <v>41</v>
      </c>
      <c r="B7" s="26">
        <f>Risposte!C27+Risposte!F14+Risposte!F22+Risposte!I23+Risposte!I28+Risposte!L26</f>
        <v>0</v>
      </c>
      <c r="C7" s="26">
        <f>Risposte!C21+Risposte!F10+Risposte!F35+Risposte!I9+Risposte!L8+Risposte!L28</f>
        <v>0</v>
      </c>
      <c r="D7" s="26">
        <f t="shared" si="0"/>
        <v>36</v>
      </c>
      <c r="E7" s="34">
        <f>IF(affermazioni!$H$5="X",VLOOKUP(D7,Tab_A.3!$A$6:$K$115,5,1),VLOOKUP(D7,Tab_A.4!$A$6:$K$115,5,1))</f>
        <v>47</v>
      </c>
      <c r="F7" s="42"/>
      <c r="G7" s="39" t="s">
        <v>12</v>
      </c>
      <c r="H7" s="40">
        <f>D6+D7</f>
        <v>72</v>
      </c>
      <c r="I7" s="41">
        <f>IF(affermazioni!$H$5="X",VLOOKUP(H7,Tab_A.1!$A$6:$G$115,3,1),VLOOKUP(H7,Tab_A.2!$A$6:$G$115,3,1))</f>
        <v>40</v>
      </c>
    </row>
    <row r="8" spans="1:10" s="10" customFormat="1" ht="20.100000000000001" customHeight="1" thickBot="1" x14ac:dyDescent="0.25">
      <c r="A8" s="33" t="s">
        <v>42</v>
      </c>
      <c r="B8" s="26">
        <f>Risposte!C13+Risposte!C31+Risposte!F27+Risposte!I14+Risposte!L6+Risposte!L29</f>
        <v>0</v>
      </c>
      <c r="C8" s="26">
        <f>Risposte!C7+Risposte!C37+Risposte!F36+Risposte!I17+Risposte!L10+Risposte!L32</f>
        <v>0</v>
      </c>
      <c r="D8" s="26">
        <f t="shared" si="0"/>
        <v>36</v>
      </c>
      <c r="E8" s="34">
        <f>IF(affermazioni!$H$5="X",VLOOKUP(D8,Tab_A.3!$A$6:$K$115,6,1),VLOOKUP(D8,Tab_A.4!$A$6:$K$115,6,1))</f>
        <v>46</v>
      </c>
      <c r="G8" s="12"/>
    </row>
    <row r="9" spans="1:10" s="10" customFormat="1" ht="20.100000000000001" customHeight="1" thickBot="1" x14ac:dyDescent="0.25">
      <c r="A9" s="33" t="s">
        <v>43</v>
      </c>
      <c r="B9" s="26">
        <f>Risposte!C25+Risposte!F16+Risposte!F19+Risposte!I10+Risposte!I31+Risposte!L15</f>
        <v>0</v>
      </c>
      <c r="C9" s="26">
        <f>Risposte!C19+Risposte!F8+Risposte!F24+Risposte!I20+Risposte!L7+Risposte!L25</f>
        <v>0</v>
      </c>
      <c r="D9" s="26">
        <f t="shared" si="0"/>
        <v>36</v>
      </c>
      <c r="E9" s="34">
        <f>IF(affermazioni!$H$5="X",VLOOKUP(D9,Tab_A.3!$A$6:$K$115,7,1),VLOOKUP(D9,Tab_A.4!$A$6:$K$115,7,1))</f>
        <v>37</v>
      </c>
      <c r="F9" s="42"/>
      <c r="G9" s="39" t="s">
        <v>13</v>
      </c>
      <c r="H9" s="40">
        <f>D8+D9</f>
        <v>72</v>
      </c>
      <c r="I9" s="41">
        <f>IF(affermazioni!$H$5="X",VLOOKUP(H9,Tab_A.1!$A$6:$G$115,4,1),VLOOKUP(H9,Tab_A.2!$A$6:$G$115,4,1))</f>
        <v>39</v>
      </c>
    </row>
    <row r="10" spans="1:10" s="10" customFormat="1" ht="20.100000000000001" customHeight="1" thickBot="1" x14ac:dyDescent="0.25">
      <c r="A10" s="33" t="s">
        <v>44</v>
      </c>
      <c r="B10" s="26">
        <f>Risposte!C14+Risposte!C32+Risposte!F20+Risposte!I16+Risposte!I24+Risposte!L22</f>
        <v>0</v>
      </c>
      <c r="C10" s="26">
        <f>Risposte!C8+Risposte!C38+Risposte!F32+Risposte!F39+Risposte!I33+Risposte!L20</f>
        <v>0</v>
      </c>
      <c r="D10" s="26">
        <f t="shared" si="0"/>
        <v>36</v>
      </c>
      <c r="E10" s="34">
        <f>IF(affermazioni!$H$5="X",VLOOKUP(D10,Tab_A.3!$A$6:$K$115,8,1),VLOOKUP(D10,Tab_A.4!$A$6:$K$115,8,1))</f>
        <v>55</v>
      </c>
      <c r="G10" s="12"/>
    </row>
    <row r="11" spans="1:10" s="10" customFormat="1" ht="20.100000000000001" customHeight="1" thickBot="1" x14ac:dyDescent="0.25">
      <c r="A11" s="33" t="s">
        <v>45</v>
      </c>
      <c r="B11" s="26">
        <f>Risposte!C26+Risposte!F13+Risposte!F28+Risposte!I11+Risposte!I26+Risposte!L19</f>
        <v>0</v>
      </c>
      <c r="C11" s="26">
        <f>Risposte!C20+Risposte!F15+Risposte!F33+Risposte!I18+Risposte!I39+Risposte!L16</f>
        <v>0</v>
      </c>
      <c r="D11" s="26">
        <f t="shared" si="0"/>
        <v>36</v>
      </c>
      <c r="E11" s="34">
        <f>IF(affermazioni!$H$5="X",VLOOKUP(D11,Tab_A.3!$A$6:$K$115,9,1),VLOOKUP(D11,Tab_A.4!$A$6:$K$115,9,1))</f>
        <v>57</v>
      </c>
      <c r="F11" s="42"/>
      <c r="G11" s="39" t="s">
        <v>14</v>
      </c>
      <c r="H11" s="40">
        <f>D10+D11</f>
        <v>72</v>
      </c>
      <c r="I11" s="41">
        <f>IF(affermazioni!$H$5="X",VLOOKUP(H11,Tab_A.1!$A$6:$G$115,5,1),VLOOKUP(H11,Tab_A.2!$A$6:$G$115,5,1))</f>
        <v>56</v>
      </c>
    </row>
    <row r="12" spans="1:10" s="10" customFormat="1" ht="20.100000000000001" customHeight="1" thickBot="1" x14ac:dyDescent="0.25">
      <c r="A12" s="33" t="s">
        <v>46</v>
      </c>
      <c r="B12" s="26">
        <f>Risposte!C10+Risposte!C34+Risposte!F30+Risposte!I22+Risposte!I40+Risposte!L12</f>
        <v>0</v>
      </c>
      <c r="C12" s="26">
        <f>Risposte!C16+Risposte!F12+Risposte!F25+Risposte!I12+Risposte!I25+Risposte!L24</f>
        <v>0</v>
      </c>
      <c r="D12" s="26">
        <f t="shared" si="0"/>
        <v>36</v>
      </c>
      <c r="E12" s="34">
        <f>IF(affermazioni!$H$5="X",VLOOKUP(D12,Tab_A.3!$A$6:$K$115,10,1),VLOOKUP(D12,Tab_A.4!$A$6:$K$115,10,1))</f>
        <v>42</v>
      </c>
      <c r="G12" s="12"/>
    </row>
    <row r="13" spans="1:10" s="10" customFormat="1" ht="20.100000000000001" customHeight="1" thickBot="1" x14ac:dyDescent="0.25">
      <c r="A13" s="35" t="s">
        <v>47</v>
      </c>
      <c r="B13" s="36">
        <f>Risposte!C28+Risposte!F11+Risposte!F26+Risposte!I7+Risposte!I32+Risposte!L18</f>
        <v>0</v>
      </c>
      <c r="C13" s="36">
        <f>Risposte!C22+Risposte!C40+Risposte!F17+Risposte!F37+Risposte!I38+Risposte!L31</f>
        <v>0</v>
      </c>
      <c r="D13" s="36">
        <f t="shared" si="0"/>
        <v>36</v>
      </c>
      <c r="E13" s="37">
        <f>IF(affermazioni!$H$5="X",VLOOKUP(D13,Tab_A.3!$A$6:$K$115,11,1),VLOOKUP(D13,Tab_A.4!$A$6:$K$115,11,1))</f>
        <v>38</v>
      </c>
      <c r="F13" s="42"/>
      <c r="G13" s="39" t="s">
        <v>15</v>
      </c>
      <c r="H13" s="40">
        <f>D12+D13</f>
        <v>72</v>
      </c>
      <c r="I13" s="41">
        <f>IF(affermazioni!$H$5="X",VLOOKUP(H13,Tab_A.1!$A$6:$G$115,6,1),VLOOKUP(H13,Tab_A.2!$A$6:$G$115,6,1))</f>
        <v>38</v>
      </c>
    </row>
    <row r="14" spans="1:10" s="10" customFormat="1" ht="20.100000000000001" customHeight="1" thickBot="1" x14ac:dyDescent="0.25">
      <c r="G14" s="12"/>
    </row>
    <row r="15" spans="1:10" s="10" customFormat="1" ht="20.100000000000001" customHeight="1" thickBot="1" x14ac:dyDescent="0.25">
      <c r="G15" s="39" t="s">
        <v>16</v>
      </c>
      <c r="H15" s="40">
        <f>Risposte!C11+Risposte!C17+Risposte!C23+Risposte!C29+Risposte!C35+Risposte!F6+Risposte!I15+Risposte!I19+Risposte!I27+Risposte!I36+Risposte!L13+Risposte!L27</f>
        <v>0</v>
      </c>
      <c r="I15" s="41" t="e">
        <f>IF(affermazioni!$H$5="X",VLOOKUP(H15,Tab_A.1!$A$6:$G$115,7,1),VLOOKUP(H15,Tab_A.2!$A$6:$G$115,7,1))</f>
        <v>#N/A</v>
      </c>
    </row>
    <row r="16" spans="1:10" s="10" customFormat="1" ht="20.100000000000001" customHeight="1" x14ac:dyDescent="0.2"/>
    <row r="17" s="10" customFormat="1" ht="20.100000000000001" customHeight="1" x14ac:dyDescent="0.2"/>
    <row r="18" s="10" customFormat="1" ht="20.100000000000001" customHeight="1" x14ac:dyDescent="0.2"/>
    <row r="19" s="10" customFormat="1" ht="20.100000000000001" customHeight="1" x14ac:dyDescent="0.2"/>
    <row r="20" s="10" customFormat="1" ht="20.100000000000001" customHeight="1" x14ac:dyDescent="0.2"/>
    <row r="21" s="10" customFormat="1" x14ac:dyDescent="0.2"/>
    <row r="22" s="10" customFormat="1" x14ac:dyDescent="0.2"/>
    <row r="23" s="10" customFormat="1" x14ac:dyDescent="0.2"/>
    <row r="24" s="10" customFormat="1" x14ac:dyDescent="0.2"/>
    <row r="25" s="10" customFormat="1" x14ac:dyDescent="0.2"/>
    <row r="26" s="10" customFormat="1" x14ac:dyDescent="0.2"/>
    <row r="27" s="10" customFormat="1" x14ac:dyDescent="0.2"/>
    <row r="28" s="10" customFormat="1" x14ac:dyDescent="0.2"/>
    <row r="29" s="10" customFormat="1" x14ac:dyDescent="0.2"/>
    <row r="30" s="10" customFormat="1" x14ac:dyDescent="0.2"/>
    <row r="31" s="10" customFormat="1" x14ac:dyDescent="0.2"/>
    <row r="32" s="10" customFormat="1" x14ac:dyDescent="0.2"/>
    <row r="33" s="10" customFormat="1" x14ac:dyDescent="0.2"/>
    <row r="34" s="10" customFormat="1" x14ac:dyDescent="0.2"/>
    <row r="35" s="10" customFormat="1" x14ac:dyDescent="0.2"/>
    <row r="36" s="10" customFormat="1" x14ac:dyDescent="0.2"/>
    <row r="37" s="10" customFormat="1" x14ac:dyDescent="0.2"/>
    <row r="38" s="10" customFormat="1" x14ac:dyDescent="0.2"/>
    <row r="39" s="10" customFormat="1" x14ac:dyDescent="0.2"/>
    <row r="40" s="10" customFormat="1" x14ac:dyDescent="0.2"/>
    <row r="41" s="10" customFormat="1" x14ac:dyDescent="0.2"/>
    <row r="42" s="10" customFormat="1" x14ac:dyDescent="0.2"/>
    <row r="43" s="10" customFormat="1" x14ac:dyDescent="0.2"/>
    <row r="44" s="10" customFormat="1" x14ac:dyDescent="0.2"/>
    <row r="45" s="10" customFormat="1" x14ac:dyDescent="0.2"/>
    <row r="46" s="10" customFormat="1" x14ac:dyDescent="0.2"/>
    <row r="47" s="10" customFormat="1" x14ac:dyDescent="0.2"/>
    <row r="48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  <row r="77" s="10" customFormat="1" x14ac:dyDescent="0.2"/>
    <row r="78" s="10" customFormat="1" x14ac:dyDescent="0.2"/>
    <row r="79" s="10" customFormat="1" x14ac:dyDescent="0.2"/>
    <row r="80" s="10" customFormat="1" x14ac:dyDescent="0.2"/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</sheetData>
  <phoneticPr fontId="0" type="noConversion"/>
  <printOptions horizontalCentered="1" gridLinesSet="0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&amp;A</oddHeader>
    <oddFooter>&amp;L&amp;F&amp;CPagina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showGridLines="0" topLeftCell="A7" workbookViewId="0">
      <selection activeCell="H3" sqref="H3:I3"/>
    </sheetView>
  </sheetViews>
  <sheetFormatPr defaultRowHeight="12.75" x14ac:dyDescent="0.2"/>
  <cols>
    <col min="1" max="1" width="1.140625" customWidth="1"/>
    <col min="2" max="2" width="5" customWidth="1"/>
    <col min="3" max="3" width="4.5703125" customWidth="1"/>
    <col min="4" max="10" width="12.7109375" customWidth="1"/>
  </cols>
  <sheetData>
    <row r="1" spans="1:9" ht="18.75" x14ac:dyDescent="0.3">
      <c r="A1" s="14"/>
      <c r="B1" s="25"/>
      <c r="C1" s="14"/>
      <c r="D1" s="24" t="s">
        <v>0</v>
      </c>
      <c r="E1" s="1"/>
      <c r="F1" s="1"/>
      <c r="G1" s="1"/>
      <c r="H1" s="1"/>
      <c r="I1" s="14"/>
    </row>
    <row r="2" spans="1:9" ht="18.75" x14ac:dyDescent="0.3">
      <c r="B2" s="15"/>
      <c r="C2" s="1"/>
      <c r="D2" s="1"/>
      <c r="E2" s="1"/>
      <c r="F2" s="1"/>
      <c r="G2" s="1"/>
      <c r="H2" s="1"/>
    </row>
    <row r="3" spans="1:9" ht="14.25" x14ac:dyDescent="0.2">
      <c r="G3" s="16" t="s">
        <v>9</v>
      </c>
      <c r="H3" t="e">
        <f>#REF! &amp; "  " &amp;#REF!</f>
        <v>#REF!</v>
      </c>
    </row>
    <row r="4" spans="1:9" ht="14.25" x14ac:dyDescent="0.2">
      <c r="G4" s="16" t="s">
        <v>6</v>
      </c>
      <c r="H4" t="e">
        <f>#REF!</f>
        <v>#REF!</v>
      </c>
    </row>
    <row r="5" spans="1:9" ht="14.25" x14ac:dyDescent="0.2">
      <c r="B5" s="2"/>
    </row>
    <row r="6" spans="1:9" ht="14.25" x14ac:dyDescent="0.2">
      <c r="B6" s="2"/>
    </row>
    <row r="7" spans="1:9" ht="15" x14ac:dyDescent="0.25">
      <c r="A7" s="14"/>
      <c r="B7" s="17" t="s">
        <v>10</v>
      </c>
      <c r="C7" s="1"/>
      <c r="D7" s="1"/>
      <c r="E7" s="1"/>
      <c r="F7" s="1"/>
      <c r="G7" s="1"/>
      <c r="H7" s="1"/>
    </row>
    <row r="11" spans="1:9" ht="20.100000000000001" customHeight="1" x14ac:dyDescent="0.25">
      <c r="B11">
        <f>Calcoli!I5</f>
        <v>46</v>
      </c>
      <c r="C11" s="9" t="s">
        <v>11</v>
      </c>
    </row>
    <row r="12" spans="1:9" ht="20.100000000000001" customHeight="1" x14ac:dyDescent="0.25">
      <c r="B12">
        <f>Calcoli!I7</f>
        <v>40</v>
      </c>
      <c r="C12" s="9" t="s">
        <v>12</v>
      </c>
    </row>
    <row r="13" spans="1:9" ht="20.100000000000001" customHeight="1" x14ac:dyDescent="0.25">
      <c r="B13">
        <f>Calcoli!I9</f>
        <v>39</v>
      </c>
      <c r="C13" s="9" t="s">
        <v>13</v>
      </c>
    </row>
    <row r="14" spans="1:9" ht="20.100000000000001" customHeight="1" x14ac:dyDescent="0.25">
      <c r="B14">
        <f>Calcoli!I11</f>
        <v>56</v>
      </c>
      <c r="C14" s="9" t="s">
        <v>14</v>
      </c>
    </row>
    <row r="15" spans="1:9" ht="20.100000000000001" customHeight="1" x14ac:dyDescent="0.25">
      <c r="B15">
        <f>Calcoli!I13</f>
        <v>38</v>
      </c>
      <c r="C15" s="9" t="s">
        <v>15</v>
      </c>
    </row>
    <row r="16" spans="1:9" ht="20.100000000000001" customHeight="1" x14ac:dyDescent="0.25">
      <c r="C16" s="9"/>
    </row>
    <row r="17" spans="2:8" ht="20.100000000000001" customHeight="1" x14ac:dyDescent="0.25">
      <c r="B17" t="e">
        <f>Calcoli!I15</f>
        <v>#N/A</v>
      </c>
      <c r="C17" s="9" t="s">
        <v>16</v>
      </c>
    </row>
    <row r="18" spans="2:8" ht="20.100000000000001" customHeight="1" x14ac:dyDescent="0.2">
      <c r="D18" s="12" t="s">
        <v>17</v>
      </c>
      <c r="E18" s="12" t="s">
        <v>18</v>
      </c>
      <c r="F18" s="12" t="s">
        <v>19</v>
      </c>
      <c r="G18" s="12" t="s">
        <v>20</v>
      </c>
      <c r="H18" s="12" t="s">
        <v>21</v>
      </c>
    </row>
    <row r="19" spans="2:8" ht="20.100000000000001" customHeight="1" x14ac:dyDescent="0.2">
      <c r="D19" s="12"/>
      <c r="E19" s="12"/>
      <c r="F19" s="12"/>
      <c r="G19" s="12"/>
      <c r="H19" s="12"/>
    </row>
    <row r="20" spans="2:8" ht="20.100000000000001" customHeight="1" x14ac:dyDescent="0.2">
      <c r="D20" s="12"/>
      <c r="E20" s="12"/>
      <c r="F20" s="12"/>
      <c r="G20" s="12"/>
      <c r="H20" s="12"/>
    </row>
    <row r="21" spans="2:8" ht="20.100000000000001" customHeight="1" x14ac:dyDescent="0.25">
      <c r="B21" s="17" t="s">
        <v>10</v>
      </c>
      <c r="C21" s="1"/>
      <c r="D21" s="13"/>
      <c r="E21" s="13"/>
      <c r="F21" s="13"/>
      <c r="G21" s="13"/>
      <c r="H21" s="13"/>
    </row>
    <row r="22" spans="2:8" ht="20.100000000000001" customHeight="1" x14ac:dyDescent="0.2">
      <c r="D22" s="12"/>
      <c r="E22" s="12"/>
      <c r="F22" s="12"/>
      <c r="G22" s="12"/>
      <c r="H22" s="12"/>
    </row>
    <row r="23" spans="2:8" ht="20.100000000000001" customHeight="1" x14ac:dyDescent="0.2"/>
    <row r="24" spans="2:8" ht="20.100000000000001" customHeight="1" x14ac:dyDescent="0.2">
      <c r="B24" s="10">
        <f>Calcoli!E4</f>
        <v>43</v>
      </c>
      <c r="C24" s="11" t="s">
        <v>22</v>
      </c>
    </row>
    <row r="25" spans="2:8" ht="20.100000000000001" customHeight="1" x14ac:dyDescent="0.2">
      <c r="B25" s="10">
        <f>Calcoli!E5</f>
        <v>52</v>
      </c>
      <c r="C25" s="11" t="s">
        <v>23</v>
      </c>
    </row>
    <row r="26" spans="2:8" ht="20.100000000000001" customHeight="1" x14ac:dyDescent="0.2">
      <c r="B26" s="10">
        <f>Calcoli!E6</f>
        <v>38</v>
      </c>
      <c r="C26" s="11" t="s">
        <v>24</v>
      </c>
    </row>
    <row r="27" spans="2:8" ht="20.100000000000001" customHeight="1" x14ac:dyDescent="0.2">
      <c r="B27" s="10">
        <f>Calcoli!E7</f>
        <v>47</v>
      </c>
      <c r="C27" s="11" t="s">
        <v>25</v>
      </c>
    </row>
    <row r="28" spans="2:8" ht="20.100000000000001" customHeight="1" x14ac:dyDescent="0.2">
      <c r="B28" s="10">
        <f>Calcoli!E8</f>
        <v>46</v>
      </c>
      <c r="C28" s="11" t="s">
        <v>26</v>
      </c>
    </row>
    <row r="29" spans="2:8" ht="20.100000000000001" customHeight="1" x14ac:dyDescent="0.2">
      <c r="B29" s="10">
        <f>Calcoli!E9</f>
        <v>37</v>
      </c>
      <c r="C29" s="11" t="s">
        <v>27</v>
      </c>
    </row>
    <row r="30" spans="2:8" ht="20.100000000000001" customHeight="1" x14ac:dyDescent="0.2">
      <c r="B30" s="10">
        <f>Calcoli!E10</f>
        <v>55</v>
      </c>
      <c r="C30" s="11" t="s">
        <v>28</v>
      </c>
    </row>
    <row r="31" spans="2:8" ht="20.100000000000001" customHeight="1" x14ac:dyDescent="0.2">
      <c r="B31" s="10">
        <f>Calcoli!E11</f>
        <v>57</v>
      </c>
      <c r="C31" s="11" t="s">
        <v>29</v>
      </c>
    </row>
    <row r="32" spans="2:8" ht="20.100000000000001" customHeight="1" x14ac:dyDescent="0.2">
      <c r="B32" s="10">
        <f>Calcoli!E12</f>
        <v>42</v>
      </c>
      <c r="C32" s="11" t="s">
        <v>30</v>
      </c>
    </row>
    <row r="33" spans="2:8" ht="20.100000000000001" customHeight="1" x14ac:dyDescent="0.2">
      <c r="B33" s="10">
        <f>Calcoli!E13</f>
        <v>38</v>
      </c>
      <c r="C33" s="11" t="s">
        <v>31</v>
      </c>
    </row>
    <row r="34" spans="2:8" ht="20.100000000000001" customHeight="1" x14ac:dyDescent="0.2"/>
    <row r="35" spans="2:8" ht="20.100000000000001" customHeight="1" x14ac:dyDescent="0.2">
      <c r="D35" s="12" t="s">
        <v>17</v>
      </c>
      <c r="E35" s="12" t="s">
        <v>18</v>
      </c>
      <c r="F35" s="12" t="s">
        <v>19</v>
      </c>
      <c r="G35" s="12" t="s">
        <v>20</v>
      </c>
      <c r="H35" s="12" t="s">
        <v>21</v>
      </c>
    </row>
    <row r="36" spans="2:8" ht="20.100000000000001" customHeight="1" x14ac:dyDescent="0.2"/>
    <row r="37" spans="2:8" ht="20.100000000000001" customHeight="1" x14ac:dyDescent="0.2"/>
    <row r="38" spans="2:8" ht="20.100000000000001" customHeight="1" x14ac:dyDescent="0.2"/>
    <row r="39" spans="2:8" ht="20.100000000000001" customHeight="1" x14ac:dyDescent="0.2"/>
    <row r="40" spans="2:8" ht="20.100000000000001" customHeight="1" x14ac:dyDescent="0.2"/>
    <row r="41" spans="2:8" ht="20.100000000000001" customHeight="1" x14ac:dyDescent="0.2"/>
    <row r="42" spans="2:8" ht="20.100000000000001" customHeight="1" x14ac:dyDescent="0.2"/>
    <row r="43" spans="2:8" ht="20.100000000000001" customHeight="1" x14ac:dyDescent="0.2"/>
    <row r="44" spans="2:8" ht="20.100000000000001" customHeight="1" x14ac:dyDescent="0.2"/>
    <row r="45" spans="2:8" ht="20.100000000000001" customHeight="1" x14ac:dyDescent="0.2"/>
    <row r="46" spans="2:8" ht="20.100000000000001" customHeight="1" x14ac:dyDescent="0.2"/>
    <row r="47" spans="2:8" ht="20.100000000000001" customHeight="1" x14ac:dyDescent="0.2"/>
    <row r="48" spans="2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</sheetData>
  <sheetProtection sheet="1" objects="1" scenarios="1"/>
  <phoneticPr fontId="0" type="noConversion"/>
  <printOptions gridLinesSet="0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Header>&amp;A</oddHeader>
    <oddFooter>&amp;L&amp;F&amp;CPagina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>
      <pane xSplit="7" ySplit="5" topLeftCell="H98" activePane="bottomRight" state="frozen"/>
      <selection activeCell="H3" sqref="H3:I3"/>
      <selection pane="topRight" activeCell="H3" sqref="H3:I3"/>
      <selection pane="bottomLeft" activeCell="H3" sqref="H3:I3"/>
      <selection pane="bottomRight" activeCell="H3" sqref="H3:I3"/>
    </sheetView>
  </sheetViews>
  <sheetFormatPr defaultRowHeight="12.75" x14ac:dyDescent="0.2"/>
  <cols>
    <col min="1" max="7" width="8.7109375" customWidth="1"/>
  </cols>
  <sheetData>
    <row r="1" spans="1:9" ht="60" customHeight="1" x14ac:dyDescent="0.25">
      <c r="A1" s="14"/>
      <c r="B1" s="14"/>
      <c r="C1" s="24" t="s">
        <v>0</v>
      </c>
      <c r="D1" s="1"/>
      <c r="E1" s="1"/>
      <c r="F1" s="1"/>
      <c r="G1" s="1"/>
      <c r="H1" s="14"/>
      <c r="I1" s="14"/>
    </row>
    <row r="2" spans="1:9" x14ac:dyDescent="0.2">
      <c r="C2" t="s">
        <v>48</v>
      </c>
    </row>
    <row r="3" spans="1:9" x14ac:dyDescent="0.2">
      <c r="C3" t="s">
        <v>49</v>
      </c>
    </row>
    <row r="5" spans="1:9" ht="38.25" x14ac:dyDescent="0.2">
      <c r="A5" s="8" t="s">
        <v>50</v>
      </c>
      <c r="B5" s="8" t="s">
        <v>51</v>
      </c>
      <c r="C5" s="8" t="s">
        <v>52</v>
      </c>
      <c r="D5" s="8" t="s">
        <v>53</v>
      </c>
      <c r="E5" s="8" t="s">
        <v>54</v>
      </c>
      <c r="F5" s="8" t="s">
        <v>55</v>
      </c>
      <c r="G5" s="8" t="s">
        <v>56</v>
      </c>
    </row>
    <row r="6" spans="1:9" x14ac:dyDescent="0.2">
      <c r="A6">
        <v>1</v>
      </c>
      <c r="B6" s="53">
        <v>25</v>
      </c>
      <c r="C6" s="53">
        <v>25</v>
      </c>
      <c r="D6" s="53">
        <v>25</v>
      </c>
      <c r="E6" s="53">
        <v>25</v>
      </c>
      <c r="F6" s="53">
        <v>25</v>
      </c>
      <c r="G6" s="53">
        <v>25</v>
      </c>
    </row>
    <row r="7" spans="1:9" x14ac:dyDescent="0.2">
      <c r="A7">
        <v>2</v>
      </c>
      <c r="B7" s="53">
        <v>25</v>
      </c>
      <c r="C7" s="53">
        <v>25</v>
      </c>
      <c r="D7" s="53">
        <v>25</v>
      </c>
      <c r="E7" s="53">
        <v>25</v>
      </c>
      <c r="F7" s="53">
        <v>25</v>
      </c>
      <c r="G7" s="53">
        <v>25</v>
      </c>
    </row>
    <row r="8" spans="1:9" x14ac:dyDescent="0.2">
      <c r="A8">
        <v>3</v>
      </c>
      <c r="B8" s="53">
        <v>25</v>
      </c>
      <c r="C8" s="53">
        <v>25</v>
      </c>
      <c r="D8" s="53">
        <v>25</v>
      </c>
      <c r="E8" s="53">
        <v>25</v>
      </c>
      <c r="F8" s="53">
        <v>25</v>
      </c>
      <c r="G8" s="53">
        <v>25</v>
      </c>
    </row>
    <row r="9" spans="1:9" x14ac:dyDescent="0.2">
      <c r="A9">
        <v>4</v>
      </c>
      <c r="B9" s="53">
        <v>25</v>
      </c>
      <c r="C9" s="53">
        <v>25</v>
      </c>
      <c r="D9" s="53">
        <v>25</v>
      </c>
      <c r="E9" s="53">
        <v>25</v>
      </c>
      <c r="F9" s="53">
        <v>25</v>
      </c>
      <c r="G9" s="53">
        <v>25</v>
      </c>
    </row>
    <row r="10" spans="1:9" x14ac:dyDescent="0.2">
      <c r="A10">
        <v>5</v>
      </c>
      <c r="B10" s="53">
        <v>25</v>
      </c>
      <c r="C10" s="53">
        <v>25</v>
      </c>
      <c r="D10" s="53">
        <v>25</v>
      </c>
      <c r="E10" s="53">
        <v>25</v>
      </c>
      <c r="F10" s="53">
        <v>25</v>
      </c>
      <c r="G10" s="53">
        <v>25</v>
      </c>
    </row>
    <row r="11" spans="1:9" x14ac:dyDescent="0.2">
      <c r="A11">
        <v>6</v>
      </c>
      <c r="B11" s="53">
        <v>25</v>
      </c>
      <c r="C11" s="53">
        <v>25</v>
      </c>
      <c r="D11" s="53">
        <v>25</v>
      </c>
      <c r="E11" s="53">
        <v>25</v>
      </c>
      <c r="F11" s="53">
        <v>25</v>
      </c>
      <c r="G11" s="53">
        <v>25</v>
      </c>
    </row>
    <row r="12" spans="1:9" x14ac:dyDescent="0.2">
      <c r="A12">
        <v>7</v>
      </c>
      <c r="B12" s="53">
        <v>25</v>
      </c>
      <c r="C12" s="53">
        <v>25</v>
      </c>
      <c r="D12" s="53">
        <v>25</v>
      </c>
      <c r="E12" s="53">
        <v>25</v>
      </c>
      <c r="F12" s="53">
        <v>25</v>
      </c>
      <c r="G12" s="53">
        <v>25</v>
      </c>
    </row>
    <row r="13" spans="1:9" x14ac:dyDescent="0.2">
      <c r="A13">
        <v>8</v>
      </c>
      <c r="B13" s="53">
        <v>25</v>
      </c>
      <c r="C13" s="53">
        <v>25</v>
      </c>
      <c r="D13" s="53">
        <v>25</v>
      </c>
      <c r="E13" s="53">
        <v>25</v>
      </c>
      <c r="F13" s="53">
        <v>25</v>
      </c>
      <c r="G13" s="53">
        <v>25</v>
      </c>
    </row>
    <row r="14" spans="1:9" x14ac:dyDescent="0.2">
      <c r="A14">
        <v>9</v>
      </c>
      <c r="B14" s="53">
        <v>25</v>
      </c>
      <c r="C14" s="53">
        <v>25</v>
      </c>
      <c r="D14" s="53">
        <v>25</v>
      </c>
      <c r="E14" s="53">
        <v>25</v>
      </c>
      <c r="F14" s="53">
        <v>25</v>
      </c>
      <c r="G14" s="53">
        <v>25</v>
      </c>
    </row>
    <row r="15" spans="1:9" x14ac:dyDescent="0.2">
      <c r="A15">
        <v>10</v>
      </c>
      <c r="B15" s="53">
        <v>25</v>
      </c>
      <c r="C15" s="53">
        <v>25</v>
      </c>
      <c r="D15" s="53">
        <v>25</v>
      </c>
      <c r="E15" s="53">
        <v>25</v>
      </c>
      <c r="F15" s="53">
        <v>25</v>
      </c>
      <c r="G15" s="53">
        <v>25</v>
      </c>
    </row>
    <row r="16" spans="1:9" x14ac:dyDescent="0.2">
      <c r="A16">
        <v>11</v>
      </c>
      <c r="B16" s="53">
        <v>25</v>
      </c>
      <c r="C16" s="53">
        <v>25</v>
      </c>
      <c r="D16" s="53">
        <v>25</v>
      </c>
      <c r="E16" s="53">
        <v>25</v>
      </c>
      <c r="F16" s="53">
        <v>25</v>
      </c>
      <c r="G16" s="53">
        <v>25</v>
      </c>
    </row>
    <row r="17" spans="1:7" x14ac:dyDescent="0.2">
      <c r="A17">
        <v>12</v>
      </c>
      <c r="B17" s="53">
        <v>25</v>
      </c>
      <c r="C17" s="53">
        <v>25</v>
      </c>
      <c r="D17" s="53">
        <v>25</v>
      </c>
      <c r="E17" s="53">
        <v>25</v>
      </c>
      <c r="F17" s="53">
        <v>25</v>
      </c>
      <c r="G17" s="53">
        <v>25</v>
      </c>
    </row>
    <row r="18" spans="1:7" x14ac:dyDescent="0.2">
      <c r="A18">
        <v>13</v>
      </c>
      <c r="B18" s="53">
        <v>25</v>
      </c>
      <c r="C18" s="53">
        <v>25</v>
      </c>
      <c r="D18" s="53">
        <v>25</v>
      </c>
      <c r="E18" s="53">
        <v>25</v>
      </c>
      <c r="F18" s="53">
        <v>25</v>
      </c>
      <c r="G18">
        <v>26</v>
      </c>
    </row>
    <row r="19" spans="1:7" x14ac:dyDescent="0.2">
      <c r="A19">
        <v>14</v>
      </c>
      <c r="B19" s="53">
        <v>25</v>
      </c>
      <c r="C19" s="53">
        <v>25</v>
      </c>
      <c r="D19" s="53">
        <v>25</v>
      </c>
      <c r="E19" s="53">
        <v>25</v>
      </c>
      <c r="F19" s="53">
        <v>25</v>
      </c>
      <c r="G19">
        <v>27</v>
      </c>
    </row>
    <row r="20" spans="1:7" x14ac:dyDescent="0.2">
      <c r="A20">
        <v>15</v>
      </c>
      <c r="B20" s="53">
        <v>25</v>
      </c>
      <c r="C20" s="53">
        <v>25</v>
      </c>
      <c r="D20" s="53">
        <v>25</v>
      </c>
      <c r="E20" s="53">
        <v>25</v>
      </c>
      <c r="F20" s="53">
        <v>25</v>
      </c>
      <c r="G20">
        <v>29</v>
      </c>
    </row>
    <row r="21" spans="1:7" x14ac:dyDescent="0.2">
      <c r="A21">
        <v>16</v>
      </c>
      <c r="B21" s="53">
        <v>25</v>
      </c>
      <c r="C21" s="53">
        <v>25</v>
      </c>
      <c r="D21" s="53">
        <v>25</v>
      </c>
      <c r="E21" s="53">
        <v>25</v>
      </c>
      <c r="F21" s="53">
        <v>25</v>
      </c>
      <c r="G21">
        <v>30</v>
      </c>
    </row>
    <row r="22" spans="1:7" x14ac:dyDescent="0.2">
      <c r="A22">
        <v>17</v>
      </c>
      <c r="B22" s="53">
        <v>25</v>
      </c>
      <c r="C22" s="53">
        <v>25</v>
      </c>
      <c r="D22" s="53">
        <v>25</v>
      </c>
      <c r="E22" s="53">
        <v>25</v>
      </c>
      <c r="F22" s="53">
        <v>25</v>
      </c>
      <c r="G22">
        <v>31</v>
      </c>
    </row>
    <row r="23" spans="1:7" x14ac:dyDescent="0.2">
      <c r="A23">
        <v>18</v>
      </c>
      <c r="B23" s="53">
        <v>25</v>
      </c>
      <c r="C23" s="53">
        <v>25</v>
      </c>
      <c r="D23" s="53">
        <v>25</v>
      </c>
      <c r="E23" s="53">
        <v>25</v>
      </c>
      <c r="F23" s="53">
        <v>25</v>
      </c>
      <c r="G23">
        <v>33</v>
      </c>
    </row>
    <row r="24" spans="1:7" x14ac:dyDescent="0.2">
      <c r="A24">
        <v>19</v>
      </c>
      <c r="B24" s="53">
        <v>25</v>
      </c>
      <c r="C24" s="53">
        <v>25</v>
      </c>
      <c r="D24" s="53">
        <v>25</v>
      </c>
      <c r="E24" s="53">
        <v>25</v>
      </c>
      <c r="F24" s="53">
        <v>25</v>
      </c>
      <c r="G24">
        <v>34</v>
      </c>
    </row>
    <row r="25" spans="1:7" x14ac:dyDescent="0.2">
      <c r="A25">
        <v>20</v>
      </c>
      <c r="B25" s="53">
        <v>25</v>
      </c>
      <c r="C25" s="53">
        <v>25</v>
      </c>
      <c r="D25" s="53">
        <v>25</v>
      </c>
      <c r="E25" s="53">
        <v>25</v>
      </c>
      <c r="F25" s="53">
        <v>25</v>
      </c>
      <c r="G25">
        <v>36</v>
      </c>
    </row>
    <row r="26" spans="1:7" x14ac:dyDescent="0.2">
      <c r="A26">
        <v>21</v>
      </c>
      <c r="B26" s="53">
        <v>25</v>
      </c>
      <c r="C26" s="53">
        <v>25</v>
      </c>
      <c r="D26" s="53">
        <v>25</v>
      </c>
      <c r="E26" s="53">
        <v>25</v>
      </c>
      <c r="F26" s="53">
        <v>25</v>
      </c>
      <c r="G26">
        <v>37</v>
      </c>
    </row>
    <row r="27" spans="1:7" x14ac:dyDescent="0.2">
      <c r="A27">
        <v>22</v>
      </c>
      <c r="B27" s="53">
        <v>25</v>
      </c>
      <c r="C27" s="53">
        <v>25</v>
      </c>
      <c r="D27" s="53">
        <v>25</v>
      </c>
      <c r="E27" s="53">
        <v>25</v>
      </c>
      <c r="F27" s="53">
        <v>25</v>
      </c>
      <c r="G27">
        <v>39</v>
      </c>
    </row>
    <row r="28" spans="1:7" x14ac:dyDescent="0.2">
      <c r="A28">
        <v>23</v>
      </c>
      <c r="B28" s="53">
        <v>25</v>
      </c>
      <c r="C28" s="53">
        <v>25</v>
      </c>
      <c r="D28" s="53">
        <v>25</v>
      </c>
      <c r="E28" s="53">
        <v>25</v>
      </c>
      <c r="F28" s="53">
        <v>25</v>
      </c>
      <c r="G28">
        <v>40</v>
      </c>
    </row>
    <row r="29" spans="1:7" x14ac:dyDescent="0.2">
      <c r="A29">
        <v>24</v>
      </c>
      <c r="B29" s="53">
        <v>25</v>
      </c>
      <c r="C29" s="53">
        <v>25</v>
      </c>
      <c r="D29" s="53">
        <v>25</v>
      </c>
      <c r="E29" s="53">
        <v>25</v>
      </c>
      <c r="F29" s="53">
        <v>25</v>
      </c>
      <c r="G29">
        <v>41</v>
      </c>
    </row>
    <row r="30" spans="1:7" x14ac:dyDescent="0.2">
      <c r="A30">
        <v>25</v>
      </c>
      <c r="B30" s="53">
        <v>25</v>
      </c>
      <c r="C30" s="53">
        <v>25</v>
      </c>
      <c r="D30" s="53">
        <v>25</v>
      </c>
      <c r="E30" s="53">
        <v>25</v>
      </c>
      <c r="F30" s="53">
        <v>25</v>
      </c>
      <c r="G30">
        <v>43</v>
      </c>
    </row>
    <row r="31" spans="1:7" x14ac:dyDescent="0.2">
      <c r="A31">
        <v>26</v>
      </c>
      <c r="B31" s="53">
        <v>25</v>
      </c>
      <c r="C31" s="53">
        <v>25</v>
      </c>
      <c r="D31" s="53">
        <v>25</v>
      </c>
      <c r="E31" s="53">
        <v>25</v>
      </c>
      <c r="F31" s="53">
        <v>25</v>
      </c>
      <c r="G31">
        <v>44</v>
      </c>
    </row>
    <row r="32" spans="1:7" x14ac:dyDescent="0.2">
      <c r="A32">
        <v>27</v>
      </c>
      <c r="B32" s="53">
        <v>25</v>
      </c>
      <c r="C32" s="53">
        <v>25</v>
      </c>
      <c r="D32" s="53">
        <v>25</v>
      </c>
      <c r="E32" s="53">
        <v>25</v>
      </c>
      <c r="F32" s="53">
        <v>25</v>
      </c>
      <c r="G32">
        <v>46</v>
      </c>
    </row>
    <row r="33" spans="1:7" x14ac:dyDescent="0.2">
      <c r="A33">
        <v>28</v>
      </c>
      <c r="B33" s="53">
        <v>25</v>
      </c>
      <c r="C33" s="53">
        <v>25</v>
      </c>
      <c r="D33" s="53">
        <v>25</v>
      </c>
      <c r="E33" s="53">
        <v>25</v>
      </c>
      <c r="F33" s="53">
        <v>25</v>
      </c>
      <c r="G33">
        <v>47</v>
      </c>
    </row>
    <row r="34" spans="1:7" x14ac:dyDescent="0.2">
      <c r="A34">
        <v>29</v>
      </c>
      <c r="B34" s="53">
        <v>25</v>
      </c>
      <c r="C34" s="53">
        <v>25</v>
      </c>
      <c r="D34" s="53">
        <v>25</v>
      </c>
      <c r="E34" s="53">
        <v>25</v>
      </c>
      <c r="F34" s="53">
        <v>25</v>
      </c>
      <c r="G34">
        <v>49</v>
      </c>
    </row>
    <row r="35" spans="1:7" x14ac:dyDescent="0.2">
      <c r="A35">
        <v>30</v>
      </c>
      <c r="B35" s="53">
        <v>25</v>
      </c>
      <c r="C35" s="53">
        <v>25</v>
      </c>
      <c r="D35" s="53">
        <v>25</v>
      </c>
      <c r="E35" s="53">
        <v>25</v>
      </c>
      <c r="F35" s="53">
        <v>25</v>
      </c>
      <c r="G35">
        <v>50</v>
      </c>
    </row>
    <row r="36" spans="1:7" x14ac:dyDescent="0.2">
      <c r="A36">
        <v>31</v>
      </c>
      <c r="B36" s="53">
        <v>25</v>
      </c>
      <c r="C36" s="53">
        <v>25</v>
      </c>
      <c r="D36" s="53">
        <v>25</v>
      </c>
      <c r="E36" s="53">
        <v>25</v>
      </c>
      <c r="F36" s="53">
        <v>25</v>
      </c>
      <c r="G36">
        <v>51</v>
      </c>
    </row>
    <row r="37" spans="1:7" x14ac:dyDescent="0.2">
      <c r="A37">
        <v>32</v>
      </c>
      <c r="B37" s="53">
        <v>25</v>
      </c>
      <c r="C37" s="53">
        <v>25</v>
      </c>
      <c r="D37" s="53">
        <v>25</v>
      </c>
      <c r="E37" s="53">
        <v>25</v>
      </c>
      <c r="F37" s="53">
        <v>25</v>
      </c>
      <c r="G37">
        <v>53</v>
      </c>
    </row>
    <row r="38" spans="1:7" x14ac:dyDescent="0.2">
      <c r="A38">
        <v>33</v>
      </c>
      <c r="B38" s="53">
        <v>25</v>
      </c>
      <c r="C38" s="53">
        <v>25</v>
      </c>
      <c r="D38" s="53">
        <v>25</v>
      </c>
      <c r="E38" s="53">
        <v>25</v>
      </c>
      <c r="F38" s="53">
        <v>25</v>
      </c>
      <c r="G38">
        <v>54</v>
      </c>
    </row>
    <row r="39" spans="1:7" x14ac:dyDescent="0.2">
      <c r="A39">
        <v>34</v>
      </c>
      <c r="B39" s="53">
        <v>25</v>
      </c>
      <c r="C39" s="53">
        <v>25</v>
      </c>
      <c r="D39" s="53">
        <v>25</v>
      </c>
      <c r="E39" s="53">
        <v>25</v>
      </c>
      <c r="F39" s="53">
        <v>25</v>
      </c>
      <c r="G39">
        <v>56</v>
      </c>
    </row>
    <row r="40" spans="1:7" x14ac:dyDescent="0.2">
      <c r="A40">
        <v>35</v>
      </c>
      <c r="B40" s="53">
        <v>25</v>
      </c>
      <c r="C40" s="53">
        <v>25</v>
      </c>
      <c r="D40" s="53">
        <v>25</v>
      </c>
      <c r="E40" s="53">
        <v>25</v>
      </c>
      <c r="F40" s="53">
        <v>25</v>
      </c>
      <c r="G40">
        <v>57</v>
      </c>
    </row>
    <row r="41" spans="1:7" x14ac:dyDescent="0.2">
      <c r="A41">
        <v>36</v>
      </c>
      <c r="B41" s="53">
        <v>25</v>
      </c>
      <c r="C41" s="53">
        <v>25</v>
      </c>
      <c r="D41" s="53">
        <v>25</v>
      </c>
      <c r="E41">
        <v>25</v>
      </c>
      <c r="F41" s="53">
        <v>25</v>
      </c>
      <c r="G41">
        <v>59</v>
      </c>
    </row>
    <row r="42" spans="1:7" x14ac:dyDescent="0.2">
      <c r="A42">
        <v>37</v>
      </c>
      <c r="B42" s="53">
        <v>25</v>
      </c>
      <c r="C42" s="53">
        <v>25</v>
      </c>
      <c r="D42" s="53">
        <v>25</v>
      </c>
      <c r="E42">
        <v>26</v>
      </c>
      <c r="F42" s="53">
        <v>25</v>
      </c>
      <c r="G42">
        <v>60</v>
      </c>
    </row>
    <row r="43" spans="1:7" x14ac:dyDescent="0.2">
      <c r="A43">
        <v>38</v>
      </c>
      <c r="B43" s="53">
        <v>25</v>
      </c>
      <c r="C43" s="53">
        <v>25</v>
      </c>
      <c r="D43" s="53">
        <v>25</v>
      </c>
      <c r="E43">
        <v>26</v>
      </c>
      <c r="F43" s="53">
        <v>25</v>
      </c>
      <c r="G43">
        <v>61</v>
      </c>
    </row>
    <row r="44" spans="1:7" x14ac:dyDescent="0.2">
      <c r="A44">
        <v>39</v>
      </c>
      <c r="B44" s="53">
        <v>25</v>
      </c>
      <c r="C44" s="53">
        <v>25</v>
      </c>
      <c r="D44" s="53">
        <v>25</v>
      </c>
      <c r="E44">
        <v>27</v>
      </c>
      <c r="F44" s="53">
        <v>25</v>
      </c>
      <c r="G44">
        <v>63</v>
      </c>
    </row>
    <row r="45" spans="1:7" x14ac:dyDescent="0.2">
      <c r="A45">
        <v>40</v>
      </c>
      <c r="B45" s="53">
        <v>25</v>
      </c>
      <c r="C45" s="53">
        <v>25</v>
      </c>
      <c r="D45" s="53">
        <v>25</v>
      </c>
      <c r="E45">
        <v>28</v>
      </c>
      <c r="F45" s="53">
        <v>25</v>
      </c>
      <c r="G45">
        <v>64</v>
      </c>
    </row>
    <row r="46" spans="1:7" x14ac:dyDescent="0.2">
      <c r="A46">
        <v>41</v>
      </c>
      <c r="B46" s="53">
        <v>25</v>
      </c>
      <c r="C46" s="53">
        <v>25</v>
      </c>
      <c r="D46" s="53">
        <v>25</v>
      </c>
      <c r="E46">
        <v>28</v>
      </c>
      <c r="F46" s="53">
        <v>25</v>
      </c>
      <c r="G46">
        <v>66</v>
      </c>
    </row>
    <row r="47" spans="1:7" x14ac:dyDescent="0.2">
      <c r="A47">
        <v>42</v>
      </c>
      <c r="B47" s="53">
        <v>25</v>
      </c>
      <c r="C47" s="53">
        <v>25</v>
      </c>
      <c r="D47" s="53">
        <v>25</v>
      </c>
      <c r="E47">
        <v>29</v>
      </c>
      <c r="F47" s="53">
        <v>25</v>
      </c>
      <c r="G47">
        <v>67</v>
      </c>
    </row>
    <row r="48" spans="1:7" x14ac:dyDescent="0.2">
      <c r="A48">
        <v>43</v>
      </c>
      <c r="B48" s="53">
        <v>25</v>
      </c>
      <c r="C48" s="53">
        <v>25</v>
      </c>
      <c r="D48" s="53">
        <v>25</v>
      </c>
      <c r="E48">
        <v>30</v>
      </c>
      <c r="F48" s="53">
        <v>25</v>
      </c>
      <c r="G48">
        <v>69</v>
      </c>
    </row>
    <row r="49" spans="1:7" x14ac:dyDescent="0.2">
      <c r="A49">
        <v>44</v>
      </c>
      <c r="B49" s="53">
        <v>25</v>
      </c>
      <c r="C49" s="53">
        <v>25</v>
      </c>
      <c r="D49" s="53">
        <v>25</v>
      </c>
      <c r="E49">
        <v>31</v>
      </c>
      <c r="F49" s="53">
        <v>25</v>
      </c>
      <c r="G49">
        <v>70</v>
      </c>
    </row>
    <row r="50" spans="1:7" x14ac:dyDescent="0.2">
      <c r="A50">
        <v>45</v>
      </c>
      <c r="B50" s="53">
        <v>25</v>
      </c>
      <c r="C50" s="53">
        <v>25</v>
      </c>
      <c r="D50" s="53">
        <v>25</v>
      </c>
      <c r="E50">
        <v>31</v>
      </c>
      <c r="F50" s="53">
        <v>25</v>
      </c>
      <c r="G50">
        <v>71</v>
      </c>
    </row>
    <row r="51" spans="1:7" x14ac:dyDescent="0.2">
      <c r="A51">
        <v>46</v>
      </c>
      <c r="B51" s="53">
        <v>25</v>
      </c>
      <c r="C51" s="53">
        <v>25</v>
      </c>
      <c r="D51" s="53">
        <v>25</v>
      </c>
      <c r="E51">
        <v>32</v>
      </c>
      <c r="F51" s="53">
        <v>25</v>
      </c>
      <c r="G51">
        <v>73</v>
      </c>
    </row>
    <row r="52" spans="1:7" x14ac:dyDescent="0.2">
      <c r="A52">
        <v>47</v>
      </c>
      <c r="B52" s="53">
        <v>25</v>
      </c>
      <c r="C52" s="53">
        <v>25</v>
      </c>
      <c r="D52" s="53">
        <v>25</v>
      </c>
      <c r="E52">
        <v>33</v>
      </c>
      <c r="F52" s="53">
        <v>25</v>
      </c>
      <c r="G52">
        <v>74</v>
      </c>
    </row>
    <row r="53" spans="1:7" x14ac:dyDescent="0.2">
      <c r="A53">
        <v>48</v>
      </c>
      <c r="B53" s="53">
        <v>25</v>
      </c>
      <c r="C53" s="53">
        <v>25</v>
      </c>
      <c r="D53" s="53">
        <v>25</v>
      </c>
      <c r="E53">
        <v>33</v>
      </c>
      <c r="F53" s="53">
        <v>25</v>
      </c>
      <c r="G53">
        <v>75</v>
      </c>
    </row>
    <row r="54" spans="1:7" x14ac:dyDescent="0.2">
      <c r="A54">
        <v>49</v>
      </c>
      <c r="B54" s="53">
        <v>25</v>
      </c>
      <c r="C54" s="53">
        <v>25</v>
      </c>
      <c r="D54" s="53">
        <v>25</v>
      </c>
      <c r="E54">
        <v>34</v>
      </c>
      <c r="F54" s="53">
        <v>25</v>
      </c>
      <c r="G54" s="53">
        <v>75</v>
      </c>
    </row>
    <row r="55" spans="1:7" x14ac:dyDescent="0.2">
      <c r="A55">
        <v>50</v>
      </c>
      <c r="B55" s="53">
        <v>25</v>
      </c>
      <c r="C55" s="53">
        <v>25</v>
      </c>
      <c r="D55" s="53">
        <v>25</v>
      </c>
      <c r="E55">
        <v>35</v>
      </c>
      <c r="F55" s="53">
        <v>25</v>
      </c>
      <c r="G55" s="53">
        <v>75</v>
      </c>
    </row>
    <row r="56" spans="1:7" x14ac:dyDescent="0.2">
      <c r="A56">
        <v>51</v>
      </c>
      <c r="B56" s="53">
        <v>25</v>
      </c>
      <c r="C56" s="53">
        <v>25</v>
      </c>
      <c r="D56" s="53">
        <v>25</v>
      </c>
      <c r="E56">
        <v>36</v>
      </c>
      <c r="F56" s="53">
        <v>25</v>
      </c>
      <c r="G56" s="53">
        <v>75</v>
      </c>
    </row>
    <row r="57" spans="1:7" x14ac:dyDescent="0.2">
      <c r="A57">
        <v>52</v>
      </c>
      <c r="B57">
        <v>25</v>
      </c>
      <c r="C57" s="53">
        <v>25</v>
      </c>
      <c r="D57" s="53">
        <v>25</v>
      </c>
      <c r="E57">
        <v>36</v>
      </c>
      <c r="F57" s="53">
        <v>25</v>
      </c>
      <c r="G57" s="53">
        <v>75</v>
      </c>
    </row>
    <row r="58" spans="1:7" x14ac:dyDescent="0.2">
      <c r="A58">
        <v>53</v>
      </c>
      <c r="B58">
        <v>26</v>
      </c>
      <c r="C58" s="53">
        <v>25</v>
      </c>
      <c r="D58" s="53">
        <v>25</v>
      </c>
      <c r="E58">
        <v>37</v>
      </c>
      <c r="F58" s="53">
        <v>25</v>
      </c>
      <c r="G58" s="53">
        <v>75</v>
      </c>
    </row>
    <row r="59" spans="1:7" x14ac:dyDescent="0.2">
      <c r="A59">
        <v>54</v>
      </c>
      <c r="B59">
        <v>27</v>
      </c>
      <c r="C59" s="53">
        <v>25</v>
      </c>
      <c r="D59" s="53">
        <v>25</v>
      </c>
      <c r="E59">
        <v>38</v>
      </c>
      <c r="F59" s="53">
        <v>25</v>
      </c>
      <c r="G59" s="53">
        <v>75</v>
      </c>
    </row>
    <row r="60" spans="1:7" x14ac:dyDescent="0.2">
      <c r="A60">
        <v>55</v>
      </c>
      <c r="B60">
        <v>28</v>
      </c>
      <c r="C60">
        <v>25</v>
      </c>
      <c r="D60" s="53">
        <v>25</v>
      </c>
      <c r="E60">
        <v>38</v>
      </c>
      <c r="F60" s="53">
        <v>25</v>
      </c>
      <c r="G60" s="53">
        <v>75</v>
      </c>
    </row>
    <row r="61" spans="1:7" x14ac:dyDescent="0.2">
      <c r="A61">
        <v>56</v>
      </c>
      <c r="B61">
        <v>29</v>
      </c>
      <c r="C61">
        <v>26</v>
      </c>
      <c r="D61">
        <v>25</v>
      </c>
      <c r="E61">
        <v>39</v>
      </c>
      <c r="F61" s="53">
        <v>25</v>
      </c>
      <c r="G61" s="53">
        <v>75</v>
      </c>
    </row>
    <row r="62" spans="1:7" x14ac:dyDescent="0.2">
      <c r="A62">
        <v>57</v>
      </c>
      <c r="B62">
        <v>30</v>
      </c>
      <c r="C62">
        <v>27</v>
      </c>
      <c r="D62">
        <v>26</v>
      </c>
      <c r="E62">
        <v>40</v>
      </c>
      <c r="F62" s="53">
        <v>25</v>
      </c>
      <c r="G62" s="53">
        <v>75</v>
      </c>
    </row>
    <row r="63" spans="1:7" x14ac:dyDescent="0.2">
      <c r="A63">
        <v>58</v>
      </c>
      <c r="B63">
        <v>31</v>
      </c>
      <c r="C63">
        <v>28</v>
      </c>
      <c r="D63">
        <v>27</v>
      </c>
      <c r="E63">
        <v>41</v>
      </c>
      <c r="F63" s="53">
        <v>25</v>
      </c>
      <c r="G63" s="53">
        <v>75</v>
      </c>
    </row>
    <row r="64" spans="1:7" x14ac:dyDescent="0.2">
      <c r="A64">
        <v>59</v>
      </c>
      <c r="B64">
        <v>32</v>
      </c>
      <c r="C64">
        <v>29</v>
      </c>
      <c r="D64">
        <v>28</v>
      </c>
      <c r="E64">
        <v>41</v>
      </c>
      <c r="F64">
        <v>25</v>
      </c>
      <c r="G64" s="53">
        <v>75</v>
      </c>
    </row>
    <row r="65" spans="1:7" x14ac:dyDescent="0.2">
      <c r="A65">
        <v>60</v>
      </c>
      <c r="B65">
        <v>33</v>
      </c>
      <c r="C65">
        <v>30</v>
      </c>
      <c r="D65">
        <v>29</v>
      </c>
      <c r="E65">
        <v>42</v>
      </c>
      <c r="F65">
        <v>26</v>
      </c>
      <c r="G65" s="53">
        <v>75</v>
      </c>
    </row>
    <row r="66" spans="1:7" x14ac:dyDescent="0.2">
      <c r="A66">
        <v>61</v>
      </c>
      <c r="B66">
        <v>34</v>
      </c>
      <c r="C66">
        <v>31</v>
      </c>
      <c r="D66">
        <v>30</v>
      </c>
      <c r="E66">
        <v>43</v>
      </c>
      <c r="F66">
        <v>27</v>
      </c>
      <c r="G66" s="53">
        <v>75</v>
      </c>
    </row>
    <row r="67" spans="1:7" x14ac:dyDescent="0.2">
      <c r="A67">
        <v>62</v>
      </c>
      <c r="B67">
        <v>35</v>
      </c>
      <c r="C67">
        <v>32</v>
      </c>
      <c r="D67">
        <v>31</v>
      </c>
      <c r="E67">
        <v>43</v>
      </c>
      <c r="F67">
        <v>28</v>
      </c>
      <c r="G67" s="53">
        <v>75</v>
      </c>
    </row>
    <row r="68" spans="1:7" x14ac:dyDescent="0.2">
      <c r="A68">
        <v>63</v>
      </c>
      <c r="B68">
        <v>35</v>
      </c>
      <c r="C68">
        <v>33</v>
      </c>
      <c r="D68">
        <v>32</v>
      </c>
      <c r="E68">
        <v>44</v>
      </c>
      <c r="F68">
        <v>29</v>
      </c>
      <c r="G68" s="53">
        <v>75</v>
      </c>
    </row>
    <row r="69" spans="1:7" x14ac:dyDescent="0.2">
      <c r="A69">
        <v>64</v>
      </c>
      <c r="B69">
        <v>36</v>
      </c>
      <c r="C69">
        <v>34</v>
      </c>
      <c r="D69">
        <v>33</v>
      </c>
      <c r="E69">
        <v>45</v>
      </c>
      <c r="F69">
        <v>30</v>
      </c>
      <c r="G69" s="53">
        <v>75</v>
      </c>
    </row>
    <row r="70" spans="1:7" x14ac:dyDescent="0.2">
      <c r="A70">
        <v>65</v>
      </c>
      <c r="B70">
        <v>37</v>
      </c>
      <c r="C70">
        <v>36</v>
      </c>
      <c r="D70">
        <v>34</v>
      </c>
      <c r="E70">
        <v>46</v>
      </c>
      <c r="F70">
        <v>31</v>
      </c>
      <c r="G70" s="53">
        <v>75</v>
      </c>
    </row>
    <row r="71" spans="1:7" x14ac:dyDescent="0.2">
      <c r="A71">
        <v>66</v>
      </c>
      <c r="B71">
        <v>38</v>
      </c>
      <c r="C71">
        <v>37</v>
      </c>
      <c r="D71">
        <v>35</v>
      </c>
      <c r="E71">
        <v>46</v>
      </c>
      <c r="F71">
        <v>32</v>
      </c>
      <c r="G71" s="53">
        <v>75</v>
      </c>
    </row>
    <row r="72" spans="1:7" x14ac:dyDescent="0.2">
      <c r="A72">
        <v>67</v>
      </c>
      <c r="B72">
        <v>39</v>
      </c>
      <c r="C72">
        <v>38</v>
      </c>
      <c r="D72">
        <v>35</v>
      </c>
      <c r="E72">
        <v>47</v>
      </c>
      <c r="F72">
        <v>33</v>
      </c>
      <c r="G72" s="53">
        <v>75</v>
      </c>
    </row>
    <row r="73" spans="1:7" x14ac:dyDescent="0.2">
      <c r="A73">
        <v>68</v>
      </c>
      <c r="B73">
        <v>40</v>
      </c>
      <c r="C73">
        <v>39</v>
      </c>
      <c r="D73">
        <v>36</v>
      </c>
      <c r="E73">
        <v>48</v>
      </c>
      <c r="F73">
        <v>34</v>
      </c>
      <c r="G73" s="53">
        <v>75</v>
      </c>
    </row>
    <row r="74" spans="1:7" x14ac:dyDescent="0.2">
      <c r="A74">
        <v>69</v>
      </c>
      <c r="B74">
        <v>41</v>
      </c>
      <c r="C74">
        <v>40</v>
      </c>
      <c r="D74">
        <v>37</v>
      </c>
      <c r="E74">
        <v>48</v>
      </c>
      <c r="F74">
        <v>35</v>
      </c>
      <c r="G74" s="53">
        <v>75</v>
      </c>
    </row>
    <row r="75" spans="1:7" x14ac:dyDescent="0.2">
      <c r="A75">
        <v>70</v>
      </c>
      <c r="B75">
        <v>42</v>
      </c>
      <c r="C75">
        <v>41</v>
      </c>
      <c r="D75">
        <v>38</v>
      </c>
      <c r="E75">
        <v>49</v>
      </c>
      <c r="F75">
        <v>36</v>
      </c>
      <c r="G75" s="53">
        <v>75</v>
      </c>
    </row>
    <row r="76" spans="1:7" x14ac:dyDescent="0.2">
      <c r="A76">
        <v>71</v>
      </c>
      <c r="B76">
        <v>43</v>
      </c>
      <c r="C76">
        <v>42</v>
      </c>
      <c r="D76">
        <v>39</v>
      </c>
      <c r="E76">
        <v>50</v>
      </c>
      <c r="F76">
        <v>37</v>
      </c>
      <c r="G76" s="53">
        <v>75</v>
      </c>
    </row>
    <row r="77" spans="1:7" x14ac:dyDescent="0.2">
      <c r="A77">
        <v>72</v>
      </c>
      <c r="B77">
        <v>44</v>
      </c>
      <c r="C77">
        <v>43</v>
      </c>
      <c r="D77">
        <v>40</v>
      </c>
      <c r="E77">
        <v>51</v>
      </c>
      <c r="F77">
        <v>38</v>
      </c>
      <c r="G77" s="53">
        <v>75</v>
      </c>
    </row>
    <row r="78" spans="1:7" x14ac:dyDescent="0.2">
      <c r="A78">
        <v>73</v>
      </c>
      <c r="B78">
        <v>44</v>
      </c>
      <c r="C78">
        <v>44</v>
      </c>
      <c r="D78">
        <v>41</v>
      </c>
      <c r="E78">
        <v>51</v>
      </c>
      <c r="F78">
        <v>39</v>
      </c>
      <c r="G78" s="53">
        <v>75</v>
      </c>
    </row>
    <row r="79" spans="1:7" x14ac:dyDescent="0.2">
      <c r="A79">
        <v>74</v>
      </c>
      <c r="B79">
        <v>45</v>
      </c>
      <c r="C79">
        <v>46</v>
      </c>
      <c r="D79">
        <v>42</v>
      </c>
      <c r="E79">
        <v>52</v>
      </c>
      <c r="F79">
        <v>40</v>
      </c>
      <c r="G79" s="53">
        <v>75</v>
      </c>
    </row>
    <row r="80" spans="1:7" x14ac:dyDescent="0.2">
      <c r="A80">
        <v>75</v>
      </c>
      <c r="B80">
        <v>46</v>
      </c>
      <c r="C80">
        <v>47</v>
      </c>
      <c r="D80">
        <v>43</v>
      </c>
      <c r="E80">
        <v>53</v>
      </c>
      <c r="F80">
        <v>41</v>
      </c>
      <c r="G80" s="53">
        <v>75</v>
      </c>
    </row>
    <row r="81" spans="1:7" x14ac:dyDescent="0.2">
      <c r="A81">
        <v>76</v>
      </c>
      <c r="B81">
        <v>47</v>
      </c>
      <c r="C81">
        <v>48</v>
      </c>
      <c r="D81">
        <v>44</v>
      </c>
      <c r="E81">
        <v>53</v>
      </c>
      <c r="F81">
        <v>42</v>
      </c>
      <c r="G81" s="53">
        <v>75</v>
      </c>
    </row>
    <row r="82" spans="1:7" x14ac:dyDescent="0.2">
      <c r="A82">
        <v>77</v>
      </c>
      <c r="B82">
        <v>48</v>
      </c>
      <c r="C82">
        <v>49</v>
      </c>
      <c r="D82">
        <v>44</v>
      </c>
      <c r="E82">
        <v>54</v>
      </c>
      <c r="F82">
        <v>43</v>
      </c>
      <c r="G82" s="53">
        <v>75</v>
      </c>
    </row>
    <row r="83" spans="1:7" x14ac:dyDescent="0.2">
      <c r="A83">
        <v>78</v>
      </c>
      <c r="B83">
        <v>49</v>
      </c>
      <c r="C83">
        <v>50</v>
      </c>
      <c r="D83">
        <v>45</v>
      </c>
      <c r="E83">
        <v>55</v>
      </c>
      <c r="F83">
        <v>44</v>
      </c>
      <c r="G83" s="53">
        <v>75</v>
      </c>
    </row>
    <row r="84" spans="1:7" x14ac:dyDescent="0.2">
      <c r="A84">
        <v>79</v>
      </c>
      <c r="B84">
        <v>50</v>
      </c>
      <c r="C84">
        <v>51</v>
      </c>
      <c r="D84">
        <v>46</v>
      </c>
      <c r="E84">
        <v>56</v>
      </c>
      <c r="F84">
        <v>45</v>
      </c>
      <c r="G84" s="53">
        <v>75</v>
      </c>
    </row>
    <row r="85" spans="1:7" x14ac:dyDescent="0.2">
      <c r="A85">
        <v>80</v>
      </c>
      <c r="B85">
        <v>51</v>
      </c>
      <c r="C85">
        <v>52</v>
      </c>
      <c r="D85">
        <v>47</v>
      </c>
      <c r="E85">
        <v>56</v>
      </c>
      <c r="F85">
        <v>46</v>
      </c>
      <c r="G85" s="53">
        <v>75</v>
      </c>
    </row>
    <row r="86" spans="1:7" x14ac:dyDescent="0.2">
      <c r="A86">
        <v>81</v>
      </c>
      <c r="B86">
        <v>52</v>
      </c>
      <c r="C86">
        <v>53</v>
      </c>
      <c r="D86">
        <v>48</v>
      </c>
      <c r="E86">
        <v>57</v>
      </c>
      <c r="F86">
        <v>47</v>
      </c>
      <c r="G86" s="53">
        <v>75</v>
      </c>
    </row>
    <row r="87" spans="1:7" x14ac:dyDescent="0.2">
      <c r="A87">
        <v>82</v>
      </c>
      <c r="B87">
        <v>53</v>
      </c>
      <c r="C87">
        <v>54</v>
      </c>
      <c r="D87">
        <v>49</v>
      </c>
      <c r="E87">
        <v>58</v>
      </c>
      <c r="F87">
        <v>48</v>
      </c>
      <c r="G87" s="53">
        <v>75</v>
      </c>
    </row>
    <row r="88" spans="1:7" x14ac:dyDescent="0.2">
      <c r="A88">
        <v>83</v>
      </c>
      <c r="B88">
        <v>54</v>
      </c>
      <c r="C88">
        <v>56</v>
      </c>
      <c r="D88">
        <v>50</v>
      </c>
      <c r="E88">
        <v>58</v>
      </c>
      <c r="F88">
        <v>49</v>
      </c>
      <c r="G88" s="53">
        <v>75</v>
      </c>
    </row>
    <row r="89" spans="1:7" x14ac:dyDescent="0.2">
      <c r="A89">
        <v>84</v>
      </c>
      <c r="B89">
        <v>55</v>
      </c>
      <c r="C89">
        <v>57</v>
      </c>
      <c r="D89">
        <v>51</v>
      </c>
      <c r="E89">
        <v>59</v>
      </c>
      <c r="F89">
        <v>50</v>
      </c>
      <c r="G89" s="53">
        <v>75</v>
      </c>
    </row>
    <row r="90" spans="1:7" x14ac:dyDescent="0.2">
      <c r="A90">
        <v>85</v>
      </c>
      <c r="B90">
        <v>55</v>
      </c>
      <c r="C90">
        <v>58</v>
      </c>
      <c r="D90">
        <v>52</v>
      </c>
      <c r="E90">
        <v>60</v>
      </c>
      <c r="F90">
        <v>51</v>
      </c>
      <c r="G90" s="53">
        <v>75</v>
      </c>
    </row>
    <row r="91" spans="1:7" x14ac:dyDescent="0.2">
      <c r="A91">
        <v>86</v>
      </c>
      <c r="B91">
        <v>56</v>
      </c>
      <c r="C91">
        <v>59</v>
      </c>
      <c r="D91">
        <v>53</v>
      </c>
      <c r="E91">
        <v>61</v>
      </c>
      <c r="F91">
        <v>52</v>
      </c>
      <c r="G91" s="53">
        <v>75</v>
      </c>
    </row>
    <row r="92" spans="1:7" x14ac:dyDescent="0.2">
      <c r="A92">
        <v>87</v>
      </c>
      <c r="B92">
        <v>57</v>
      </c>
      <c r="C92">
        <v>60</v>
      </c>
      <c r="D92">
        <v>54</v>
      </c>
      <c r="E92">
        <v>61</v>
      </c>
      <c r="F92">
        <v>53</v>
      </c>
      <c r="G92" s="53">
        <v>75</v>
      </c>
    </row>
    <row r="93" spans="1:7" x14ac:dyDescent="0.2">
      <c r="A93">
        <v>88</v>
      </c>
      <c r="B93">
        <v>58</v>
      </c>
      <c r="C93">
        <v>61</v>
      </c>
      <c r="D93">
        <v>55</v>
      </c>
      <c r="E93">
        <v>62</v>
      </c>
      <c r="F93">
        <v>54</v>
      </c>
      <c r="G93" s="53">
        <v>75</v>
      </c>
    </row>
    <row r="94" spans="1:7" x14ac:dyDescent="0.2">
      <c r="A94">
        <v>89</v>
      </c>
      <c r="B94">
        <v>59</v>
      </c>
      <c r="C94">
        <v>62</v>
      </c>
      <c r="D94">
        <v>55</v>
      </c>
      <c r="E94">
        <v>63</v>
      </c>
      <c r="F94">
        <v>55</v>
      </c>
      <c r="G94" s="53">
        <v>75</v>
      </c>
    </row>
    <row r="95" spans="1:7" x14ac:dyDescent="0.2">
      <c r="A95">
        <v>90</v>
      </c>
      <c r="B95">
        <v>60</v>
      </c>
      <c r="C95">
        <v>63</v>
      </c>
      <c r="D95">
        <v>56</v>
      </c>
      <c r="E95">
        <v>63</v>
      </c>
      <c r="F95">
        <v>56</v>
      </c>
      <c r="G95" s="53">
        <v>75</v>
      </c>
    </row>
    <row r="96" spans="1:7" x14ac:dyDescent="0.2">
      <c r="A96">
        <v>91</v>
      </c>
      <c r="B96">
        <v>61</v>
      </c>
      <c r="C96">
        <v>64</v>
      </c>
      <c r="D96">
        <v>57</v>
      </c>
      <c r="E96">
        <v>64</v>
      </c>
      <c r="F96">
        <v>57</v>
      </c>
      <c r="G96" s="53">
        <v>75</v>
      </c>
    </row>
    <row r="97" spans="1:7" x14ac:dyDescent="0.2">
      <c r="A97">
        <v>92</v>
      </c>
      <c r="B97">
        <v>62</v>
      </c>
      <c r="C97">
        <v>66</v>
      </c>
      <c r="D97">
        <v>58</v>
      </c>
      <c r="E97">
        <v>65</v>
      </c>
      <c r="F97">
        <v>58</v>
      </c>
      <c r="G97" s="53">
        <v>75</v>
      </c>
    </row>
    <row r="98" spans="1:7" x14ac:dyDescent="0.2">
      <c r="A98">
        <v>93</v>
      </c>
      <c r="B98">
        <v>63</v>
      </c>
      <c r="C98">
        <v>67</v>
      </c>
      <c r="D98">
        <v>59</v>
      </c>
      <c r="E98">
        <v>66</v>
      </c>
      <c r="F98">
        <v>59</v>
      </c>
      <c r="G98" s="53">
        <v>75</v>
      </c>
    </row>
    <row r="99" spans="1:7" x14ac:dyDescent="0.2">
      <c r="A99">
        <v>94</v>
      </c>
      <c r="B99">
        <v>64</v>
      </c>
      <c r="C99">
        <v>68</v>
      </c>
      <c r="D99">
        <v>60</v>
      </c>
      <c r="E99">
        <v>66</v>
      </c>
      <c r="F99">
        <v>60</v>
      </c>
      <c r="G99" s="53">
        <v>75</v>
      </c>
    </row>
    <row r="100" spans="1:7" x14ac:dyDescent="0.2">
      <c r="A100">
        <v>95</v>
      </c>
      <c r="B100">
        <v>64</v>
      </c>
      <c r="C100">
        <v>69</v>
      </c>
      <c r="D100">
        <v>61</v>
      </c>
      <c r="E100">
        <v>67</v>
      </c>
      <c r="F100">
        <v>61</v>
      </c>
      <c r="G100" s="53">
        <v>75</v>
      </c>
    </row>
    <row r="101" spans="1:7" x14ac:dyDescent="0.2">
      <c r="A101">
        <v>96</v>
      </c>
      <c r="B101">
        <v>65</v>
      </c>
      <c r="C101">
        <v>70</v>
      </c>
      <c r="D101">
        <v>62</v>
      </c>
      <c r="E101">
        <v>68</v>
      </c>
      <c r="F101">
        <v>62</v>
      </c>
      <c r="G101" s="53">
        <v>75</v>
      </c>
    </row>
    <row r="102" spans="1:7" x14ac:dyDescent="0.2">
      <c r="A102">
        <v>97</v>
      </c>
      <c r="B102">
        <v>66</v>
      </c>
      <c r="C102">
        <v>71</v>
      </c>
      <c r="D102">
        <v>63</v>
      </c>
      <c r="E102">
        <v>68</v>
      </c>
      <c r="F102">
        <v>63</v>
      </c>
      <c r="G102" s="53">
        <v>75</v>
      </c>
    </row>
    <row r="103" spans="1:7" x14ac:dyDescent="0.2">
      <c r="A103">
        <v>98</v>
      </c>
      <c r="B103">
        <v>67</v>
      </c>
      <c r="C103">
        <v>72</v>
      </c>
      <c r="D103">
        <v>64</v>
      </c>
      <c r="E103">
        <v>69</v>
      </c>
      <c r="F103">
        <v>64</v>
      </c>
      <c r="G103" s="53">
        <v>75</v>
      </c>
    </row>
    <row r="104" spans="1:7" x14ac:dyDescent="0.2">
      <c r="A104">
        <v>99</v>
      </c>
      <c r="B104">
        <v>68</v>
      </c>
      <c r="C104">
        <v>73</v>
      </c>
      <c r="D104">
        <v>64</v>
      </c>
      <c r="E104">
        <v>70</v>
      </c>
      <c r="F104">
        <v>65</v>
      </c>
      <c r="G104" s="53">
        <v>75</v>
      </c>
    </row>
    <row r="105" spans="1:7" x14ac:dyDescent="0.2">
      <c r="A105">
        <v>100</v>
      </c>
      <c r="B105">
        <v>69</v>
      </c>
      <c r="C105">
        <v>74</v>
      </c>
      <c r="D105">
        <v>65</v>
      </c>
      <c r="E105">
        <v>71</v>
      </c>
      <c r="F105">
        <v>66</v>
      </c>
      <c r="G105" s="53">
        <v>75</v>
      </c>
    </row>
    <row r="106" spans="1:7" x14ac:dyDescent="0.2">
      <c r="A106">
        <v>101</v>
      </c>
      <c r="B106">
        <v>70</v>
      </c>
      <c r="C106">
        <v>75</v>
      </c>
      <c r="D106">
        <v>66</v>
      </c>
      <c r="E106">
        <v>71</v>
      </c>
      <c r="F106">
        <v>67</v>
      </c>
      <c r="G106" s="53">
        <v>75</v>
      </c>
    </row>
    <row r="107" spans="1:7" x14ac:dyDescent="0.2">
      <c r="A107">
        <v>102</v>
      </c>
      <c r="B107">
        <v>71</v>
      </c>
      <c r="C107" s="53">
        <v>75</v>
      </c>
      <c r="D107">
        <v>67</v>
      </c>
      <c r="E107">
        <v>72</v>
      </c>
      <c r="F107">
        <v>68</v>
      </c>
      <c r="G107" s="53">
        <v>75</v>
      </c>
    </row>
    <row r="108" spans="1:7" x14ac:dyDescent="0.2">
      <c r="A108">
        <v>103</v>
      </c>
      <c r="B108">
        <v>72</v>
      </c>
      <c r="C108" s="53">
        <v>75</v>
      </c>
      <c r="D108">
        <v>68</v>
      </c>
      <c r="E108">
        <v>73</v>
      </c>
      <c r="F108">
        <v>69</v>
      </c>
      <c r="G108" s="53">
        <v>75</v>
      </c>
    </row>
    <row r="109" spans="1:7" x14ac:dyDescent="0.2">
      <c r="A109">
        <v>104</v>
      </c>
      <c r="B109">
        <v>73</v>
      </c>
      <c r="C109" s="53">
        <v>75</v>
      </c>
      <c r="D109">
        <v>69</v>
      </c>
      <c r="E109">
        <v>73</v>
      </c>
      <c r="F109">
        <v>70</v>
      </c>
      <c r="G109" s="53">
        <v>75</v>
      </c>
    </row>
    <row r="110" spans="1:7" x14ac:dyDescent="0.2">
      <c r="A110">
        <v>105</v>
      </c>
      <c r="B110">
        <v>74</v>
      </c>
      <c r="C110" s="53">
        <v>75</v>
      </c>
      <c r="D110">
        <v>70</v>
      </c>
      <c r="E110">
        <v>74</v>
      </c>
      <c r="F110">
        <v>71</v>
      </c>
      <c r="G110" s="53">
        <v>75</v>
      </c>
    </row>
    <row r="111" spans="1:7" x14ac:dyDescent="0.2">
      <c r="A111">
        <v>106</v>
      </c>
      <c r="B111">
        <v>75</v>
      </c>
      <c r="C111" s="53">
        <v>75</v>
      </c>
      <c r="D111">
        <v>71</v>
      </c>
      <c r="E111">
        <v>75</v>
      </c>
      <c r="F111">
        <v>72</v>
      </c>
      <c r="G111" s="53">
        <v>75</v>
      </c>
    </row>
    <row r="112" spans="1:7" x14ac:dyDescent="0.2">
      <c r="A112">
        <v>107</v>
      </c>
      <c r="B112" s="53">
        <v>75</v>
      </c>
      <c r="C112" s="53">
        <v>75</v>
      </c>
      <c r="D112">
        <v>72</v>
      </c>
      <c r="E112" s="53">
        <v>75</v>
      </c>
      <c r="F112">
        <v>73</v>
      </c>
      <c r="G112" s="53">
        <v>75</v>
      </c>
    </row>
    <row r="113" spans="1:7" x14ac:dyDescent="0.2">
      <c r="A113">
        <v>108</v>
      </c>
      <c r="B113" s="53">
        <v>75</v>
      </c>
      <c r="C113" s="53">
        <v>75</v>
      </c>
      <c r="D113">
        <v>73</v>
      </c>
      <c r="E113" s="53">
        <v>75</v>
      </c>
      <c r="F113">
        <v>74</v>
      </c>
      <c r="G113" s="53">
        <v>75</v>
      </c>
    </row>
    <row r="114" spans="1:7" x14ac:dyDescent="0.2">
      <c r="A114">
        <v>109</v>
      </c>
      <c r="B114" s="53">
        <v>75</v>
      </c>
      <c r="C114" s="53">
        <v>75</v>
      </c>
      <c r="D114">
        <v>74</v>
      </c>
      <c r="E114" s="53">
        <v>75</v>
      </c>
      <c r="F114">
        <v>75</v>
      </c>
      <c r="G114" s="53">
        <v>75</v>
      </c>
    </row>
    <row r="115" spans="1:7" x14ac:dyDescent="0.2">
      <c r="A115">
        <v>110</v>
      </c>
      <c r="B115" s="53">
        <v>75</v>
      </c>
      <c r="C115" s="53">
        <v>75</v>
      </c>
      <c r="D115">
        <v>75</v>
      </c>
      <c r="E115" s="53">
        <v>75</v>
      </c>
      <c r="F115" s="53">
        <v>75</v>
      </c>
      <c r="G115" s="53">
        <v>75</v>
      </c>
    </row>
    <row r="116" spans="1:7" x14ac:dyDescent="0.2">
      <c r="A116">
        <v>111</v>
      </c>
      <c r="B116" s="53">
        <v>75</v>
      </c>
      <c r="C116" s="53">
        <v>75</v>
      </c>
      <c r="D116" s="53">
        <v>75</v>
      </c>
      <c r="E116" s="53">
        <v>75</v>
      </c>
      <c r="F116" s="53">
        <v>75</v>
      </c>
      <c r="G116" s="53">
        <v>75</v>
      </c>
    </row>
    <row r="117" spans="1:7" x14ac:dyDescent="0.2">
      <c r="A117">
        <v>112</v>
      </c>
      <c r="B117" s="53">
        <v>75</v>
      </c>
      <c r="C117" s="53">
        <v>75</v>
      </c>
      <c r="D117" s="53">
        <v>75</v>
      </c>
      <c r="E117" s="53">
        <v>75</v>
      </c>
      <c r="F117" s="53">
        <v>75</v>
      </c>
      <c r="G117" s="53">
        <v>75</v>
      </c>
    </row>
    <row r="118" spans="1:7" x14ac:dyDescent="0.2">
      <c r="A118">
        <v>113</v>
      </c>
      <c r="B118" s="53">
        <v>75</v>
      </c>
      <c r="C118" s="53">
        <v>75</v>
      </c>
      <c r="D118" s="53">
        <v>75</v>
      </c>
      <c r="E118" s="53">
        <v>75</v>
      </c>
      <c r="F118" s="53">
        <v>75</v>
      </c>
      <c r="G118" s="53">
        <v>75</v>
      </c>
    </row>
    <row r="119" spans="1:7" x14ac:dyDescent="0.2">
      <c r="A119">
        <v>114</v>
      </c>
      <c r="B119" s="53">
        <v>75</v>
      </c>
      <c r="C119" s="53">
        <v>75</v>
      </c>
      <c r="D119" s="53">
        <v>75</v>
      </c>
      <c r="E119" s="53">
        <v>75</v>
      </c>
      <c r="F119" s="53">
        <v>75</v>
      </c>
      <c r="G119" s="53">
        <v>75</v>
      </c>
    </row>
    <row r="120" spans="1:7" x14ac:dyDescent="0.2">
      <c r="A120">
        <v>115</v>
      </c>
      <c r="B120" s="53">
        <v>75</v>
      </c>
      <c r="C120" s="53">
        <v>75</v>
      </c>
      <c r="D120" s="53">
        <v>75</v>
      </c>
      <c r="E120" s="53">
        <v>75</v>
      </c>
      <c r="F120" s="53">
        <v>75</v>
      </c>
      <c r="G120" s="53">
        <v>75</v>
      </c>
    </row>
    <row r="121" spans="1:7" x14ac:dyDescent="0.2">
      <c r="A121">
        <v>116</v>
      </c>
      <c r="B121" s="53">
        <v>75</v>
      </c>
      <c r="C121" s="53">
        <v>75</v>
      </c>
      <c r="D121" s="53">
        <v>75</v>
      </c>
      <c r="E121" s="53">
        <v>75</v>
      </c>
      <c r="F121" s="53">
        <v>75</v>
      </c>
      <c r="G121" s="53">
        <v>75</v>
      </c>
    </row>
    <row r="122" spans="1:7" x14ac:dyDescent="0.2">
      <c r="A122">
        <v>117</v>
      </c>
      <c r="B122" s="53">
        <v>75</v>
      </c>
      <c r="C122" s="53">
        <v>75</v>
      </c>
      <c r="D122" s="53">
        <v>75</v>
      </c>
      <c r="E122" s="53">
        <v>75</v>
      </c>
      <c r="F122" s="53">
        <v>75</v>
      </c>
      <c r="G122" s="53">
        <v>75</v>
      </c>
    </row>
    <row r="123" spans="1:7" x14ac:dyDescent="0.2">
      <c r="A123">
        <v>118</v>
      </c>
      <c r="B123" s="53">
        <v>75</v>
      </c>
      <c r="C123" s="53">
        <v>75</v>
      </c>
      <c r="D123" s="53">
        <v>75</v>
      </c>
      <c r="E123" s="53">
        <v>75</v>
      </c>
      <c r="F123" s="53">
        <v>75</v>
      </c>
      <c r="G123" s="53">
        <v>75</v>
      </c>
    </row>
    <row r="124" spans="1:7" x14ac:dyDescent="0.2">
      <c r="A124">
        <v>119</v>
      </c>
      <c r="B124" s="53">
        <v>75</v>
      </c>
      <c r="C124" s="53">
        <v>75</v>
      </c>
      <c r="D124" s="53">
        <v>75</v>
      </c>
      <c r="E124" s="53">
        <v>75</v>
      </c>
      <c r="F124" s="53">
        <v>75</v>
      </c>
      <c r="G124" s="53">
        <v>75</v>
      </c>
    </row>
    <row r="125" spans="1:7" x14ac:dyDescent="0.2">
      <c r="A125">
        <v>120</v>
      </c>
      <c r="B125" s="53">
        <v>75</v>
      </c>
      <c r="C125" s="53">
        <v>75</v>
      </c>
      <c r="D125" s="53">
        <v>75</v>
      </c>
      <c r="E125" s="53">
        <v>75</v>
      </c>
      <c r="F125" s="53">
        <v>75</v>
      </c>
      <c r="G125" s="53">
        <v>75</v>
      </c>
    </row>
    <row r="126" spans="1:7" x14ac:dyDescent="0.2">
      <c r="A126">
        <v>121</v>
      </c>
      <c r="B126" s="53">
        <v>75</v>
      </c>
      <c r="C126" s="53">
        <v>75</v>
      </c>
      <c r="D126" s="53">
        <v>75</v>
      </c>
      <c r="E126" s="53">
        <v>75</v>
      </c>
      <c r="F126" s="53">
        <v>75</v>
      </c>
      <c r="G126" s="53">
        <v>75</v>
      </c>
    </row>
    <row r="127" spans="1:7" x14ac:dyDescent="0.2">
      <c r="A127">
        <v>122</v>
      </c>
      <c r="B127" s="53">
        <v>75</v>
      </c>
      <c r="C127" s="53">
        <v>75</v>
      </c>
      <c r="D127" s="53">
        <v>75</v>
      </c>
      <c r="E127" s="53">
        <v>75</v>
      </c>
      <c r="F127" s="53">
        <v>75</v>
      </c>
      <c r="G127" s="53">
        <v>75</v>
      </c>
    </row>
    <row r="128" spans="1:7" x14ac:dyDescent="0.2">
      <c r="A128">
        <v>123</v>
      </c>
      <c r="B128" s="53">
        <v>75</v>
      </c>
      <c r="C128" s="53">
        <v>75</v>
      </c>
      <c r="D128" s="53">
        <v>75</v>
      </c>
      <c r="E128" s="53">
        <v>75</v>
      </c>
      <c r="F128" s="53">
        <v>75</v>
      </c>
      <c r="G128" s="53">
        <v>75</v>
      </c>
    </row>
    <row r="129" spans="1:7" x14ac:dyDescent="0.2">
      <c r="A129">
        <v>124</v>
      </c>
      <c r="B129" s="53">
        <v>75</v>
      </c>
      <c r="C129" s="53">
        <v>75</v>
      </c>
      <c r="D129" s="53">
        <v>75</v>
      </c>
      <c r="E129" s="53">
        <v>75</v>
      </c>
      <c r="F129" s="53">
        <v>75</v>
      </c>
      <c r="G129" s="53">
        <v>75</v>
      </c>
    </row>
    <row r="130" spans="1:7" x14ac:dyDescent="0.2">
      <c r="A130">
        <v>125</v>
      </c>
      <c r="B130" s="53">
        <v>75</v>
      </c>
      <c r="C130" s="53">
        <v>75</v>
      </c>
      <c r="D130" s="53">
        <v>75</v>
      </c>
      <c r="E130" s="53">
        <v>75</v>
      </c>
      <c r="F130" s="53">
        <v>75</v>
      </c>
      <c r="G130" s="53">
        <v>75</v>
      </c>
    </row>
  </sheetData>
  <sheetProtection sheet="1" objects="1" scenarios="1"/>
  <phoneticPr fontId="0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>
      <pane xSplit="7" ySplit="5" topLeftCell="H6" activePane="bottomRight" state="frozen"/>
      <selection activeCell="H3" sqref="H3:I3"/>
      <selection pane="topRight" activeCell="H3" sqref="H3:I3"/>
      <selection pane="bottomLeft" activeCell="H3" sqref="H3:I3"/>
      <selection pane="bottomRight" activeCell="H3" sqref="H3:I3"/>
    </sheetView>
  </sheetViews>
  <sheetFormatPr defaultRowHeight="12.75" x14ac:dyDescent="0.2"/>
  <cols>
    <col min="1" max="7" width="8.7109375" customWidth="1"/>
  </cols>
  <sheetData>
    <row r="1" spans="1:9" ht="60" customHeight="1" x14ac:dyDescent="0.25">
      <c r="A1" s="14"/>
      <c r="B1" s="14"/>
      <c r="C1" s="24" t="s">
        <v>0</v>
      </c>
      <c r="D1" s="1"/>
      <c r="E1" s="1"/>
      <c r="F1" s="1"/>
      <c r="G1" s="1"/>
      <c r="H1" s="14"/>
      <c r="I1" s="14"/>
    </row>
    <row r="2" spans="1:9" x14ac:dyDescent="0.2">
      <c r="C2" t="s">
        <v>57</v>
      </c>
    </row>
    <row r="3" spans="1:9" x14ac:dyDescent="0.2">
      <c r="C3" t="s">
        <v>58</v>
      </c>
    </row>
    <row r="5" spans="1:9" ht="38.25" x14ac:dyDescent="0.2">
      <c r="A5" s="8" t="s">
        <v>50</v>
      </c>
      <c r="B5" s="8" t="s">
        <v>51</v>
      </c>
      <c r="C5" s="8" t="s">
        <v>52</v>
      </c>
      <c r="D5" s="8" t="s">
        <v>53</v>
      </c>
      <c r="E5" s="8" t="s">
        <v>54</v>
      </c>
      <c r="F5" s="8" t="s">
        <v>55</v>
      </c>
      <c r="G5" s="8" t="s">
        <v>56</v>
      </c>
    </row>
    <row r="6" spans="1:9" x14ac:dyDescent="0.2">
      <c r="A6">
        <v>1</v>
      </c>
      <c r="B6" s="53">
        <v>25</v>
      </c>
      <c r="C6" s="53">
        <v>25</v>
      </c>
      <c r="D6" s="53">
        <v>25</v>
      </c>
      <c r="E6" s="53">
        <v>25</v>
      </c>
      <c r="F6" s="53">
        <v>25</v>
      </c>
      <c r="G6" s="53">
        <v>25</v>
      </c>
    </row>
    <row r="7" spans="1:9" x14ac:dyDescent="0.2">
      <c r="A7">
        <v>2</v>
      </c>
      <c r="B7" s="53">
        <v>25</v>
      </c>
      <c r="C7" s="53">
        <v>25</v>
      </c>
      <c r="D7" s="53">
        <v>25</v>
      </c>
      <c r="E7" s="53">
        <v>25</v>
      </c>
      <c r="F7" s="53">
        <v>25</v>
      </c>
      <c r="G7" s="53">
        <v>25</v>
      </c>
    </row>
    <row r="8" spans="1:9" x14ac:dyDescent="0.2">
      <c r="A8">
        <v>3</v>
      </c>
      <c r="B8" s="53">
        <v>25</v>
      </c>
      <c r="C8" s="53">
        <v>25</v>
      </c>
      <c r="D8" s="53">
        <v>25</v>
      </c>
      <c r="E8" s="53">
        <v>25</v>
      </c>
      <c r="F8" s="53">
        <v>25</v>
      </c>
      <c r="G8" s="53">
        <v>25</v>
      </c>
    </row>
    <row r="9" spans="1:9" x14ac:dyDescent="0.2">
      <c r="A9">
        <v>4</v>
      </c>
      <c r="B9" s="53">
        <v>25</v>
      </c>
      <c r="C9" s="53">
        <v>25</v>
      </c>
      <c r="D9" s="53">
        <v>25</v>
      </c>
      <c r="E9" s="53">
        <v>25</v>
      </c>
      <c r="F9" s="53">
        <v>25</v>
      </c>
      <c r="G9" s="53">
        <v>25</v>
      </c>
    </row>
    <row r="10" spans="1:9" x14ac:dyDescent="0.2">
      <c r="A10">
        <v>5</v>
      </c>
      <c r="B10" s="53">
        <v>25</v>
      </c>
      <c r="C10" s="53">
        <v>25</v>
      </c>
      <c r="D10" s="53">
        <v>25</v>
      </c>
      <c r="E10" s="53">
        <v>25</v>
      </c>
      <c r="F10" s="53">
        <v>25</v>
      </c>
      <c r="G10" s="53">
        <v>25</v>
      </c>
    </row>
    <row r="11" spans="1:9" x14ac:dyDescent="0.2">
      <c r="A11">
        <v>6</v>
      </c>
      <c r="B11" s="53">
        <v>25</v>
      </c>
      <c r="C11" s="53">
        <v>25</v>
      </c>
      <c r="D11" s="53">
        <v>25</v>
      </c>
      <c r="E11" s="53">
        <v>25</v>
      </c>
      <c r="F11" s="53">
        <v>25</v>
      </c>
      <c r="G11" s="53">
        <v>25</v>
      </c>
    </row>
    <row r="12" spans="1:9" x14ac:dyDescent="0.2">
      <c r="A12">
        <v>7</v>
      </c>
      <c r="B12" s="53">
        <v>25</v>
      </c>
      <c r="C12" s="53">
        <v>25</v>
      </c>
      <c r="D12" s="53">
        <v>25</v>
      </c>
      <c r="E12" s="53">
        <v>25</v>
      </c>
      <c r="F12" s="53">
        <v>25</v>
      </c>
      <c r="G12" s="53">
        <v>25</v>
      </c>
    </row>
    <row r="13" spans="1:9" x14ac:dyDescent="0.2">
      <c r="A13">
        <v>8</v>
      </c>
      <c r="B13" s="53">
        <v>25</v>
      </c>
      <c r="C13" s="53">
        <v>25</v>
      </c>
      <c r="D13" s="53">
        <v>25</v>
      </c>
      <c r="E13" s="53">
        <v>25</v>
      </c>
      <c r="F13" s="53">
        <v>25</v>
      </c>
      <c r="G13" s="53">
        <v>25</v>
      </c>
    </row>
    <row r="14" spans="1:9" x14ac:dyDescent="0.2">
      <c r="A14">
        <v>9</v>
      </c>
      <c r="B14" s="53">
        <v>25</v>
      </c>
      <c r="C14" s="53">
        <v>25</v>
      </c>
      <c r="D14" s="53">
        <v>25</v>
      </c>
      <c r="E14" s="53">
        <v>25</v>
      </c>
      <c r="F14" s="53">
        <v>25</v>
      </c>
      <c r="G14" s="53">
        <v>25</v>
      </c>
    </row>
    <row r="15" spans="1:9" x14ac:dyDescent="0.2">
      <c r="A15">
        <v>10</v>
      </c>
      <c r="B15" s="53">
        <v>25</v>
      </c>
      <c r="C15" s="53">
        <v>25</v>
      </c>
      <c r="D15" s="53">
        <v>25</v>
      </c>
      <c r="E15" s="53">
        <v>25</v>
      </c>
      <c r="F15" s="53">
        <v>25</v>
      </c>
      <c r="G15" s="53">
        <v>25</v>
      </c>
    </row>
    <row r="16" spans="1:9" x14ac:dyDescent="0.2">
      <c r="A16">
        <v>11</v>
      </c>
      <c r="B16" s="53">
        <v>25</v>
      </c>
      <c r="C16" s="53">
        <v>25</v>
      </c>
      <c r="D16" s="53">
        <v>25</v>
      </c>
      <c r="E16" s="53">
        <v>25</v>
      </c>
      <c r="F16" s="53">
        <v>25</v>
      </c>
      <c r="G16" s="53">
        <v>25</v>
      </c>
    </row>
    <row r="17" spans="1:7" x14ac:dyDescent="0.2">
      <c r="A17">
        <v>12</v>
      </c>
      <c r="B17" s="53">
        <v>25</v>
      </c>
      <c r="C17" s="53">
        <v>25</v>
      </c>
      <c r="D17" s="53">
        <v>25</v>
      </c>
      <c r="E17" s="53">
        <v>25</v>
      </c>
      <c r="F17" s="53">
        <v>25</v>
      </c>
      <c r="G17" s="53">
        <v>25</v>
      </c>
    </row>
    <row r="18" spans="1:7" x14ac:dyDescent="0.2">
      <c r="A18">
        <v>13</v>
      </c>
      <c r="B18" s="53">
        <v>25</v>
      </c>
      <c r="C18" s="53">
        <v>25</v>
      </c>
      <c r="D18" s="53">
        <v>25</v>
      </c>
      <c r="E18" s="53">
        <v>25</v>
      </c>
      <c r="F18" s="53">
        <v>25</v>
      </c>
      <c r="G18" s="53">
        <v>25</v>
      </c>
    </row>
    <row r="19" spans="1:7" x14ac:dyDescent="0.2">
      <c r="A19">
        <v>14</v>
      </c>
      <c r="B19" s="53">
        <v>25</v>
      </c>
      <c r="C19" s="53">
        <v>25</v>
      </c>
      <c r="D19" s="53">
        <v>25</v>
      </c>
      <c r="E19" s="53">
        <v>25</v>
      </c>
      <c r="F19" s="53">
        <v>25</v>
      </c>
      <c r="G19" s="53">
        <v>25</v>
      </c>
    </row>
    <row r="20" spans="1:7" x14ac:dyDescent="0.2">
      <c r="A20">
        <v>15</v>
      </c>
      <c r="B20" s="53">
        <v>25</v>
      </c>
      <c r="C20" s="53">
        <v>25</v>
      </c>
      <c r="D20" s="53">
        <v>25</v>
      </c>
      <c r="E20" s="53">
        <v>25</v>
      </c>
      <c r="F20" s="53">
        <v>25</v>
      </c>
      <c r="G20">
        <v>25</v>
      </c>
    </row>
    <row r="21" spans="1:7" x14ac:dyDescent="0.2">
      <c r="A21">
        <v>16</v>
      </c>
      <c r="B21" s="53">
        <v>25</v>
      </c>
      <c r="C21" s="53">
        <v>25</v>
      </c>
      <c r="D21" s="53">
        <v>25</v>
      </c>
      <c r="E21" s="53">
        <v>25</v>
      </c>
      <c r="F21" s="53">
        <v>25</v>
      </c>
      <c r="G21">
        <v>27</v>
      </c>
    </row>
    <row r="22" spans="1:7" x14ac:dyDescent="0.2">
      <c r="A22">
        <v>17</v>
      </c>
      <c r="B22" s="53">
        <v>25</v>
      </c>
      <c r="C22" s="53">
        <v>25</v>
      </c>
      <c r="D22" s="53">
        <v>25</v>
      </c>
      <c r="E22" s="53">
        <v>25</v>
      </c>
      <c r="F22" s="53">
        <v>25</v>
      </c>
      <c r="G22">
        <v>28</v>
      </c>
    </row>
    <row r="23" spans="1:7" x14ac:dyDescent="0.2">
      <c r="A23">
        <v>18</v>
      </c>
      <c r="B23" s="53">
        <v>25</v>
      </c>
      <c r="C23" s="53">
        <v>25</v>
      </c>
      <c r="D23" s="53">
        <v>25</v>
      </c>
      <c r="E23" s="53">
        <v>25</v>
      </c>
      <c r="F23" s="53">
        <v>25</v>
      </c>
      <c r="G23">
        <v>30</v>
      </c>
    </row>
    <row r="24" spans="1:7" x14ac:dyDescent="0.2">
      <c r="A24">
        <v>19</v>
      </c>
      <c r="B24" s="53">
        <v>25</v>
      </c>
      <c r="C24" s="53">
        <v>25</v>
      </c>
      <c r="D24" s="53">
        <v>25</v>
      </c>
      <c r="E24" s="53">
        <v>25</v>
      </c>
      <c r="F24" s="53">
        <v>25</v>
      </c>
      <c r="G24">
        <v>32</v>
      </c>
    </row>
    <row r="25" spans="1:7" x14ac:dyDescent="0.2">
      <c r="A25">
        <v>20</v>
      </c>
      <c r="B25" s="53">
        <v>25</v>
      </c>
      <c r="C25" s="53">
        <v>25</v>
      </c>
      <c r="D25" s="53">
        <v>25</v>
      </c>
      <c r="E25" s="53">
        <v>25</v>
      </c>
      <c r="F25" s="53">
        <v>25</v>
      </c>
      <c r="G25">
        <v>33</v>
      </c>
    </row>
    <row r="26" spans="1:7" x14ac:dyDescent="0.2">
      <c r="A26">
        <v>21</v>
      </c>
      <c r="B26" s="53">
        <v>25</v>
      </c>
      <c r="C26" s="53">
        <v>25</v>
      </c>
      <c r="D26" s="53">
        <v>25</v>
      </c>
      <c r="E26" s="53">
        <v>25</v>
      </c>
      <c r="F26" s="53">
        <v>25</v>
      </c>
      <c r="G26">
        <v>35</v>
      </c>
    </row>
    <row r="27" spans="1:7" x14ac:dyDescent="0.2">
      <c r="A27">
        <v>22</v>
      </c>
      <c r="B27" s="53">
        <v>25</v>
      </c>
      <c r="C27" s="53">
        <v>25</v>
      </c>
      <c r="D27" s="53">
        <v>25</v>
      </c>
      <c r="E27" s="53">
        <v>25</v>
      </c>
      <c r="F27" s="53">
        <v>25</v>
      </c>
      <c r="G27">
        <v>37</v>
      </c>
    </row>
    <row r="28" spans="1:7" x14ac:dyDescent="0.2">
      <c r="A28">
        <v>23</v>
      </c>
      <c r="B28" s="53">
        <v>25</v>
      </c>
      <c r="C28" s="53">
        <v>25</v>
      </c>
      <c r="D28" s="53">
        <v>25</v>
      </c>
      <c r="E28" s="53">
        <v>25</v>
      </c>
      <c r="F28" s="53">
        <v>25</v>
      </c>
      <c r="G28">
        <v>38</v>
      </c>
    </row>
    <row r="29" spans="1:7" x14ac:dyDescent="0.2">
      <c r="A29">
        <v>24</v>
      </c>
      <c r="B29" s="53">
        <v>25</v>
      </c>
      <c r="C29" s="53">
        <v>25</v>
      </c>
      <c r="D29" s="53">
        <v>25</v>
      </c>
      <c r="E29" s="53">
        <v>25</v>
      </c>
      <c r="F29" s="53">
        <v>25</v>
      </c>
      <c r="G29">
        <v>40</v>
      </c>
    </row>
    <row r="30" spans="1:7" x14ac:dyDescent="0.2">
      <c r="A30">
        <v>25</v>
      </c>
      <c r="B30" s="53">
        <v>25</v>
      </c>
      <c r="C30" s="53">
        <v>25</v>
      </c>
      <c r="D30" s="53">
        <v>25</v>
      </c>
      <c r="E30" s="53">
        <v>25</v>
      </c>
      <c r="F30" s="53">
        <v>25</v>
      </c>
      <c r="G30">
        <v>42</v>
      </c>
    </row>
    <row r="31" spans="1:7" x14ac:dyDescent="0.2">
      <c r="A31">
        <v>26</v>
      </c>
      <c r="B31" s="53">
        <v>25</v>
      </c>
      <c r="C31" s="53">
        <v>25</v>
      </c>
      <c r="D31" s="53">
        <v>25</v>
      </c>
      <c r="E31" s="53">
        <v>25</v>
      </c>
      <c r="F31" s="53">
        <v>25</v>
      </c>
      <c r="G31">
        <v>43</v>
      </c>
    </row>
    <row r="32" spans="1:7" x14ac:dyDescent="0.2">
      <c r="A32">
        <v>27</v>
      </c>
      <c r="B32" s="53">
        <v>25</v>
      </c>
      <c r="C32" s="53">
        <v>25</v>
      </c>
      <c r="D32" s="53">
        <v>25</v>
      </c>
      <c r="E32" s="53">
        <v>25</v>
      </c>
      <c r="F32" s="53">
        <v>25</v>
      </c>
      <c r="G32">
        <v>45</v>
      </c>
    </row>
    <row r="33" spans="1:7" x14ac:dyDescent="0.2">
      <c r="A33">
        <v>28</v>
      </c>
      <c r="B33" s="53">
        <v>25</v>
      </c>
      <c r="C33" s="53">
        <v>25</v>
      </c>
      <c r="D33" s="53">
        <v>25</v>
      </c>
      <c r="E33">
        <v>25</v>
      </c>
      <c r="F33" s="53">
        <v>25</v>
      </c>
      <c r="G33">
        <v>47</v>
      </c>
    </row>
    <row r="34" spans="1:7" x14ac:dyDescent="0.2">
      <c r="A34">
        <v>29</v>
      </c>
      <c r="B34" s="53">
        <v>25</v>
      </c>
      <c r="C34" s="53">
        <v>25</v>
      </c>
      <c r="D34" s="53">
        <v>25</v>
      </c>
      <c r="E34">
        <v>26</v>
      </c>
      <c r="F34" s="53">
        <v>25</v>
      </c>
      <c r="G34">
        <v>48</v>
      </c>
    </row>
    <row r="35" spans="1:7" x14ac:dyDescent="0.2">
      <c r="A35">
        <v>30</v>
      </c>
      <c r="B35" s="53">
        <v>25</v>
      </c>
      <c r="C35" s="53">
        <v>25</v>
      </c>
      <c r="D35" s="53">
        <v>25</v>
      </c>
      <c r="E35">
        <v>26</v>
      </c>
      <c r="F35" s="53">
        <v>25</v>
      </c>
      <c r="G35">
        <v>50</v>
      </c>
    </row>
    <row r="36" spans="1:7" x14ac:dyDescent="0.2">
      <c r="A36">
        <v>31</v>
      </c>
      <c r="B36" s="53">
        <v>25</v>
      </c>
      <c r="C36" s="53">
        <v>25</v>
      </c>
      <c r="D36" s="53">
        <v>25</v>
      </c>
      <c r="E36">
        <v>27</v>
      </c>
      <c r="F36" s="53">
        <v>25</v>
      </c>
      <c r="G36">
        <v>52</v>
      </c>
    </row>
    <row r="37" spans="1:7" x14ac:dyDescent="0.2">
      <c r="A37">
        <v>32</v>
      </c>
      <c r="B37" s="53">
        <v>25</v>
      </c>
      <c r="C37" s="53">
        <v>25</v>
      </c>
      <c r="D37" s="53">
        <v>25</v>
      </c>
      <c r="E37">
        <v>28</v>
      </c>
      <c r="F37" s="53">
        <v>25</v>
      </c>
      <c r="G37">
        <v>53</v>
      </c>
    </row>
    <row r="38" spans="1:7" x14ac:dyDescent="0.2">
      <c r="A38">
        <v>33</v>
      </c>
      <c r="B38" s="53">
        <v>25</v>
      </c>
      <c r="C38" s="53">
        <v>25</v>
      </c>
      <c r="D38" s="53">
        <v>25</v>
      </c>
      <c r="E38">
        <v>28</v>
      </c>
      <c r="F38" s="53">
        <v>25</v>
      </c>
      <c r="G38">
        <v>55</v>
      </c>
    </row>
    <row r="39" spans="1:7" x14ac:dyDescent="0.2">
      <c r="A39">
        <v>34</v>
      </c>
      <c r="B39" s="53">
        <v>25</v>
      </c>
      <c r="C39" s="53">
        <v>25</v>
      </c>
      <c r="D39" s="53">
        <v>25</v>
      </c>
      <c r="E39">
        <v>29</v>
      </c>
      <c r="F39" s="53">
        <v>25</v>
      </c>
      <c r="G39">
        <v>57</v>
      </c>
    </row>
    <row r="40" spans="1:7" x14ac:dyDescent="0.2">
      <c r="A40">
        <v>35</v>
      </c>
      <c r="B40" s="53">
        <v>25</v>
      </c>
      <c r="C40" s="53">
        <v>25</v>
      </c>
      <c r="D40" s="53">
        <v>25</v>
      </c>
      <c r="E40">
        <v>30</v>
      </c>
      <c r="F40" s="53">
        <v>25</v>
      </c>
      <c r="G40">
        <v>58</v>
      </c>
    </row>
    <row r="41" spans="1:7" x14ac:dyDescent="0.2">
      <c r="A41">
        <v>36</v>
      </c>
      <c r="B41" s="53">
        <v>25</v>
      </c>
      <c r="C41" s="53">
        <v>25</v>
      </c>
      <c r="D41" s="53">
        <v>25</v>
      </c>
      <c r="E41">
        <v>31</v>
      </c>
      <c r="F41" s="53">
        <v>25</v>
      </c>
      <c r="G41">
        <v>60</v>
      </c>
    </row>
    <row r="42" spans="1:7" x14ac:dyDescent="0.2">
      <c r="A42">
        <v>37</v>
      </c>
      <c r="B42" s="53">
        <v>25</v>
      </c>
      <c r="C42" s="53">
        <v>25</v>
      </c>
      <c r="D42" s="53">
        <v>25</v>
      </c>
      <c r="E42">
        <v>31</v>
      </c>
      <c r="F42" s="53">
        <v>25</v>
      </c>
      <c r="G42">
        <v>62</v>
      </c>
    </row>
    <row r="43" spans="1:7" x14ac:dyDescent="0.2">
      <c r="A43">
        <v>38</v>
      </c>
      <c r="B43" s="53">
        <v>25</v>
      </c>
      <c r="C43" s="53">
        <v>25</v>
      </c>
      <c r="D43" s="53">
        <v>25</v>
      </c>
      <c r="E43">
        <v>32</v>
      </c>
      <c r="F43" s="53">
        <v>25</v>
      </c>
      <c r="G43">
        <v>63</v>
      </c>
    </row>
    <row r="44" spans="1:7" x14ac:dyDescent="0.2">
      <c r="A44">
        <v>39</v>
      </c>
      <c r="B44" s="53">
        <v>25</v>
      </c>
      <c r="C44" s="53">
        <v>25</v>
      </c>
      <c r="D44" s="53">
        <v>25</v>
      </c>
      <c r="E44">
        <v>33</v>
      </c>
      <c r="F44" s="53">
        <v>25</v>
      </c>
      <c r="G44">
        <v>65</v>
      </c>
    </row>
    <row r="45" spans="1:7" x14ac:dyDescent="0.2">
      <c r="A45">
        <v>40</v>
      </c>
      <c r="B45" s="53">
        <v>25</v>
      </c>
      <c r="C45" s="53">
        <v>25</v>
      </c>
      <c r="D45" s="53">
        <v>25</v>
      </c>
      <c r="E45">
        <v>33</v>
      </c>
      <c r="F45" s="53">
        <v>25</v>
      </c>
      <c r="G45">
        <v>67</v>
      </c>
    </row>
    <row r="46" spans="1:7" x14ac:dyDescent="0.2">
      <c r="A46">
        <v>41</v>
      </c>
      <c r="B46" s="53">
        <v>25</v>
      </c>
      <c r="C46" s="53">
        <v>25</v>
      </c>
      <c r="D46" s="53">
        <v>25</v>
      </c>
      <c r="E46">
        <v>34</v>
      </c>
      <c r="F46" s="53">
        <v>25</v>
      </c>
      <c r="G46">
        <v>68</v>
      </c>
    </row>
    <row r="47" spans="1:7" x14ac:dyDescent="0.2">
      <c r="A47">
        <v>42</v>
      </c>
      <c r="B47" s="53">
        <v>25</v>
      </c>
      <c r="C47" s="53">
        <v>25</v>
      </c>
      <c r="D47" s="53">
        <v>25</v>
      </c>
      <c r="E47">
        <v>35</v>
      </c>
      <c r="F47" s="53">
        <v>25</v>
      </c>
      <c r="G47">
        <v>70</v>
      </c>
    </row>
    <row r="48" spans="1:7" x14ac:dyDescent="0.2">
      <c r="A48">
        <v>43</v>
      </c>
      <c r="B48" s="53">
        <v>25</v>
      </c>
      <c r="C48" s="53">
        <v>25</v>
      </c>
      <c r="D48" s="53">
        <v>25</v>
      </c>
      <c r="E48">
        <v>36</v>
      </c>
      <c r="F48" s="53">
        <v>25</v>
      </c>
      <c r="G48">
        <v>72</v>
      </c>
    </row>
    <row r="49" spans="1:7" x14ac:dyDescent="0.2">
      <c r="A49">
        <v>44</v>
      </c>
      <c r="B49" s="53">
        <v>25</v>
      </c>
      <c r="C49" s="53">
        <v>25</v>
      </c>
      <c r="D49" s="53">
        <v>25</v>
      </c>
      <c r="E49">
        <v>36</v>
      </c>
      <c r="F49" s="53">
        <v>25</v>
      </c>
      <c r="G49">
        <v>73</v>
      </c>
    </row>
    <row r="50" spans="1:7" x14ac:dyDescent="0.2">
      <c r="A50">
        <v>45</v>
      </c>
      <c r="B50" s="53">
        <v>25</v>
      </c>
      <c r="C50" s="53">
        <v>25</v>
      </c>
      <c r="D50" s="53">
        <v>25</v>
      </c>
      <c r="E50">
        <v>37</v>
      </c>
      <c r="F50" s="53">
        <v>25</v>
      </c>
      <c r="G50">
        <v>75</v>
      </c>
    </row>
    <row r="51" spans="1:7" x14ac:dyDescent="0.2">
      <c r="A51">
        <v>46</v>
      </c>
      <c r="B51" s="53">
        <v>25</v>
      </c>
      <c r="C51" s="53">
        <v>25</v>
      </c>
      <c r="D51" s="53">
        <v>25</v>
      </c>
      <c r="E51">
        <v>38</v>
      </c>
      <c r="F51" s="53">
        <v>25</v>
      </c>
      <c r="G51" s="53">
        <v>75</v>
      </c>
    </row>
    <row r="52" spans="1:7" x14ac:dyDescent="0.2">
      <c r="A52">
        <v>47</v>
      </c>
      <c r="B52" s="53">
        <v>25</v>
      </c>
      <c r="C52" s="53">
        <v>25</v>
      </c>
      <c r="D52" s="53">
        <v>25</v>
      </c>
      <c r="E52">
        <v>38</v>
      </c>
      <c r="F52" s="53">
        <v>25</v>
      </c>
      <c r="G52" s="53">
        <v>75</v>
      </c>
    </row>
    <row r="53" spans="1:7" x14ac:dyDescent="0.2">
      <c r="A53">
        <v>48</v>
      </c>
      <c r="B53">
        <v>25</v>
      </c>
      <c r="C53" s="53">
        <v>25</v>
      </c>
      <c r="D53" s="53">
        <v>25</v>
      </c>
      <c r="E53">
        <v>39</v>
      </c>
      <c r="F53" s="53">
        <v>25</v>
      </c>
      <c r="G53" s="53">
        <v>75</v>
      </c>
    </row>
    <row r="54" spans="1:7" x14ac:dyDescent="0.2">
      <c r="A54">
        <v>49</v>
      </c>
      <c r="B54">
        <v>25</v>
      </c>
      <c r="C54" s="53">
        <v>25</v>
      </c>
      <c r="D54" s="53">
        <v>25</v>
      </c>
      <c r="E54">
        <v>40</v>
      </c>
      <c r="F54" s="53">
        <v>25</v>
      </c>
      <c r="G54" s="53">
        <v>75</v>
      </c>
    </row>
    <row r="55" spans="1:7" x14ac:dyDescent="0.2">
      <c r="A55">
        <v>50</v>
      </c>
      <c r="B55">
        <v>26</v>
      </c>
      <c r="C55" s="53">
        <v>25</v>
      </c>
      <c r="D55" s="53">
        <v>25</v>
      </c>
      <c r="E55">
        <v>41</v>
      </c>
      <c r="F55" s="53">
        <v>25</v>
      </c>
      <c r="G55" s="53">
        <v>75</v>
      </c>
    </row>
    <row r="56" spans="1:7" x14ac:dyDescent="0.2">
      <c r="A56">
        <v>51</v>
      </c>
      <c r="B56">
        <v>27</v>
      </c>
      <c r="C56" s="53">
        <v>25</v>
      </c>
      <c r="D56" s="53">
        <v>25</v>
      </c>
      <c r="E56">
        <v>41</v>
      </c>
      <c r="F56" s="53">
        <v>25</v>
      </c>
      <c r="G56" s="53">
        <v>75</v>
      </c>
    </row>
    <row r="57" spans="1:7" x14ac:dyDescent="0.2">
      <c r="A57">
        <v>52</v>
      </c>
      <c r="B57">
        <v>28</v>
      </c>
      <c r="C57" s="53">
        <v>25</v>
      </c>
      <c r="D57" s="53">
        <v>25</v>
      </c>
      <c r="E57">
        <v>42</v>
      </c>
      <c r="F57" s="53">
        <v>25</v>
      </c>
      <c r="G57" s="53">
        <v>75</v>
      </c>
    </row>
    <row r="58" spans="1:7" x14ac:dyDescent="0.2">
      <c r="A58">
        <v>53</v>
      </c>
      <c r="B58">
        <v>29</v>
      </c>
      <c r="C58" s="53">
        <v>25</v>
      </c>
      <c r="D58" s="53">
        <v>25</v>
      </c>
      <c r="E58">
        <v>43</v>
      </c>
      <c r="F58" s="53">
        <v>25</v>
      </c>
      <c r="G58" s="53">
        <v>75</v>
      </c>
    </row>
    <row r="59" spans="1:7" x14ac:dyDescent="0.2">
      <c r="A59">
        <v>54</v>
      </c>
      <c r="B59">
        <v>30</v>
      </c>
      <c r="C59" s="53">
        <v>25</v>
      </c>
      <c r="D59" s="53">
        <v>25</v>
      </c>
      <c r="E59">
        <v>43</v>
      </c>
      <c r="F59" s="53">
        <v>25</v>
      </c>
      <c r="G59" s="53">
        <v>75</v>
      </c>
    </row>
    <row r="60" spans="1:7" x14ac:dyDescent="0.2">
      <c r="A60">
        <v>55</v>
      </c>
      <c r="B60">
        <v>31</v>
      </c>
      <c r="C60" s="53">
        <v>25</v>
      </c>
      <c r="D60" s="53">
        <v>25</v>
      </c>
      <c r="E60">
        <v>44</v>
      </c>
      <c r="F60" s="53">
        <v>25</v>
      </c>
      <c r="G60" s="53">
        <v>75</v>
      </c>
    </row>
    <row r="61" spans="1:7" x14ac:dyDescent="0.2">
      <c r="A61">
        <v>56</v>
      </c>
      <c r="B61">
        <v>32</v>
      </c>
      <c r="C61" s="53">
        <v>25</v>
      </c>
      <c r="D61" s="53">
        <v>25</v>
      </c>
      <c r="E61">
        <v>45</v>
      </c>
      <c r="F61" s="53">
        <v>25</v>
      </c>
      <c r="G61" s="53">
        <v>75</v>
      </c>
    </row>
    <row r="62" spans="1:7" x14ac:dyDescent="0.2">
      <c r="A62">
        <v>57</v>
      </c>
      <c r="B62">
        <v>33</v>
      </c>
      <c r="C62" s="53">
        <v>25</v>
      </c>
      <c r="D62" s="53">
        <v>25</v>
      </c>
      <c r="E62">
        <v>46</v>
      </c>
      <c r="F62" s="53">
        <v>25</v>
      </c>
      <c r="G62" s="53">
        <v>75</v>
      </c>
    </row>
    <row r="63" spans="1:7" x14ac:dyDescent="0.2">
      <c r="A63">
        <v>58</v>
      </c>
      <c r="B63">
        <v>34</v>
      </c>
      <c r="C63">
        <v>25</v>
      </c>
      <c r="D63">
        <v>25</v>
      </c>
      <c r="E63">
        <v>46</v>
      </c>
      <c r="F63" s="53">
        <v>25</v>
      </c>
      <c r="G63" s="53">
        <v>75</v>
      </c>
    </row>
    <row r="64" spans="1:7" x14ac:dyDescent="0.2">
      <c r="A64">
        <v>59</v>
      </c>
      <c r="B64">
        <v>34</v>
      </c>
      <c r="C64">
        <v>26</v>
      </c>
      <c r="D64">
        <v>26</v>
      </c>
      <c r="E64">
        <v>47</v>
      </c>
      <c r="F64">
        <v>25</v>
      </c>
      <c r="G64" s="53">
        <v>75</v>
      </c>
    </row>
    <row r="65" spans="1:7" x14ac:dyDescent="0.2">
      <c r="A65">
        <v>60</v>
      </c>
      <c r="B65">
        <v>35</v>
      </c>
      <c r="C65">
        <v>27</v>
      </c>
      <c r="D65">
        <v>27</v>
      </c>
      <c r="E65">
        <v>48</v>
      </c>
      <c r="F65">
        <v>26</v>
      </c>
      <c r="G65" s="53">
        <v>75</v>
      </c>
    </row>
    <row r="66" spans="1:7" x14ac:dyDescent="0.2">
      <c r="A66">
        <v>61</v>
      </c>
      <c r="B66">
        <v>36</v>
      </c>
      <c r="C66">
        <v>28</v>
      </c>
      <c r="D66">
        <v>28</v>
      </c>
      <c r="E66">
        <v>48</v>
      </c>
      <c r="F66">
        <v>27</v>
      </c>
      <c r="G66" s="53">
        <v>75</v>
      </c>
    </row>
    <row r="67" spans="1:7" x14ac:dyDescent="0.2">
      <c r="A67">
        <v>62</v>
      </c>
      <c r="B67">
        <v>37</v>
      </c>
      <c r="C67">
        <v>29</v>
      </c>
      <c r="D67">
        <v>29</v>
      </c>
      <c r="E67">
        <v>49</v>
      </c>
      <c r="F67">
        <v>28</v>
      </c>
      <c r="G67" s="53">
        <v>75</v>
      </c>
    </row>
    <row r="68" spans="1:7" x14ac:dyDescent="0.2">
      <c r="A68">
        <v>63</v>
      </c>
      <c r="B68">
        <v>38</v>
      </c>
      <c r="C68">
        <v>30</v>
      </c>
      <c r="D68">
        <v>30</v>
      </c>
      <c r="E68">
        <v>50</v>
      </c>
      <c r="F68">
        <v>29</v>
      </c>
      <c r="G68" s="53">
        <v>75</v>
      </c>
    </row>
    <row r="69" spans="1:7" x14ac:dyDescent="0.2">
      <c r="A69">
        <v>64</v>
      </c>
      <c r="B69">
        <v>39</v>
      </c>
      <c r="C69">
        <v>31</v>
      </c>
      <c r="D69">
        <v>31</v>
      </c>
      <c r="E69">
        <v>51</v>
      </c>
      <c r="F69">
        <v>30</v>
      </c>
      <c r="G69" s="53">
        <v>75</v>
      </c>
    </row>
    <row r="70" spans="1:7" x14ac:dyDescent="0.2">
      <c r="A70">
        <v>65</v>
      </c>
      <c r="B70">
        <v>40</v>
      </c>
      <c r="C70">
        <v>32</v>
      </c>
      <c r="D70">
        <v>32</v>
      </c>
      <c r="E70">
        <v>51</v>
      </c>
      <c r="F70">
        <v>31</v>
      </c>
      <c r="G70" s="53">
        <v>75</v>
      </c>
    </row>
    <row r="71" spans="1:7" x14ac:dyDescent="0.2">
      <c r="A71">
        <v>66</v>
      </c>
      <c r="B71">
        <v>41</v>
      </c>
      <c r="C71">
        <v>33</v>
      </c>
      <c r="D71">
        <v>33</v>
      </c>
      <c r="E71">
        <v>52</v>
      </c>
      <c r="F71">
        <v>32</v>
      </c>
      <c r="G71" s="53">
        <v>75</v>
      </c>
    </row>
    <row r="72" spans="1:7" x14ac:dyDescent="0.2">
      <c r="A72">
        <v>67</v>
      </c>
      <c r="B72">
        <v>42</v>
      </c>
      <c r="C72">
        <v>34</v>
      </c>
      <c r="D72">
        <v>34</v>
      </c>
      <c r="E72">
        <v>53</v>
      </c>
      <c r="F72">
        <v>33</v>
      </c>
      <c r="G72" s="53">
        <v>75</v>
      </c>
    </row>
    <row r="73" spans="1:7" x14ac:dyDescent="0.2">
      <c r="A73">
        <v>68</v>
      </c>
      <c r="B73">
        <v>43</v>
      </c>
      <c r="C73">
        <v>35</v>
      </c>
      <c r="D73">
        <v>35</v>
      </c>
      <c r="E73">
        <v>53</v>
      </c>
      <c r="F73">
        <v>34</v>
      </c>
      <c r="G73" s="53">
        <v>75</v>
      </c>
    </row>
    <row r="74" spans="1:7" x14ac:dyDescent="0.2">
      <c r="A74">
        <v>69</v>
      </c>
      <c r="B74">
        <v>44</v>
      </c>
      <c r="C74">
        <v>37</v>
      </c>
      <c r="D74">
        <v>36</v>
      </c>
      <c r="E74">
        <v>54</v>
      </c>
      <c r="F74">
        <v>35</v>
      </c>
      <c r="G74" s="53">
        <v>75</v>
      </c>
    </row>
    <row r="75" spans="1:7" x14ac:dyDescent="0.2">
      <c r="A75">
        <v>70</v>
      </c>
      <c r="B75">
        <v>45</v>
      </c>
      <c r="C75">
        <v>38</v>
      </c>
      <c r="D75">
        <v>37</v>
      </c>
      <c r="E75">
        <v>55</v>
      </c>
      <c r="F75">
        <v>36</v>
      </c>
      <c r="G75" s="53">
        <v>75</v>
      </c>
    </row>
    <row r="76" spans="1:7" x14ac:dyDescent="0.2">
      <c r="A76">
        <v>71</v>
      </c>
      <c r="B76">
        <v>45</v>
      </c>
      <c r="C76">
        <v>39</v>
      </c>
      <c r="D76">
        <v>38</v>
      </c>
      <c r="E76">
        <v>56</v>
      </c>
      <c r="F76">
        <v>37</v>
      </c>
      <c r="G76" s="53">
        <v>75</v>
      </c>
    </row>
    <row r="77" spans="1:7" x14ac:dyDescent="0.2">
      <c r="A77">
        <v>72</v>
      </c>
      <c r="B77">
        <v>46</v>
      </c>
      <c r="C77">
        <v>40</v>
      </c>
      <c r="D77">
        <v>39</v>
      </c>
      <c r="E77">
        <v>56</v>
      </c>
      <c r="F77">
        <v>38</v>
      </c>
      <c r="G77" s="53">
        <v>75</v>
      </c>
    </row>
    <row r="78" spans="1:7" x14ac:dyDescent="0.2">
      <c r="A78">
        <v>73</v>
      </c>
      <c r="B78">
        <v>47</v>
      </c>
      <c r="C78">
        <v>41</v>
      </c>
      <c r="D78">
        <v>40</v>
      </c>
      <c r="E78">
        <v>57</v>
      </c>
      <c r="F78">
        <v>39</v>
      </c>
      <c r="G78" s="53">
        <v>75</v>
      </c>
    </row>
    <row r="79" spans="1:7" x14ac:dyDescent="0.2">
      <c r="A79">
        <v>74</v>
      </c>
      <c r="B79">
        <v>48</v>
      </c>
      <c r="C79">
        <v>42</v>
      </c>
      <c r="D79">
        <v>41</v>
      </c>
      <c r="E79">
        <v>58</v>
      </c>
      <c r="F79">
        <v>40</v>
      </c>
      <c r="G79" s="53">
        <v>75</v>
      </c>
    </row>
    <row r="80" spans="1:7" x14ac:dyDescent="0.2">
      <c r="A80">
        <v>75</v>
      </c>
      <c r="B80">
        <v>49</v>
      </c>
      <c r="C80">
        <v>43</v>
      </c>
      <c r="D80">
        <v>42</v>
      </c>
      <c r="E80">
        <v>58</v>
      </c>
      <c r="F80">
        <v>41</v>
      </c>
      <c r="G80" s="53">
        <v>75</v>
      </c>
    </row>
    <row r="81" spans="1:7" x14ac:dyDescent="0.2">
      <c r="A81">
        <v>76</v>
      </c>
      <c r="B81">
        <v>50</v>
      </c>
      <c r="C81">
        <v>44</v>
      </c>
      <c r="D81">
        <v>43</v>
      </c>
      <c r="E81">
        <v>59</v>
      </c>
      <c r="F81">
        <v>42</v>
      </c>
      <c r="G81" s="53">
        <v>75</v>
      </c>
    </row>
    <row r="82" spans="1:7" x14ac:dyDescent="0.2">
      <c r="A82">
        <v>77</v>
      </c>
      <c r="B82">
        <v>51</v>
      </c>
      <c r="C82">
        <v>46</v>
      </c>
      <c r="D82">
        <v>44</v>
      </c>
      <c r="E82">
        <v>60</v>
      </c>
      <c r="F82">
        <v>43</v>
      </c>
      <c r="G82" s="53">
        <v>75</v>
      </c>
    </row>
    <row r="83" spans="1:7" x14ac:dyDescent="0.2">
      <c r="A83">
        <v>78</v>
      </c>
      <c r="B83">
        <v>52</v>
      </c>
      <c r="C83">
        <v>47</v>
      </c>
      <c r="D83">
        <v>45</v>
      </c>
      <c r="E83">
        <v>61</v>
      </c>
      <c r="F83">
        <v>44</v>
      </c>
      <c r="G83" s="53">
        <v>75</v>
      </c>
    </row>
    <row r="84" spans="1:7" x14ac:dyDescent="0.2">
      <c r="A84">
        <v>79</v>
      </c>
      <c r="B84">
        <v>53</v>
      </c>
      <c r="C84">
        <v>48</v>
      </c>
      <c r="D84">
        <v>46</v>
      </c>
      <c r="E84">
        <v>61</v>
      </c>
      <c r="F84">
        <v>45</v>
      </c>
      <c r="G84" s="53">
        <v>75</v>
      </c>
    </row>
    <row r="85" spans="1:7" x14ac:dyDescent="0.2">
      <c r="A85">
        <v>80</v>
      </c>
      <c r="B85">
        <v>54</v>
      </c>
      <c r="C85">
        <v>49</v>
      </c>
      <c r="D85">
        <v>47</v>
      </c>
      <c r="E85">
        <v>62</v>
      </c>
      <c r="F85">
        <v>46</v>
      </c>
      <c r="G85" s="53">
        <v>75</v>
      </c>
    </row>
    <row r="86" spans="1:7" x14ac:dyDescent="0.2">
      <c r="A86">
        <v>81</v>
      </c>
      <c r="B86">
        <v>54</v>
      </c>
      <c r="C86">
        <v>50</v>
      </c>
      <c r="D86">
        <v>48</v>
      </c>
      <c r="E86">
        <v>63</v>
      </c>
      <c r="F86">
        <v>47</v>
      </c>
      <c r="G86" s="53">
        <v>75</v>
      </c>
    </row>
    <row r="87" spans="1:7" x14ac:dyDescent="0.2">
      <c r="A87">
        <v>82</v>
      </c>
      <c r="B87">
        <v>55</v>
      </c>
      <c r="C87">
        <v>51</v>
      </c>
      <c r="D87">
        <v>49</v>
      </c>
      <c r="E87">
        <v>63</v>
      </c>
      <c r="F87">
        <v>48</v>
      </c>
      <c r="G87" s="53">
        <v>75</v>
      </c>
    </row>
    <row r="88" spans="1:7" x14ac:dyDescent="0.2">
      <c r="A88">
        <v>83</v>
      </c>
      <c r="B88">
        <v>56</v>
      </c>
      <c r="C88">
        <v>52</v>
      </c>
      <c r="D88">
        <v>50</v>
      </c>
      <c r="E88">
        <v>64</v>
      </c>
      <c r="F88">
        <v>49</v>
      </c>
      <c r="G88" s="53">
        <v>75</v>
      </c>
    </row>
    <row r="89" spans="1:7" x14ac:dyDescent="0.2">
      <c r="A89">
        <v>84</v>
      </c>
      <c r="B89">
        <v>57</v>
      </c>
      <c r="C89">
        <v>53</v>
      </c>
      <c r="D89">
        <v>51</v>
      </c>
      <c r="E89">
        <v>65</v>
      </c>
      <c r="F89">
        <v>50</v>
      </c>
      <c r="G89" s="53">
        <v>75</v>
      </c>
    </row>
    <row r="90" spans="1:7" x14ac:dyDescent="0.2">
      <c r="A90">
        <v>85</v>
      </c>
      <c r="B90">
        <v>58</v>
      </c>
      <c r="C90">
        <v>54</v>
      </c>
      <c r="D90">
        <v>52</v>
      </c>
      <c r="E90">
        <v>66</v>
      </c>
      <c r="F90">
        <v>51</v>
      </c>
      <c r="G90" s="53">
        <v>75</v>
      </c>
    </row>
    <row r="91" spans="1:7" x14ac:dyDescent="0.2">
      <c r="A91">
        <v>86</v>
      </c>
      <c r="B91">
        <v>59</v>
      </c>
      <c r="C91">
        <v>56</v>
      </c>
      <c r="D91">
        <v>53</v>
      </c>
      <c r="E91">
        <v>66</v>
      </c>
      <c r="F91">
        <v>52</v>
      </c>
      <c r="G91" s="53">
        <v>75</v>
      </c>
    </row>
    <row r="92" spans="1:7" x14ac:dyDescent="0.2">
      <c r="A92">
        <v>87</v>
      </c>
      <c r="B92">
        <v>60</v>
      </c>
      <c r="C92">
        <v>57</v>
      </c>
      <c r="D92">
        <v>54</v>
      </c>
      <c r="E92">
        <v>67</v>
      </c>
      <c r="F92">
        <v>53</v>
      </c>
      <c r="G92" s="53">
        <v>75</v>
      </c>
    </row>
    <row r="93" spans="1:7" x14ac:dyDescent="0.2">
      <c r="A93">
        <v>88</v>
      </c>
      <c r="B93">
        <v>61</v>
      </c>
      <c r="C93">
        <v>58</v>
      </c>
      <c r="D93">
        <v>55</v>
      </c>
      <c r="E93">
        <v>68</v>
      </c>
      <c r="F93">
        <v>54</v>
      </c>
      <c r="G93" s="53">
        <v>75</v>
      </c>
    </row>
    <row r="94" spans="1:7" x14ac:dyDescent="0.2">
      <c r="A94">
        <v>89</v>
      </c>
      <c r="B94">
        <v>62</v>
      </c>
      <c r="C94">
        <v>59</v>
      </c>
      <c r="D94">
        <v>56</v>
      </c>
      <c r="E94">
        <v>68</v>
      </c>
      <c r="F94">
        <v>55</v>
      </c>
      <c r="G94" s="53">
        <v>75</v>
      </c>
    </row>
    <row r="95" spans="1:7" x14ac:dyDescent="0.2">
      <c r="A95">
        <v>90</v>
      </c>
      <c r="B95">
        <v>63</v>
      </c>
      <c r="C95">
        <v>60</v>
      </c>
      <c r="D95">
        <v>57</v>
      </c>
      <c r="E95">
        <v>69</v>
      </c>
      <c r="F95">
        <v>56</v>
      </c>
      <c r="G95" s="53">
        <v>75</v>
      </c>
    </row>
    <row r="96" spans="1:7" x14ac:dyDescent="0.2">
      <c r="A96">
        <v>91</v>
      </c>
      <c r="B96">
        <v>64</v>
      </c>
      <c r="C96">
        <v>61</v>
      </c>
      <c r="D96">
        <v>58</v>
      </c>
      <c r="E96">
        <v>70</v>
      </c>
      <c r="F96">
        <v>57</v>
      </c>
      <c r="G96" s="53">
        <v>75</v>
      </c>
    </row>
    <row r="97" spans="1:7" x14ac:dyDescent="0.2">
      <c r="A97">
        <v>92</v>
      </c>
      <c r="B97">
        <v>65</v>
      </c>
      <c r="C97">
        <v>62</v>
      </c>
      <c r="D97">
        <v>59</v>
      </c>
      <c r="E97">
        <v>71</v>
      </c>
      <c r="F97">
        <v>58</v>
      </c>
      <c r="G97" s="53">
        <v>75</v>
      </c>
    </row>
    <row r="98" spans="1:7" x14ac:dyDescent="0.2">
      <c r="A98">
        <v>93</v>
      </c>
      <c r="B98">
        <v>65</v>
      </c>
      <c r="C98">
        <v>63</v>
      </c>
      <c r="D98">
        <v>60</v>
      </c>
      <c r="E98">
        <v>71</v>
      </c>
      <c r="F98">
        <v>59</v>
      </c>
      <c r="G98" s="53">
        <v>75</v>
      </c>
    </row>
    <row r="99" spans="1:7" x14ac:dyDescent="0.2">
      <c r="A99">
        <v>94</v>
      </c>
      <c r="B99">
        <v>66</v>
      </c>
      <c r="C99">
        <v>64</v>
      </c>
      <c r="D99">
        <v>61</v>
      </c>
      <c r="E99">
        <v>72</v>
      </c>
      <c r="F99">
        <v>60</v>
      </c>
      <c r="G99" s="53">
        <v>75</v>
      </c>
    </row>
    <row r="100" spans="1:7" x14ac:dyDescent="0.2">
      <c r="A100">
        <v>95</v>
      </c>
      <c r="B100">
        <v>67</v>
      </c>
      <c r="C100">
        <v>66</v>
      </c>
      <c r="D100">
        <v>62</v>
      </c>
      <c r="E100">
        <v>73</v>
      </c>
      <c r="F100">
        <v>61</v>
      </c>
      <c r="G100" s="53">
        <v>75</v>
      </c>
    </row>
    <row r="101" spans="1:7" x14ac:dyDescent="0.2">
      <c r="A101">
        <v>96</v>
      </c>
      <c r="B101">
        <v>68</v>
      </c>
      <c r="C101">
        <v>67</v>
      </c>
      <c r="D101">
        <v>63</v>
      </c>
      <c r="E101">
        <v>73</v>
      </c>
      <c r="F101">
        <v>62</v>
      </c>
      <c r="G101" s="53">
        <v>75</v>
      </c>
    </row>
    <row r="102" spans="1:7" x14ac:dyDescent="0.2">
      <c r="A102">
        <v>97</v>
      </c>
      <c r="B102">
        <v>69</v>
      </c>
      <c r="C102">
        <v>68</v>
      </c>
      <c r="D102">
        <v>64</v>
      </c>
      <c r="E102">
        <v>74</v>
      </c>
      <c r="F102">
        <v>63</v>
      </c>
      <c r="G102" s="53">
        <v>75</v>
      </c>
    </row>
    <row r="103" spans="1:7" x14ac:dyDescent="0.2">
      <c r="A103">
        <v>98</v>
      </c>
      <c r="B103">
        <v>70</v>
      </c>
      <c r="C103">
        <v>69</v>
      </c>
      <c r="D103">
        <v>65</v>
      </c>
      <c r="E103">
        <v>75</v>
      </c>
      <c r="F103">
        <v>64</v>
      </c>
      <c r="G103" s="53">
        <v>75</v>
      </c>
    </row>
    <row r="104" spans="1:7" x14ac:dyDescent="0.2">
      <c r="A104">
        <v>99</v>
      </c>
      <c r="B104">
        <v>71</v>
      </c>
      <c r="C104">
        <v>70</v>
      </c>
      <c r="D104">
        <v>66</v>
      </c>
      <c r="E104" s="53">
        <v>75</v>
      </c>
      <c r="F104">
        <v>65</v>
      </c>
      <c r="G104" s="53">
        <v>75</v>
      </c>
    </row>
    <row r="105" spans="1:7" x14ac:dyDescent="0.2">
      <c r="A105">
        <v>100</v>
      </c>
      <c r="B105">
        <v>72</v>
      </c>
      <c r="C105">
        <v>71</v>
      </c>
      <c r="D105">
        <v>67</v>
      </c>
      <c r="E105" s="53">
        <v>75</v>
      </c>
      <c r="F105">
        <v>66</v>
      </c>
      <c r="G105" s="53">
        <v>75</v>
      </c>
    </row>
    <row r="106" spans="1:7" x14ac:dyDescent="0.2">
      <c r="A106">
        <v>101</v>
      </c>
      <c r="B106">
        <v>73</v>
      </c>
      <c r="C106">
        <v>72</v>
      </c>
      <c r="D106">
        <v>68</v>
      </c>
      <c r="E106" s="53">
        <v>75</v>
      </c>
      <c r="F106">
        <v>67</v>
      </c>
      <c r="G106" s="53">
        <v>75</v>
      </c>
    </row>
    <row r="107" spans="1:7" x14ac:dyDescent="0.2">
      <c r="A107">
        <v>102</v>
      </c>
      <c r="B107">
        <v>74</v>
      </c>
      <c r="C107">
        <v>73</v>
      </c>
      <c r="D107">
        <v>69</v>
      </c>
      <c r="E107" s="53">
        <v>75</v>
      </c>
      <c r="F107">
        <v>68</v>
      </c>
      <c r="G107" s="53">
        <v>75</v>
      </c>
    </row>
    <row r="108" spans="1:7" x14ac:dyDescent="0.2">
      <c r="A108">
        <v>103</v>
      </c>
      <c r="B108">
        <v>74</v>
      </c>
      <c r="C108">
        <v>74</v>
      </c>
      <c r="D108">
        <v>70</v>
      </c>
      <c r="E108" s="53">
        <v>75</v>
      </c>
      <c r="F108">
        <v>69</v>
      </c>
      <c r="G108" s="53">
        <v>75</v>
      </c>
    </row>
    <row r="109" spans="1:7" x14ac:dyDescent="0.2">
      <c r="A109">
        <v>104</v>
      </c>
      <c r="B109">
        <v>75</v>
      </c>
      <c r="C109">
        <v>75</v>
      </c>
      <c r="D109">
        <v>71</v>
      </c>
      <c r="E109" s="53">
        <v>75</v>
      </c>
      <c r="F109">
        <v>70</v>
      </c>
      <c r="G109" s="53">
        <v>75</v>
      </c>
    </row>
    <row r="110" spans="1:7" x14ac:dyDescent="0.2">
      <c r="A110">
        <v>105</v>
      </c>
      <c r="B110" s="53">
        <v>75</v>
      </c>
      <c r="C110" s="53">
        <v>75</v>
      </c>
      <c r="D110">
        <v>72</v>
      </c>
      <c r="E110" s="53">
        <v>75</v>
      </c>
      <c r="F110">
        <v>71</v>
      </c>
      <c r="G110" s="53">
        <v>75</v>
      </c>
    </row>
    <row r="111" spans="1:7" x14ac:dyDescent="0.2">
      <c r="A111">
        <v>106</v>
      </c>
      <c r="B111" s="53">
        <v>75</v>
      </c>
      <c r="C111" s="53">
        <v>75</v>
      </c>
      <c r="D111">
        <v>73</v>
      </c>
      <c r="E111" s="53">
        <v>75</v>
      </c>
      <c r="F111">
        <v>72</v>
      </c>
      <c r="G111" s="53">
        <v>75</v>
      </c>
    </row>
    <row r="112" spans="1:7" x14ac:dyDescent="0.2">
      <c r="A112">
        <v>107</v>
      </c>
      <c r="B112" s="53">
        <v>75</v>
      </c>
      <c r="C112" s="53">
        <v>75</v>
      </c>
      <c r="D112">
        <v>74</v>
      </c>
      <c r="E112" s="53">
        <v>75</v>
      </c>
      <c r="F112">
        <v>73</v>
      </c>
      <c r="G112" s="53">
        <v>75</v>
      </c>
    </row>
    <row r="113" spans="1:7" x14ac:dyDescent="0.2">
      <c r="A113">
        <v>108</v>
      </c>
      <c r="B113" s="53">
        <v>75</v>
      </c>
      <c r="C113" s="53">
        <v>75</v>
      </c>
      <c r="D113">
        <v>75</v>
      </c>
      <c r="E113" s="53">
        <v>75</v>
      </c>
      <c r="F113">
        <v>74</v>
      </c>
      <c r="G113" s="53">
        <v>75</v>
      </c>
    </row>
    <row r="114" spans="1:7" x14ac:dyDescent="0.2">
      <c r="A114">
        <v>109</v>
      </c>
      <c r="B114" s="53">
        <v>75</v>
      </c>
      <c r="C114" s="53">
        <v>75</v>
      </c>
      <c r="D114" s="53">
        <v>75</v>
      </c>
      <c r="E114" s="53">
        <v>75</v>
      </c>
      <c r="F114">
        <v>75</v>
      </c>
      <c r="G114" s="53">
        <v>75</v>
      </c>
    </row>
    <row r="115" spans="1:7" x14ac:dyDescent="0.2">
      <c r="A115">
        <v>110</v>
      </c>
      <c r="B115" s="53">
        <v>75</v>
      </c>
      <c r="C115" s="53">
        <v>75</v>
      </c>
      <c r="D115" s="53">
        <v>75</v>
      </c>
      <c r="E115" s="53">
        <v>75</v>
      </c>
      <c r="F115" s="53">
        <v>75</v>
      </c>
      <c r="G115" s="53">
        <v>75</v>
      </c>
    </row>
    <row r="116" spans="1:7" x14ac:dyDescent="0.2">
      <c r="A116">
        <v>111</v>
      </c>
      <c r="B116" s="53">
        <v>75</v>
      </c>
      <c r="C116" s="53">
        <v>75</v>
      </c>
      <c r="D116" s="53">
        <v>75</v>
      </c>
      <c r="E116" s="53">
        <v>75</v>
      </c>
      <c r="F116" s="53">
        <v>75</v>
      </c>
      <c r="G116" s="53">
        <v>75</v>
      </c>
    </row>
    <row r="117" spans="1:7" x14ac:dyDescent="0.2">
      <c r="A117">
        <v>112</v>
      </c>
      <c r="B117" s="53">
        <v>75</v>
      </c>
      <c r="C117" s="53">
        <v>75</v>
      </c>
      <c r="D117" s="53">
        <v>75</v>
      </c>
      <c r="E117" s="53">
        <v>75</v>
      </c>
      <c r="F117" s="53">
        <v>75</v>
      </c>
      <c r="G117" s="53">
        <v>75</v>
      </c>
    </row>
    <row r="118" spans="1:7" x14ac:dyDescent="0.2">
      <c r="A118">
        <v>113</v>
      </c>
      <c r="B118" s="53">
        <v>75</v>
      </c>
      <c r="C118" s="53">
        <v>75</v>
      </c>
      <c r="D118" s="53">
        <v>75</v>
      </c>
      <c r="E118" s="53">
        <v>75</v>
      </c>
      <c r="F118" s="53">
        <v>75</v>
      </c>
      <c r="G118" s="53">
        <v>75</v>
      </c>
    </row>
    <row r="119" spans="1:7" x14ac:dyDescent="0.2">
      <c r="A119">
        <v>114</v>
      </c>
      <c r="B119" s="53">
        <v>75</v>
      </c>
      <c r="C119" s="53">
        <v>75</v>
      </c>
      <c r="D119" s="53">
        <v>75</v>
      </c>
      <c r="E119" s="53">
        <v>75</v>
      </c>
      <c r="F119" s="53">
        <v>75</v>
      </c>
      <c r="G119" s="53">
        <v>75</v>
      </c>
    </row>
    <row r="120" spans="1:7" x14ac:dyDescent="0.2">
      <c r="A120">
        <v>115</v>
      </c>
      <c r="B120" s="53">
        <v>75</v>
      </c>
      <c r="C120" s="53">
        <v>75</v>
      </c>
      <c r="D120" s="53">
        <v>75</v>
      </c>
      <c r="E120" s="53">
        <v>75</v>
      </c>
      <c r="F120" s="53">
        <v>75</v>
      </c>
      <c r="G120" s="53">
        <v>75</v>
      </c>
    </row>
    <row r="121" spans="1:7" x14ac:dyDescent="0.2">
      <c r="A121">
        <v>116</v>
      </c>
      <c r="B121" s="53">
        <v>75</v>
      </c>
      <c r="C121" s="53">
        <v>75</v>
      </c>
      <c r="D121" s="53">
        <v>75</v>
      </c>
      <c r="E121" s="53">
        <v>75</v>
      </c>
      <c r="F121" s="53">
        <v>75</v>
      </c>
      <c r="G121" s="53">
        <v>75</v>
      </c>
    </row>
    <row r="122" spans="1:7" x14ac:dyDescent="0.2">
      <c r="A122">
        <v>117</v>
      </c>
      <c r="B122" s="53">
        <v>75</v>
      </c>
      <c r="C122" s="53">
        <v>75</v>
      </c>
      <c r="D122" s="53">
        <v>75</v>
      </c>
      <c r="E122" s="53">
        <v>75</v>
      </c>
      <c r="F122" s="53">
        <v>75</v>
      </c>
      <c r="G122" s="53">
        <v>75</v>
      </c>
    </row>
    <row r="123" spans="1:7" x14ac:dyDescent="0.2">
      <c r="A123">
        <v>118</v>
      </c>
      <c r="B123" s="53">
        <v>75</v>
      </c>
      <c r="C123" s="53">
        <v>75</v>
      </c>
      <c r="D123" s="53">
        <v>75</v>
      </c>
      <c r="E123" s="53">
        <v>75</v>
      </c>
      <c r="F123" s="53">
        <v>75</v>
      </c>
      <c r="G123" s="53">
        <v>75</v>
      </c>
    </row>
    <row r="124" spans="1:7" x14ac:dyDescent="0.2">
      <c r="A124">
        <v>119</v>
      </c>
      <c r="B124" s="53">
        <v>75</v>
      </c>
      <c r="C124" s="53">
        <v>75</v>
      </c>
      <c r="D124" s="53">
        <v>75</v>
      </c>
      <c r="E124" s="53">
        <v>75</v>
      </c>
      <c r="F124" s="53">
        <v>75</v>
      </c>
      <c r="G124" s="53">
        <v>75</v>
      </c>
    </row>
    <row r="125" spans="1:7" x14ac:dyDescent="0.2">
      <c r="A125">
        <v>120</v>
      </c>
      <c r="B125" s="53">
        <v>75</v>
      </c>
      <c r="C125" s="53">
        <v>75</v>
      </c>
      <c r="D125" s="53">
        <v>75</v>
      </c>
      <c r="E125" s="53">
        <v>75</v>
      </c>
      <c r="F125" s="53">
        <v>75</v>
      </c>
      <c r="G125" s="53">
        <v>75</v>
      </c>
    </row>
    <row r="126" spans="1:7" x14ac:dyDescent="0.2">
      <c r="A126">
        <v>121</v>
      </c>
      <c r="B126" s="53">
        <v>75</v>
      </c>
      <c r="C126" s="53">
        <v>75</v>
      </c>
      <c r="D126" s="53">
        <v>75</v>
      </c>
      <c r="E126" s="53">
        <v>75</v>
      </c>
      <c r="F126" s="53">
        <v>75</v>
      </c>
      <c r="G126" s="53">
        <v>75</v>
      </c>
    </row>
    <row r="127" spans="1:7" x14ac:dyDescent="0.2">
      <c r="A127">
        <v>122</v>
      </c>
      <c r="B127" s="53">
        <v>75</v>
      </c>
      <c r="C127" s="53">
        <v>75</v>
      </c>
      <c r="D127" s="53">
        <v>75</v>
      </c>
      <c r="E127" s="53">
        <v>75</v>
      </c>
      <c r="F127" s="53">
        <v>75</v>
      </c>
      <c r="G127" s="53">
        <v>75</v>
      </c>
    </row>
    <row r="128" spans="1:7" x14ac:dyDescent="0.2">
      <c r="A128">
        <v>123</v>
      </c>
      <c r="B128" s="53">
        <v>75</v>
      </c>
      <c r="C128" s="53">
        <v>75</v>
      </c>
      <c r="D128" s="53">
        <v>75</v>
      </c>
      <c r="E128" s="53">
        <v>75</v>
      </c>
      <c r="F128" s="53">
        <v>75</v>
      </c>
      <c r="G128" s="53">
        <v>75</v>
      </c>
    </row>
    <row r="129" spans="1:7" x14ac:dyDescent="0.2">
      <c r="A129">
        <v>124</v>
      </c>
      <c r="B129" s="53">
        <v>75</v>
      </c>
      <c r="C129" s="53">
        <v>75</v>
      </c>
      <c r="D129" s="53">
        <v>75</v>
      </c>
      <c r="E129" s="53">
        <v>75</v>
      </c>
      <c r="F129" s="53">
        <v>75</v>
      </c>
      <c r="G129" s="53">
        <v>75</v>
      </c>
    </row>
    <row r="130" spans="1:7" x14ac:dyDescent="0.2">
      <c r="A130">
        <v>125</v>
      </c>
      <c r="B130" s="53">
        <v>75</v>
      </c>
      <c r="C130" s="53">
        <v>75</v>
      </c>
      <c r="D130" s="53">
        <v>75</v>
      </c>
      <c r="E130" s="53">
        <v>75</v>
      </c>
      <c r="F130" s="53">
        <v>75</v>
      </c>
      <c r="G130" s="53">
        <v>75</v>
      </c>
    </row>
  </sheetData>
  <sheetProtection sheet="1" objects="1" scenarios="1"/>
  <phoneticPr fontId="0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workbookViewId="0">
      <pane xSplit="11" ySplit="5" topLeftCell="L6" activePane="bottomRight" state="frozen"/>
      <selection activeCell="H3" sqref="H3:I3"/>
      <selection pane="topRight" activeCell="H3" sqref="H3:I3"/>
      <selection pane="bottomLeft" activeCell="H3" sqref="H3:I3"/>
      <selection pane="bottomRight" activeCell="H3" sqref="H3:I3"/>
    </sheetView>
  </sheetViews>
  <sheetFormatPr defaultRowHeight="12.75" x14ac:dyDescent="0.2"/>
  <cols>
    <col min="1" max="1" width="8.7109375" customWidth="1"/>
    <col min="2" max="11" width="7.42578125" customWidth="1"/>
  </cols>
  <sheetData>
    <row r="1" spans="1:11" ht="60" customHeight="1" x14ac:dyDescent="0.25">
      <c r="A1" s="14"/>
      <c r="B1" s="14"/>
      <c r="C1" s="24" t="s">
        <v>0</v>
      </c>
      <c r="D1" s="1"/>
      <c r="E1" s="1"/>
      <c r="F1" s="1"/>
      <c r="G1" s="1"/>
      <c r="H1" s="1"/>
      <c r="I1" s="1"/>
      <c r="J1" s="14"/>
      <c r="K1" s="14"/>
    </row>
    <row r="2" spans="1:11" x14ac:dyDescent="0.2">
      <c r="C2" t="s">
        <v>59</v>
      </c>
    </row>
    <row r="3" spans="1:11" x14ac:dyDescent="0.2">
      <c r="C3" t="s">
        <v>60</v>
      </c>
    </row>
    <row r="5" spans="1:11" ht="38.25" x14ac:dyDescent="0.2">
      <c r="A5" s="8" t="s">
        <v>50</v>
      </c>
      <c r="B5" s="8" t="s">
        <v>61</v>
      </c>
      <c r="C5" s="8" t="s">
        <v>62</v>
      </c>
      <c r="D5" s="8" t="s">
        <v>63</v>
      </c>
      <c r="E5" s="8" t="s">
        <v>64</v>
      </c>
      <c r="F5" s="8" t="s">
        <v>65</v>
      </c>
      <c r="G5" s="8" t="s">
        <v>66</v>
      </c>
      <c r="H5" s="8" t="s">
        <v>67</v>
      </c>
      <c r="I5" s="8" t="s">
        <v>68</v>
      </c>
      <c r="J5" s="8" t="s">
        <v>69</v>
      </c>
      <c r="K5" s="8" t="s">
        <v>70</v>
      </c>
    </row>
    <row r="6" spans="1:11" x14ac:dyDescent="0.2">
      <c r="A6">
        <v>1</v>
      </c>
      <c r="B6" s="53">
        <v>25</v>
      </c>
      <c r="C6" s="53">
        <v>25</v>
      </c>
      <c r="D6" s="53">
        <v>25</v>
      </c>
      <c r="E6" s="53">
        <v>25</v>
      </c>
      <c r="F6" s="53">
        <v>25</v>
      </c>
      <c r="G6" s="53">
        <v>25</v>
      </c>
      <c r="H6" s="53">
        <v>25</v>
      </c>
      <c r="I6" s="53">
        <v>25</v>
      </c>
      <c r="J6" s="53">
        <v>25</v>
      </c>
      <c r="K6" s="53">
        <v>25</v>
      </c>
    </row>
    <row r="7" spans="1:11" x14ac:dyDescent="0.2">
      <c r="A7">
        <v>2</v>
      </c>
      <c r="B7" s="53">
        <v>25</v>
      </c>
      <c r="C7" s="53">
        <v>25</v>
      </c>
      <c r="D7" s="53">
        <v>25</v>
      </c>
      <c r="E7" s="53">
        <v>25</v>
      </c>
      <c r="F7" s="53">
        <v>25</v>
      </c>
      <c r="G7" s="53">
        <v>25</v>
      </c>
      <c r="H7" s="53">
        <v>25</v>
      </c>
      <c r="I7" s="53">
        <v>25</v>
      </c>
      <c r="J7" s="53">
        <v>25</v>
      </c>
      <c r="K7" s="53">
        <v>25</v>
      </c>
    </row>
    <row r="8" spans="1:11" x14ac:dyDescent="0.2">
      <c r="A8">
        <v>3</v>
      </c>
      <c r="B8" s="53">
        <v>25</v>
      </c>
      <c r="C8" s="53">
        <v>25</v>
      </c>
      <c r="D8" s="53">
        <v>25</v>
      </c>
      <c r="E8" s="53">
        <v>25</v>
      </c>
      <c r="F8" s="53">
        <v>25</v>
      </c>
      <c r="G8" s="53">
        <v>25</v>
      </c>
      <c r="H8" s="53">
        <v>25</v>
      </c>
      <c r="I8" s="53">
        <v>25</v>
      </c>
      <c r="J8" s="53">
        <v>25</v>
      </c>
      <c r="K8" s="53">
        <v>25</v>
      </c>
    </row>
    <row r="9" spans="1:11" x14ac:dyDescent="0.2">
      <c r="A9">
        <v>4</v>
      </c>
      <c r="B9" s="53">
        <v>25</v>
      </c>
      <c r="C9" s="53">
        <v>25</v>
      </c>
      <c r="D9" s="53">
        <v>25</v>
      </c>
      <c r="E9" s="53">
        <v>25</v>
      </c>
      <c r="F9" s="53">
        <v>25</v>
      </c>
      <c r="G9" s="53">
        <v>25</v>
      </c>
      <c r="H9" s="53">
        <v>25</v>
      </c>
      <c r="I9" s="53">
        <v>25</v>
      </c>
      <c r="J9" s="53">
        <v>25</v>
      </c>
      <c r="K9" s="53">
        <v>25</v>
      </c>
    </row>
    <row r="10" spans="1:11" x14ac:dyDescent="0.2">
      <c r="A10">
        <v>5</v>
      </c>
      <c r="B10" s="53">
        <v>25</v>
      </c>
      <c r="C10" s="53">
        <v>25</v>
      </c>
      <c r="D10" s="53">
        <v>25</v>
      </c>
      <c r="E10" s="53">
        <v>25</v>
      </c>
      <c r="F10" s="53">
        <v>25</v>
      </c>
      <c r="G10" s="53">
        <v>25</v>
      </c>
      <c r="H10" s="53">
        <v>25</v>
      </c>
      <c r="I10" s="53">
        <v>25</v>
      </c>
      <c r="J10" s="53">
        <v>25</v>
      </c>
      <c r="K10" s="53">
        <v>25</v>
      </c>
    </row>
    <row r="11" spans="1:11" x14ac:dyDescent="0.2">
      <c r="A11">
        <v>6</v>
      </c>
      <c r="B11" s="53">
        <v>25</v>
      </c>
      <c r="C11" s="53">
        <v>25</v>
      </c>
      <c r="D11" s="53">
        <v>25</v>
      </c>
      <c r="E11" s="53">
        <v>25</v>
      </c>
      <c r="F11" s="53">
        <v>25</v>
      </c>
      <c r="G11" s="53">
        <v>25</v>
      </c>
      <c r="H11" s="53">
        <v>25</v>
      </c>
      <c r="I11" s="53">
        <v>25</v>
      </c>
      <c r="J11" s="53">
        <v>25</v>
      </c>
      <c r="K11" s="53">
        <v>25</v>
      </c>
    </row>
    <row r="12" spans="1:11" x14ac:dyDescent="0.2">
      <c r="A12">
        <v>7</v>
      </c>
      <c r="B12" s="53">
        <v>25</v>
      </c>
      <c r="C12" s="53">
        <v>25</v>
      </c>
      <c r="D12" s="53">
        <v>25</v>
      </c>
      <c r="E12" s="53">
        <v>25</v>
      </c>
      <c r="F12" s="53">
        <v>25</v>
      </c>
      <c r="G12" s="53">
        <v>25</v>
      </c>
      <c r="H12" s="53">
        <v>25</v>
      </c>
      <c r="I12" s="53">
        <v>25</v>
      </c>
      <c r="J12" s="53">
        <v>25</v>
      </c>
      <c r="K12" s="53">
        <v>25</v>
      </c>
    </row>
    <row r="13" spans="1:11" x14ac:dyDescent="0.2">
      <c r="A13">
        <v>8</v>
      </c>
      <c r="B13" s="53">
        <v>25</v>
      </c>
      <c r="C13" s="53">
        <v>25</v>
      </c>
      <c r="D13" s="53">
        <v>25</v>
      </c>
      <c r="E13" s="53">
        <v>25</v>
      </c>
      <c r="F13" s="53">
        <v>25</v>
      </c>
      <c r="G13" s="53">
        <v>25</v>
      </c>
      <c r="H13" s="53">
        <v>25</v>
      </c>
      <c r="I13" s="53">
        <v>25</v>
      </c>
      <c r="J13" s="53">
        <v>25</v>
      </c>
      <c r="K13" s="53">
        <v>25</v>
      </c>
    </row>
    <row r="14" spans="1:11" x14ac:dyDescent="0.2">
      <c r="A14">
        <v>9</v>
      </c>
      <c r="B14" s="53">
        <v>25</v>
      </c>
      <c r="C14" s="53">
        <v>25</v>
      </c>
      <c r="D14" s="53">
        <v>25</v>
      </c>
      <c r="E14" s="53">
        <v>25</v>
      </c>
      <c r="F14" s="53">
        <v>25</v>
      </c>
      <c r="G14" s="53">
        <v>25</v>
      </c>
      <c r="H14" s="53">
        <v>25</v>
      </c>
      <c r="I14" s="53">
        <v>25</v>
      </c>
      <c r="J14" s="53">
        <v>25</v>
      </c>
      <c r="K14" s="53">
        <v>25</v>
      </c>
    </row>
    <row r="15" spans="1:11" x14ac:dyDescent="0.2">
      <c r="A15">
        <v>10</v>
      </c>
      <c r="B15" s="53">
        <v>25</v>
      </c>
      <c r="C15" s="53">
        <v>25</v>
      </c>
      <c r="D15" s="53">
        <v>25</v>
      </c>
      <c r="E15" s="53">
        <v>25</v>
      </c>
      <c r="F15" s="53">
        <v>25</v>
      </c>
      <c r="G15" s="53">
        <v>25</v>
      </c>
      <c r="H15" s="53">
        <v>25</v>
      </c>
      <c r="I15" s="53">
        <v>25</v>
      </c>
      <c r="J15" s="53">
        <v>25</v>
      </c>
      <c r="K15" s="53">
        <v>25</v>
      </c>
    </row>
    <row r="16" spans="1:11" x14ac:dyDescent="0.2">
      <c r="A16">
        <v>11</v>
      </c>
      <c r="B16" s="53">
        <v>25</v>
      </c>
      <c r="C16" s="53">
        <v>25</v>
      </c>
      <c r="D16" s="53">
        <v>25</v>
      </c>
      <c r="E16" s="53">
        <v>25</v>
      </c>
      <c r="F16" s="53">
        <v>25</v>
      </c>
      <c r="G16" s="53">
        <v>25</v>
      </c>
      <c r="H16" s="53">
        <v>25</v>
      </c>
      <c r="I16" s="53">
        <v>25</v>
      </c>
      <c r="J16" s="53">
        <v>25</v>
      </c>
      <c r="K16" s="53">
        <v>25</v>
      </c>
    </row>
    <row r="17" spans="1:11" x14ac:dyDescent="0.2">
      <c r="A17">
        <v>12</v>
      </c>
      <c r="B17" s="53">
        <v>25</v>
      </c>
      <c r="C17" s="53">
        <v>25</v>
      </c>
      <c r="D17" s="53">
        <v>25</v>
      </c>
      <c r="E17" s="53">
        <v>25</v>
      </c>
      <c r="F17" s="53">
        <v>25</v>
      </c>
      <c r="G17" s="53">
        <v>25</v>
      </c>
      <c r="H17" s="53">
        <v>25</v>
      </c>
      <c r="I17" s="53">
        <v>25</v>
      </c>
      <c r="J17" s="53">
        <v>25</v>
      </c>
      <c r="K17" s="53">
        <v>25</v>
      </c>
    </row>
    <row r="18" spans="1:11" x14ac:dyDescent="0.2">
      <c r="A18">
        <v>13</v>
      </c>
      <c r="B18" s="53">
        <v>25</v>
      </c>
      <c r="C18" s="53">
        <v>25</v>
      </c>
      <c r="D18" s="53">
        <v>25</v>
      </c>
      <c r="E18" s="53">
        <v>25</v>
      </c>
      <c r="F18" s="53">
        <v>25</v>
      </c>
      <c r="G18" s="53">
        <v>25</v>
      </c>
      <c r="H18" s="53">
        <v>25</v>
      </c>
      <c r="I18" s="53">
        <v>25</v>
      </c>
      <c r="J18" s="53">
        <v>25</v>
      </c>
      <c r="K18" s="53">
        <v>25</v>
      </c>
    </row>
    <row r="19" spans="1:11" x14ac:dyDescent="0.2">
      <c r="A19">
        <v>14</v>
      </c>
      <c r="B19" s="53">
        <v>25</v>
      </c>
      <c r="C19" s="53">
        <v>25</v>
      </c>
      <c r="D19" s="53">
        <v>25</v>
      </c>
      <c r="E19" s="53">
        <v>25</v>
      </c>
      <c r="F19" s="53">
        <v>25</v>
      </c>
      <c r="G19" s="53">
        <v>25</v>
      </c>
      <c r="H19" s="53">
        <v>25</v>
      </c>
      <c r="I19" s="53">
        <v>25</v>
      </c>
      <c r="J19" s="53">
        <v>25</v>
      </c>
      <c r="K19" s="53">
        <v>25</v>
      </c>
    </row>
    <row r="20" spans="1:11" x14ac:dyDescent="0.2">
      <c r="A20">
        <v>15</v>
      </c>
      <c r="B20" s="53">
        <v>25</v>
      </c>
      <c r="C20" s="53">
        <v>25</v>
      </c>
      <c r="D20" s="53">
        <v>25</v>
      </c>
      <c r="E20" s="53">
        <v>25</v>
      </c>
      <c r="F20" s="53">
        <v>25</v>
      </c>
      <c r="G20" s="53">
        <v>25</v>
      </c>
      <c r="H20" s="53">
        <v>25</v>
      </c>
      <c r="I20" s="53">
        <v>25</v>
      </c>
      <c r="J20" s="53">
        <v>25</v>
      </c>
      <c r="K20" s="53">
        <v>25</v>
      </c>
    </row>
    <row r="21" spans="1:11" x14ac:dyDescent="0.2">
      <c r="A21">
        <v>16</v>
      </c>
      <c r="B21" s="53">
        <v>25</v>
      </c>
      <c r="C21" s="53">
        <v>25</v>
      </c>
      <c r="D21" s="53">
        <v>25</v>
      </c>
      <c r="E21" s="53">
        <v>25</v>
      </c>
      <c r="F21" s="53">
        <v>25</v>
      </c>
      <c r="G21" s="53">
        <v>25</v>
      </c>
      <c r="H21" s="53">
        <v>25</v>
      </c>
      <c r="I21">
        <v>25</v>
      </c>
      <c r="J21" s="53">
        <v>25</v>
      </c>
      <c r="K21" s="53">
        <v>25</v>
      </c>
    </row>
    <row r="22" spans="1:11" x14ac:dyDescent="0.2">
      <c r="A22">
        <v>17</v>
      </c>
      <c r="B22" s="53">
        <v>25</v>
      </c>
      <c r="C22" s="53">
        <v>25</v>
      </c>
      <c r="D22" s="53">
        <v>25</v>
      </c>
      <c r="E22" s="53">
        <v>25</v>
      </c>
      <c r="F22" s="53">
        <v>25</v>
      </c>
      <c r="G22" s="53">
        <v>25</v>
      </c>
      <c r="H22">
        <v>25</v>
      </c>
      <c r="I22">
        <v>26</v>
      </c>
      <c r="J22" s="53">
        <v>25</v>
      </c>
      <c r="K22" s="53">
        <v>25</v>
      </c>
    </row>
    <row r="23" spans="1:11" x14ac:dyDescent="0.2">
      <c r="A23">
        <v>18</v>
      </c>
      <c r="B23" s="53">
        <v>25</v>
      </c>
      <c r="C23" s="53">
        <v>25</v>
      </c>
      <c r="D23" s="53">
        <v>25</v>
      </c>
      <c r="E23" s="53">
        <v>25</v>
      </c>
      <c r="F23" s="53">
        <v>25</v>
      </c>
      <c r="G23" s="53">
        <v>25</v>
      </c>
      <c r="H23">
        <v>26</v>
      </c>
      <c r="I23">
        <v>27</v>
      </c>
      <c r="J23" s="53">
        <v>25</v>
      </c>
      <c r="K23" s="53">
        <v>25</v>
      </c>
    </row>
    <row r="24" spans="1:11" x14ac:dyDescent="0.2">
      <c r="A24">
        <v>19</v>
      </c>
      <c r="B24" s="53">
        <v>25</v>
      </c>
      <c r="C24" s="53">
        <v>25</v>
      </c>
      <c r="D24" s="53">
        <v>25</v>
      </c>
      <c r="E24" s="53">
        <v>25</v>
      </c>
      <c r="F24" s="53">
        <v>25</v>
      </c>
      <c r="G24" s="53">
        <v>25</v>
      </c>
      <c r="H24">
        <v>27</v>
      </c>
      <c r="I24">
        <v>29</v>
      </c>
      <c r="J24" s="53">
        <v>25</v>
      </c>
      <c r="K24" s="53">
        <v>25</v>
      </c>
    </row>
    <row r="25" spans="1:11" x14ac:dyDescent="0.2">
      <c r="A25">
        <v>20</v>
      </c>
      <c r="B25" s="53">
        <v>25</v>
      </c>
      <c r="C25" s="53">
        <v>25</v>
      </c>
      <c r="D25" s="53">
        <v>25</v>
      </c>
      <c r="E25" s="53">
        <v>25</v>
      </c>
      <c r="F25" s="53">
        <v>25</v>
      </c>
      <c r="G25" s="53">
        <v>25</v>
      </c>
      <c r="H25">
        <v>29</v>
      </c>
      <c r="I25">
        <v>30</v>
      </c>
      <c r="J25" s="53">
        <v>25</v>
      </c>
      <c r="K25" s="53">
        <v>25</v>
      </c>
    </row>
    <row r="26" spans="1:11" x14ac:dyDescent="0.2">
      <c r="A26">
        <v>21</v>
      </c>
      <c r="B26" s="53">
        <v>25</v>
      </c>
      <c r="C26" s="53">
        <v>25</v>
      </c>
      <c r="D26" s="53">
        <v>25</v>
      </c>
      <c r="E26" s="53">
        <v>25</v>
      </c>
      <c r="F26">
        <v>25</v>
      </c>
      <c r="G26" s="53">
        <v>25</v>
      </c>
      <c r="H26">
        <v>30</v>
      </c>
      <c r="I26">
        <v>31</v>
      </c>
      <c r="J26" s="53">
        <v>25</v>
      </c>
      <c r="K26" s="53">
        <v>25</v>
      </c>
    </row>
    <row r="27" spans="1:11" x14ac:dyDescent="0.2">
      <c r="A27">
        <v>22</v>
      </c>
      <c r="B27" s="53">
        <v>25</v>
      </c>
      <c r="C27" s="53">
        <v>25</v>
      </c>
      <c r="D27" s="53">
        <v>25</v>
      </c>
      <c r="E27">
        <v>25</v>
      </c>
      <c r="F27">
        <v>26</v>
      </c>
      <c r="G27" s="53">
        <v>25</v>
      </c>
      <c r="H27">
        <v>31</v>
      </c>
      <c r="I27">
        <v>33</v>
      </c>
      <c r="J27" s="53">
        <v>25</v>
      </c>
      <c r="K27" s="53">
        <v>25</v>
      </c>
    </row>
    <row r="28" spans="1:11" x14ac:dyDescent="0.2">
      <c r="A28">
        <v>23</v>
      </c>
      <c r="B28" s="53">
        <v>25</v>
      </c>
      <c r="C28">
        <v>25</v>
      </c>
      <c r="D28" s="53">
        <v>25</v>
      </c>
      <c r="E28">
        <v>27</v>
      </c>
      <c r="F28">
        <v>27</v>
      </c>
      <c r="G28" s="53">
        <v>25</v>
      </c>
      <c r="H28">
        <v>32</v>
      </c>
      <c r="I28">
        <v>34</v>
      </c>
      <c r="J28" s="53">
        <v>25</v>
      </c>
      <c r="K28" s="53">
        <v>25</v>
      </c>
    </row>
    <row r="29" spans="1:11" x14ac:dyDescent="0.2">
      <c r="A29">
        <v>24</v>
      </c>
      <c r="B29" s="53">
        <v>25</v>
      </c>
      <c r="C29">
        <v>27</v>
      </c>
      <c r="D29" s="53">
        <v>25</v>
      </c>
      <c r="E29">
        <v>28</v>
      </c>
      <c r="F29">
        <v>29</v>
      </c>
      <c r="G29" s="53">
        <v>25</v>
      </c>
      <c r="H29">
        <v>34</v>
      </c>
      <c r="I29">
        <v>36</v>
      </c>
      <c r="J29" s="53">
        <v>25</v>
      </c>
      <c r="K29" s="53">
        <v>25</v>
      </c>
    </row>
    <row r="30" spans="1:11" x14ac:dyDescent="0.2">
      <c r="A30">
        <v>25</v>
      </c>
      <c r="B30" s="53">
        <v>25</v>
      </c>
      <c r="C30">
        <v>28</v>
      </c>
      <c r="D30" s="53">
        <v>25</v>
      </c>
      <c r="E30">
        <v>30</v>
      </c>
      <c r="F30">
        <v>30</v>
      </c>
      <c r="G30" s="53">
        <v>25</v>
      </c>
      <c r="H30">
        <v>35</v>
      </c>
      <c r="I30">
        <v>37</v>
      </c>
      <c r="J30" s="53">
        <v>25</v>
      </c>
      <c r="K30" s="53">
        <v>25</v>
      </c>
    </row>
    <row r="31" spans="1:11" x14ac:dyDescent="0.2">
      <c r="A31">
        <v>26</v>
      </c>
      <c r="B31">
        <v>25</v>
      </c>
      <c r="C31">
        <v>30</v>
      </c>
      <c r="D31" s="53">
        <v>25</v>
      </c>
      <c r="E31">
        <v>32</v>
      </c>
      <c r="F31">
        <v>31</v>
      </c>
      <c r="G31" s="53">
        <v>25</v>
      </c>
      <c r="H31">
        <v>36</v>
      </c>
      <c r="I31">
        <v>39</v>
      </c>
      <c r="J31" s="53">
        <v>25</v>
      </c>
      <c r="K31" s="53">
        <v>25</v>
      </c>
    </row>
    <row r="32" spans="1:11" x14ac:dyDescent="0.2">
      <c r="A32">
        <v>27</v>
      </c>
      <c r="B32">
        <v>27</v>
      </c>
      <c r="C32">
        <v>32</v>
      </c>
      <c r="D32" s="53">
        <v>25</v>
      </c>
      <c r="E32">
        <v>33</v>
      </c>
      <c r="F32">
        <v>33</v>
      </c>
      <c r="G32" s="53">
        <v>25</v>
      </c>
      <c r="H32">
        <v>37</v>
      </c>
      <c r="I32">
        <v>40</v>
      </c>
      <c r="J32">
        <v>25</v>
      </c>
      <c r="K32">
        <v>25</v>
      </c>
    </row>
    <row r="33" spans="1:11" x14ac:dyDescent="0.2">
      <c r="A33">
        <v>28</v>
      </c>
      <c r="B33">
        <v>28</v>
      </c>
      <c r="C33">
        <v>33</v>
      </c>
      <c r="D33">
        <v>25</v>
      </c>
      <c r="E33">
        <v>35</v>
      </c>
      <c r="F33">
        <v>34</v>
      </c>
      <c r="G33" s="53">
        <v>25</v>
      </c>
      <c r="H33">
        <v>39</v>
      </c>
      <c r="I33">
        <v>41</v>
      </c>
      <c r="J33">
        <v>27</v>
      </c>
      <c r="K33">
        <v>27</v>
      </c>
    </row>
    <row r="34" spans="1:11" x14ac:dyDescent="0.2">
      <c r="A34">
        <v>29</v>
      </c>
      <c r="B34">
        <v>30</v>
      </c>
      <c r="C34">
        <v>35</v>
      </c>
      <c r="D34">
        <v>26</v>
      </c>
      <c r="E34">
        <v>37</v>
      </c>
      <c r="F34">
        <v>36</v>
      </c>
      <c r="G34">
        <v>25</v>
      </c>
      <c r="H34">
        <v>40</v>
      </c>
      <c r="I34">
        <v>43</v>
      </c>
      <c r="J34">
        <v>28</v>
      </c>
      <c r="K34">
        <v>28</v>
      </c>
    </row>
    <row r="35" spans="1:11" x14ac:dyDescent="0.2">
      <c r="A35">
        <v>30</v>
      </c>
      <c r="B35">
        <v>32</v>
      </c>
      <c r="C35">
        <v>37</v>
      </c>
      <c r="D35">
        <v>28</v>
      </c>
      <c r="E35">
        <v>38</v>
      </c>
      <c r="F35">
        <v>37</v>
      </c>
      <c r="G35">
        <v>27</v>
      </c>
      <c r="H35">
        <v>41</v>
      </c>
      <c r="I35">
        <v>44</v>
      </c>
      <c r="J35">
        <v>30</v>
      </c>
      <c r="K35">
        <v>30</v>
      </c>
    </row>
    <row r="36" spans="1:11" x14ac:dyDescent="0.2">
      <c r="A36">
        <v>31</v>
      </c>
      <c r="B36">
        <v>33</v>
      </c>
      <c r="C36">
        <v>38</v>
      </c>
      <c r="D36">
        <v>30</v>
      </c>
      <c r="E36">
        <v>40</v>
      </c>
      <c r="F36">
        <v>39</v>
      </c>
      <c r="G36">
        <v>28</v>
      </c>
      <c r="H36">
        <v>42</v>
      </c>
      <c r="I36">
        <v>46</v>
      </c>
      <c r="J36">
        <v>32</v>
      </c>
      <c r="K36">
        <v>32</v>
      </c>
    </row>
    <row r="37" spans="1:11" x14ac:dyDescent="0.2">
      <c r="A37">
        <v>32</v>
      </c>
      <c r="B37">
        <v>35</v>
      </c>
      <c r="C37">
        <v>40</v>
      </c>
      <c r="D37">
        <v>32</v>
      </c>
      <c r="E37">
        <v>42</v>
      </c>
      <c r="F37">
        <v>40</v>
      </c>
      <c r="G37">
        <v>30</v>
      </c>
      <c r="H37">
        <v>44</v>
      </c>
      <c r="I37">
        <v>47</v>
      </c>
      <c r="J37">
        <v>33</v>
      </c>
      <c r="K37">
        <v>33</v>
      </c>
    </row>
    <row r="38" spans="1:11" x14ac:dyDescent="0.2">
      <c r="A38">
        <v>33</v>
      </c>
      <c r="B38">
        <v>37</v>
      </c>
      <c r="C38">
        <v>42</v>
      </c>
      <c r="D38">
        <v>34</v>
      </c>
      <c r="E38">
        <v>43</v>
      </c>
      <c r="F38">
        <v>41</v>
      </c>
      <c r="G38">
        <v>32</v>
      </c>
      <c r="H38">
        <v>45</v>
      </c>
      <c r="I38">
        <v>49</v>
      </c>
      <c r="J38">
        <v>35</v>
      </c>
      <c r="K38">
        <v>35</v>
      </c>
    </row>
    <row r="39" spans="1:11" x14ac:dyDescent="0.2">
      <c r="A39">
        <v>34</v>
      </c>
      <c r="B39">
        <v>38</v>
      </c>
      <c r="C39">
        <v>43</v>
      </c>
      <c r="D39">
        <v>36</v>
      </c>
      <c r="E39">
        <v>45</v>
      </c>
      <c r="F39">
        <v>43</v>
      </c>
      <c r="G39">
        <v>33</v>
      </c>
      <c r="H39">
        <v>46</v>
      </c>
      <c r="I39">
        <v>50</v>
      </c>
      <c r="J39">
        <v>37</v>
      </c>
      <c r="K39">
        <v>37</v>
      </c>
    </row>
    <row r="40" spans="1:11" x14ac:dyDescent="0.2">
      <c r="A40">
        <v>35</v>
      </c>
      <c r="B40">
        <v>40</v>
      </c>
      <c r="C40">
        <v>45</v>
      </c>
      <c r="D40">
        <v>38</v>
      </c>
      <c r="E40">
        <v>47</v>
      </c>
      <c r="F40">
        <v>44</v>
      </c>
      <c r="G40">
        <v>35</v>
      </c>
      <c r="H40">
        <v>47</v>
      </c>
      <c r="I40">
        <v>51</v>
      </c>
      <c r="J40">
        <v>38</v>
      </c>
      <c r="K40">
        <v>38</v>
      </c>
    </row>
    <row r="41" spans="1:11" x14ac:dyDescent="0.2">
      <c r="A41">
        <v>36</v>
      </c>
      <c r="B41">
        <v>42</v>
      </c>
      <c r="C41">
        <v>47</v>
      </c>
      <c r="D41">
        <v>40</v>
      </c>
      <c r="E41">
        <v>48</v>
      </c>
      <c r="F41">
        <v>46</v>
      </c>
      <c r="G41">
        <v>37</v>
      </c>
      <c r="H41">
        <v>49</v>
      </c>
      <c r="I41">
        <v>53</v>
      </c>
      <c r="J41">
        <v>40</v>
      </c>
      <c r="K41">
        <v>40</v>
      </c>
    </row>
    <row r="42" spans="1:11" x14ac:dyDescent="0.2">
      <c r="A42">
        <v>37</v>
      </c>
      <c r="B42">
        <v>43</v>
      </c>
      <c r="C42">
        <v>48</v>
      </c>
      <c r="D42">
        <v>42</v>
      </c>
      <c r="E42">
        <v>50</v>
      </c>
      <c r="F42">
        <v>47</v>
      </c>
      <c r="G42">
        <v>38</v>
      </c>
      <c r="H42">
        <v>50</v>
      </c>
      <c r="I42">
        <v>54</v>
      </c>
      <c r="J42">
        <v>42</v>
      </c>
      <c r="K42">
        <v>42</v>
      </c>
    </row>
    <row r="43" spans="1:11" x14ac:dyDescent="0.2">
      <c r="A43">
        <v>38</v>
      </c>
      <c r="B43">
        <v>45</v>
      </c>
      <c r="C43">
        <v>50</v>
      </c>
      <c r="D43">
        <v>44</v>
      </c>
      <c r="E43">
        <v>52</v>
      </c>
      <c r="F43">
        <v>49</v>
      </c>
      <c r="G43">
        <v>40</v>
      </c>
      <c r="H43">
        <v>51</v>
      </c>
      <c r="I43">
        <v>56</v>
      </c>
      <c r="J43">
        <v>43</v>
      </c>
      <c r="K43">
        <v>43</v>
      </c>
    </row>
    <row r="44" spans="1:11" x14ac:dyDescent="0.2">
      <c r="A44">
        <v>39</v>
      </c>
      <c r="B44">
        <v>47</v>
      </c>
      <c r="C44">
        <v>52</v>
      </c>
      <c r="D44">
        <v>46</v>
      </c>
      <c r="E44">
        <v>53</v>
      </c>
      <c r="F44">
        <v>50</v>
      </c>
      <c r="G44">
        <v>42</v>
      </c>
      <c r="H44">
        <v>52</v>
      </c>
      <c r="I44">
        <v>57</v>
      </c>
      <c r="J44">
        <v>45</v>
      </c>
      <c r="K44">
        <v>45</v>
      </c>
    </row>
    <row r="45" spans="1:11" x14ac:dyDescent="0.2">
      <c r="A45">
        <v>40</v>
      </c>
      <c r="B45">
        <v>48</v>
      </c>
      <c r="C45">
        <v>53</v>
      </c>
      <c r="D45">
        <v>48</v>
      </c>
      <c r="E45">
        <v>55</v>
      </c>
      <c r="F45">
        <v>51</v>
      </c>
      <c r="G45">
        <v>43</v>
      </c>
      <c r="H45">
        <v>54</v>
      </c>
      <c r="I45">
        <v>59</v>
      </c>
      <c r="J45">
        <v>47</v>
      </c>
      <c r="K45">
        <v>47</v>
      </c>
    </row>
    <row r="46" spans="1:11" x14ac:dyDescent="0.2">
      <c r="A46">
        <v>41</v>
      </c>
      <c r="B46">
        <v>50</v>
      </c>
      <c r="C46">
        <v>55</v>
      </c>
      <c r="D46">
        <v>50</v>
      </c>
      <c r="E46">
        <v>57</v>
      </c>
      <c r="F46">
        <v>53</v>
      </c>
      <c r="G46">
        <v>45</v>
      </c>
      <c r="H46">
        <v>55</v>
      </c>
      <c r="I46">
        <v>60</v>
      </c>
      <c r="J46">
        <v>48</v>
      </c>
      <c r="K46">
        <v>48</v>
      </c>
    </row>
    <row r="47" spans="1:11" x14ac:dyDescent="0.2">
      <c r="A47">
        <v>42</v>
      </c>
      <c r="B47">
        <v>52</v>
      </c>
      <c r="C47">
        <v>57</v>
      </c>
      <c r="D47">
        <v>52</v>
      </c>
      <c r="E47">
        <v>58</v>
      </c>
      <c r="F47">
        <v>54</v>
      </c>
      <c r="G47">
        <v>47</v>
      </c>
      <c r="H47">
        <v>56</v>
      </c>
      <c r="I47">
        <v>61</v>
      </c>
      <c r="J47">
        <v>50</v>
      </c>
      <c r="K47">
        <v>50</v>
      </c>
    </row>
    <row r="48" spans="1:11" x14ac:dyDescent="0.2">
      <c r="A48">
        <v>43</v>
      </c>
      <c r="B48">
        <v>53</v>
      </c>
      <c r="C48">
        <v>58</v>
      </c>
      <c r="D48">
        <v>54</v>
      </c>
      <c r="E48">
        <v>60</v>
      </c>
      <c r="F48">
        <v>56</v>
      </c>
      <c r="G48">
        <v>48</v>
      </c>
      <c r="H48">
        <v>57</v>
      </c>
      <c r="I48">
        <v>63</v>
      </c>
      <c r="J48">
        <v>52</v>
      </c>
      <c r="K48">
        <v>52</v>
      </c>
    </row>
    <row r="49" spans="1:11" x14ac:dyDescent="0.2">
      <c r="A49">
        <v>44</v>
      </c>
      <c r="B49">
        <v>55</v>
      </c>
      <c r="C49">
        <v>60</v>
      </c>
      <c r="D49">
        <v>56</v>
      </c>
      <c r="E49">
        <v>62</v>
      </c>
      <c r="F49">
        <v>57</v>
      </c>
      <c r="G49">
        <v>50</v>
      </c>
      <c r="H49">
        <v>59</v>
      </c>
      <c r="I49">
        <v>64</v>
      </c>
      <c r="J49">
        <v>53</v>
      </c>
      <c r="K49">
        <v>53</v>
      </c>
    </row>
    <row r="50" spans="1:11" x14ac:dyDescent="0.2">
      <c r="A50">
        <v>45</v>
      </c>
      <c r="B50">
        <v>57</v>
      </c>
      <c r="C50">
        <v>62</v>
      </c>
      <c r="D50">
        <v>58</v>
      </c>
      <c r="E50">
        <v>63</v>
      </c>
      <c r="F50">
        <v>59</v>
      </c>
      <c r="G50">
        <v>52</v>
      </c>
      <c r="H50">
        <v>60</v>
      </c>
      <c r="I50">
        <v>66</v>
      </c>
      <c r="J50">
        <v>55</v>
      </c>
      <c r="K50">
        <v>55</v>
      </c>
    </row>
    <row r="51" spans="1:11" x14ac:dyDescent="0.2">
      <c r="A51">
        <v>46</v>
      </c>
      <c r="B51">
        <v>58</v>
      </c>
      <c r="C51">
        <v>63</v>
      </c>
      <c r="D51">
        <v>60</v>
      </c>
      <c r="E51">
        <v>65</v>
      </c>
      <c r="F51">
        <v>60</v>
      </c>
      <c r="G51">
        <v>53</v>
      </c>
      <c r="H51">
        <v>61</v>
      </c>
      <c r="I51">
        <v>67</v>
      </c>
      <c r="J51">
        <v>57</v>
      </c>
      <c r="K51">
        <v>57</v>
      </c>
    </row>
    <row r="52" spans="1:11" x14ac:dyDescent="0.2">
      <c r="A52">
        <v>47</v>
      </c>
      <c r="B52">
        <v>60</v>
      </c>
      <c r="C52">
        <v>65</v>
      </c>
      <c r="D52">
        <v>62</v>
      </c>
      <c r="E52">
        <v>67</v>
      </c>
      <c r="F52">
        <v>61</v>
      </c>
      <c r="G52">
        <v>55</v>
      </c>
      <c r="H52">
        <v>62</v>
      </c>
      <c r="I52">
        <v>69</v>
      </c>
      <c r="J52">
        <v>58</v>
      </c>
      <c r="K52">
        <v>58</v>
      </c>
    </row>
    <row r="53" spans="1:11" x14ac:dyDescent="0.2">
      <c r="A53">
        <v>48</v>
      </c>
      <c r="B53">
        <v>62</v>
      </c>
      <c r="C53">
        <v>67</v>
      </c>
      <c r="D53">
        <v>64</v>
      </c>
      <c r="E53">
        <v>68</v>
      </c>
      <c r="F53">
        <v>63</v>
      </c>
      <c r="G53">
        <v>57</v>
      </c>
      <c r="H53">
        <v>64</v>
      </c>
      <c r="I53">
        <v>70</v>
      </c>
      <c r="J53">
        <v>60</v>
      </c>
      <c r="K53">
        <v>60</v>
      </c>
    </row>
    <row r="54" spans="1:11" x14ac:dyDescent="0.2">
      <c r="A54">
        <v>49</v>
      </c>
      <c r="B54">
        <v>63</v>
      </c>
      <c r="C54">
        <v>68</v>
      </c>
      <c r="D54">
        <v>66</v>
      </c>
      <c r="E54">
        <v>70</v>
      </c>
      <c r="F54">
        <v>64</v>
      </c>
      <c r="G54">
        <v>58</v>
      </c>
      <c r="H54">
        <v>65</v>
      </c>
      <c r="I54">
        <v>71</v>
      </c>
      <c r="J54">
        <v>62</v>
      </c>
      <c r="K54">
        <v>62</v>
      </c>
    </row>
    <row r="55" spans="1:11" x14ac:dyDescent="0.2">
      <c r="A55">
        <v>50</v>
      </c>
      <c r="B55">
        <v>65</v>
      </c>
      <c r="C55">
        <v>70</v>
      </c>
      <c r="D55">
        <v>68</v>
      </c>
      <c r="E55">
        <v>72</v>
      </c>
      <c r="F55">
        <v>66</v>
      </c>
      <c r="G55">
        <v>60</v>
      </c>
      <c r="H55">
        <v>66</v>
      </c>
      <c r="I55">
        <v>73</v>
      </c>
      <c r="J55">
        <v>63</v>
      </c>
      <c r="K55">
        <v>63</v>
      </c>
    </row>
    <row r="56" spans="1:11" x14ac:dyDescent="0.2">
      <c r="A56">
        <v>51</v>
      </c>
      <c r="B56">
        <v>67</v>
      </c>
      <c r="C56">
        <v>72</v>
      </c>
      <c r="D56">
        <v>70</v>
      </c>
      <c r="E56">
        <v>73</v>
      </c>
      <c r="F56">
        <v>67</v>
      </c>
      <c r="G56">
        <v>62</v>
      </c>
      <c r="H56">
        <v>67</v>
      </c>
      <c r="I56">
        <v>74</v>
      </c>
      <c r="J56">
        <v>65</v>
      </c>
      <c r="K56">
        <v>65</v>
      </c>
    </row>
    <row r="57" spans="1:11" x14ac:dyDescent="0.2">
      <c r="A57">
        <v>52</v>
      </c>
      <c r="B57">
        <v>68</v>
      </c>
      <c r="C57">
        <v>73</v>
      </c>
      <c r="D57">
        <v>72</v>
      </c>
      <c r="E57">
        <v>75</v>
      </c>
      <c r="F57">
        <v>69</v>
      </c>
      <c r="G57">
        <v>63</v>
      </c>
      <c r="H57">
        <v>69</v>
      </c>
      <c r="I57">
        <v>75</v>
      </c>
      <c r="J57">
        <v>67</v>
      </c>
      <c r="K57">
        <v>67</v>
      </c>
    </row>
    <row r="58" spans="1:11" x14ac:dyDescent="0.2">
      <c r="A58">
        <v>53</v>
      </c>
      <c r="B58">
        <v>70</v>
      </c>
      <c r="C58">
        <v>75</v>
      </c>
      <c r="D58">
        <v>74</v>
      </c>
      <c r="E58" s="53">
        <v>75</v>
      </c>
      <c r="F58">
        <v>70</v>
      </c>
      <c r="G58">
        <v>65</v>
      </c>
      <c r="H58">
        <v>70</v>
      </c>
      <c r="I58" s="53">
        <v>75</v>
      </c>
      <c r="J58">
        <v>68</v>
      </c>
      <c r="K58">
        <v>68</v>
      </c>
    </row>
    <row r="59" spans="1:11" x14ac:dyDescent="0.2">
      <c r="A59">
        <v>54</v>
      </c>
      <c r="B59">
        <v>72</v>
      </c>
      <c r="C59" s="53">
        <v>75</v>
      </c>
      <c r="D59">
        <v>75</v>
      </c>
      <c r="E59" s="53">
        <v>75</v>
      </c>
      <c r="F59">
        <v>71</v>
      </c>
      <c r="G59">
        <v>67</v>
      </c>
      <c r="H59">
        <v>71</v>
      </c>
      <c r="I59" s="53">
        <v>75</v>
      </c>
      <c r="J59">
        <v>70</v>
      </c>
      <c r="K59">
        <v>70</v>
      </c>
    </row>
    <row r="60" spans="1:11" x14ac:dyDescent="0.2">
      <c r="A60">
        <v>55</v>
      </c>
      <c r="B60">
        <v>73</v>
      </c>
      <c r="C60" s="53">
        <v>75</v>
      </c>
      <c r="D60" s="53">
        <v>75</v>
      </c>
      <c r="E60" s="53">
        <v>75</v>
      </c>
      <c r="F60">
        <v>73</v>
      </c>
      <c r="G60">
        <v>68</v>
      </c>
      <c r="H60">
        <v>72</v>
      </c>
      <c r="I60" s="53">
        <v>75</v>
      </c>
      <c r="J60">
        <v>72</v>
      </c>
      <c r="K60">
        <v>72</v>
      </c>
    </row>
    <row r="61" spans="1:11" x14ac:dyDescent="0.2">
      <c r="A61">
        <v>56</v>
      </c>
      <c r="B61">
        <v>75</v>
      </c>
      <c r="C61" s="53">
        <v>75</v>
      </c>
      <c r="D61" s="53">
        <v>75</v>
      </c>
      <c r="E61" s="53">
        <v>75</v>
      </c>
      <c r="F61">
        <v>74</v>
      </c>
      <c r="G61">
        <v>70</v>
      </c>
      <c r="H61">
        <v>74</v>
      </c>
      <c r="I61" s="53">
        <v>75</v>
      </c>
      <c r="J61">
        <v>73</v>
      </c>
      <c r="K61">
        <v>73</v>
      </c>
    </row>
    <row r="62" spans="1:11" x14ac:dyDescent="0.2">
      <c r="A62">
        <v>57</v>
      </c>
      <c r="B62" s="53">
        <v>75</v>
      </c>
      <c r="C62" s="53">
        <v>75</v>
      </c>
      <c r="D62" s="53">
        <v>75</v>
      </c>
      <c r="E62" s="53">
        <v>75</v>
      </c>
      <c r="F62">
        <v>75</v>
      </c>
      <c r="G62">
        <v>72</v>
      </c>
      <c r="H62">
        <v>75</v>
      </c>
      <c r="I62" s="53">
        <v>75</v>
      </c>
      <c r="J62">
        <v>75</v>
      </c>
      <c r="K62">
        <v>75</v>
      </c>
    </row>
    <row r="63" spans="1:11" x14ac:dyDescent="0.2">
      <c r="A63">
        <v>58</v>
      </c>
      <c r="B63" s="53">
        <v>75</v>
      </c>
      <c r="C63" s="53">
        <v>75</v>
      </c>
      <c r="D63" s="53">
        <v>75</v>
      </c>
      <c r="E63" s="53">
        <v>75</v>
      </c>
      <c r="F63" s="53">
        <v>75</v>
      </c>
      <c r="G63">
        <v>73</v>
      </c>
      <c r="H63" s="53">
        <v>75</v>
      </c>
      <c r="I63" s="53">
        <v>75</v>
      </c>
      <c r="J63" s="53">
        <v>75</v>
      </c>
      <c r="K63" s="53">
        <v>75</v>
      </c>
    </row>
    <row r="64" spans="1:11" x14ac:dyDescent="0.2">
      <c r="A64">
        <v>59</v>
      </c>
      <c r="B64" s="53">
        <v>75</v>
      </c>
      <c r="C64" s="53">
        <v>75</v>
      </c>
      <c r="D64" s="53">
        <v>75</v>
      </c>
      <c r="E64" s="53">
        <v>75</v>
      </c>
      <c r="F64" s="53">
        <v>75</v>
      </c>
      <c r="G64">
        <v>75</v>
      </c>
      <c r="H64" s="53">
        <v>75</v>
      </c>
      <c r="I64" s="53">
        <v>75</v>
      </c>
      <c r="J64" s="53">
        <v>75</v>
      </c>
      <c r="K64" s="53">
        <v>75</v>
      </c>
    </row>
    <row r="65" spans="1:11" x14ac:dyDescent="0.2">
      <c r="A65">
        <v>60</v>
      </c>
      <c r="B65" s="53">
        <v>75</v>
      </c>
      <c r="C65" s="53">
        <v>75</v>
      </c>
      <c r="D65" s="53">
        <v>75</v>
      </c>
      <c r="E65" s="53">
        <v>75</v>
      </c>
      <c r="F65" s="53">
        <v>75</v>
      </c>
      <c r="G65" s="53">
        <v>75</v>
      </c>
      <c r="H65" s="53">
        <v>75</v>
      </c>
      <c r="I65" s="53">
        <v>75</v>
      </c>
      <c r="J65" s="53">
        <v>75</v>
      </c>
      <c r="K65" s="53">
        <v>75</v>
      </c>
    </row>
    <row r="66" spans="1:11" x14ac:dyDescent="0.2">
      <c r="A66">
        <v>61</v>
      </c>
      <c r="B66" s="53">
        <v>75</v>
      </c>
      <c r="C66" s="53">
        <v>75</v>
      </c>
      <c r="D66" s="53">
        <v>75</v>
      </c>
      <c r="E66" s="53">
        <v>75</v>
      </c>
      <c r="F66" s="53">
        <v>75</v>
      </c>
      <c r="G66" s="53">
        <v>75</v>
      </c>
      <c r="H66" s="53">
        <v>75</v>
      </c>
      <c r="I66" s="53">
        <v>75</v>
      </c>
      <c r="J66" s="53">
        <v>75</v>
      </c>
      <c r="K66" s="53">
        <v>75</v>
      </c>
    </row>
    <row r="67" spans="1:11" x14ac:dyDescent="0.2">
      <c r="A67">
        <v>62</v>
      </c>
      <c r="B67" s="53">
        <v>75</v>
      </c>
      <c r="C67" s="53">
        <v>75</v>
      </c>
      <c r="D67" s="53">
        <v>75</v>
      </c>
      <c r="E67" s="53">
        <v>75</v>
      </c>
      <c r="F67" s="53">
        <v>75</v>
      </c>
      <c r="G67" s="53">
        <v>75</v>
      </c>
      <c r="H67" s="53">
        <v>75</v>
      </c>
      <c r="I67" s="53">
        <v>75</v>
      </c>
      <c r="J67" s="53">
        <v>75</v>
      </c>
      <c r="K67" s="53">
        <v>75</v>
      </c>
    </row>
    <row r="68" spans="1:11" x14ac:dyDescent="0.2">
      <c r="A68">
        <v>63</v>
      </c>
      <c r="B68" s="53">
        <v>75</v>
      </c>
      <c r="C68" s="53">
        <v>75</v>
      </c>
      <c r="D68" s="53">
        <v>75</v>
      </c>
      <c r="E68" s="53">
        <v>75</v>
      </c>
      <c r="F68" s="53">
        <v>75</v>
      </c>
      <c r="G68" s="53">
        <v>75</v>
      </c>
      <c r="H68" s="53">
        <v>75</v>
      </c>
      <c r="I68" s="53">
        <v>75</v>
      </c>
      <c r="J68" s="53">
        <v>75</v>
      </c>
      <c r="K68" s="53">
        <v>75</v>
      </c>
    </row>
    <row r="69" spans="1:11" x14ac:dyDescent="0.2">
      <c r="A69">
        <v>64</v>
      </c>
      <c r="B69" s="53">
        <v>75</v>
      </c>
      <c r="C69" s="53">
        <v>75</v>
      </c>
      <c r="D69" s="53">
        <v>75</v>
      </c>
      <c r="E69" s="53">
        <v>75</v>
      </c>
      <c r="F69" s="53">
        <v>75</v>
      </c>
      <c r="G69" s="53">
        <v>75</v>
      </c>
      <c r="H69" s="53">
        <v>75</v>
      </c>
      <c r="I69" s="53">
        <v>75</v>
      </c>
      <c r="J69" s="53">
        <v>75</v>
      </c>
      <c r="K69" s="53">
        <v>75</v>
      </c>
    </row>
    <row r="70" spans="1:11" x14ac:dyDescent="0.2">
      <c r="A70">
        <v>65</v>
      </c>
      <c r="B70" s="53">
        <v>75</v>
      </c>
      <c r="C70" s="53">
        <v>75</v>
      </c>
      <c r="D70" s="53">
        <v>75</v>
      </c>
      <c r="E70" s="53">
        <v>75</v>
      </c>
      <c r="F70" s="53">
        <v>75</v>
      </c>
      <c r="G70" s="53">
        <v>75</v>
      </c>
      <c r="H70" s="53">
        <v>75</v>
      </c>
      <c r="I70" s="53">
        <v>75</v>
      </c>
      <c r="J70" s="53">
        <v>75</v>
      </c>
      <c r="K70" s="53">
        <v>75</v>
      </c>
    </row>
    <row r="71" spans="1:11" x14ac:dyDescent="0.2">
      <c r="A71">
        <v>66</v>
      </c>
      <c r="B71" s="53">
        <v>75</v>
      </c>
      <c r="C71" s="53">
        <v>75</v>
      </c>
      <c r="D71" s="53">
        <v>75</v>
      </c>
      <c r="E71" s="53">
        <v>75</v>
      </c>
      <c r="F71" s="53">
        <v>75</v>
      </c>
      <c r="G71" s="53">
        <v>75</v>
      </c>
      <c r="H71" s="53">
        <v>75</v>
      </c>
      <c r="I71" s="53">
        <v>75</v>
      </c>
      <c r="J71" s="53">
        <v>75</v>
      </c>
      <c r="K71" s="53">
        <v>75</v>
      </c>
    </row>
    <row r="72" spans="1:11" x14ac:dyDescent="0.2">
      <c r="A72">
        <v>67</v>
      </c>
      <c r="B72" s="53">
        <v>75</v>
      </c>
      <c r="C72" s="53">
        <v>75</v>
      </c>
      <c r="D72" s="53">
        <v>75</v>
      </c>
      <c r="E72" s="53">
        <v>75</v>
      </c>
      <c r="F72" s="53">
        <v>75</v>
      </c>
      <c r="G72" s="53">
        <v>75</v>
      </c>
      <c r="H72" s="53">
        <v>75</v>
      </c>
      <c r="I72" s="53">
        <v>75</v>
      </c>
      <c r="J72" s="53">
        <v>75</v>
      </c>
      <c r="K72" s="53">
        <v>75</v>
      </c>
    </row>
    <row r="73" spans="1:11" x14ac:dyDescent="0.2">
      <c r="A73">
        <v>68</v>
      </c>
      <c r="B73" s="53">
        <v>75</v>
      </c>
      <c r="C73" s="53">
        <v>75</v>
      </c>
      <c r="D73" s="53">
        <v>75</v>
      </c>
      <c r="E73" s="53">
        <v>75</v>
      </c>
      <c r="F73" s="53">
        <v>75</v>
      </c>
      <c r="G73" s="53">
        <v>75</v>
      </c>
      <c r="H73" s="53">
        <v>75</v>
      </c>
      <c r="I73" s="53">
        <v>75</v>
      </c>
      <c r="J73" s="53">
        <v>75</v>
      </c>
      <c r="K73" s="53">
        <v>75</v>
      </c>
    </row>
    <row r="74" spans="1:11" x14ac:dyDescent="0.2">
      <c r="A74">
        <v>69</v>
      </c>
      <c r="B74" s="53">
        <v>75</v>
      </c>
      <c r="C74" s="53">
        <v>75</v>
      </c>
      <c r="D74" s="53">
        <v>75</v>
      </c>
      <c r="E74" s="53">
        <v>75</v>
      </c>
      <c r="F74" s="53">
        <v>75</v>
      </c>
      <c r="G74" s="53">
        <v>75</v>
      </c>
      <c r="H74" s="53">
        <v>75</v>
      </c>
      <c r="I74" s="53">
        <v>75</v>
      </c>
      <c r="J74" s="53">
        <v>75</v>
      </c>
      <c r="K74" s="53">
        <v>75</v>
      </c>
    </row>
    <row r="75" spans="1:11" x14ac:dyDescent="0.2">
      <c r="A75">
        <v>70</v>
      </c>
      <c r="B75" s="53">
        <v>75</v>
      </c>
      <c r="C75" s="53">
        <v>75</v>
      </c>
      <c r="D75" s="53">
        <v>75</v>
      </c>
      <c r="E75" s="53">
        <v>75</v>
      </c>
      <c r="F75" s="53">
        <v>75</v>
      </c>
      <c r="G75" s="53">
        <v>75</v>
      </c>
      <c r="H75" s="53">
        <v>75</v>
      </c>
      <c r="I75" s="53">
        <v>75</v>
      </c>
      <c r="J75" s="53">
        <v>75</v>
      </c>
      <c r="K75" s="53">
        <v>75</v>
      </c>
    </row>
    <row r="76" spans="1:11" x14ac:dyDescent="0.2">
      <c r="A76">
        <v>71</v>
      </c>
      <c r="B76" s="53">
        <v>75</v>
      </c>
      <c r="C76" s="53">
        <v>75</v>
      </c>
      <c r="D76" s="53">
        <v>75</v>
      </c>
      <c r="E76" s="53">
        <v>75</v>
      </c>
      <c r="F76" s="53">
        <v>75</v>
      </c>
      <c r="G76" s="53">
        <v>75</v>
      </c>
      <c r="H76" s="53">
        <v>75</v>
      </c>
      <c r="I76" s="53">
        <v>75</v>
      </c>
      <c r="J76" s="53">
        <v>75</v>
      </c>
      <c r="K76" s="53">
        <v>75</v>
      </c>
    </row>
    <row r="77" spans="1:11" x14ac:dyDescent="0.2">
      <c r="A77">
        <v>72</v>
      </c>
      <c r="B77" s="53">
        <v>75</v>
      </c>
      <c r="C77" s="53">
        <v>75</v>
      </c>
      <c r="D77" s="53">
        <v>75</v>
      </c>
      <c r="E77" s="53">
        <v>75</v>
      </c>
      <c r="F77" s="53">
        <v>75</v>
      </c>
      <c r="G77" s="53">
        <v>75</v>
      </c>
      <c r="H77" s="53">
        <v>75</v>
      </c>
      <c r="I77" s="53">
        <v>75</v>
      </c>
      <c r="J77" s="53">
        <v>75</v>
      </c>
      <c r="K77" s="53">
        <v>75</v>
      </c>
    </row>
    <row r="78" spans="1:11" x14ac:dyDescent="0.2">
      <c r="A78">
        <v>73</v>
      </c>
      <c r="B78" s="53">
        <v>75</v>
      </c>
      <c r="C78" s="53">
        <v>75</v>
      </c>
      <c r="D78" s="53">
        <v>75</v>
      </c>
      <c r="E78" s="53">
        <v>75</v>
      </c>
      <c r="F78" s="53">
        <v>75</v>
      </c>
      <c r="G78" s="53">
        <v>75</v>
      </c>
      <c r="H78" s="53">
        <v>75</v>
      </c>
      <c r="I78" s="53">
        <v>75</v>
      </c>
      <c r="J78" s="53">
        <v>75</v>
      </c>
      <c r="K78" s="53">
        <v>75</v>
      </c>
    </row>
    <row r="79" spans="1:11" x14ac:dyDescent="0.2">
      <c r="A79">
        <v>74</v>
      </c>
      <c r="B79" s="53">
        <v>75</v>
      </c>
      <c r="C79" s="53">
        <v>75</v>
      </c>
      <c r="D79" s="53">
        <v>75</v>
      </c>
      <c r="E79" s="53">
        <v>75</v>
      </c>
      <c r="F79" s="53">
        <v>75</v>
      </c>
      <c r="G79" s="53">
        <v>75</v>
      </c>
      <c r="H79" s="53">
        <v>75</v>
      </c>
      <c r="I79" s="53">
        <v>75</v>
      </c>
      <c r="J79" s="53">
        <v>75</v>
      </c>
      <c r="K79" s="53">
        <v>75</v>
      </c>
    </row>
    <row r="80" spans="1:11" x14ac:dyDescent="0.2">
      <c r="A80">
        <v>75</v>
      </c>
      <c r="B80" s="53">
        <v>75</v>
      </c>
      <c r="C80" s="53">
        <v>75</v>
      </c>
      <c r="D80" s="53">
        <v>75</v>
      </c>
      <c r="E80" s="53">
        <v>75</v>
      </c>
      <c r="F80" s="53">
        <v>75</v>
      </c>
      <c r="G80" s="53">
        <v>75</v>
      </c>
      <c r="H80" s="53">
        <v>75</v>
      </c>
      <c r="I80" s="53">
        <v>75</v>
      </c>
      <c r="J80" s="53">
        <v>75</v>
      </c>
      <c r="K80" s="53">
        <v>75</v>
      </c>
    </row>
    <row r="81" spans="1:11" x14ac:dyDescent="0.2">
      <c r="A81">
        <v>76</v>
      </c>
      <c r="B81" s="53">
        <v>75</v>
      </c>
      <c r="C81" s="53">
        <v>75</v>
      </c>
      <c r="D81" s="53">
        <v>75</v>
      </c>
      <c r="E81" s="53">
        <v>75</v>
      </c>
      <c r="F81" s="53">
        <v>75</v>
      </c>
      <c r="G81" s="53">
        <v>75</v>
      </c>
      <c r="H81" s="53">
        <v>75</v>
      </c>
      <c r="I81" s="53">
        <v>75</v>
      </c>
      <c r="J81" s="53">
        <v>75</v>
      </c>
      <c r="K81" s="53">
        <v>75</v>
      </c>
    </row>
    <row r="82" spans="1:11" x14ac:dyDescent="0.2">
      <c r="A82">
        <v>77</v>
      </c>
      <c r="B82" s="53">
        <v>75</v>
      </c>
      <c r="C82" s="53">
        <v>75</v>
      </c>
      <c r="D82" s="53">
        <v>75</v>
      </c>
      <c r="E82" s="53">
        <v>75</v>
      </c>
      <c r="F82" s="53">
        <v>75</v>
      </c>
      <c r="G82" s="53">
        <v>75</v>
      </c>
      <c r="H82" s="53">
        <v>75</v>
      </c>
      <c r="I82" s="53">
        <v>75</v>
      </c>
      <c r="J82" s="53">
        <v>75</v>
      </c>
      <c r="K82" s="53">
        <v>75</v>
      </c>
    </row>
    <row r="83" spans="1:11" x14ac:dyDescent="0.2">
      <c r="A83">
        <v>78</v>
      </c>
      <c r="B83" s="53">
        <v>75</v>
      </c>
      <c r="C83" s="53">
        <v>75</v>
      </c>
      <c r="D83" s="53">
        <v>75</v>
      </c>
      <c r="E83" s="53">
        <v>75</v>
      </c>
      <c r="F83" s="53">
        <v>75</v>
      </c>
      <c r="G83" s="53">
        <v>75</v>
      </c>
      <c r="H83" s="53">
        <v>75</v>
      </c>
      <c r="I83" s="53">
        <v>75</v>
      </c>
      <c r="J83" s="53">
        <v>75</v>
      </c>
      <c r="K83" s="53">
        <v>75</v>
      </c>
    </row>
    <row r="84" spans="1:11" x14ac:dyDescent="0.2">
      <c r="A84">
        <v>79</v>
      </c>
      <c r="B84" s="53">
        <v>75</v>
      </c>
      <c r="C84" s="53">
        <v>75</v>
      </c>
      <c r="D84" s="53">
        <v>75</v>
      </c>
      <c r="E84" s="53">
        <v>75</v>
      </c>
      <c r="F84" s="53">
        <v>75</v>
      </c>
      <c r="G84" s="53">
        <v>75</v>
      </c>
      <c r="H84" s="53">
        <v>75</v>
      </c>
      <c r="I84" s="53">
        <v>75</v>
      </c>
      <c r="J84" s="53">
        <v>75</v>
      </c>
      <c r="K84" s="53">
        <v>75</v>
      </c>
    </row>
    <row r="85" spans="1:11" x14ac:dyDescent="0.2">
      <c r="A85">
        <v>80</v>
      </c>
      <c r="B85" s="53">
        <v>75</v>
      </c>
      <c r="C85" s="53">
        <v>75</v>
      </c>
      <c r="D85" s="53">
        <v>75</v>
      </c>
      <c r="E85" s="53">
        <v>75</v>
      </c>
      <c r="F85" s="53">
        <v>75</v>
      </c>
      <c r="G85" s="53">
        <v>75</v>
      </c>
      <c r="H85" s="53">
        <v>75</v>
      </c>
      <c r="I85" s="53">
        <v>75</v>
      </c>
      <c r="J85" s="53">
        <v>75</v>
      </c>
      <c r="K85" s="53">
        <v>75</v>
      </c>
    </row>
    <row r="86" spans="1:11" x14ac:dyDescent="0.2">
      <c r="A86">
        <v>81</v>
      </c>
      <c r="B86" s="53">
        <v>75</v>
      </c>
      <c r="C86" s="53">
        <v>75</v>
      </c>
      <c r="D86" s="53">
        <v>75</v>
      </c>
      <c r="E86" s="53">
        <v>75</v>
      </c>
      <c r="F86" s="53">
        <v>75</v>
      </c>
      <c r="G86" s="53">
        <v>75</v>
      </c>
      <c r="H86" s="53">
        <v>75</v>
      </c>
      <c r="I86" s="53">
        <v>75</v>
      </c>
      <c r="J86" s="53">
        <v>75</v>
      </c>
      <c r="K86" s="53">
        <v>75</v>
      </c>
    </row>
    <row r="87" spans="1:11" x14ac:dyDescent="0.2">
      <c r="A87">
        <v>82</v>
      </c>
      <c r="B87" s="53">
        <v>75</v>
      </c>
      <c r="C87" s="53">
        <v>75</v>
      </c>
      <c r="D87" s="53">
        <v>75</v>
      </c>
      <c r="E87" s="53">
        <v>75</v>
      </c>
      <c r="F87" s="53">
        <v>75</v>
      </c>
      <c r="G87" s="53">
        <v>75</v>
      </c>
      <c r="H87" s="53">
        <v>75</v>
      </c>
      <c r="I87" s="53">
        <v>75</v>
      </c>
      <c r="J87" s="53">
        <v>75</v>
      </c>
      <c r="K87" s="53">
        <v>75</v>
      </c>
    </row>
    <row r="88" spans="1:11" x14ac:dyDescent="0.2">
      <c r="A88">
        <v>83</v>
      </c>
      <c r="B88" s="53">
        <v>75</v>
      </c>
      <c r="C88" s="53">
        <v>75</v>
      </c>
      <c r="D88" s="53">
        <v>75</v>
      </c>
      <c r="E88" s="53">
        <v>75</v>
      </c>
      <c r="F88" s="53">
        <v>75</v>
      </c>
      <c r="G88" s="53">
        <v>75</v>
      </c>
      <c r="H88" s="53">
        <v>75</v>
      </c>
      <c r="I88" s="53">
        <v>75</v>
      </c>
      <c r="J88" s="53">
        <v>75</v>
      </c>
      <c r="K88" s="53">
        <v>75</v>
      </c>
    </row>
    <row r="89" spans="1:11" x14ac:dyDescent="0.2">
      <c r="A89">
        <v>84</v>
      </c>
      <c r="B89" s="53">
        <v>75</v>
      </c>
      <c r="C89" s="53">
        <v>75</v>
      </c>
      <c r="D89" s="53">
        <v>75</v>
      </c>
      <c r="E89" s="53">
        <v>75</v>
      </c>
      <c r="F89" s="53">
        <v>75</v>
      </c>
      <c r="G89" s="53">
        <v>75</v>
      </c>
      <c r="H89" s="53">
        <v>75</v>
      </c>
      <c r="I89" s="53">
        <v>75</v>
      </c>
      <c r="J89" s="53">
        <v>75</v>
      </c>
      <c r="K89" s="53">
        <v>75</v>
      </c>
    </row>
    <row r="90" spans="1:11" x14ac:dyDescent="0.2">
      <c r="A90">
        <v>85</v>
      </c>
      <c r="B90" s="53">
        <v>75</v>
      </c>
      <c r="C90" s="53">
        <v>75</v>
      </c>
      <c r="D90" s="53">
        <v>75</v>
      </c>
      <c r="E90" s="53">
        <v>75</v>
      </c>
      <c r="F90" s="53">
        <v>75</v>
      </c>
      <c r="G90" s="53">
        <v>75</v>
      </c>
      <c r="H90" s="53">
        <v>75</v>
      </c>
      <c r="I90" s="53">
        <v>75</v>
      </c>
      <c r="J90" s="53">
        <v>75</v>
      </c>
      <c r="K90" s="53">
        <v>75</v>
      </c>
    </row>
    <row r="91" spans="1:11" x14ac:dyDescent="0.2">
      <c r="A91">
        <v>86</v>
      </c>
      <c r="B91" s="53">
        <v>75</v>
      </c>
      <c r="C91" s="53">
        <v>75</v>
      </c>
      <c r="D91" s="53">
        <v>75</v>
      </c>
      <c r="E91" s="53">
        <v>75</v>
      </c>
      <c r="F91" s="53">
        <v>75</v>
      </c>
      <c r="G91" s="53">
        <v>75</v>
      </c>
      <c r="H91" s="53">
        <v>75</v>
      </c>
      <c r="I91" s="53">
        <v>75</v>
      </c>
      <c r="J91" s="53">
        <v>75</v>
      </c>
      <c r="K91" s="53">
        <v>75</v>
      </c>
    </row>
    <row r="92" spans="1:11" x14ac:dyDescent="0.2">
      <c r="A92">
        <v>87</v>
      </c>
      <c r="B92" s="53">
        <v>75</v>
      </c>
      <c r="C92" s="53">
        <v>75</v>
      </c>
      <c r="D92" s="53">
        <v>75</v>
      </c>
      <c r="E92" s="53">
        <v>75</v>
      </c>
      <c r="F92" s="53">
        <v>75</v>
      </c>
      <c r="G92" s="53">
        <v>75</v>
      </c>
      <c r="H92" s="53">
        <v>75</v>
      </c>
      <c r="I92" s="53">
        <v>75</v>
      </c>
      <c r="J92" s="53">
        <v>75</v>
      </c>
      <c r="K92" s="53">
        <v>75</v>
      </c>
    </row>
    <row r="93" spans="1:11" x14ac:dyDescent="0.2">
      <c r="A93">
        <v>88</v>
      </c>
      <c r="B93" s="53">
        <v>75</v>
      </c>
      <c r="C93" s="53">
        <v>75</v>
      </c>
      <c r="D93" s="53">
        <v>75</v>
      </c>
      <c r="E93" s="53">
        <v>75</v>
      </c>
      <c r="F93" s="53">
        <v>75</v>
      </c>
      <c r="G93" s="53">
        <v>75</v>
      </c>
      <c r="H93" s="53">
        <v>75</v>
      </c>
      <c r="I93" s="53">
        <v>75</v>
      </c>
      <c r="J93" s="53">
        <v>75</v>
      </c>
      <c r="K93" s="53">
        <v>75</v>
      </c>
    </row>
    <row r="94" spans="1:11" x14ac:dyDescent="0.2">
      <c r="A94">
        <v>89</v>
      </c>
      <c r="B94" s="53">
        <v>75</v>
      </c>
      <c r="C94" s="53">
        <v>75</v>
      </c>
      <c r="D94" s="53">
        <v>75</v>
      </c>
      <c r="E94" s="53">
        <v>75</v>
      </c>
      <c r="F94" s="53">
        <v>75</v>
      </c>
      <c r="G94" s="53">
        <v>75</v>
      </c>
      <c r="H94" s="53">
        <v>75</v>
      </c>
      <c r="I94" s="53">
        <v>75</v>
      </c>
      <c r="J94" s="53">
        <v>75</v>
      </c>
      <c r="K94" s="53">
        <v>75</v>
      </c>
    </row>
    <row r="95" spans="1:11" x14ac:dyDescent="0.2">
      <c r="A95">
        <v>90</v>
      </c>
      <c r="B95" s="53">
        <v>75</v>
      </c>
      <c r="C95" s="53">
        <v>75</v>
      </c>
      <c r="D95" s="53">
        <v>75</v>
      </c>
      <c r="E95" s="53">
        <v>75</v>
      </c>
      <c r="F95" s="53">
        <v>75</v>
      </c>
      <c r="G95" s="53">
        <v>75</v>
      </c>
      <c r="H95" s="53">
        <v>75</v>
      </c>
      <c r="I95" s="53">
        <v>75</v>
      </c>
      <c r="J95" s="53">
        <v>75</v>
      </c>
      <c r="K95" s="53">
        <v>75</v>
      </c>
    </row>
    <row r="96" spans="1:11" x14ac:dyDescent="0.2">
      <c r="A96">
        <v>91</v>
      </c>
      <c r="B96" s="53">
        <v>75</v>
      </c>
      <c r="C96" s="53">
        <v>75</v>
      </c>
      <c r="D96" s="53">
        <v>75</v>
      </c>
      <c r="E96" s="53">
        <v>75</v>
      </c>
      <c r="F96" s="53">
        <v>75</v>
      </c>
      <c r="G96" s="53">
        <v>75</v>
      </c>
      <c r="H96" s="53">
        <v>75</v>
      </c>
      <c r="I96" s="53">
        <v>75</v>
      </c>
      <c r="J96" s="53">
        <v>75</v>
      </c>
      <c r="K96" s="53">
        <v>75</v>
      </c>
    </row>
    <row r="97" spans="1:11" x14ac:dyDescent="0.2">
      <c r="A97">
        <v>92</v>
      </c>
      <c r="B97" s="53">
        <v>75</v>
      </c>
      <c r="C97" s="53">
        <v>75</v>
      </c>
      <c r="D97" s="53">
        <v>75</v>
      </c>
      <c r="E97" s="53">
        <v>75</v>
      </c>
      <c r="F97" s="53">
        <v>75</v>
      </c>
      <c r="G97" s="53">
        <v>75</v>
      </c>
      <c r="H97" s="53">
        <v>75</v>
      </c>
      <c r="I97" s="53">
        <v>75</v>
      </c>
      <c r="J97" s="53">
        <v>75</v>
      </c>
      <c r="K97" s="53">
        <v>75</v>
      </c>
    </row>
    <row r="98" spans="1:11" x14ac:dyDescent="0.2">
      <c r="A98">
        <v>93</v>
      </c>
      <c r="B98" s="53">
        <v>75</v>
      </c>
      <c r="C98" s="53">
        <v>75</v>
      </c>
      <c r="D98" s="53">
        <v>75</v>
      </c>
      <c r="E98" s="53">
        <v>75</v>
      </c>
      <c r="F98" s="53">
        <v>75</v>
      </c>
      <c r="G98" s="53">
        <v>75</v>
      </c>
      <c r="H98" s="53">
        <v>75</v>
      </c>
      <c r="I98" s="53">
        <v>75</v>
      </c>
      <c r="J98" s="53">
        <v>75</v>
      </c>
      <c r="K98" s="53">
        <v>75</v>
      </c>
    </row>
    <row r="99" spans="1:11" x14ac:dyDescent="0.2">
      <c r="A99">
        <v>94</v>
      </c>
      <c r="B99" s="53">
        <v>75</v>
      </c>
      <c r="C99" s="53">
        <v>75</v>
      </c>
      <c r="D99" s="53">
        <v>75</v>
      </c>
      <c r="E99" s="53">
        <v>75</v>
      </c>
      <c r="F99" s="53">
        <v>75</v>
      </c>
      <c r="G99" s="53">
        <v>75</v>
      </c>
      <c r="H99" s="53">
        <v>75</v>
      </c>
      <c r="I99" s="53">
        <v>75</v>
      </c>
      <c r="J99" s="53">
        <v>75</v>
      </c>
      <c r="K99" s="53">
        <v>75</v>
      </c>
    </row>
    <row r="100" spans="1:11" x14ac:dyDescent="0.2">
      <c r="A100">
        <v>95</v>
      </c>
      <c r="B100" s="53">
        <v>75</v>
      </c>
      <c r="C100" s="53">
        <v>75</v>
      </c>
      <c r="D100" s="53">
        <v>75</v>
      </c>
      <c r="E100" s="53">
        <v>75</v>
      </c>
      <c r="F100" s="53">
        <v>75</v>
      </c>
      <c r="G100" s="53">
        <v>75</v>
      </c>
      <c r="H100" s="53">
        <v>75</v>
      </c>
      <c r="I100" s="53">
        <v>75</v>
      </c>
      <c r="J100" s="53">
        <v>75</v>
      </c>
      <c r="K100" s="53">
        <v>75</v>
      </c>
    </row>
    <row r="101" spans="1:11" x14ac:dyDescent="0.2">
      <c r="A101">
        <v>96</v>
      </c>
      <c r="B101" s="53">
        <v>75</v>
      </c>
      <c r="C101" s="53">
        <v>75</v>
      </c>
      <c r="D101" s="53">
        <v>75</v>
      </c>
      <c r="E101" s="53">
        <v>75</v>
      </c>
      <c r="F101" s="53">
        <v>75</v>
      </c>
      <c r="G101" s="53">
        <v>75</v>
      </c>
      <c r="H101" s="53">
        <v>75</v>
      </c>
      <c r="I101" s="53">
        <v>75</v>
      </c>
      <c r="J101" s="53">
        <v>75</v>
      </c>
      <c r="K101" s="53">
        <v>75</v>
      </c>
    </row>
    <row r="102" spans="1:11" x14ac:dyDescent="0.2">
      <c r="A102">
        <v>97</v>
      </c>
      <c r="B102" s="53">
        <v>75</v>
      </c>
      <c r="C102" s="53">
        <v>75</v>
      </c>
      <c r="D102" s="53">
        <v>75</v>
      </c>
      <c r="E102" s="53">
        <v>75</v>
      </c>
      <c r="F102" s="53">
        <v>75</v>
      </c>
      <c r="G102" s="53">
        <v>75</v>
      </c>
      <c r="H102" s="53">
        <v>75</v>
      </c>
      <c r="I102" s="53">
        <v>75</v>
      </c>
      <c r="J102" s="53">
        <v>75</v>
      </c>
      <c r="K102" s="53">
        <v>75</v>
      </c>
    </row>
    <row r="103" spans="1:11" x14ac:dyDescent="0.2">
      <c r="A103">
        <v>98</v>
      </c>
      <c r="B103" s="53">
        <v>75</v>
      </c>
      <c r="C103" s="53">
        <v>75</v>
      </c>
      <c r="D103" s="53">
        <v>75</v>
      </c>
      <c r="E103" s="53">
        <v>75</v>
      </c>
      <c r="F103" s="53">
        <v>75</v>
      </c>
      <c r="G103" s="53">
        <v>75</v>
      </c>
      <c r="H103" s="53">
        <v>75</v>
      </c>
      <c r="I103" s="53">
        <v>75</v>
      </c>
      <c r="J103" s="53">
        <v>75</v>
      </c>
      <c r="K103" s="53">
        <v>75</v>
      </c>
    </row>
    <row r="104" spans="1:11" x14ac:dyDescent="0.2">
      <c r="A104">
        <v>99</v>
      </c>
      <c r="B104" s="53">
        <v>75</v>
      </c>
      <c r="C104" s="53">
        <v>75</v>
      </c>
      <c r="D104" s="53">
        <v>75</v>
      </c>
      <c r="E104" s="53">
        <v>75</v>
      </c>
      <c r="F104" s="53">
        <v>75</v>
      </c>
      <c r="G104" s="53">
        <v>75</v>
      </c>
      <c r="H104" s="53">
        <v>75</v>
      </c>
      <c r="I104" s="53">
        <v>75</v>
      </c>
      <c r="J104" s="53">
        <v>75</v>
      </c>
      <c r="K104" s="53">
        <v>75</v>
      </c>
    </row>
    <row r="105" spans="1:11" x14ac:dyDescent="0.2">
      <c r="A105">
        <v>100</v>
      </c>
      <c r="B105" s="53">
        <v>75</v>
      </c>
      <c r="C105" s="53">
        <v>75</v>
      </c>
      <c r="D105" s="53">
        <v>75</v>
      </c>
      <c r="E105" s="53">
        <v>75</v>
      </c>
      <c r="F105" s="53">
        <v>75</v>
      </c>
      <c r="G105" s="53">
        <v>75</v>
      </c>
      <c r="H105" s="53">
        <v>75</v>
      </c>
      <c r="I105" s="53">
        <v>75</v>
      </c>
      <c r="J105" s="53">
        <v>75</v>
      </c>
      <c r="K105" s="53">
        <v>75</v>
      </c>
    </row>
    <row r="106" spans="1:11" x14ac:dyDescent="0.2">
      <c r="A106">
        <v>101</v>
      </c>
      <c r="B106" s="53">
        <v>75</v>
      </c>
      <c r="C106" s="53">
        <v>75</v>
      </c>
      <c r="D106" s="53">
        <v>75</v>
      </c>
      <c r="E106" s="53">
        <v>75</v>
      </c>
      <c r="F106" s="53">
        <v>75</v>
      </c>
      <c r="G106" s="53">
        <v>75</v>
      </c>
      <c r="H106" s="53">
        <v>75</v>
      </c>
      <c r="I106" s="53">
        <v>75</v>
      </c>
      <c r="J106" s="53">
        <v>75</v>
      </c>
      <c r="K106" s="53">
        <v>75</v>
      </c>
    </row>
    <row r="107" spans="1:11" x14ac:dyDescent="0.2">
      <c r="A107">
        <v>102</v>
      </c>
      <c r="B107" s="53">
        <v>75</v>
      </c>
      <c r="C107" s="53">
        <v>75</v>
      </c>
      <c r="D107" s="53">
        <v>75</v>
      </c>
      <c r="E107" s="53">
        <v>75</v>
      </c>
      <c r="F107" s="53">
        <v>75</v>
      </c>
      <c r="G107" s="53">
        <v>75</v>
      </c>
      <c r="H107" s="53">
        <v>75</v>
      </c>
      <c r="I107" s="53">
        <v>75</v>
      </c>
      <c r="J107" s="53">
        <v>75</v>
      </c>
      <c r="K107" s="53">
        <v>75</v>
      </c>
    </row>
    <row r="108" spans="1:11" x14ac:dyDescent="0.2">
      <c r="A108">
        <v>103</v>
      </c>
      <c r="B108" s="53">
        <v>75</v>
      </c>
      <c r="C108" s="53">
        <v>75</v>
      </c>
      <c r="D108" s="53">
        <v>75</v>
      </c>
      <c r="E108" s="53">
        <v>75</v>
      </c>
      <c r="F108" s="53">
        <v>75</v>
      </c>
      <c r="G108" s="53">
        <v>75</v>
      </c>
      <c r="H108" s="53">
        <v>75</v>
      </c>
      <c r="I108" s="53">
        <v>75</v>
      </c>
      <c r="J108" s="53">
        <v>75</v>
      </c>
      <c r="K108" s="53">
        <v>75</v>
      </c>
    </row>
    <row r="109" spans="1:11" x14ac:dyDescent="0.2">
      <c r="A109">
        <v>104</v>
      </c>
      <c r="B109" s="53">
        <v>75</v>
      </c>
      <c r="C109" s="53">
        <v>75</v>
      </c>
      <c r="D109" s="53">
        <v>75</v>
      </c>
      <c r="E109" s="53">
        <v>75</v>
      </c>
      <c r="F109" s="53">
        <v>75</v>
      </c>
      <c r="G109" s="53">
        <v>75</v>
      </c>
      <c r="H109" s="53">
        <v>75</v>
      </c>
      <c r="I109" s="53">
        <v>75</v>
      </c>
      <c r="J109" s="53">
        <v>75</v>
      </c>
      <c r="K109" s="53">
        <v>75</v>
      </c>
    </row>
    <row r="110" spans="1:11" x14ac:dyDescent="0.2">
      <c r="A110">
        <v>105</v>
      </c>
      <c r="B110" s="53">
        <v>75</v>
      </c>
      <c r="C110" s="53">
        <v>75</v>
      </c>
      <c r="D110" s="53">
        <v>75</v>
      </c>
      <c r="E110" s="53">
        <v>75</v>
      </c>
      <c r="F110" s="53">
        <v>75</v>
      </c>
      <c r="G110" s="53">
        <v>75</v>
      </c>
      <c r="H110" s="53">
        <v>75</v>
      </c>
      <c r="I110" s="53">
        <v>75</v>
      </c>
      <c r="J110" s="53">
        <v>75</v>
      </c>
      <c r="K110" s="53">
        <v>75</v>
      </c>
    </row>
    <row r="111" spans="1:11" x14ac:dyDescent="0.2">
      <c r="A111">
        <v>106</v>
      </c>
      <c r="B111" s="53">
        <v>75</v>
      </c>
      <c r="C111" s="53">
        <v>75</v>
      </c>
      <c r="D111" s="53">
        <v>75</v>
      </c>
      <c r="E111" s="53">
        <v>75</v>
      </c>
      <c r="F111" s="53">
        <v>75</v>
      </c>
      <c r="G111" s="53">
        <v>75</v>
      </c>
      <c r="H111" s="53">
        <v>75</v>
      </c>
      <c r="I111" s="53">
        <v>75</v>
      </c>
      <c r="J111" s="53">
        <v>75</v>
      </c>
      <c r="K111" s="53">
        <v>75</v>
      </c>
    </row>
    <row r="112" spans="1:11" x14ac:dyDescent="0.2">
      <c r="A112">
        <v>107</v>
      </c>
      <c r="B112" s="53">
        <v>75</v>
      </c>
      <c r="C112" s="53">
        <v>75</v>
      </c>
      <c r="D112" s="53">
        <v>75</v>
      </c>
      <c r="E112" s="53">
        <v>75</v>
      </c>
      <c r="F112" s="53">
        <v>75</v>
      </c>
      <c r="G112" s="53">
        <v>75</v>
      </c>
      <c r="H112" s="53">
        <v>75</v>
      </c>
      <c r="I112" s="53">
        <v>75</v>
      </c>
      <c r="J112" s="53">
        <v>75</v>
      </c>
      <c r="K112" s="53">
        <v>75</v>
      </c>
    </row>
    <row r="113" spans="1:11" x14ac:dyDescent="0.2">
      <c r="A113">
        <v>108</v>
      </c>
      <c r="B113" s="53">
        <v>75</v>
      </c>
      <c r="C113" s="53">
        <v>75</v>
      </c>
      <c r="D113" s="53">
        <v>75</v>
      </c>
      <c r="E113" s="53">
        <v>75</v>
      </c>
      <c r="F113" s="53">
        <v>75</v>
      </c>
      <c r="G113" s="53">
        <v>75</v>
      </c>
      <c r="H113" s="53">
        <v>75</v>
      </c>
      <c r="I113" s="53">
        <v>75</v>
      </c>
      <c r="J113" s="53">
        <v>75</v>
      </c>
      <c r="K113" s="53">
        <v>75</v>
      </c>
    </row>
    <row r="114" spans="1:11" x14ac:dyDescent="0.2">
      <c r="A114">
        <v>109</v>
      </c>
      <c r="B114" s="53">
        <v>75</v>
      </c>
      <c r="C114" s="53">
        <v>75</v>
      </c>
      <c r="D114" s="53">
        <v>75</v>
      </c>
      <c r="E114" s="53">
        <v>75</v>
      </c>
      <c r="F114" s="53">
        <v>75</v>
      </c>
      <c r="G114" s="53">
        <v>75</v>
      </c>
      <c r="H114" s="53">
        <v>75</v>
      </c>
      <c r="I114" s="53">
        <v>75</v>
      </c>
      <c r="J114" s="53">
        <v>75</v>
      </c>
      <c r="K114" s="53">
        <v>75</v>
      </c>
    </row>
    <row r="115" spans="1:11" x14ac:dyDescent="0.2">
      <c r="A115">
        <v>110</v>
      </c>
      <c r="B115" s="53">
        <v>75</v>
      </c>
      <c r="C115" s="53">
        <v>75</v>
      </c>
      <c r="D115" s="53">
        <v>75</v>
      </c>
      <c r="E115" s="53">
        <v>75</v>
      </c>
      <c r="F115" s="53">
        <v>75</v>
      </c>
      <c r="G115" s="53">
        <v>75</v>
      </c>
      <c r="H115" s="53">
        <v>75</v>
      </c>
      <c r="I115" s="53">
        <v>75</v>
      </c>
      <c r="J115" s="53">
        <v>75</v>
      </c>
      <c r="K115" s="53">
        <v>75</v>
      </c>
    </row>
    <row r="116" spans="1:11" x14ac:dyDescent="0.2">
      <c r="A116">
        <v>111</v>
      </c>
      <c r="B116" s="53">
        <v>75</v>
      </c>
      <c r="C116" s="53">
        <v>75</v>
      </c>
      <c r="D116" s="53">
        <v>75</v>
      </c>
      <c r="E116" s="53">
        <v>75</v>
      </c>
      <c r="F116" s="53">
        <v>75</v>
      </c>
      <c r="G116" s="53">
        <v>75</v>
      </c>
      <c r="H116" s="53">
        <v>75</v>
      </c>
      <c r="I116" s="53">
        <v>75</v>
      </c>
      <c r="J116" s="53">
        <v>75</v>
      </c>
      <c r="K116" s="53">
        <v>75</v>
      </c>
    </row>
    <row r="117" spans="1:11" x14ac:dyDescent="0.2">
      <c r="A117">
        <v>112</v>
      </c>
      <c r="B117" s="53">
        <v>75</v>
      </c>
      <c r="C117" s="53">
        <v>75</v>
      </c>
      <c r="D117" s="53">
        <v>75</v>
      </c>
      <c r="E117" s="53">
        <v>75</v>
      </c>
      <c r="F117" s="53">
        <v>75</v>
      </c>
      <c r="G117" s="53">
        <v>75</v>
      </c>
      <c r="H117" s="53">
        <v>75</v>
      </c>
      <c r="I117" s="53">
        <v>75</v>
      </c>
      <c r="J117" s="53">
        <v>75</v>
      </c>
      <c r="K117" s="53">
        <v>75</v>
      </c>
    </row>
    <row r="118" spans="1:11" x14ac:dyDescent="0.2">
      <c r="A118">
        <v>113</v>
      </c>
      <c r="B118" s="53">
        <v>75</v>
      </c>
      <c r="C118" s="53">
        <v>75</v>
      </c>
      <c r="D118" s="53">
        <v>75</v>
      </c>
      <c r="E118" s="53">
        <v>75</v>
      </c>
      <c r="F118" s="53">
        <v>75</v>
      </c>
      <c r="G118" s="53">
        <v>75</v>
      </c>
      <c r="H118" s="53">
        <v>75</v>
      </c>
      <c r="I118" s="53">
        <v>75</v>
      </c>
      <c r="J118" s="53">
        <v>75</v>
      </c>
      <c r="K118" s="53">
        <v>75</v>
      </c>
    </row>
    <row r="119" spans="1:11" x14ac:dyDescent="0.2">
      <c r="A119">
        <v>114</v>
      </c>
      <c r="B119" s="53">
        <v>75</v>
      </c>
      <c r="C119" s="53">
        <v>75</v>
      </c>
      <c r="D119" s="53">
        <v>75</v>
      </c>
      <c r="E119" s="53">
        <v>75</v>
      </c>
      <c r="F119" s="53">
        <v>75</v>
      </c>
      <c r="G119" s="53">
        <v>75</v>
      </c>
      <c r="H119" s="53">
        <v>75</v>
      </c>
      <c r="I119" s="53">
        <v>75</v>
      </c>
      <c r="J119" s="53">
        <v>75</v>
      </c>
      <c r="K119" s="53">
        <v>75</v>
      </c>
    </row>
    <row r="120" spans="1:11" x14ac:dyDescent="0.2">
      <c r="A120">
        <v>115</v>
      </c>
      <c r="B120" s="53">
        <v>75</v>
      </c>
      <c r="C120" s="53">
        <v>75</v>
      </c>
      <c r="D120" s="53">
        <v>75</v>
      </c>
      <c r="E120" s="53">
        <v>75</v>
      </c>
      <c r="F120" s="53">
        <v>75</v>
      </c>
      <c r="G120" s="53">
        <v>75</v>
      </c>
      <c r="H120" s="53">
        <v>75</v>
      </c>
      <c r="I120" s="53">
        <v>75</v>
      </c>
      <c r="J120" s="53">
        <v>75</v>
      </c>
      <c r="K120" s="53">
        <v>75</v>
      </c>
    </row>
    <row r="121" spans="1:11" x14ac:dyDescent="0.2">
      <c r="A121">
        <v>116</v>
      </c>
      <c r="B121" s="53">
        <v>75</v>
      </c>
      <c r="C121" s="53">
        <v>75</v>
      </c>
      <c r="D121" s="53">
        <v>75</v>
      </c>
      <c r="E121" s="53">
        <v>75</v>
      </c>
      <c r="F121" s="53">
        <v>75</v>
      </c>
      <c r="G121" s="53">
        <v>75</v>
      </c>
      <c r="H121" s="53">
        <v>75</v>
      </c>
      <c r="I121" s="53">
        <v>75</v>
      </c>
      <c r="J121" s="53">
        <v>75</v>
      </c>
      <c r="K121" s="53">
        <v>75</v>
      </c>
    </row>
    <row r="122" spans="1:11" x14ac:dyDescent="0.2">
      <c r="A122">
        <v>117</v>
      </c>
      <c r="B122" s="53">
        <v>75</v>
      </c>
      <c r="C122" s="53">
        <v>75</v>
      </c>
      <c r="D122" s="53">
        <v>75</v>
      </c>
      <c r="E122" s="53">
        <v>75</v>
      </c>
      <c r="F122" s="53">
        <v>75</v>
      </c>
      <c r="G122" s="53">
        <v>75</v>
      </c>
      <c r="H122" s="53">
        <v>75</v>
      </c>
      <c r="I122" s="53">
        <v>75</v>
      </c>
      <c r="J122" s="53">
        <v>75</v>
      </c>
      <c r="K122" s="53">
        <v>75</v>
      </c>
    </row>
    <row r="123" spans="1:11" x14ac:dyDescent="0.2">
      <c r="A123">
        <v>118</v>
      </c>
      <c r="B123" s="53">
        <v>75</v>
      </c>
      <c r="C123" s="53">
        <v>75</v>
      </c>
      <c r="D123" s="53">
        <v>75</v>
      </c>
      <c r="E123" s="53">
        <v>75</v>
      </c>
      <c r="F123" s="53">
        <v>75</v>
      </c>
      <c r="G123" s="53">
        <v>75</v>
      </c>
      <c r="H123" s="53">
        <v>75</v>
      </c>
      <c r="I123" s="53">
        <v>75</v>
      </c>
      <c r="J123" s="53">
        <v>75</v>
      </c>
      <c r="K123" s="53">
        <v>75</v>
      </c>
    </row>
    <row r="124" spans="1:11" x14ac:dyDescent="0.2">
      <c r="A124">
        <v>119</v>
      </c>
      <c r="B124" s="53">
        <v>75</v>
      </c>
      <c r="C124" s="53">
        <v>75</v>
      </c>
      <c r="D124" s="53">
        <v>75</v>
      </c>
      <c r="E124" s="53">
        <v>75</v>
      </c>
      <c r="F124" s="53">
        <v>75</v>
      </c>
      <c r="G124" s="53">
        <v>75</v>
      </c>
      <c r="H124" s="53">
        <v>75</v>
      </c>
      <c r="I124" s="53">
        <v>75</v>
      </c>
      <c r="J124" s="53">
        <v>75</v>
      </c>
      <c r="K124" s="53">
        <v>75</v>
      </c>
    </row>
    <row r="125" spans="1:11" x14ac:dyDescent="0.2">
      <c r="A125">
        <v>120</v>
      </c>
      <c r="B125" s="53">
        <v>75</v>
      </c>
      <c r="C125" s="53">
        <v>75</v>
      </c>
      <c r="D125" s="53">
        <v>75</v>
      </c>
      <c r="E125" s="53">
        <v>75</v>
      </c>
      <c r="F125" s="53">
        <v>75</v>
      </c>
      <c r="G125" s="53">
        <v>75</v>
      </c>
      <c r="H125" s="53">
        <v>75</v>
      </c>
      <c r="I125" s="53">
        <v>75</v>
      </c>
      <c r="J125" s="53">
        <v>75</v>
      </c>
      <c r="K125" s="53">
        <v>75</v>
      </c>
    </row>
    <row r="126" spans="1:11" x14ac:dyDescent="0.2">
      <c r="A126">
        <v>121</v>
      </c>
      <c r="B126" s="53">
        <v>75</v>
      </c>
      <c r="C126" s="53">
        <v>75</v>
      </c>
      <c r="D126" s="53">
        <v>75</v>
      </c>
      <c r="E126" s="53">
        <v>75</v>
      </c>
      <c r="F126" s="53">
        <v>75</v>
      </c>
      <c r="G126" s="53">
        <v>75</v>
      </c>
      <c r="H126" s="53">
        <v>75</v>
      </c>
      <c r="I126" s="53">
        <v>75</v>
      </c>
      <c r="J126" s="53">
        <v>75</v>
      </c>
      <c r="K126" s="53">
        <v>75</v>
      </c>
    </row>
    <row r="127" spans="1:11" x14ac:dyDescent="0.2">
      <c r="A127">
        <v>122</v>
      </c>
      <c r="B127" s="53">
        <v>75</v>
      </c>
      <c r="C127" s="53">
        <v>75</v>
      </c>
      <c r="D127" s="53">
        <v>75</v>
      </c>
      <c r="E127" s="53">
        <v>75</v>
      </c>
      <c r="F127" s="53">
        <v>75</v>
      </c>
      <c r="G127" s="53">
        <v>75</v>
      </c>
      <c r="H127" s="53">
        <v>75</v>
      </c>
      <c r="I127" s="53">
        <v>75</v>
      </c>
      <c r="J127" s="53">
        <v>75</v>
      </c>
      <c r="K127" s="53">
        <v>75</v>
      </c>
    </row>
    <row r="128" spans="1:11" x14ac:dyDescent="0.2">
      <c r="A128">
        <v>123</v>
      </c>
      <c r="B128" s="53">
        <v>75</v>
      </c>
      <c r="C128" s="53">
        <v>75</v>
      </c>
      <c r="D128" s="53">
        <v>75</v>
      </c>
      <c r="E128" s="53">
        <v>75</v>
      </c>
      <c r="F128" s="53">
        <v>75</v>
      </c>
      <c r="G128" s="53">
        <v>75</v>
      </c>
      <c r="H128" s="53">
        <v>75</v>
      </c>
      <c r="I128" s="53">
        <v>75</v>
      </c>
      <c r="J128" s="53">
        <v>75</v>
      </c>
      <c r="K128" s="53">
        <v>75</v>
      </c>
    </row>
    <row r="129" spans="1:11" x14ac:dyDescent="0.2">
      <c r="A129">
        <v>124</v>
      </c>
      <c r="B129" s="53">
        <v>75</v>
      </c>
      <c r="C129" s="53">
        <v>75</v>
      </c>
      <c r="D129" s="53">
        <v>75</v>
      </c>
      <c r="E129" s="53">
        <v>75</v>
      </c>
      <c r="F129" s="53">
        <v>75</v>
      </c>
      <c r="G129" s="53">
        <v>75</v>
      </c>
      <c r="H129" s="53">
        <v>75</v>
      </c>
      <c r="I129" s="53">
        <v>75</v>
      </c>
      <c r="J129" s="53">
        <v>75</v>
      </c>
      <c r="K129" s="53">
        <v>75</v>
      </c>
    </row>
    <row r="130" spans="1:11" x14ac:dyDescent="0.2">
      <c r="A130">
        <v>125</v>
      </c>
      <c r="B130" s="53">
        <v>75</v>
      </c>
      <c r="C130" s="53">
        <v>75</v>
      </c>
      <c r="D130" s="53">
        <v>75</v>
      </c>
      <c r="E130" s="53">
        <v>75</v>
      </c>
      <c r="F130" s="53">
        <v>75</v>
      </c>
      <c r="G130" s="53">
        <v>75</v>
      </c>
      <c r="H130" s="53">
        <v>75</v>
      </c>
      <c r="I130" s="53">
        <v>75</v>
      </c>
      <c r="J130" s="53">
        <v>75</v>
      </c>
      <c r="K130" s="53">
        <v>75</v>
      </c>
    </row>
  </sheetData>
  <sheetProtection sheet="1" objects="1" scenarios="1"/>
  <phoneticPr fontId="0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workbookViewId="0">
      <pane xSplit="1" ySplit="5" topLeftCell="B6" activePane="bottomRight" state="frozen"/>
      <selection activeCell="H3" sqref="H3:I3"/>
      <selection pane="topRight" activeCell="H3" sqref="H3:I3"/>
      <selection pane="bottomLeft" activeCell="H3" sqref="H3:I3"/>
      <selection pane="bottomRight" activeCell="H3" sqref="H3:I3"/>
    </sheetView>
  </sheetViews>
  <sheetFormatPr defaultRowHeight="12.75" x14ac:dyDescent="0.2"/>
  <cols>
    <col min="1" max="1" width="8.7109375" customWidth="1"/>
    <col min="2" max="11" width="7.42578125" customWidth="1"/>
  </cols>
  <sheetData>
    <row r="1" spans="1:11" ht="60" customHeight="1" x14ac:dyDescent="0.25">
      <c r="A1" s="14"/>
      <c r="B1" s="14"/>
      <c r="C1" s="24" t="s">
        <v>0</v>
      </c>
      <c r="D1" s="1"/>
      <c r="E1" s="1"/>
      <c r="F1" s="1"/>
      <c r="G1" s="1"/>
      <c r="H1" s="1"/>
      <c r="I1" s="1"/>
      <c r="J1" s="14"/>
      <c r="K1" s="14"/>
    </row>
    <row r="2" spans="1:11" x14ac:dyDescent="0.2">
      <c r="C2" t="s">
        <v>71</v>
      </c>
    </row>
    <row r="3" spans="1:11" x14ac:dyDescent="0.2">
      <c r="C3" t="s">
        <v>72</v>
      </c>
    </row>
    <row r="5" spans="1:11" ht="38.25" x14ac:dyDescent="0.2">
      <c r="A5" s="8" t="s">
        <v>50</v>
      </c>
      <c r="B5" s="8" t="s">
        <v>61</v>
      </c>
      <c r="C5" s="8" t="s">
        <v>62</v>
      </c>
      <c r="D5" s="8" t="s">
        <v>63</v>
      </c>
      <c r="E5" s="8" t="s">
        <v>64</v>
      </c>
      <c r="F5" s="8" t="s">
        <v>65</v>
      </c>
      <c r="G5" s="8" t="s">
        <v>66</v>
      </c>
      <c r="H5" s="8" t="s">
        <v>67</v>
      </c>
      <c r="I5" s="8" t="s">
        <v>68</v>
      </c>
      <c r="J5" s="8" t="s">
        <v>69</v>
      </c>
      <c r="K5" s="8" t="s">
        <v>70</v>
      </c>
    </row>
    <row r="6" spans="1:11" x14ac:dyDescent="0.2">
      <c r="A6">
        <v>1</v>
      </c>
      <c r="B6" s="53">
        <v>25</v>
      </c>
      <c r="C6" s="53">
        <v>25</v>
      </c>
      <c r="D6" s="53">
        <v>25</v>
      </c>
      <c r="E6" s="53">
        <v>25</v>
      </c>
      <c r="F6" s="53">
        <v>25</v>
      </c>
      <c r="G6" s="53">
        <v>25</v>
      </c>
      <c r="H6" s="53">
        <v>25</v>
      </c>
      <c r="I6" s="53">
        <v>25</v>
      </c>
      <c r="J6" s="53">
        <v>25</v>
      </c>
      <c r="K6" s="53">
        <v>25</v>
      </c>
    </row>
    <row r="7" spans="1:11" x14ac:dyDescent="0.2">
      <c r="A7">
        <v>2</v>
      </c>
      <c r="B7" s="53">
        <v>25</v>
      </c>
      <c r="C7" s="53">
        <v>25</v>
      </c>
      <c r="D7" s="53">
        <v>25</v>
      </c>
      <c r="E7" s="53">
        <v>25</v>
      </c>
      <c r="F7" s="53">
        <v>25</v>
      </c>
      <c r="G7" s="53">
        <v>25</v>
      </c>
      <c r="H7" s="53">
        <v>25</v>
      </c>
      <c r="I7" s="53">
        <v>25</v>
      </c>
      <c r="J7" s="53">
        <v>25</v>
      </c>
      <c r="K7" s="53">
        <v>25</v>
      </c>
    </row>
    <row r="8" spans="1:11" x14ac:dyDescent="0.2">
      <c r="A8">
        <v>3</v>
      </c>
      <c r="B8" s="53">
        <v>25</v>
      </c>
      <c r="C8" s="53">
        <v>25</v>
      </c>
      <c r="D8" s="53">
        <v>25</v>
      </c>
      <c r="E8" s="53">
        <v>25</v>
      </c>
      <c r="F8" s="53">
        <v>25</v>
      </c>
      <c r="G8" s="53">
        <v>25</v>
      </c>
      <c r="H8" s="53">
        <v>25</v>
      </c>
      <c r="I8" s="53">
        <v>25</v>
      </c>
      <c r="J8" s="53">
        <v>25</v>
      </c>
      <c r="K8" s="53">
        <v>25</v>
      </c>
    </row>
    <row r="9" spans="1:11" x14ac:dyDescent="0.2">
      <c r="A9">
        <v>4</v>
      </c>
      <c r="B9" s="53">
        <v>25</v>
      </c>
      <c r="C9" s="53">
        <v>25</v>
      </c>
      <c r="D9" s="53">
        <v>25</v>
      </c>
      <c r="E9" s="53">
        <v>25</v>
      </c>
      <c r="F9" s="53">
        <v>25</v>
      </c>
      <c r="G9" s="53">
        <v>25</v>
      </c>
      <c r="H9" s="53">
        <v>25</v>
      </c>
      <c r="I9" s="53">
        <v>25</v>
      </c>
      <c r="J9" s="53">
        <v>25</v>
      </c>
      <c r="K9" s="53">
        <v>25</v>
      </c>
    </row>
    <row r="10" spans="1:11" x14ac:dyDescent="0.2">
      <c r="A10">
        <v>5</v>
      </c>
      <c r="B10" s="53">
        <v>25</v>
      </c>
      <c r="C10" s="53">
        <v>25</v>
      </c>
      <c r="D10" s="53">
        <v>25</v>
      </c>
      <c r="E10" s="53">
        <v>25</v>
      </c>
      <c r="F10" s="53">
        <v>25</v>
      </c>
      <c r="G10" s="53">
        <v>25</v>
      </c>
      <c r="H10" s="53">
        <v>25</v>
      </c>
      <c r="I10" s="53">
        <v>25</v>
      </c>
      <c r="J10" s="53">
        <v>25</v>
      </c>
      <c r="K10" s="53">
        <v>25</v>
      </c>
    </row>
    <row r="11" spans="1:11" x14ac:dyDescent="0.2">
      <c r="A11">
        <v>6</v>
      </c>
      <c r="B11" s="53">
        <v>25</v>
      </c>
      <c r="C11" s="53">
        <v>25</v>
      </c>
      <c r="D11" s="53">
        <v>25</v>
      </c>
      <c r="E11" s="53">
        <v>25</v>
      </c>
      <c r="F11" s="53">
        <v>25</v>
      </c>
      <c r="G11" s="53">
        <v>25</v>
      </c>
      <c r="H11" s="53">
        <v>25</v>
      </c>
      <c r="I11" s="53">
        <v>25</v>
      </c>
      <c r="J11" s="53">
        <v>25</v>
      </c>
      <c r="K11" s="53">
        <v>25</v>
      </c>
    </row>
    <row r="12" spans="1:11" x14ac:dyDescent="0.2">
      <c r="A12">
        <v>7</v>
      </c>
      <c r="B12" s="53">
        <v>25</v>
      </c>
      <c r="C12" s="53">
        <v>25</v>
      </c>
      <c r="D12" s="53">
        <v>25</v>
      </c>
      <c r="E12" s="53">
        <v>25</v>
      </c>
      <c r="F12" s="53">
        <v>25</v>
      </c>
      <c r="G12" s="53">
        <v>25</v>
      </c>
      <c r="H12" s="53">
        <v>25</v>
      </c>
      <c r="I12" s="53">
        <v>25</v>
      </c>
      <c r="J12" s="53">
        <v>25</v>
      </c>
      <c r="K12" s="53">
        <v>25</v>
      </c>
    </row>
    <row r="13" spans="1:11" x14ac:dyDescent="0.2">
      <c r="A13">
        <v>8</v>
      </c>
      <c r="B13" s="53">
        <v>25</v>
      </c>
      <c r="C13" s="53">
        <v>25</v>
      </c>
      <c r="D13" s="53">
        <v>25</v>
      </c>
      <c r="E13" s="53">
        <v>25</v>
      </c>
      <c r="F13" s="53">
        <v>25</v>
      </c>
      <c r="G13" s="53">
        <v>25</v>
      </c>
      <c r="H13" s="53">
        <v>25</v>
      </c>
      <c r="I13" s="53">
        <v>25</v>
      </c>
      <c r="J13" s="53">
        <v>25</v>
      </c>
      <c r="K13" s="53">
        <v>25</v>
      </c>
    </row>
    <row r="14" spans="1:11" x14ac:dyDescent="0.2">
      <c r="A14">
        <v>9</v>
      </c>
      <c r="B14" s="53">
        <v>25</v>
      </c>
      <c r="C14" s="53">
        <v>25</v>
      </c>
      <c r="D14" s="53">
        <v>25</v>
      </c>
      <c r="E14" s="53">
        <v>25</v>
      </c>
      <c r="F14" s="53">
        <v>25</v>
      </c>
      <c r="G14" s="53">
        <v>25</v>
      </c>
      <c r="H14" s="53">
        <v>25</v>
      </c>
      <c r="I14" s="53">
        <v>25</v>
      </c>
      <c r="J14" s="53">
        <v>25</v>
      </c>
      <c r="K14" s="53">
        <v>25</v>
      </c>
    </row>
    <row r="15" spans="1:11" x14ac:dyDescent="0.2">
      <c r="A15">
        <v>10</v>
      </c>
      <c r="B15" s="53">
        <v>25</v>
      </c>
      <c r="C15" s="53">
        <v>25</v>
      </c>
      <c r="D15" s="53">
        <v>25</v>
      </c>
      <c r="E15" s="53">
        <v>25</v>
      </c>
      <c r="F15" s="53">
        <v>25</v>
      </c>
      <c r="G15" s="53">
        <v>25</v>
      </c>
      <c r="H15" s="53">
        <v>25</v>
      </c>
      <c r="I15" s="53">
        <v>25</v>
      </c>
      <c r="J15" s="53">
        <v>25</v>
      </c>
      <c r="K15" s="53">
        <v>25</v>
      </c>
    </row>
    <row r="16" spans="1:11" x14ac:dyDescent="0.2">
      <c r="A16">
        <v>11</v>
      </c>
      <c r="B16" s="53">
        <v>25</v>
      </c>
      <c r="C16" s="53">
        <v>25</v>
      </c>
      <c r="D16" s="53">
        <v>25</v>
      </c>
      <c r="E16" s="53">
        <v>25</v>
      </c>
      <c r="F16" s="53">
        <v>25</v>
      </c>
      <c r="G16" s="53">
        <v>25</v>
      </c>
      <c r="H16" s="53">
        <v>25</v>
      </c>
      <c r="I16" s="53">
        <v>25</v>
      </c>
      <c r="J16" s="53">
        <v>25</v>
      </c>
      <c r="K16" s="53">
        <v>25</v>
      </c>
    </row>
    <row r="17" spans="1:11" x14ac:dyDescent="0.2">
      <c r="A17">
        <v>12</v>
      </c>
      <c r="B17" s="53">
        <v>25</v>
      </c>
      <c r="C17" s="53">
        <v>25</v>
      </c>
      <c r="D17" s="53">
        <v>25</v>
      </c>
      <c r="E17" s="53">
        <v>25</v>
      </c>
      <c r="F17" s="53">
        <v>25</v>
      </c>
      <c r="G17" s="53">
        <v>25</v>
      </c>
      <c r="H17">
        <v>25</v>
      </c>
      <c r="I17" s="53">
        <v>25</v>
      </c>
      <c r="J17" s="53">
        <v>25</v>
      </c>
      <c r="K17" s="53">
        <v>25</v>
      </c>
    </row>
    <row r="18" spans="1:11" x14ac:dyDescent="0.2">
      <c r="A18">
        <v>13</v>
      </c>
      <c r="B18" s="53">
        <v>25</v>
      </c>
      <c r="C18" s="53">
        <v>25</v>
      </c>
      <c r="D18" s="53">
        <v>25</v>
      </c>
      <c r="E18" s="53">
        <v>25</v>
      </c>
      <c r="F18" s="53">
        <v>25</v>
      </c>
      <c r="G18" s="53">
        <v>25</v>
      </c>
      <c r="H18">
        <v>26</v>
      </c>
      <c r="I18">
        <v>25</v>
      </c>
      <c r="J18" s="53">
        <v>25</v>
      </c>
      <c r="K18" s="53">
        <v>25</v>
      </c>
    </row>
    <row r="19" spans="1:11" x14ac:dyDescent="0.2">
      <c r="A19">
        <v>14</v>
      </c>
      <c r="B19" s="53">
        <v>25</v>
      </c>
      <c r="C19" s="53">
        <v>25</v>
      </c>
      <c r="D19" s="53">
        <v>25</v>
      </c>
      <c r="E19" s="53">
        <v>25</v>
      </c>
      <c r="F19" s="53">
        <v>25</v>
      </c>
      <c r="G19" s="53">
        <v>25</v>
      </c>
      <c r="H19">
        <v>27</v>
      </c>
      <c r="I19">
        <v>26</v>
      </c>
      <c r="J19" s="53">
        <v>25</v>
      </c>
      <c r="K19" s="53">
        <v>25</v>
      </c>
    </row>
    <row r="20" spans="1:11" x14ac:dyDescent="0.2">
      <c r="A20">
        <v>15</v>
      </c>
      <c r="B20" s="53">
        <v>25</v>
      </c>
      <c r="C20" s="53">
        <v>25</v>
      </c>
      <c r="D20" s="53">
        <v>25</v>
      </c>
      <c r="E20" s="53">
        <v>25</v>
      </c>
      <c r="F20" s="53">
        <v>25</v>
      </c>
      <c r="G20" s="53">
        <v>25</v>
      </c>
      <c r="H20">
        <v>29</v>
      </c>
      <c r="I20">
        <v>27</v>
      </c>
      <c r="J20" s="53">
        <v>25</v>
      </c>
      <c r="K20" s="53">
        <v>25</v>
      </c>
    </row>
    <row r="21" spans="1:11" x14ac:dyDescent="0.2">
      <c r="A21">
        <v>16</v>
      </c>
      <c r="B21" s="53">
        <v>25</v>
      </c>
      <c r="C21" s="53">
        <v>25</v>
      </c>
      <c r="D21" s="53">
        <v>25</v>
      </c>
      <c r="E21" s="53">
        <v>25</v>
      </c>
      <c r="F21" s="53">
        <v>25</v>
      </c>
      <c r="G21" s="53">
        <v>25</v>
      </c>
      <c r="H21">
        <v>30</v>
      </c>
      <c r="I21">
        <v>29</v>
      </c>
      <c r="J21" s="53">
        <v>25</v>
      </c>
      <c r="K21" s="53">
        <v>25</v>
      </c>
    </row>
    <row r="22" spans="1:11" x14ac:dyDescent="0.2">
      <c r="A22">
        <v>17</v>
      </c>
      <c r="B22" s="53">
        <v>25</v>
      </c>
      <c r="C22" s="53">
        <v>25</v>
      </c>
      <c r="D22" s="53">
        <v>25</v>
      </c>
      <c r="E22" s="53">
        <v>25</v>
      </c>
      <c r="F22" s="53">
        <v>25</v>
      </c>
      <c r="G22" s="53">
        <v>25</v>
      </c>
      <c r="H22">
        <v>31</v>
      </c>
      <c r="I22">
        <v>30</v>
      </c>
      <c r="J22" s="53">
        <v>25</v>
      </c>
      <c r="K22" s="53">
        <v>25</v>
      </c>
    </row>
    <row r="23" spans="1:11" x14ac:dyDescent="0.2">
      <c r="A23">
        <v>18</v>
      </c>
      <c r="B23" s="53">
        <v>25</v>
      </c>
      <c r="C23" s="53">
        <v>25</v>
      </c>
      <c r="D23" s="53">
        <v>25</v>
      </c>
      <c r="E23" s="53">
        <v>25</v>
      </c>
      <c r="F23" s="53">
        <v>25</v>
      </c>
      <c r="G23" s="53">
        <v>25</v>
      </c>
      <c r="H23">
        <v>32</v>
      </c>
      <c r="I23">
        <v>31</v>
      </c>
      <c r="J23" s="53">
        <v>25</v>
      </c>
      <c r="K23" s="53">
        <v>25</v>
      </c>
    </row>
    <row r="24" spans="1:11" x14ac:dyDescent="0.2">
      <c r="A24">
        <v>19</v>
      </c>
      <c r="B24" s="53">
        <v>25</v>
      </c>
      <c r="C24" s="53">
        <v>25</v>
      </c>
      <c r="D24" s="53">
        <v>25</v>
      </c>
      <c r="E24" s="53">
        <v>25</v>
      </c>
      <c r="F24" s="53">
        <v>25</v>
      </c>
      <c r="G24" s="53">
        <v>25</v>
      </c>
      <c r="H24">
        <v>34</v>
      </c>
      <c r="I24">
        <v>33</v>
      </c>
      <c r="J24" s="53">
        <v>25</v>
      </c>
      <c r="K24" s="53">
        <v>25</v>
      </c>
    </row>
    <row r="25" spans="1:11" x14ac:dyDescent="0.2">
      <c r="A25">
        <v>20</v>
      </c>
      <c r="B25" s="53">
        <v>25</v>
      </c>
      <c r="C25">
        <v>25</v>
      </c>
      <c r="D25" s="53">
        <v>25</v>
      </c>
      <c r="E25" s="53">
        <v>25</v>
      </c>
      <c r="F25" s="53">
        <v>25</v>
      </c>
      <c r="G25" s="53">
        <v>25</v>
      </c>
      <c r="H25">
        <v>35</v>
      </c>
      <c r="I25">
        <v>34</v>
      </c>
      <c r="J25" s="53">
        <v>25</v>
      </c>
      <c r="K25" s="53">
        <v>25</v>
      </c>
    </row>
    <row r="26" spans="1:11" x14ac:dyDescent="0.2">
      <c r="A26">
        <v>21</v>
      </c>
      <c r="B26" s="53">
        <v>25</v>
      </c>
      <c r="C26">
        <v>27</v>
      </c>
      <c r="D26" s="53">
        <v>25</v>
      </c>
      <c r="E26" s="53">
        <v>25</v>
      </c>
      <c r="F26">
        <v>25</v>
      </c>
      <c r="G26" s="53">
        <v>25</v>
      </c>
      <c r="H26">
        <v>36</v>
      </c>
      <c r="I26">
        <v>36</v>
      </c>
      <c r="J26" s="53">
        <v>25</v>
      </c>
      <c r="K26" s="53">
        <v>25</v>
      </c>
    </row>
    <row r="27" spans="1:11" x14ac:dyDescent="0.2">
      <c r="A27">
        <v>22</v>
      </c>
      <c r="B27" s="53">
        <v>25</v>
      </c>
      <c r="C27">
        <v>28</v>
      </c>
      <c r="D27" s="53">
        <v>25</v>
      </c>
      <c r="E27" s="53">
        <v>25</v>
      </c>
      <c r="F27">
        <v>26</v>
      </c>
      <c r="G27" s="53">
        <v>25</v>
      </c>
      <c r="H27">
        <v>37</v>
      </c>
      <c r="I27">
        <v>37</v>
      </c>
      <c r="J27" s="53">
        <v>25</v>
      </c>
      <c r="K27" s="53">
        <v>25</v>
      </c>
    </row>
    <row r="28" spans="1:11" x14ac:dyDescent="0.2">
      <c r="A28">
        <v>23</v>
      </c>
      <c r="B28">
        <v>25</v>
      </c>
      <c r="C28">
        <v>30</v>
      </c>
      <c r="D28" s="53">
        <v>25</v>
      </c>
      <c r="E28">
        <v>25</v>
      </c>
      <c r="F28">
        <v>27</v>
      </c>
      <c r="G28" s="53">
        <v>25</v>
      </c>
      <c r="H28">
        <v>39</v>
      </c>
      <c r="I28">
        <v>39</v>
      </c>
      <c r="J28" s="53">
        <v>25</v>
      </c>
      <c r="K28" s="53">
        <v>25</v>
      </c>
    </row>
    <row r="29" spans="1:11" x14ac:dyDescent="0.2">
      <c r="A29">
        <v>24</v>
      </c>
      <c r="B29">
        <v>26</v>
      </c>
      <c r="C29">
        <v>32</v>
      </c>
      <c r="D29" s="53">
        <v>25</v>
      </c>
      <c r="E29">
        <v>27</v>
      </c>
      <c r="F29">
        <v>29</v>
      </c>
      <c r="G29" s="53">
        <v>25</v>
      </c>
      <c r="H29">
        <v>40</v>
      </c>
      <c r="I29">
        <v>40</v>
      </c>
      <c r="J29" s="53">
        <v>25</v>
      </c>
      <c r="K29" s="53">
        <v>25</v>
      </c>
    </row>
    <row r="30" spans="1:11" x14ac:dyDescent="0.2">
      <c r="A30">
        <v>25</v>
      </c>
      <c r="B30">
        <v>27</v>
      </c>
      <c r="C30">
        <v>33</v>
      </c>
      <c r="D30" s="53">
        <v>25</v>
      </c>
      <c r="E30">
        <v>28</v>
      </c>
      <c r="F30">
        <v>30</v>
      </c>
      <c r="G30" s="53">
        <v>25</v>
      </c>
      <c r="H30">
        <v>41</v>
      </c>
      <c r="I30">
        <v>41</v>
      </c>
      <c r="J30" s="53">
        <v>25</v>
      </c>
      <c r="K30" s="53">
        <v>25</v>
      </c>
    </row>
    <row r="31" spans="1:11" x14ac:dyDescent="0.2">
      <c r="A31">
        <v>26</v>
      </c>
      <c r="B31">
        <v>29</v>
      </c>
      <c r="C31">
        <v>35</v>
      </c>
      <c r="D31" s="53">
        <v>25</v>
      </c>
      <c r="E31">
        <v>30</v>
      </c>
      <c r="F31">
        <v>31</v>
      </c>
      <c r="G31" s="53">
        <v>25</v>
      </c>
      <c r="H31">
        <v>42</v>
      </c>
      <c r="I31">
        <v>43</v>
      </c>
      <c r="J31">
        <v>25</v>
      </c>
      <c r="K31" s="53">
        <v>25</v>
      </c>
    </row>
    <row r="32" spans="1:11" x14ac:dyDescent="0.2">
      <c r="A32">
        <v>27</v>
      </c>
      <c r="B32">
        <v>30</v>
      </c>
      <c r="C32">
        <v>37</v>
      </c>
      <c r="D32" s="53">
        <v>25</v>
      </c>
      <c r="E32">
        <v>32</v>
      </c>
      <c r="F32">
        <v>33</v>
      </c>
      <c r="G32" s="53">
        <v>25</v>
      </c>
      <c r="H32">
        <v>44</v>
      </c>
      <c r="I32">
        <v>44</v>
      </c>
      <c r="J32">
        <v>27</v>
      </c>
      <c r="K32" s="53">
        <v>25</v>
      </c>
    </row>
    <row r="33" spans="1:11" x14ac:dyDescent="0.2">
      <c r="A33">
        <v>28</v>
      </c>
      <c r="B33">
        <v>31</v>
      </c>
      <c r="C33">
        <v>38</v>
      </c>
      <c r="D33" s="53">
        <v>25</v>
      </c>
      <c r="E33">
        <v>33</v>
      </c>
      <c r="F33">
        <v>34</v>
      </c>
      <c r="G33" s="53">
        <v>25</v>
      </c>
      <c r="H33">
        <v>45</v>
      </c>
      <c r="I33">
        <v>46</v>
      </c>
      <c r="J33">
        <v>28</v>
      </c>
      <c r="K33">
        <v>25</v>
      </c>
    </row>
    <row r="34" spans="1:11" x14ac:dyDescent="0.2">
      <c r="A34">
        <v>29</v>
      </c>
      <c r="B34">
        <v>33</v>
      </c>
      <c r="C34">
        <v>40</v>
      </c>
      <c r="D34" s="53">
        <v>25</v>
      </c>
      <c r="E34">
        <v>35</v>
      </c>
      <c r="F34">
        <v>36</v>
      </c>
      <c r="G34">
        <v>25</v>
      </c>
      <c r="H34">
        <v>46</v>
      </c>
      <c r="I34">
        <v>47</v>
      </c>
      <c r="J34">
        <v>30</v>
      </c>
      <c r="K34">
        <v>27</v>
      </c>
    </row>
    <row r="35" spans="1:11" x14ac:dyDescent="0.2">
      <c r="A35">
        <v>30</v>
      </c>
      <c r="B35">
        <v>34</v>
      </c>
      <c r="C35">
        <v>42</v>
      </c>
      <c r="D35">
        <v>26</v>
      </c>
      <c r="E35">
        <v>37</v>
      </c>
      <c r="F35">
        <v>37</v>
      </c>
      <c r="G35">
        <v>27</v>
      </c>
      <c r="H35">
        <v>47</v>
      </c>
      <c r="I35">
        <v>49</v>
      </c>
      <c r="J35">
        <v>32</v>
      </c>
      <c r="K35">
        <v>28</v>
      </c>
    </row>
    <row r="36" spans="1:11" x14ac:dyDescent="0.2">
      <c r="A36">
        <v>31</v>
      </c>
      <c r="B36">
        <v>36</v>
      </c>
      <c r="C36">
        <v>43</v>
      </c>
      <c r="D36">
        <v>28</v>
      </c>
      <c r="E36">
        <v>38</v>
      </c>
      <c r="F36">
        <v>39</v>
      </c>
      <c r="G36">
        <v>28</v>
      </c>
      <c r="H36">
        <v>49</v>
      </c>
      <c r="I36">
        <v>50</v>
      </c>
      <c r="J36">
        <v>33</v>
      </c>
      <c r="K36">
        <v>30</v>
      </c>
    </row>
    <row r="37" spans="1:11" x14ac:dyDescent="0.2">
      <c r="A37">
        <v>32</v>
      </c>
      <c r="B37">
        <v>37</v>
      </c>
      <c r="C37">
        <v>45</v>
      </c>
      <c r="D37">
        <v>30</v>
      </c>
      <c r="E37">
        <v>40</v>
      </c>
      <c r="F37">
        <v>40</v>
      </c>
      <c r="G37">
        <v>30</v>
      </c>
      <c r="H37">
        <v>50</v>
      </c>
      <c r="I37">
        <v>51</v>
      </c>
      <c r="J37">
        <v>35</v>
      </c>
      <c r="K37">
        <v>32</v>
      </c>
    </row>
    <row r="38" spans="1:11" x14ac:dyDescent="0.2">
      <c r="A38">
        <v>33</v>
      </c>
      <c r="B38">
        <v>39</v>
      </c>
      <c r="C38">
        <v>47</v>
      </c>
      <c r="D38">
        <v>32</v>
      </c>
      <c r="E38">
        <v>42</v>
      </c>
      <c r="F38">
        <v>41</v>
      </c>
      <c r="G38">
        <v>32</v>
      </c>
      <c r="H38">
        <v>51</v>
      </c>
      <c r="I38">
        <v>53</v>
      </c>
      <c r="J38">
        <v>37</v>
      </c>
      <c r="K38">
        <v>33</v>
      </c>
    </row>
    <row r="39" spans="1:11" x14ac:dyDescent="0.2">
      <c r="A39">
        <v>34</v>
      </c>
      <c r="B39">
        <v>40</v>
      </c>
      <c r="C39">
        <v>48</v>
      </c>
      <c r="D39">
        <v>34</v>
      </c>
      <c r="E39">
        <v>43</v>
      </c>
      <c r="F39">
        <v>43</v>
      </c>
      <c r="G39">
        <v>33</v>
      </c>
      <c r="H39">
        <v>52</v>
      </c>
      <c r="I39">
        <v>54</v>
      </c>
      <c r="J39">
        <v>38</v>
      </c>
      <c r="K39">
        <v>35</v>
      </c>
    </row>
    <row r="40" spans="1:11" x14ac:dyDescent="0.2">
      <c r="A40">
        <v>35</v>
      </c>
      <c r="B40">
        <v>41</v>
      </c>
      <c r="C40">
        <v>50</v>
      </c>
      <c r="D40">
        <v>36</v>
      </c>
      <c r="E40">
        <v>45</v>
      </c>
      <c r="F40">
        <v>44</v>
      </c>
      <c r="G40">
        <v>35</v>
      </c>
      <c r="H40">
        <v>54</v>
      </c>
      <c r="I40">
        <v>56</v>
      </c>
      <c r="J40">
        <v>40</v>
      </c>
      <c r="K40">
        <v>37</v>
      </c>
    </row>
    <row r="41" spans="1:11" x14ac:dyDescent="0.2">
      <c r="A41">
        <v>36</v>
      </c>
      <c r="B41">
        <v>43</v>
      </c>
      <c r="C41">
        <v>52</v>
      </c>
      <c r="D41">
        <v>38</v>
      </c>
      <c r="E41">
        <v>47</v>
      </c>
      <c r="F41">
        <v>46</v>
      </c>
      <c r="G41">
        <v>37</v>
      </c>
      <c r="H41">
        <v>55</v>
      </c>
      <c r="I41">
        <v>57</v>
      </c>
      <c r="J41">
        <v>42</v>
      </c>
      <c r="K41">
        <v>38</v>
      </c>
    </row>
    <row r="42" spans="1:11" x14ac:dyDescent="0.2">
      <c r="A42">
        <v>37</v>
      </c>
      <c r="B42">
        <v>44</v>
      </c>
      <c r="C42">
        <v>53</v>
      </c>
      <c r="D42">
        <v>40</v>
      </c>
      <c r="E42">
        <v>48</v>
      </c>
      <c r="F42">
        <v>47</v>
      </c>
      <c r="G42">
        <v>38</v>
      </c>
      <c r="H42">
        <v>56</v>
      </c>
      <c r="I42">
        <v>59</v>
      </c>
      <c r="J42">
        <v>43</v>
      </c>
      <c r="K42">
        <v>40</v>
      </c>
    </row>
    <row r="43" spans="1:11" x14ac:dyDescent="0.2">
      <c r="A43">
        <v>38</v>
      </c>
      <c r="B43">
        <v>46</v>
      </c>
      <c r="C43">
        <v>55</v>
      </c>
      <c r="D43">
        <v>42</v>
      </c>
      <c r="E43">
        <v>50</v>
      </c>
      <c r="F43">
        <v>49</v>
      </c>
      <c r="G43">
        <v>40</v>
      </c>
      <c r="H43">
        <v>57</v>
      </c>
      <c r="I43">
        <v>60</v>
      </c>
      <c r="J43">
        <v>45</v>
      </c>
      <c r="K43">
        <v>42</v>
      </c>
    </row>
    <row r="44" spans="1:11" x14ac:dyDescent="0.2">
      <c r="A44">
        <v>39</v>
      </c>
      <c r="B44">
        <v>47</v>
      </c>
      <c r="C44">
        <v>57</v>
      </c>
      <c r="D44">
        <v>44</v>
      </c>
      <c r="E44">
        <v>52</v>
      </c>
      <c r="F44">
        <v>50</v>
      </c>
      <c r="G44">
        <v>42</v>
      </c>
      <c r="H44">
        <v>59</v>
      </c>
      <c r="I44">
        <v>61</v>
      </c>
      <c r="J44">
        <v>47</v>
      </c>
      <c r="K44">
        <v>43</v>
      </c>
    </row>
    <row r="45" spans="1:11" x14ac:dyDescent="0.2">
      <c r="A45">
        <v>40</v>
      </c>
      <c r="B45">
        <v>49</v>
      </c>
      <c r="C45">
        <v>58</v>
      </c>
      <c r="D45">
        <v>46</v>
      </c>
      <c r="E45">
        <v>53</v>
      </c>
      <c r="F45">
        <v>51</v>
      </c>
      <c r="G45">
        <v>43</v>
      </c>
      <c r="H45">
        <v>60</v>
      </c>
      <c r="I45">
        <v>63</v>
      </c>
      <c r="J45">
        <v>48</v>
      </c>
      <c r="K45">
        <v>45</v>
      </c>
    </row>
    <row r="46" spans="1:11" x14ac:dyDescent="0.2">
      <c r="A46">
        <v>41</v>
      </c>
      <c r="B46">
        <v>50</v>
      </c>
      <c r="C46">
        <v>60</v>
      </c>
      <c r="D46">
        <v>48</v>
      </c>
      <c r="E46">
        <v>55</v>
      </c>
      <c r="F46">
        <v>53</v>
      </c>
      <c r="G46">
        <v>45</v>
      </c>
      <c r="H46">
        <v>61</v>
      </c>
      <c r="I46">
        <v>64</v>
      </c>
      <c r="J46">
        <v>50</v>
      </c>
      <c r="K46">
        <v>47</v>
      </c>
    </row>
    <row r="47" spans="1:11" x14ac:dyDescent="0.2">
      <c r="A47">
        <v>42</v>
      </c>
      <c r="B47">
        <v>51</v>
      </c>
      <c r="C47">
        <v>62</v>
      </c>
      <c r="D47">
        <v>50</v>
      </c>
      <c r="E47">
        <v>57</v>
      </c>
      <c r="F47">
        <v>54</v>
      </c>
      <c r="G47">
        <v>47</v>
      </c>
      <c r="H47">
        <v>62</v>
      </c>
      <c r="I47">
        <v>66</v>
      </c>
      <c r="J47">
        <v>52</v>
      </c>
      <c r="K47">
        <v>48</v>
      </c>
    </row>
    <row r="48" spans="1:11" x14ac:dyDescent="0.2">
      <c r="A48">
        <v>43</v>
      </c>
      <c r="B48">
        <v>53</v>
      </c>
      <c r="C48">
        <v>63</v>
      </c>
      <c r="D48">
        <v>52</v>
      </c>
      <c r="E48">
        <v>58</v>
      </c>
      <c r="F48">
        <v>56</v>
      </c>
      <c r="G48">
        <v>48</v>
      </c>
      <c r="H48">
        <v>64</v>
      </c>
      <c r="I48">
        <v>67</v>
      </c>
      <c r="J48">
        <v>53</v>
      </c>
      <c r="K48">
        <v>50</v>
      </c>
    </row>
    <row r="49" spans="1:11" x14ac:dyDescent="0.2">
      <c r="A49">
        <v>44</v>
      </c>
      <c r="B49">
        <v>54</v>
      </c>
      <c r="C49">
        <v>65</v>
      </c>
      <c r="D49">
        <v>54</v>
      </c>
      <c r="E49">
        <v>60</v>
      </c>
      <c r="F49">
        <v>57</v>
      </c>
      <c r="G49">
        <v>50</v>
      </c>
      <c r="H49">
        <v>65</v>
      </c>
      <c r="I49">
        <v>69</v>
      </c>
      <c r="J49">
        <v>55</v>
      </c>
      <c r="K49">
        <v>52</v>
      </c>
    </row>
    <row r="50" spans="1:11" x14ac:dyDescent="0.2">
      <c r="A50">
        <v>45</v>
      </c>
      <c r="B50">
        <v>56</v>
      </c>
      <c r="C50">
        <v>67</v>
      </c>
      <c r="D50">
        <v>56</v>
      </c>
      <c r="E50">
        <v>62</v>
      </c>
      <c r="F50">
        <v>59</v>
      </c>
      <c r="G50">
        <v>52</v>
      </c>
      <c r="H50">
        <v>66</v>
      </c>
      <c r="I50">
        <v>70</v>
      </c>
      <c r="J50">
        <v>57</v>
      </c>
      <c r="K50">
        <v>53</v>
      </c>
    </row>
    <row r="51" spans="1:11" x14ac:dyDescent="0.2">
      <c r="A51">
        <v>46</v>
      </c>
      <c r="B51">
        <v>57</v>
      </c>
      <c r="C51">
        <v>68</v>
      </c>
      <c r="D51">
        <v>58</v>
      </c>
      <c r="E51">
        <v>63</v>
      </c>
      <c r="F51">
        <v>60</v>
      </c>
      <c r="G51">
        <v>53</v>
      </c>
      <c r="H51">
        <v>67</v>
      </c>
      <c r="I51">
        <v>71</v>
      </c>
      <c r="J51">
        <v>58</v>
      </c>
      <c r="K51">
        <v>55</v>
      </c>
    </row>
    <row r="52" spans="1:11" x14ac:dyDescent="0.2">
      <c r="A52">
        <v>47</v>
      </c>
      <c r="B52">
        <v>59</v>
      </c>
      <c r="C52">
        <v>70</v>
      </c>
      <c r="D52">
        <v>60</v>
      </c>
      <c r="E52">
        <v>65</v>
      </c>
      <c r="F52">
        <v>61</v>
      </c>
      <c r="G52">
        <v>55</v>
      </c>
      <c r="H52">
        <v>69</v>
      </c>
      <c r="I52">
        <v>73</v>
      </c>
      <c r="J52">
        <v>60</v>
      </c>
      <c r="K52">
        <v>57</v>
      </c>
    </row>
    <row r="53" spans="1:11" x14ac:dyDescent="0.2">
      <c r="A53">
        <v>48</v>
      </c>
      <c r="B53">
        <v>60</v>
      </c>
      <c r="C53">
        <v>72</v>
      </c>
      <c r="D53">
        <v>62</v>
      </c>
      <c r="E53">
        <v>67</v>
      </c>
      <c r="F53">
        <v>63</v>
      </c>
      <c r="G53">
        <v>57</v>
      </c>
      <c r="H53">
        <v>70</v>
      </c>
      <c r="I53">
        <v>74</v>
      </c>
      <c r="J53">
        <v>62</v>
      </c>
      <c r="K53">
        <v>58</v>
      </c>
    </row>
    <row r="54" spans="1:11" x14ac:dyDescent="0.2">
      <c r="A54">
        <v>49</v>
      </c>
      <c r="B54">
        <v>61</v>
      </c>
      <c r="C54">
        <v>73</v>
      </c>
      <c r="D54">
        <v>64</v>
      </c>
      <c r="E54">
        <v>68</v>
      </c>
      <c r="F54">
        <v>64</v>
      </c>
      <c r="G54">
        <v>58</v>
      </c>
      <c r="H54">
        <v>71</v>
      </c>
      <c r="I54">
        <v>75</v>
      </c>
      <c r="J54">
        <v>63</v>
      </c>
      <c r="K54">
        <v>60</v>
      </c>
    </row>
    <row r="55" spans="1:11" x14ac:dyDescent="0.2">
      <c r="A55">
        <v>50</v>
      </c>
      <c r="B55">
        <v>63</v>
      </c>
      <c r="C55">
        <v>75</v>
      </c>
      <c r="D55">
        <v>66</v>
      </c>
      <c r="E55">
        <v>70</v>
      </c>
      <c r="F55">
        <v>66</v>
      </c>
      <c r="G55">
        <v>60</v>
      </c>
      <c r="H55">
        <v>72</v>
      </c>
      <c r="I55" s="53">
        <v>75</v>
      </c>
      <c r="J55">
        <v>65</v>
      </c>
      <c r="K55">
        <v>62</v>
      </c>
    </row>
    <row r="56" spans="1:11" x14ac:dyDescent="0.2">
      <c r="A56">
        <v>51</v>
      </c>
      <c r="B56">
        <v>64</v>
      </c>
      <c r="C56" s="53">
        <v>75</v>
      </c>
      <c r="D56">
        <v>68</v>
      </c>
      <c r="E56">
        <v>72</v>
      </c>
      <c r="F56">
        <v>67</v>
      </c>
      <c r="G56">
        <v>62</v>
      </c>
      <c r="H56">
        <v>74</v>
      </c>
      <c r="I56" s="53">
        <v>75</v>
      </c>
      <c r="J56">
        <v>67</v>
      </c>
      <c r="K56">
        <v>63</v>
      </c>
    </row>
    <row r="57" spans="1:11" x14ac:dyDescent="0.2">
      <c r="A57">
        <v>52</v>
      </c>
      <c r="B57">
        <v>66</v>
      </c>
      <c r="C57" s="53">
        <v>75</v>
      </c>
      <c r="D57">
        <v>70</v>
      </c>
      <c r="E57">
        <v>73</v>
      </c>
      <c r="F57">
        <v>69</v>
      </c>
      <c r="G57">
        <v>63</v>
      </c>
      <c r="H57">
        <v>75</v>
      </c>
      <c r="I57" s="53">
        <v>75</v>
      </c>
      <c r="J57">
        <v>68</v>
      </c>
      <c r="K57">
        <v>65</v>
      </c>
    </row>
    <row r="58" spans="1:11" x14ac:dyDescent="0.2">
      <c r="A58">
        <v>53</v>
      </c>
      <c r="B58">
        <v>67</v>
      </c>
      <c r="C58" s="53">
        <v>75</v>
      </c>
      <c r="D58">
        <v>72</v>
      </c>
      <c r="E58">
        <v>75</v>
      </c>
      <c r="F58">
        <v>70</v>
      </c>
      <c r="G58">
        <v>65</v>
      </c>
      <c r="H58" s="53">
        <v>75</v>
      </c>
      <c r="I58" s="53">
        <v>75</v>
      </c>
      <c r="J58">
        <v>70</v>
      </c>
      <c r="K58">
        <v>67</v>
      </c>
    </row>
    <row r="59" spans="1:11" x14ac:dyDescent="0.2">
      <c r="A59">
        <v>54</v>
      </c>
      <c r="B59">
        <v>69</v>
      </c>
      <c r="C59" s="53">
        <v>75</v>
      </c>
      <c r="D59">
        <v>74</v>
      </c>
      <c r="E59" s="53">
        <v>75</v>
      </c>
      <c r="F59">
        <v>71</v>
      </c>
      <c r="G59">
        <v>67</v>
      </c>
      <c r="H59" s="53">
        <v>75</v>
      </c>
      <c r="I59" s="53">
        <v>75</v>
      </c>
      <c r="J59">
        <v>72</v>
      </c>
      <c r="K59">
        <v>68</v>
      </c>
    </row>
    <row r="60" spans="1:11" x14ac:dyDescent="0.2">
      <c r="A60">
        <v>55</v>
      </c>
      <c r="B60">
        <v>70</v>
      </c>
      <c r="C60" s="53">
        <v>75</v>
      </c>
      <c r="D60">
        <v>75</v>
      </c>
      <c r="E60" s="53">
        <v>75</v>
      </c>
      <c r="F60">
        <v>73</v>
      </c>
      <c r="G60">
        <v>68</v>
      </c>
      <c r="H60" s="53">
        <v>75</v>
      </c>
      <c r="I60" s="53">
        <v>75</v>
      </c>
      <c r="J60">
        <v>73</v>
      </c>
      <c r="K60">
        <v>70</v>
      </c>
    </row>
    <row r="61" spans="1:11" x14ac:dyDescent="0.2">
      <c r="A61">
        <v>56</v>
      </c>
      <c r="B61">
        <v>71</v>
      </c>
      <c r="C61" s="53">
        <v>75</v>
      </c>
      <c r="D61" s="53">
        <v>75</v>
      </c>
      <c r="E61" s="53">
        <v>75</v>
      </c>
      <c r="F61">
        <v>74</v>
      </c>
      <c r="G61">
        <v>70</v>
      </c>
      <c r="H61" s="53">
        <v>75</v>
      </c>
      <c r="I61" s="53">
        <v>75</v>
      </c>
      <c r="J61">
        <v>75</v>
      </c>
      <c r="K61">
        <v>72</v>
      </c>
    </row>
    <row r="62" spans="1:11" x14ac:dyDescent="0.2">
      <c r="A62">
        <v>57</v>
      </c>
      <c r="B62">
        <v>73</v>
      </c>
      <c r="C62" s="53">
        <v>75</v>
      </c>
      <c r="D62" s="53">
        <v>75</v>
      </c>
      <c r="E62" s="53">
        <v>75</v>
      </c>
      <c r="F62">
        <v>75</v>
      </c>
      <c r="G62">
        <v>72</v>
      </c>
      <c r="H62" s="53">
        <v>75</v>
      </c>
      <c r="I62" s="53">
        <v>75</v>
      </c>
      <c r="J62" s="53">
        <v>75</v>
      </c>
      <c r="K62">
        <v>73</v>
      </c>
    </row>
    <row r="63" spans="1:11" x14ac:dyDescent="0.2">
      <c r="A63">
        <v>58</v>
      </c>
      <c r="B63">
        <v>74</v>
      </c>
      <c r="C63" s="53">
        <v>75</v>
      </c>
      <c r="D63" s="53">
        <v>75</v>
      </c>
      <c r="E63" s="53">
        <v>75</v>
      </c>
      <c r="F63" s="53">
        <v>75</v>
      </c>
      <c r="G63">
        <v>73</v>
      </c>
      <c r="H63" s="53">
        <v>75</v>
      </c>
      <c r="I63" s="53">
        <v>75</v>
      </c>
      <c r="J63" s="53">
        <v>75</v>
      </c>
      <c r="K63">
        <v>75</v>
      </c>
    </row>
    <row r="64" spans="1:11" x14ac:dyDescent="0.2">
      <c r="A64">
        <v>59</v>
      </c>
      <c r="B64">
        <v>75</v>
      </c>
      <c r="C64" s="53">
        <v>75</v>
      </c>
      <c r="D64" s="53">
        <v>75</v>
      </c>
      <c r="E64" s="53">
        <v>75</v>
      </c>
      <c r="F64" s="53">
        <v>75</v>
      </c>
      <c r="G64">
        <v>75</v>
      </c>
      <c r="H64" s="53">
        <v>75</v>
      </c>
      <c r="I64" s="53">
        <v>75</v>
      </c>
      <c r="J64" s="53">
        <v>75</v>
      </c>
      <c r="K64" s="53">
        <v>75</v>
      </c>
    </row>
    <row r="65" spans="1:11" x14ac:dyDescent="0.2">
      <c r="A65">
        <v>60</v>
      </c>
      <c r="B65" s="53">
        <v>75</v>
      </c>
      <c r="C65" s="53">
        <v>75</v>
      </c>
      <c r="D65" s="53">
        <v>75</v>
      </c>
      <c r="E65" s="53">
        <v>75</v>
      </c>
      <c r="F65" s="53">
        <v>75</v>
      </c>
      <c r="G65" s="53">
        <v>75</v>
      </c>
      <c r="H65" s="53">
        <v>75</v>
      </c>
      <c r="I65" s="53">
        <v>75</v>
      </c>
      <c r="J65" s="53">
        <v>75</v>
      </c>
      <c r="K65" s="53">
        <v>75</v>
      </c>
    </row>
    <row r="66" spans="1:11" x14ac:dyDescent="0.2">
      <c r="A66">
        <v>61</v>
      </c>
      <c r="B66" s="53">
        <v>75</v>
      </c>
      <c r="C66" s="53">
        <v>75</v>
      </c>
      <c r="D66" s="53">
        <v>75</v>
      </c>
      <c r="E66" s="53">
        <v>75</v>
      </c>
      <c r="F66" s="53">
        <v>75</v>
      </c>
      <c r="G66" s="53">
        <v>75</v>
      </c>
      <c r="H66" s="53">
        <v>75</v>
      </c>
      <c r="I66" s="53">
        <v>75</v>
      </c>
      <c r="J66" s="53">
        <v>75</v>
      </c>
      <c r="K66" s="53">
        <v>75</v>
      </c>
    </row>
    <row r="67" spans="1:11" x14ac:dyDescent="0.2">
      <c r="A67">
        <v>62</v>
      </c>
      <c r="B67" s="53">
        <v>75</v>
      </c>
      <c r="C67" s="53">
        <v>75</v>
      </c>
      <c r="D67" s="53">
        <v>75</v>
      </c>
      <c r="E67" s="53">
        <v>75</v>
      </c>
      <c r="F67" s="53">
        <v>75</v>
      </c>
      <c r="G67" s="53">
        <v>75</v>
      </c>
      <c r="H67" s="53">
        <v>75</v>
      </c>
      <c r="I67" s="53">
        <v>75</v>
      </c>
      <c r="J67" s="53">
        <v>75</v>
      </c>
      <c r="K67" s="53">
        <v>75</v>
      </c>
    </row>
    <row r="68" spans="1:11" x14ac:dyDescent="0.2">
      <c r="A68">
        <v>63</v>
      </c>
      <c r="B68" s="53">
        <v>75</v>
      </c>
      <c r="C68" s="53">
        <v>75</v>
      </c>
      <c r="D68" s="53">
        <v>75</v>
      </c>
      <c r="E68" s="53">
        <v>75</v>
      </c>
      <c r="F68" s="53">
        <v>75</v>
      </c>
      <c r="G68" s="53">
        <v>75</v>
      </c>
      <c r="H68" s="53">
        <v>75</v>
      </c>
      <c r="I68" s="53">
        <v>75</v>
      </c>
      <c r="J68" s="53">
        <v>75</v>
      </c>
      <c r="K68" s="53">
        <v>75</v>
      </c>
    </row>
    <row r="69" spans="1:11" x14ac:dyDescent="0.2">
      <c r="A69">
        <v>64</v>
      </c>
      <c r="B69" s="53">
        <v>75</v>
      </c>
      <c r="C69" s="53">
        <v>75</v>
      </c>
      <c r="D69" s="53">
        <v>75</v>
      </c>
      <c r="E69" s="53">
        <v>75</v>
      </c>
      <c r="F69" s="53">
        <v>75</v>
      </c>
      <c r="G69" s="53">
        <v>75</v>
      </c>
      <c r="H69" s="53">
        <v>75</v>
      </c>
      <c r="I69" s="53">
        <v>75</v>
      </c>
      <c r="J69" s="53">
        <v>75</v>
      </c>
      <c r="K69" s="53">
        <v>75</v>
      </c>
    </row>
    <row r="70" spans="1:11" x14ac:dyDescent="0.2">
      <c r="A70">
        <v>65</v>
      </c>
      <c r="B70" s="53">
        <v>75</v>
      </c>
      <c r="C70" s="53">
        <v>75</v>
      </c>
      <c r="D70" s="53">
        <v>75</v>
      </c>
      <c r="E70" s="53">
        <v>75</v>
      </c>
      <c r="F70" s="53">
        <v>75</v>
      </c>
      <c r="G70" s="53">
        <v>75</v>
      </c>
      <c r="H70" s="53">
        <v>75</v>
      </c>
      <c r="I70" s="53">
        <v>75</v>
      </c>
      <c r="J70" s="53">
        <v>75</v>
      </c>
      <c r="K70" s="53">
        <v>75</v>
      </c>
    </row>
    <row r="71" spans="1:11" x14ac:dyDescent="0.2">
      <c r="A71">
        <v>66</v>
      </c>
      <c r="B71" s="53">
        <v>75</v>
      </c>
      <c r="C71" s="53">
        <v>75</v>
      </c>
      <c r="D71" s="53">
        <v>75</v>
      </c>
      <c r="E71" s="53">
        <v>75</v>
      </c>
      <c r="F71" s="53">
        <v>75</v>
      </c>
      <c r="G71" s="53">
        <v>75</v>
      </c>
      <c r="H71" s="53">
        <v>75</v>
      </c>
      <c r="I71" s="53">
        <v>75</v>
      </c>
      <c r="J71" s="53">
        <v>75</v>
      </c>
      <c r="K71" s="53">
        <v>75</v>
      </c>
    </row>
    <row r="72" spans="1:11" x14ac:dyDescent="0.2">
      <c r="A72">
        <v>67</v>
      </c>
      <c r="B72" s="53">
        <v>75</v>
      </c>
      <c r="C72" s="53">
        <v>75</v>
      </c>
      <c r="D72" s="53">
        <v>75</v>
      </c>
      <c r="E72" s="53">
        <v>75</v>
      </c>
      <c r="F72" s="53">
        <v>75</v>
      </c>
      <c r="G72" s="53">
        <v>75</v>
      </c>
      <c r="H72" s="53">
        <v>75</v>
      </c>
      <c r="I72" s="53">
        <v>75</v>
      </c>
      <c r="J72" s="53">
        <v>75</v>
      </c>
      <c r="K72" s="53">
        <v>75</v>
      </c>
    </row>
    <row r="73" spans="1:11" x14ac:dyDescent="0.2">
      <c r="A73">
        <v>68</v>
      </c>
      <c r="B73" s="53">
        <v>75</v>
      </c>
      <c r="C73" s="53">
        <v>75</v>
      </c>
      <c r="D73" s="53">
        <v>75</v>
      </c>
      <c r="E73" s="53">
        <v>75</v>
      </c>
      <c r="F73" s="53">
        <v>75</v>
      </c>
      <c r="G73" s="53">
        <v>75</v>
      </c>
      <c r="H73" s="53">
        <v>75</v>
      </c>
      <c r="I73" s="53">
        <v>75</v>
      </c>
      <c r="J73" s="53">
        <v>75</v>
      </c>
      <c r="K73" s="53">
        <v>75</v>
      </c>
    </row>
    <row r="74" spans="1:11" x14ac:dyDescent="0.2">
      <c r="A74">
        <v>69</v>
      </c>
      <c r="B74" s="53">
        <v>75</v>
      </c>
      <c r="C74" s="53">
        <v>75</v>
      </c>
      <c r="D74" s="53">
        <v>75</v>
      </c>
      <c r="E74" s="53">
        <v>75</v>
      </c>
      <c r="F74" s="53">
        <v>75</v>
      </c>
      <c r="G74" s="53">
        <v>75</v>
      </c>
      <c r="H74" s="53">
        <v>75</v>
      </c>
      <c r="I74" s="53">
        <v>75</v>
      </c>
      <c r="J74" s="53">
        <v>75</v>
      </c>
      <c r="K74" s="53">
        <v>75</v>
      </c>
    </row>
    <row r="75" spans="1:11" x14ac:dyDescent="0.2">
      <c r="A75">
        <v>70</v>
      </c>
      <c r="B75" s="53">
        <v>75</v>
      </c>
      <c r="C75" s="53">
        <v>75</v>
      </c>
      <c r="D75" s="53">
        <v>75</v>
      </c>
      <c r="E75" s="53">
        <v>75</v>
      </c>
      <c r="F75" s="53">
        <v>75</v>
      </c>
      <c r="G75" s="53">
        <v>75</v>
      </c>
      <c r="H75" s="53">
        <v>75</v>
      </c>
      <c r="I75" s="53">
        <v>75</v>
      </c>
      <c r="J75" s="53">
        <v>75</v>
      </c>
      <c r="K75" s="53">
        <v>75</v>
      </c>
    </row>
    <row r="76" spans="1:11" x14ac:dyDescent="0.2">
      <c r="A76">
        <v>71</v>
      </c>
      <c r="B76" s="53">
        <v>75</v>
      </c>
      <c r="C76" s="53">
        <v>75</v>
      </c>
      <c r="D76" s="53">
        <v>75</v>
      </c>
      <c r="E76" s="53">
        <v>75</v>
      </c>
      <c r="F76" s="53">
        <v>75</v>
      </c>
      <c r="G76" s="53">
        <v>75</v>
      </c>
      <c r="H76" s="53">
        <v>75</v>
      </c>
      <c r="I76" s="53">
        <v>75</v>
      </c>
      <c r="J76" s="53">
        <v>75</v>
      </c>
      <c r="K76" s="53">
        <v>75</v>
      </c>
    </row>
    <row r="77" spans="1:11" x14ac:dyDescent="0.2">
      <c r="A77">
        <v>72</v>
      </c>
      <c r="B77" s="53">
        <v>75</v>
      </c>
      <c r="C77" s="53">
        <v>75</v>
      </c>
      <c r="D77" s="53">
        <v>75</v>
      </c>
      <c r="E77" s="53">
        <v>75</v>
      </c>
      <c r="F77" s="53">
        <v>75</v>
      </c>
      <c r="G77" s="53">
        <v>75</v>
      </c>
      <c r="H77" s="53">
        <v>75</v>
      </c>
      <c r="I77" s="53">
        <v>75</v>
      </c>
      <c r="J77" s="53">
        <v>75</v>
      </c>
      <c r="K77" s="53">
        <v>75</v>
      </c>
    </row>
    <row r="78" spans="1:11" x14ac:dyDescent="0.2">
      <c r="A78">
        <v>73</v>
      </c>
      <c r="B78" s="53">
        <v>75</v>
      </c>
      <c r="C78" s="53">
        <v>75</v>
      </c>
      <c r="D78" s="53">
        <v>75</v>
      </c>
      <c r="E78" s="53">
        <v>75</v>
      </c>
      <c r="F78" s="53">
        <v>75</v>
      </c>
      <c r="G78" s="53">
        <v>75</v>
      </c>
      <c r="H78" s="53">
        <v>75</v>
      </c>
      <c r="I78" s="53">
        <v>75</v>
      </c>
      <c r="J78" s="53">
        <v>75</v>
      </c>
      <c r="K78" s="53">
        <v>75</v>
      </c>
    </row>
    <row r="79" spans="1:11" x14ac:dyDescent="0.2">
      <c r="A79">
        <v>74</v>
      </c>
      <c r="B79" s="53">
        <v>75</v>
      </c>
      <c r="C79" s="53">
        <v>75</v>
      </c>
      <c r="D79" s="53">
        <v>75</v>
      </c>
      <c r="E79" s="53">
        <v>75</v>
      </c>
      <c r="F79" s="53">
        <v>75</v>
      </c>
      <c r="G79" s="53">
        <v>75</v>
      </c>
      <c r="H79" s="53">
        <v>75</v>
      </c>
      <c r="I79" s="53">
        <v>75</v>
      </c>
      <c r="J79" s="53">
        <v>75</v>
      </c>
      <c r="K79" s="53">
        <v>75</v>
      </c>
    </row>
    <row r="80" spans="1:11" x14ac:dyDescent="0.2">
      <c r="A80">
        <v>75</v>
      </c>
      <c r="B80" s="53">
        <v>75</v>
      </c>
      <c r="C80" s="53">
        <v>75</v>
      </c>
      <c r="D80" s="53">
        <v>75</v>
      </c>
      <c r="E80" s="53">
        <v>75</v>
      </c>
      <c r="F80" s="53">
        <v>75</v>
      </c>
      <c r="G80" s="53">
        <v>75</v>
      </c>
      <c r="H80" s="53">
        <v>75</v>
      </c>
      <c r="I80" s="53">
        <v>75</v>
      </c>
      <c r="J80" s="53">
        <v>75</v>
      </c>
      <c r="K80" s="53">
        <v>75</v>
      </c>
    </row>
    <row r="81" spans="1:11" x14ac:dyDescent="0.2">
      <c r="A81">
        <v>76</v>
      </c>
      <c r="B81" s="53">
        <v>75</v>
      </c>
      <c r="C81" s="53">
        <v>75</v>
      </c>
      <c r="D81" s="53">
        <v>75</v>
      </c>
      <c r="E81" s="53">
        <v>75</v>
      </c>
      <c r="F81" s="53">
        <v>75</v>
      </c>
      <c r="G81" s="53">
        <v>75</v>
      </c>
      <c r="H81" s="53">
        <v>75</v>
      </c>
      <c r="I81" s="53">
        <v>75</v>
      </c>
      <c r="J81" s="53">
        <v>75</v>
      </c>
      <c r="K81" s="53">
        <v>75</v>
      </c>
    </row>
    <row r="82" spans="1:11" x14ac:dyDescent="0.2">
      <c r="A82">
        <v>77</v>
      </c>
      <c r="B82" s="53">
        <v>75</v>
      </c>
      <c r="C82" s="53">
        <v>75</v>
      </c>
      <c r="D82" s="53">
        <v>75</v>
      </c>
      <c r="E82" s="53">
        <v>75</v>
      </c>
      <c r="F82" s="53">
        <v>75</v>
      </c>
      <c r="G82" s="53">
        <v>75</v>
      </c>
      <c r="H82" s="53">
        <v>75</v>
      </c>
      <c r="I82" s="53">
        <v>75</v>
      </c>
      <c r="J82" s="53">
        <v>75</v>
      </c>
      <c r="K82" s="53">
        <v>75</v>
      </c>
    </row>
    <row r="83" spans="1:11" x14ac:dyDescent="0.2">
      <c r="A83">
        <v>78</v>
      </c>
      <c r="B83" s="53">
        <v>75</v>
      </c>
      <c r="C83" s="53">
        <v>75</v>
      </c>
      <c r="D83" s="53">
        <v>75</v>
      </c>
      <c r="E83" s="53">
        <v>75</v>
      </c>
      <c r="F83" s="53">
        <v>75</v>
      </c>
      <c r="G83" s="53">
        <v>75</v>
      </c>
      <c r="H83" s="53">
        <v>75</v>
      </c>
      <c r="I83" s="53">
        <v>75</v>
      </c>
      <c r="J83" s="53">
        <v>75</v>
      </c>
      <c r="K83" s="53">
        <v>75</v>
      </c>
    </row>
    <row r="84" spans="1:11" x14ac:dyDescent="0.2">
      <c r="A84">
        <v>79</v>
      </c>
      <c r="B84" s="53">
        <v>75</v>
      </c>
      <c r="C84" s="53">
        <v>75</v>
      </c>
      <c r="D84" s="53">
        <v>75</v>
      </c>
      <c r="E84" s="53">
        <v>75</v>
      </c>
      <c r="F84" s="53">
        <v>75</v>
      </c>
      <c r="G84" s="53">
        <v>75</v>
      </c>
      <c r="H84" s="53">
        <v>75</v>
      </c>
      <c r="I84" s="53">
        <v>75</v>
      </c>
      <c r="J84" s="53">
        <v>75</v>
      </c>
      <c r="K84" s="53">
        <v>75</v>
      </c>
    </row>
    <row r="85" spans="1:11" x14ac:dyDescent="0.2">
      <c r="A85">
        <v>80</v>
      </c>
      <c r="B85" s="53">
        <v>75</v>
      </c>
      <c r="C85" s="53">
        <v>75</v>
      </c>
      <c r="D85" s="53">
        <v>75</v>
      </c>
      <c r="E85" s="53">
        <v>75</v>
      </c>
      <c r="F85" s="53">
        <v>75</v>
      </c>
      <c r="G85" s="53">
        <v>75</v>
      </c>
      <c r="H85" s="53">
        <v>75</v>
      </c>
      <c r="I85" s="53">
        <v>75</v>
      </c>
      <c r="J85" s="53">
        <v>75</v>
      </c>
      <c r="K85" s="53">
        <v>75</v>
      </c>
    </row>
    <row r="86" spans="1:11" x14ac:dyDescent="0.2">
      <c r="A86">
        <v>81</v>
      </c>
      <c r="B86" s="53">
        <v>75</v>
      </c>
      <c r="C86" s="53">
        <v>75</v>
      </c>
      <c r="D86" s="53">
        <v>75</v>
      </c>
      <c r="E86" s="53">
        <v>75</v>
      </c>
      <c r="F86" s="53">
        <v>75</v>
      </c>
      <c r="G86" s="53">
        <v>75</v>
      </c>
      <c r="H86" s="53">
        <v>75</v>
      </c>
      <c r="I86" s="53">
        <v>75</v>
      </c>
      <c r="J86" s="53">
        <v>75</v>
      </c>
      <c r="K86" s="53">
        <v>75</v>
      </c>
    </row>
    <row r="87" spans="1:11" x14ac:dyDescent="0.2">
      <c r="A87">
        <v>82</v>
      </c>
      <c r="B87" s="53">
        <v>75</v>
      </c>
      <c r="C87" s="53">
        <v>75</v>
      </c>
      <c r="D87" s="53">
        <v>75</v>
      </c>
      <c r="E87" s="53">
        <v>75</v>
      </c>
      <c r="F87" s="53">
        <v>75</v>
      </c>
      <c r="G87" s="53">
        <v>75</v>
      </c>
      <c r="H87" s="53">
        <v>75</v>
      </c>
      <c r="I87" s="53">
        <v>75</v>
      </c>
      <c r="J87" s="53">
        <v>75</v>
      </c>
      <c r="K87" s="53">
        <v>75</v>
      </c>
    </row>
    <row r="88" spans="1:11" x14ac:dyDescent="0.2">
      <c r="A88">
        <v>83</v>
      </c>
      <c r="B88" s="53">
        <v>75</v>
      </c>
      <c r="C88" s="53">
        <v>75</v>
      </c>
      <c r="D88" s="53">
        <v>75</v>
      </c>
      <c r="E88" s="53">
        <v>75</v>
      </c>
      <c r="F88" s="53">
        <v>75</v>
      </c>
      <c r="G88" s="53">
        <v>75</v>
      </c>
      <c r="H88" s="53">
        <v>75</v>
      </c>
      <c r="I88" s="53">
        <v>75</v>
      </c>
      <c r="J88" s="53">
        <v>75</v>
      </c>
      <c r="K88" s="53">
        <v>75</v>
      </c>
    </row>
    <row r="89" spans="1:11" x14ac:dyDescent="0.2">
      <c r="A89">
        <v>84</v>
      </c>
      <c r="B89" s="53">
        <v>75</v>
      </c>
      <c r="C89" s="53">
        <v>75</v>
      </c>
      <c r="D89" s="53">
        <v>75</v>
      </c>
      <c r="E89" s="53">
        <v>75</v>
      </c>
      <c r="F89" s="53">
        <v>75</v>
      </c>
      <c r="G89" s="53">
        <v>75</v>
      </c>
      <c r="H89" s="53">
        <v>75</v>
      </c>
      <c r="I89" s="53">
        <v>75</v>
      </c>
      <c r="J89" s="53">
        <v>75</v>
      </c>
      <c r="K89" s="53">
        <v>75</v>
      </c>
    </row>
    <row r="90" spans="1:11" x14ac:dyDescent="0.2">
      <c r="A90">
        <v>85</v>
      </c>
      <c r="B90" s="53">
        <v>75</v>
      </c>
      <c r="C90" s="53">
        <v>75</v>
      </c>
      <c r="D90" s="53">
        <v>75</v>
      </c>
      <c r="E90" s="53">
        <v>75</v>
      </c>
      <c r="F90" s="53">
        <v>75</v>
      </c>
      <c r="G90" s="53">
        <v>75</v>
      </c>
      <c r="H90" s="53">
        <v>75</v>
      </c>
      <c r="I90" s="53">
        <v>75</v>
      </c>
      <c r="J90" s="53">
        <v>75</v>
      </c>
      <c r="K90" s="53">
        <v>75</v>
      </c>
    </row>
    <row r="91" spans="1:11" x14ac:dyDescent="0.2">
      <c r="A91">
        <v>86</v>
      </c>
      <c r="B91" s="53">
        <v>75</v>
      </c>
      <c r="C91" s="53">
        <v>75</v>
      </c>
      <c r="D91" s="53">
        <v>75</v>
      </c>
      <c r="E91" s="53">
        <v>75</v>
      </c>
      <c r="F91" s="53">
        <v>75</v>
      </c>
      <c r="G91" s="53">
        <v>75</v>
      </c>
      <c r="H91" s="53">
        <v>75</v>
      </c>
      <c r="I91" s="53">
        <v>75</v>
      </c>
      <c r="J91" s="53">
        <v>75</v>
      </c>
      <c r="K91" s="53">
        <v>75</v>
      </c>
    </row>
    <row r="92" spans="1:11" x14ac:dyDescent="0.2">
      <c r="A92">
        <v>87</v>
      </c>
      <c r="B92" s="53">
        <v>75</v>
      </c>
      <c r="C92" s="53">
        <v>75</v>
      </c>
      <c r="D92" s="53">
        <v>75</v>
      </c>
      <c r="E92" s="53">
        <v>75</v>
      </c>
      <c r="F92" s="53">
        <v>75</v>
      </c>
      <c r="G92" s="53">
        <v>75</v>
      </c>
      <c r="H92" s="53">
        <v>75</v>
      </c>
      <c r="I92" s="53">
        <v>75</v>
      </c>
      <c r="J92" s="53">
        <v>75</v>
      </c>
      <c r="K92" s="53">
        <v>75</v>
      </c>
    </row>
    <row r="93" spans="1:11" x14ac:dyDescent="0.2">
      <c r="A93">
        <v>88</v>
      </c>
      <c r="B93" s="53">
        <v>75</v>
      </c>
      <c r="C93" s="53">
        <v>75</v>
      </c>
      <c r="D93" s="53">
        <v>75</v>
      </c>
      <c r="E93" s="53">
        <v>75</v>
      </c>
      <c r="F93" s="53">
        <v>75</v>
      </c>
      <c r="G93" s="53">
        <v>75</v>
      </c>
      <c r="H93" s="53">
        <v>75</v>
      </c>
      <c r="I93" s="53">
        <v>75</v>
      </c>
      <c r="J93" s="53">
        <v>75</v>
      </c>
      <c r="K93" s="53">
        <v>75</v>
      </c>
    </row>
    <row r="94" spans="1:11" x14ac:dyDescent="0.2">
      <c r="A94">
        <v>89</v>
      </c>
      <c r="B94" s="53">
        <v>75</v>
      </c>
      <c r="C94" s="53">
        <v>75</v>
      </c>
      <c r="D94" s="53">
        <v>75</v>
      </c>
      <c r="E94" s="53">
        <v>75</v>
      </c>
      <c r="F94" s="53">
        <v>75</v>
      </c>
      <c r="G94" s="53">
        <v>75</v>
      </c>
      <c r="H94" s="53">
        <v>75</v>
      </c>
      <c r="I94" s="53">
        <v>75</v>
      </c>
      <c r="J94" s="53">
        <v>75</v>
      </c>
      <c r="K94" s="53">
        <v>75</v>
      </c>
    </row>
    <row r="95" spans="1:11" x14ac:dyDescent="0.2">
      <c r="A95">
        <v>90</v>
      </c>
      <c r="B95" s="53">
        <v>75</v>
      </c>
      <c r="C95" s="53">
        <v>75</v>
      </c>
      <c r="D95" s="53">
        <v>75</v>
      </c>
      <c r="E95" s="53">
        <v>75</v>
      </c>
      <c r="F95" s="53">
        <v>75</v>
      </c>
      <c r="G95" s="53">
        <v>75</v>
      </c>
      <c r="H95" s="53">
        <v>75</v>
      </c>
      <c r="I95" s="53">
        <v>75</v>
      </c>
      <c r="J95" s="53">
        <v>75</v>
      </c>
      <c r="K95" s="53">
        <v>75</v>
      </c>
    </row>
    <row r="96" spans="1:11" x14ac:dyDescent="0.2">
      <c r="A96">
        <v>91</v>
      </c>
      <c r="B96" s="53">
        <v>75</v>
      </c>
      <c r="C96" s="53">
        <v>75</v>
      </c>
      <c r="D96" s="53">
        <v>75</v>
      </c>
      <c r="E96" s="53">
        <v>75</v>
      </c>
      <c r="F96" s="53">
        <v>75</v>
      </c>
      <c r="G96" s="53">
        <v>75</v>
      </c>
      <c r="H96" s="53">
        <v>75</v>
      </c>
      <c r="I96" s="53">
        <v>75</v>
      </c>
      <c r="J96" s="53">
        <v>75</v>
      </c>
      <c r="K96" s="53">
        <v>75</v>
      </c>
    </row>
    <row r="97" spans="1:11" x14ac:dyDescent="0.2">
      <c r="A97">
        <v>92</v>
      </c>
      <c r="B97" s="53">
        <v>75</v>
      </c>
      <c r="C97" s="53">
        <v>75</v>
      </c>
      <c r="D97" s="53">
        <v>75</v>
      </c>
      <c r="E97" s="53">
        <v>75</v>
      </c>
      <c r="F97" s="53">
        <v>75</v>
      </c>
      <c r="G97" s="53">
        <v>75</v>
      </c>
      <c r="H97" s="53">
        <v>75</v>
      </c>
      <c r="I97" s="53">
        <v>75</v>
      </c>
      <c r="J97" s="53">
        <v>75</v>
      </c>
      <c r="K97" s="53">
        <v>75</v>
      </c>
    </row>
    <row r="98" spans="1:11" x14ac:dyDescent="0.2">
      <c r="A98">
        <v>93</v>
      </c>
      <c r="B98" s="53">
        <v>75</v>
      </c>
      <c r="C98" s="53">
        <v>75</v>
      </c>
      <c r="D98" s="53">
        <v>75</v>
      </c>
      <c r="E98" s="53">
        <v>75</v>
      </c>
      <c r="F98" s="53">
        <v>75</v>
      </c>
      <c r="G98" s="53">
        <v>75</v>
      </c>
      <c r="H98" s="53">
        <v>75</v>
      </c>
      <c r="I98" s="53">
        <v>75</v>
      </c>
      <c r="J98" s="53">
        <v>75</v>
      </c>
      <c r="K98" s="53">
        <v>75</v>
      </c>
    </row>
    <row r="99" spans="1:11" x14ac:dyDescent="0.2">
      <c r="A99">
        <v>94</v>
      </c>
      <c r="B99" s="53">
        <v>75</v>
      </c>
      <c r="C99" s="53">
        <v>75</v>
      </c>
      <c r="D99" s="53">
        <v>75</v>
      </c>
      <c r="E99" s="53">
        <v>75</v>
      </c>
      <c r="F99" s="53">
        <v>75</v>
      </c>
      <c r="G99" s="53">
        <v>75</v>
      </c>
      <c r="H99" s="53">
        <v>75</v>
      </c>
      <c r="I99" s="53">
        <v>75</v>
      </c>
      <c r="J99" s="53">
        <v>75</v>
      </c>
      <c r="K99" s="53">
        <v>75</v>
      </c>
    </row>
    <row r="100" spans="1:11" x14ac:dyDescent="0.2">
      <c r="A100">
        <v>95</v>
      </c>
      <c r="B100" s="53">
        <v>75</v>
      </c>
      <c r="C100" s="53">
        <v>75</v>
      </c>
      <c r="D100" s="53">
        <v>75</v>
      </c>
      <c r="E100" s="53">
        <v>75</v>
      </c>
      <c r="F100" s="53">
        <v>75</v>
      </c>
      <c r="G100" s="53">
        <v>75</v>
      </c>
      <c r="H100" s="53">
        <v>75</v>
      </c>
      <c r="I100" s="53">
        <v>75</v>
      </c>
      <c r="J100" s="53">
        <v>75</v>
      </c>
      <c r="K100" s="53">
        <v>75</v>
      </c>
    </row>
    <row r="101" spans="1:11" x14ac:dyDescent="0.2">
      <c r="A101">
        <v>96</v>
      </c>
      <c r="B101" s="53">
        <v>75</v>
      </c>
      <c r="C101" s="53">
        <v>75</v>
      </c>
      <c r="D101" s="53">
        <v>75</v>
      </c>
      <c r="E101" s="53">
        <v>75</v>
      </c>
      <c r="F101" s="53">
        <v>75</v>
      </c>
      <c r="G101" s="53">
        <v>75</v>
      </c>
      <c r="H101" s="53">
        <v>75</v>
      </c>
      <c r="I101" s="53">
        <v>75</v>
      </c>
      <c r="J101" s="53">
        <v>75</v>
      </c>
      <c r="K101" s="53">
        <v>75</v>
      </c>
    </row>
    <row r="102" spans="1:11" x14ac:dyDescent="0.2">
      <c r="A102">
        <v>97</v>
      </c>
      <c r="B102" s="53">
        <v>75</v>
      </c>
      <c r="C102" s="53">
        <v>75</v>
      </c>
      <c r="D102" s="53">
        <v>75</v>
      </c>
      <c r="E102" s="53">
        <v>75</v>
      </c>
      <c r="F102" s="53">
        <v>75</v>
      </c>
      <c r="G102" s="53">
        <v>75</v>
      </c>
      <c r="H102" s="53">
        <v>75</v>
      </c>
      <c r="I102" s="53">
        <v>75</v>
      </c>
      <c r="J102" s="53">
        <v>75</v>
      </c>
      <c r="K102" s="53">
        <v>75</v>
      </c>
    </row>
    <row r="103" spans="1:11" x14ac:dyDescent="0.2">
      <c r="A103">
        <v>98</v>
      </c>
      <c r="B103" s="53">
        <v>75</v>
      </c>
      <c r="C103" s="53">
        <v>75</v>
      </c>
      <c r="D103" s="53">
        <v>75</v>
      </c>
      <c r="E103" s="53">
        <v>75</v>
      </c>
      <c r="F103" s="53">
        <v>75</v>
      </c>
      <c r="G103" s="53">
        <v>75</v>
      </c>
      <c r="H103" s="53">
        <v>75</v>
      </c>
      <c r="I103" s="53">
        <v>75</v>
      </c>
      <c r="J103" s="53">
        <v>75</v>
      </c>
      <c r="K103" s="53">
        <v>75</v>
      </c>
    </row>
    <row r="104" spans="1:11" x14ac:dyDescent="0.2">
      <c r="A104">
        <v>99</v>
      </c>
      <c r="B104" s="53">
        <v>75</v>
      </c>
      <c r="C104" s="53">
        <v>75</v>
      </c>
      <c r="D104" s="53">
        <v>75</v>
      </c>
      <c r="E104" s="53">
        <v>75</v>
      </c>
      <c r="F104" s="53">
        <v>75</v>
      </c>
      <c r="G104" s="53">
        <v>75</v>
      </c>
      <c r="H104" s="53">
        <v>75</v>
      </c>
      <c r="I104" s="53">
        <v>75</v>
      </c>
      <c r="J104" s="53">
        <v>75</v>
      </c>
      <c r="K104" s="53">
        <v>75</v>
      </c>
    </row>
    <row r="105" spans="1:11" x14ac:dyDescent="0.2">
      <c r="A105">
        <v>100</v>
      </c>
      <c r="B105" s="53">
        <v>75</v>
      </c>
      <c r="C105" s="53">
        <v>75</v>
      </c>
      <c r="D105" s="53">
        <v>75</v>
      </c>
      <c r="E105" s="53">
        <v>75</v>
      </c>
      <c r="F105" s="53">
        <v>75</v>
      </c>
      <c r="G105" s="53">
        <v>75</v>
      </c>
      <c r="H105" s="53">
        <v>75</v>
      </c>
      <c r="I105" s="53">
        <v>75</v>
      </c>
      <c r="J105" s="53">
        <v>75</v>
      </c>
      <c r="K105" s="53">
        <v>75</v>
      </c>
    </row>
    <row r="106" spans="1:11" x14ac:dyDescent="0.2">
      <c r="A106">
        <v>101</v>
      </c>
      <c r="B106" s="53">
        <v>75</v>
      </c>
      <c r="C106" s="53">
        <v>75</v>
      </c>
      <c r="D106" s="53">
        <v>75</v>
      </c>
      <c r="E106" s="53">
        <v>75</v>
      </c>
      <c r="F106" s="53">
        <v>75</v>
      </c>
      <c r="G106" s="53">
        <v>75</v>
      </c>
      <c r="H106" s="53">
        <v>75</v>
      </c>
      <c r="I106" s="53">
        <v>75</v>
      </c>
      <c r="J106" s="53">
        <v>75</v>
      </c>
      <c r="K106" s="53">
        <v>75</v>
      </c>
    </row>
    <row r="107" spans="1:11" x14ac:dyDescent="0.2">
      <c r="A107">
        <v>102</v>
      </c>
      <c r="B107" s="53">
        <v>75</v>
      </c>
      <c r="C107" s="53">
        <v>75</v>
      </c>
      <c r="D107" s="53">
        <v>75</v>
      </c>
      <c r="E107" s="53">
        <v>75</v>
      </c>
      <c r="F107" s="53">
        <v>75</v>
      </c>
      <c r="G107" s="53">
        <v>75</v>
      </c>
      <c r="H107" s="53">
        <v>75</v>
      </c>
      <c r="I107" s="53">
        <v>75</v>
      </c>
      <c r="J107" s="53">
        <v>75</v>
      </c>
      <c r="K107" s="53">
        <v>75</v>
      </c>
    </row>
    <row r="108" spans="1:11" x14ac:dyDescent="0.2">
      <c r="A108">
        <v>103</v>
      </c>
      <c r="B108" s="53">
        <v>75</v>
      </c>
      <c r="C108" s="53">
        <v>75</v>
      </c>
      <c r="D108" s="53">
        <v>75</v>
      </c>
      <c r="E108" s="53">
        <v>75</v>
      </c>
      <c r="F108" s="53">
        <v>75</v>
      </c>
      <c r="G108" s="53">
        <v>75</v>
      </c>
      <c r="H108" s="53">
        <v>75</v>
      </c>
      <c r="I108" s="53">
        <v>75</v>
      </c>
      <c r="J108" s="53">
        <v>75</v>
      </c>
      <c r="K108" s="53">
        <v>75</v>
      </c>
    </row>
    <row r="109" spans="1:11" x14ac:dyDescent="0.2">
      <c r="A109">
        <v>104</v>
      </c>
      <c r="B109" s="53">
        <v>75</v>
      </c>
      <c r="C109" s="53">
        <v>75</v>
      </c>
      <c r="D109" s="53">
        <v>75</v>
      </c>
      <c r="E109" s="53">
        <v>75</v>
      </c>
      <c r="F109" s="53">
        <v>75</v>
      </c>
      <c r="G109" s="53">
        <v>75</v>
      </c>
      <c r="H109" s="53">
        <v>75</v>
      </c>
      <c r="I109" s="53">
        <v>75</v>
      </c>
      <c r="J109" s="53">
        <v>75</v>
      </c>
      <c r="K109" s="53">
        <v>75</v>
      </c>
    </row>
    <row r="110" spans="1:11" x14ac:dyDescent="0.2">
      <c r="A110">
        <v>105</v>
      </c>
      <c r="B110" s="53">
        <v>75</v>
      </c>
      <c r="C110" s="53">
        <v>75</v>
      </c>
      <c r="D110" s="53">
        <v>75</v>
      </c>
      <c r="E110" s="53">
        <v>75</v>
      </c>
      <c r="F110" s="53">
        <v>75</v>
      </c>
      <c r="G110" s="53">
        <v>75</v>
      </c>
      <c r="H110" s="53">
        <v>75</v>
      </c>
      <c r="I110" s="53">
        <v>75</v>
      </c>
      <c r="J110" s="53">
        <v>75</v>
      </c>
      <c r="K110" s="53">
        <v>75</v>
      </c>
    </row>
    <row r="111" spans="1:11" x14ac:dyDescent="0.2">
      <c r="A111">
        <v>106</v>
      </c>
      <c r="B111" s="53">
        <v>75</v>
      </c>
      <c r="C111" s="53">
        <v>75</v>
      </c>
      <c r="D111" s="53">
        <v>75</v>
      </c>
      <c r="E111" s="53">
        <v>75</v>
      </c>
      <c r="F111" s="53">
        <v>75</v>
      </c>
      <c r="G111" s="53">
        <v>75</v>
      </c>
      <c r="H111" s="53">
        <v>75</v>
      </c>
      <c r="I111" s="53">
        <v>75</v>
      </c>
      <c r="J111" s="53">
        <v>75</v>
      </c>
      <c r="K111" s="53">
        <v>75</v>
      </c>
    </row>
    <row r="112" spans="1:11" x14ac:dyDescent="0.2">
      <c r="A112">
        <v>107</v>
      </c>
      <c r="B112" s="53">
        <v>75</v>
      </c>
      <c r="C112" s="53">
        <v>75</v>
      </c>
      <c r="D112" s="53">
        <v>75</v>
      </c>
      <c r="E112" s="53">
        <v>75</v>
      </c>
      <c r="F112" s="53">
        <v>75</v>
      </c>
      <c r="G112" s="53">
        <v>75</v>
      </c>
      <c r="H112" s="53">
        <v>75</v>
      </c>
      <c r="I112" s="53">
        <v>75</v>
      </c>
      <c r="J112" s="53">
        <v>75</v>
      </c>
      <c r="K112" s="53">
        <v>75</v>
      </c>
    </row>
    <row r="113" spans="1:11" x14ac:dyDescent="0.2">
      <c r="A113">
        <v>108</v>
      </c>
      <c r="B113" s="53">
        <v>75</v>
      </c>
      <c r="C113" s="53">
        <v>75</v>
      </c>
      <c r="D113" s="53">
        <v>75</v>
      </c>
      <c r="E113" s="53">
        <v>75</v>
      </c>
      <c r="F113" s="53">
        <v>75</v>
      </c>
      <c r="G113" s="53">
        <v>75</v>
      </c>
      <c r="H113" s="53">
        <v>75</v>
      </c>
      <c r="I113" s="53">
        <v>75</v>
      </c>
      <c r="J113" s="53">
        <v>75</v>
      </c>
      <c r="K113" s="53">
        <v>75</v>
      </c>
    </row>
    <row r="114" spans="1:11" x14ac:dyDescent="0.2">
      <c r="A114">
        <v>109</v>
      </c>
      <c r="B114" s="53">
        <v>75</v>
      </c>
      <c r="C114" s="53">
        <v>75</v>
      </c>
      <c r="D114" s="53">
        <v>75</v>
      </c>
      <c r="E114" s="53">
        <v>75</v>
      </c>
      <c r="F114" s="53">
        <v>75</v>
      </c>
      <c r="G114" s="53">
        <v>75</v>
      </c>
      <c r="H114" s="53">
        <v>75</v>
      </c>
      <c r="I114" s="53">
        <v>75</v>
      </c>
      <c r="J114" s="53">
        <v>75</v>
      </c>
      <c r="K114" s="53">
        <v>75</v>
      </c>
    </row>
    <row r="115" spans="1:11" x14ac:dyDescent="0.2">
      <c r="A115">
        <v>110</v>
      </c>
      <c r="B115" s="53">
        <v>75</v>
      </c>
      <c r="C115" s="53">
        <v>75</v>
      </c>
      <c r="D115" s="53">
        <v>75</v>
      </c>
      <c r="E115" s="53">
        <v>75</v>
      </c>
      <c r="F115" s="53">
        <v>75</v>
      </c>
      <c r="G115" s="53">
        <v>75</v>
      </c>
      <c r="H115" s="53">
        <v>75</v>
      </c>
      <c r="I115" s="53">
        <v>75</v>
      </c>
      <c r="J115" s="53">
        <v>75</v>
      </c>
      <c r="K115" s="53">
        <v>75</v>
      </c>
    </row>
    <row r="116" spans="1:11" x14ac:dyDescent="0.2">
      <c r="A116">
        <v>111</v>
      </c>
      <c r="B116" s="53">
        <v>75</v>
      </c>
      <c r="C116" s="53">
        <v>75</v>
      </c>
      <c r="D116" s="53">
        <v>75</v>
      </c>
      <c r="E116" s="53">
        <v>75</v>
      </c>
      <c r="F116" s="53">
        <v>75</v>
      </c>
      <c r="G116" s="53">
        <v>75</v>
      </c>
      <c r="H116" s="53">
        <v>75</v>
      </c>
      <c r="I116" s="53">
        <v>75</v>
      </c>
      <c r="J116" s="53">
        <v>75</v>
      </c>
      <c r="K116" s="53">
        <v>75</v>
      </c>
    </row>
    <row r="117" spans="1:11" x14ac:dyDescent="0.2">
      <c r="A117">
        <v>112</v>
      </c>
      <c r="B117" s="53">
        <v>75</v>
      </c>
      <c r="C117" s="53">
        <v>75</v>
      </c>
      <c r="D117" s="53">
        <v>75</v>
      </c>
      <c r="E117" s="53">
        <v>75</v>
      </c>
      <c r="F117" s="53">
        <v>75</v>
      </c>
      <c r="G117" s="53">
        <v>75</v>
      </c>
      <c r="H117" s="53">
        <v>75</v>
      </c>
      <c r="I117" s="53">
        <v>75</v>
      </c>
      <c r="J117" s="53">
        <v>75</v>
      </c>
      <c r="K117" s="53">
        <v>75</v>
      </c>
    </row>
    <row r="118" spans="1:11" x14ac:dyDescent="0.2">
      <c r="A118">
        <v>113</v>
      </c>
      <c r="B118" s="53">
        <v>75</v>
      </c>
      <c r="C118" s="53">
        <v>75</v>
      </c>
      <c r="D118" s="53">
        <v>75</v>
      </c>
      <c r="E118" s="53">
        <v>75</v>
      </c>
      <c r="F118" s="53">
        <v>75</v>
      </c>
      <c r="G118" s="53">
        <v>75</v>
      </c>
      <c r="H118" s="53">
        <v>75</v>
      </c>
      <c r="I118" s="53">
        <v>75</v>
      </c>
      <c r="J118" s="53">
        <v>75</v>
      </c>
      <c r="K118" s="53">
        <v>75</v>
      </c>
    </row>
    <row r="119" spans="1:11" x14ac:dyDescent="0.2">
      <c r="A119">
        <v>114</v>
      </c>
      <c r="B119" s="53">
        <v>75</v>
      </c>
      <c r="C119" s="53">
        <v>75</v>
      </c>
      <c r="D119" s="53">
        <v>75</v>
      </c>
      <c r="E119" s="53">
        <v>75</v>
      </c>
      <c r="F119" s="53">
        <v>75</v>
      </c>
      <c r="G119" s="53">
        <v>75</v>
      </c>
      <c r="H119" s="53">
        <v>75</v>
      </c>
      <c r="I119" s="53">
        <v>75</v>
      </c>
      <c r="J119" s="53">
        <v>75</v>
      </c>
      <c r="K119" s="53">
        <v>75</v>
      </c>
    </row>
    <row r="120" spans="1:11" x14ac:dyDescent="0.2">
      <c r="A120">
        <v>115</v>
      </c>
      <c r="B120" s="53">
        <v>75</v>
      </c>
      <c r="C120" s="53">
        <v>75</v>
      </c>
      <c r="D120" s="53">
        <v>75</v>
      </c>
      <c r="E120" s="53">
        <v>75</v>
      </c>
      <c r="F120" s="53">
        <v>75</v>
      </c>
      <c r="G120" s="53">
        <v>75</v>
      </c>
      <c r="H120" s="53">
        <v>75</v>
      </c>
      <c r="I120" s="53">
        <v>75</v>
      </c>
      <c r="J120" s="53">
        <v>75</v>
      </c>
      <c r="K120" s="53">
        <v>75</v>
      </c>
    </row>
    <row r="121" spans="1:11" x14ac:dyDescent="0.2">
      <c r="A121">
        <v>116</v>
      </c>
      <c r="B121" s="53">
        <v>75</v>
      </c>
      <c r="C121" s="53">
        <v>75</v>
      </c>
      <c r="D121" s="53">
        <v>75</v>
      </c>
      <c r="E121" s="53">
        <v>75</v>
      </c>
      <c r="F121" s="53">
        <v>75</v>
      </c>
      <c r="G121" s="53">
        <v>75</v>
      </c>
      <c r="H121" s="53">
        <v>75</v>
      </c>
      <c r="I121" s="53">
        <v>75</v>
      </c>
      <c r="J121" s="53">
        <v>75</v>
      </c>
      <c r="K121" s="53">
        <v>75</v>
      </c>
    </row>
    <row r="122" spans="1:11" x14ac:dyDescent="0.2">
      <c r="A122">
        <v>117</v>
      </c>
      <c r="B122" s="53">
        <v>75</v>
      </c>
      <c r="C122" s="53">
        <v>75</v>
      </c>
      <c r="D122" s="53">
        <v>75</v>
      </c>
      <c r="E122" s="53">
        <v>75</v>
      </c>
      <c r="F122" s="53">
        <v>75</v>
      </c>
      <c r="G122" s="53">
        <v>75</v>
      </c>
      <c r="H122" s="53">
        <v>75</v>
      </c>
      <c r="I122" s="53">
        <v>75</v>
      </c>
      <c r="J122" s="53">
        <v>75</v>
      </c>
      <c r="K122" s="53">
        <v>75</v>
      </c>
    </row>
    <row r="123" spans="1:11" x14ac:dyDescent="0.2">
      <c r="A123">
        <v>118</v>
      </c>
      <c r="B123" s="53">
        <v>75</v>
      </c>
      <c r="C123" s="53">
        <v>75</v>
      </c>
      <c r="D123" s="53">
        <v>75</v>
      </c>
      <c r="E123" s="53">
        <v>75</v>
      </c>
      <c r="F123" s="53">
        <v>75</v>
      </c>
      <c r="G123" s="53">
        <v>75</v>
      </c>
      <c r="H123" s="53">
        <v>75</v>
      </c>
      <c r="I123" s="53">
        <v>75</v>
      </c>
      <c r="J123" s="53">
        <v>75</v>
      </c>
      <c r="K123" s="53">
        <v>75</v>
      </c>
    </row>
    <row r="124" spans="1:11" x14ac:dyDescent="0.2">
      <c r="A124">
        <v>119</v>
      </c>
      <c r="B124" s="53">
        <v>75</v>
      </c>
      <c r="C124" s="53">
        <v>75</v>
      </c>
      <c r="D124" s="53">
        <v>75</v>
      </c>
      <c r="E124" s="53">
        <v>75</v>
      </c>
      <c r="F124" s="53">
        <v>75</v>
      </c>
      <c r="G124" s="53">
        <v>75</v>
      </c>
      <c r="H124" s="53">
        <v>75</v>
      </c>
      <c r="I124" s="53">
        <v>75</v>
      </c>
      <c r="J124" s="53">
        <v>75</v>
      </c>
      <c r="K124" s="53">
        <v>75</v>
      </c>
    </row>
    <row r="125" spans="1:11" x14ac:dyDescent="0.2">
      <c r="A125">
        <v>120</v>
      </c>
      <c r="B125" s="53">
        <v>75</v>
      </c>
      <c r="C125" s="53">
        <v>75</v>
      </c>
      <c r="D125" s="53">
        <v>75</v>
      </c>
      <c r="E125" s="53">
        <v>75</v>
      </c>
      <c r="F125" s="53">
        <v>75</v>
      </c>
      <c r="G125" s="53">
        <v>75</v>
      </c>
      <c r="H125" s="53">
        <v>75</v>
      </c>
      <c r="I125" s="53">
        <v>75</v>
      </c>
      <c r="J125" s="53">
        <v>75</v>
      </c>
      <c r="K125" s="53">
        <v>75</v>
      </c>
    </row>
    <row r="126" spans="1:11" x14ac:dyDescent="0.2">
      <c r="A126">
        <v>121</v>
      </c>
      <c r="B126" s="53">
        <v>75</v>
      </c>
      <c r="C126" s="53">
        <v>75</v>
      </c>
      <c r="D126" s="53">
        <v>75</v>
      </c>
      <c r="E126" s="53">
        <v>75</v>
      </c>
      <c r="F126" s="53">
        <v>75</v>
      </c>
      <c r="G126" s="53">
        <v>75</v>
      </c>
      <c r="H126" s="53">
        <v>75</v>
      </c>
      <c r="I126" s="53">
        <v>75</v>
      </c>
      <c r="J126" s="53">
        <v>75</v>
      </c>
      <c r="K126" s="53">
        <v>75</v>
      </c>
    </row>
    <row r="127" spans="1:11" x14ac:dyDescent="0.2">
      <c r="A127">
        <v>122</v>
      </c>
      <c r="B127" s="53">
        <v>75</v>
      </c>
      <c r="C127" s="53">
        <v>75</v>
      </c>
      <c r="D127" s="53">
        <v>75</v>
      </c>
      <c r="E127" s="53">
        <v>75</v>
      </c>
      <c r="F127" s="53">
        <v>75</v>
      </c>
      <c r="G127" s="53">
        <v>75</v>
      </c>
      <c r="H127" s="53">
        <v>75</v>
      </c>
      <c r="I127" s="53">
        <v>75</v>
      </c>
      <c r="J127" s="53">
        <v>75</v>
      </c>
      <c r="K127" s="53">
        <v>75</v>
      </c>
    </row>
    <row r="128" spans="1:11" x14ac:dyDescent="0.2">
      <c r="A128">
        <v>123</v>
      </c>
      <c r="B128" s="53">
        <v>75</v>
      </c>
      <c r="C128" s="53">
        <v>75</v>
      </c>
      <c r="D128" s="53">
        <v>75</v>
      </c>
      <c r="E128" s="53">
        <v>75</v>
      </c>
      <c r="F128" s="53">
        <v>75</v>
      </c>
      <c r="G128" s="53">
        <v>75</v>
      </c>
      <c r="H128" s="53">
        <v>75</v>
      </c>
      <c r="I128" s="53">
        <v>75</v>
      </c>
      <c r="J128" s="53">
        <v>75</v>
      </c>
      <c r="K128" s="53">
        <v>75</v>
      </c>
    </row>
    <row r="129" spans="1:11" x14ac:dyDescent="0.2">
      <c r="A129">
        <v>124</v>
      </c>
      <c r="B129" s="53">
        <v>75</v>
      </c>
      <c r="C129" s="53">
        <v>75</v>
      </c>
      <c r="D129" s="53">
        <v>75</v>
      </c>
      <c r="E129" s="53">
        <v>75</v>
      </c>
      <c r="F129" s="53">
        <v>75</v>
      </c>
      <c r="G129" s="53">
        <v>75</v>
      </c>
      <c r="H129" s="53">
        <v>75</v>
      </c>
      <c r="I129" s="53">
        <v>75</v>
      </c>
      <c r="J129" s="53">
        <v>75</v>
      </c>
      <c r="K129" s="53">
        <v>75</v>
      </c>
    </row>
    <row r="130" spans="1:11" x14ac:dyDescent="0.2">
      <c r="A130">
        <v>125</v>
      </c>
      <c r="B130" s="53">
        <v>75</v>
      </c>
      <c r="C130" s="53">
        <v>75</v>
      </c>
      <c r="D130" s="53">
        <v>75</v>
      </c>
      <c r="E130" s="53">
        <v>75</v>
      </c>
      <c r="F130" s="53">
        <v>75</v>
      </c>
      <c r="G130" s="53">
        <v>75</v>
      </c>
      <c r="H130" s="53">
        <v>75</v>
      </c>
      <c r="I130" s="53">
        <v>75</v>
      </c>
      <c r="J130" s="53">
        <v>75</v>
      </c>
      <c r="K130" s="53">
        <v>75</v>
      </c>
    </row>
  </sheetData>
  <phoneticPr fontId="0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B7"/>
  <sheetViews>
    <sheetView workbookViewId="0">
      <selection activeCell="H3" sqref="H3:I3"/>
    </sheetView>
  </sheetViews>
  <sheetFormatPr defaultColWidth="8.85546875" defaultRowHeight="12.75" x14ac:dyDescent="0.2"/>
  <cols>
    <col min="1" max="1" width="27.5703125" style="71" bestFit="1" customWidth="1"/>
    <col min="2" max="2" width="8.85546875" style="72"/>
    <col min="3" max="16384" width="8.85546875" style="71"/>
  </cols>
  <sheetData>
    <row r="2" spans="1:2" ht="15" x14ac:dyDescent="0.25">
      <c r="A2" s="73" t="s">
        <v>365</v>
      </c>
      <c r="B2" s="74" t="s">
        <v>366</v>
      </c>
    </row>
    <row r="3" spans="1:2" ht="15.75" x14ac:dyDescent="0.2">
      <c r="A3" s="75" t="s">
        <v>367</v>
      </c>
      <c r="B3" s="76">
        <v>5</v>
      </c>
    </row>
    <row r="4" spans="1:2" ht="15.75" x14ac:dyDescent="0.2">
      <c r="A4" s="77" t="s">
        <v>368</v>
      </c>
      <c r="B4" s="78">
        <v>4</v>
      </c>
    </row>
    <row r="5" spans="1:2" ht="15.75" x14ac:dyDescent="0.2">
      <c r="A5" s="75" t="s">
        <v>369</v>
      </c>
      <c r="B5" s="76">
        <v>3</v>
      </c>
    </row>
    <row r="6" spans="1:2" ht="15.75" x14ac:dyDescent="0.2">
      <c r="A6" s="77" t="s">
        <v>370</v>
      </c>
      <c r="B6" s="78">
        <v>2</v>
      </c>
    </row>
    <row r="7" spans="1:2" ht="15.75" x14ac:dyDescent="0.2">
      <c r="A7" s="75" t="s">
        <v>371</v>
      </c>
      <c r="B7" s="7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5</vt:i4>
      </vt:variant>
    </vt:vector>
  </HeadingPairs>
  <TitlesOfParts>
    <vt:vector size="15" baseType="lpstr">
      <vt:lpstr>affermazioni</vt:lpstr>
      <vt:lpstr>Risposte</vt:lpstr>
      <vt:lpstr>Calcoli</vt:lpstr>
      <vt:lpstr>Profilo</vt:lpstr>
      <vt:lpstr>Tab_A.1</vt:lpstr>
      <vt:lpstr>Tab_A.2</vt:lpstr>
      <vt:lpstr>Tab_A.3</vt:lpstr>
      <vt:lpstr>Tab_A.4</vt:lpstr>
      <vt:lpstr>scala di valutazione</vt:lpstr>
      <vt:lpstr>Istruzioni</vt:lpstr>
      <vt:lpstr>CODICE</vt:lpstr>
      <vt:lpstr>cognome</vt:lpstr>
      <vt:lpstr>DATA</vt:lpstr>
      <vt:lpstr>nome</vt:lpstr>
      <vt:lpstr>risposte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lara.giansanti@insispa.it</dc:creator>
  <cp:lastModifiedBy>Filippo Pace</cp:lastModifiedBy>
  <dcterms:created xsi:type="dcterms:W3CDTF">1999-07-19T14:09:20Z</dcterms:created>
  <dcterms:modified xsi:type="dcterms:W3CDTF">2020-04-19T06:44:50Z</dcterms:modified>
</cp:coreProperties>
</file>