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tbram\Desktop\rem\"/>
    </mc:Choice>
  </mc:AlternateContent>
  <xr:revisionPtr revIDLastSave="0" documentId="13_ncr:1_{32D98597-D8EC-4DF8-9BE2-8A56DBEA0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i" sheetId="1" r:id="rId1"/>
    <sheet name="eval" sheetId="2" state="hidden" r:id="rId2"/>
    <sheet name="SAP" sheetId="3" r:id="rId3"/>
  </sheets>
  <definedNames>
    <definedName name="_xlnm.Print_Area" localSheetId="0">dati!$A$1:$AH$50</definedName>
    <definedName name="_xlnm.Print_Area" localSheetId="2">SAP!$A$1:$J$15</definedName>
    <definedName name="minuti">#REF!</definedName>
    <definedName name="ora">#REF!</definedName>
    <definedName name="tt">dati!#REF!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B6" i="3"/>
  <c r="B5" i="3"/>
  <c r="K4" i="2" l="1"/>
  <c r="E49" i="2" l="1"/>
  <c r="A6" i="3" s="1"/>
  <c r="E50" i="2"/>
  <c r="A7" i="3" s="1"/>
  <c r="E51" i="2"/>
  <c r="A8" i="3" s="1"/>
  <c r="E52" i="2"/>
  <c r="A9" i="3" s="1"/>
  <c r="E53" i="2"/>
  <c r="A10" i="3" s="1"/>
  <c r="E54" i="2"/>
  <c r="A11" i="3" s="1"/>
  <c r="E48" i="2"/>
  <c r="A5" i="3" s="1"/>
  <c r="R20" i="2" l="1"/>
  <c r="R30" i="2" s="1"/>
  <c r="J11" i="3" s="1"/>
  <c r="I10" i="3"/>
  <c r="E10" i="3"/>
  <c r="I9" i="3"/>
  <c r="E9" i="3"/>
  <c r="R18" i="2"/>
  <c r="R28" i="2" s="1"/>
  <c r="J9" i="3" s="1"/>
  <c r="R14" i="2"/>
  <c r="R24" i="2" s="1"/>
  <c r="J5" i="3" s="1"/>
  <c r="R17" i="2"/>
  <c r="R27" i="2" s="1"/>
  <c r="J8" i="3" s="1"/>
  <c r="K10" i="2" l="1"/>
  <c r="L10" i="2"/>
  <c r="M10" i="2"/>
  <c r="N10" i="2"/>
  <c r="O10" i="2"/>
  <c r="P10" i="2"/>
  <c r="K5" i="2"/>
  <c r="L5" i="2"/>
  <c r="M5" i="2"/>
  <c r="N5" i="2"/>
  <c r="O5" i="2"/>
  <c r="P5" i="2"/>
  <c r="K6" i="2"/>
  <c r="L6" i="2"/>
  <c r="M6" i="2"/>
  <c r="N6" i="2"/>
  <c r="O6" i="2"/>
  <c r="P6" i="2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P4" i="2"/>
  <c r="O4" i="2"/>
  <c r="N4" i="2"/>
  <c r="M4" i="2"/>
  <c r="L4" i="2"/>
  <c r="N17" i="2" l="1"/>
  <c r="N27" i="2" s="1"/>
  <c r="F8" i="3" s="1"/>
  <c r="N14" i="2"/>
  <c r="N24" i="2" s="1"/>
  <c r="F5" i="3" s="1"/>
  <c r="N18" i="2"/>
  <c r="N28" i="2" s="1"/>
  <c r="F9" i="3" s="1"/>
  <c r="L14" i="2"/>
  <c r="P19" i="2"/>
  <c r="P17" i="2"/>
  <c r="L20" i="2"/>
  <c r="L16" i="2"/>
  <c r="P15" i="2"/>
  <c r="L18" i="2"/>
  <c r="P14" i="2"/>
  <c r="O14" i="2"/>
  <c r="L15" i="2"/>
  <c r="K15" i="2"/>
  <c r="P16" i="2"/>
  <c r="O16" i="2"/>
  <c r="L17" i="2"/>
  <c r="K17" i="2"/>
  <c r="P18" i="2"/>
  <c r="O18" i="2"/>
  <c r="L19" i="2"/>
  <c r="K19" i="2"/>
  <c r="P20" i="2"/>
  <c r="O20" i="2"/>
  <c r="N20" i="2"/>
  <c r="N30" i="2" s="1"/>
  <c r="F11" i="3" s="1"/>
  <c r="K14" i="2"/>
  <c r="O15" i="2"/>
  <c r="K16" i="2"/>
  <c r="O17" i="2"/>
  <c r="K18" i="2"/>
  <c r="O19" i="2"/>
  <c r="K20" i="2"/>
  <c r="Q20" i="2" l="1"/>
  <c r="P30" i="2" s="1"/>
  <c r="H11" i="3" s="1"/>
  <c r="M19" i="2"/>
  <c r="L29" i="2" s="1"/>
  <c r="D10" i="3" s="1"/>
  <c r="Q19" i="2"/>
  <c r="R19" i="2" s="1"/>
  <c r="R29" i="2" s="1"/>
  <c r="J10" i="3" s="1"/>
  <c r="Q18" i="2"/>
  <c r="O28" i="2" s="1"/>
  <c r="G9" i="3" s="1"/>
  <c r="N19" i="2"/>
  <c r="N29" i="2" s="1"/>
  <c r="F10" i="3" s="1"/>
  <c r="M20" i="2"/>
  <c r="M18" i="2"/>
  <c r="M28" i="2" s="1"/>
  <c r="M16" i="2"/>
  <c r="M26" i="2" s="1"/>
  <c r="E7" i="3" s="1"/>
  <c r="O30" i="2"/>
  <c r="G11" i="3" s="1"/>
  <c r="Q17" i="2"/>
  <c r="Q27" i="2" s="1"/>
  <c r="I8" i="3" s="1"/>
  <c r="M14" i="2"/>
  <c r="L24" i="2" s="1"/>
  <c r="M17" i="2"/>
  <c r="Q16" i="2"/>
  <c r="Q15" i="2"/>
  <c r="R15" i="2" s="1"/>
  <c r="R25" i="2" s="1"/>
  <c r="J6" i="3" s="1"/>
  <c r="M15" i="2"/>
  <c r="N15" i="2" s="1"/>
  <c r="N25" i="2" s="1"/>
  <c r="F6" i="3" s="1"/>
  <c r="Q14" i="2"/>
  <c r="M29" i="2" l="1"/>
  <c r="P28" i="2"/>
  <c r="H9" i="3" s="1"/>
  <c r="Q28" i="2"/>
  <c r="Q30" i="2"/>
  <c r="I11" i="3" s="1"/>
  <c r="P29" i="2"/>
  <c r="H10" i="3" s="1"/>
  <c r="K29" i="2"/>
  <c r="C10" i="3" s="1"/>
  <c r="Q29" i="2"/>
  <c r="O29" i="2"/>
  <c r="G10" i="3" s="1"/>
  <c r="L28" i="2"/>
  <c r="D9" i="3" s="1"/>
  <c r="N16" i="2"/>
  <c r="N26" i="2" s="1"/>
  <c r="F7" i="3" s="1"/>
  <c r="F12" i="3" s="1"/>
  <c r="F14" i="3" s="1"/>
  <c r="K28" i="2"/>
  <c r="C9" i="3" s="1"/>
  <c r="M30" i="2"/>
  <c r="E11" i="3" s="1"/>
  <c r="L30" i="2"/>
  <c r="D11" i="3" s="1"/>
  <c r="L26" i="2"/>
  <c r="D7" i="3" s="1"/>
  <c r="O27" i="2"/>
  <c r="G8" i="3" s="1"/>
  <c r="P27" i="2"/>
  <c r="H8" i="3" s="1"/>
  <c r="M24" i="2"/>
  <c r="E5" i="3" s="1"/>
  <c r="R16" i="2"/>
  <c r="R26" i="2" s="1"/>
  <c r="J7" i="3" s="1"/>
  <c r="J12" i="3" s="1"/>
  <c r="J14" i="3" s="1"/>
  <c r="Q26" i="2"/>
  <c r="I7" i="3" s="1"/>
  <c r="P26" i="2"/>
  <c r="H7" i="3" s="1"/>
  <c r="Q25" i="2"/>
  <c r="I6" i="3" s="1"/>
  <c r="P25" i="2"/>
  <c r="H6" i="3" s="1"/>
  <c r="Q24" i="2"/>
  <c r="I5" i="3" s="1"/>
  <c r="P24" i="2"/>
  <c r="H5" i="3" s="1"/>
  <c r="K24" i="2"/>
  <c r="C5" i="3" s="1"/>
  <c r="L25" i="2"/>
  <c r="M25" i="2"/>
  <c r="E6" i="3" s="1"/>
  <c r="L27" i="2"/>
  <c r="K27" i="2"/>
  <c r="C8" i="3" s="1"/>
  <c r="M27" i="2"/>
  <c r="E8" i="3" s="1"/>
  <c r="D8" i="3" l="1"/>
  <c r="D6" i="3"/>
  <c r="D5" i="3"/>
  <c r="K30" i="2"/>
  <c r="C11" i="3" s="1"/>
  <c r="I12" i="3"/>
  <c r="I14" i="3" s="1"/>
  <c r="E12" i="3"/>
  <c r="E14" i="3" s="1"/>
  <c r="H12" i="3"/>
  <c r="H14" i="3" s="1"/>
  <c r="K26" i="2"/>
  <c r="C7" i="3" s="1"/>
  <c r="O26" i="2"/>
  <c r="G7" i="3" s="1"/>
  <c r="K25" i="2"/>
  <c r="C6" i="3" s="1"/>
  <c r="O25" i="2"/>
  <c r="G6" i="3" s="1"/>
  <c r="O24" i="2"/>
  <c r="G5" i="3" s="1"/>
  <c r="D12" i="3" l="1"/>
  <c r="D14" i="3" s="1"/>
  <c r="G12" i="3"/>
  <c r="G14" i="3" s="1"/>
  <c r="C12" i="3"/>
  <c r="C14" i="3" s="1"/>
</calcChain>
</file>

<file path=xl/sharedStrings.xml><?xml version="1.0" encoding="utf-8"?>
<sst xmlns="http://schemas.openxmlformats.org/spreadsheetml/2006/main" count="2103" uniqueCount="118">
  <si>
    <t xml:space="preserve">Richiesto da : </t>
  </si>
  <si>
    <t>Luogo dell'intervento :</t>
  </si>
  <si>
    <t xml:space="preserve">Mezzi di trasporto : </t>
  </si>
  <si>
    <t>DATA</t>
  </si>
  <si>
    <t xml:space="preserve">  VIAGGIO</t>
  </si>
  <si>
    <t>h.</t>
  </si>
  <si>
    <t>m.</t>
  </si>
  <si>
    <t>Persone presenti :</t>
  </si>
  <si>
    <t>Descrizione del lavoro svolto :</t>
  </si>
  <si>
    <t>Commenti del cliente :</t>
  </si>
  <si>
    <t>DATA :</t>
  </si>
  <si>
    <t xml:space="preserve">Sig. </t>
  </si>
  <si>
    <t>Tratta</t>
  </si>
  <si>
    <t>Intervento tecnico n°</t>
  </si>
  <si>
    <t>Numero tecnici:</t>
  </si>
  <si>
    <t>Tipo d'impianto :</t>
  </si>
  <si>
    <t>Cliente :</t>
  </si>
  <si>
    <t>Km Percorsi</t>
  </si>
  <si>
    <t xml:space="preserve"> Auto</t>
  </si>
  <si>
    <t xml:space="preserve"> Aereo/Treno</t>
  </si>
  <si>
    <t>Intervento concluso?</t>
  </si>
  <si>
    <t>PARTENZA</t>
  </si>
  <si>
    <t>ARRIVO</t>
  </si>
  <si>
    <t>LAVORO</t>
  </si>
  <si>
    <t>INIZIO</t>
  </si>
  <si>
    <t>FINE</t>
  </si>
  <si>
    <t>PAUSA</t>
  </si>
  <si>
    <t>ORE DI</t>
  </si>
  <si>
    <t>VIAGGIO</t>
  </si>
  <si>
    <t xml:space="preserve">  LAVORO</t>
  </si>
  <si>
    <t>0</t>
  </si>
  <si>
    <t>00</t>
  </si>
  <si>
    <t>SI'</t>
  </si>
  <si>
    <t>PART.</t>
  </si>
  <si>
    <t>ARR.</t>
  </si>
  <si>
    <t>INGR.</t>
  </si>
  <si>
    <t>USC.</t>
  </si>
  <si>
    <t>1</t>
  </si>
  <si>
    <t>30</t>
  </si>
  <si>
    <t>NO</t>
  </si>
  <si>
    <t>0,5</t>
  </si>
  <si>
    <t>2</t>
  </si>
  <si>
    <t>3</t>
  </si>
  <si>
    <t>1,5</t>
  </si>
  <si>
    <t>2,5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</si>
  <si>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</si>
  <si>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</si>
  <si>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</si>
  <si>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</si>
  <si>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</si>
  <si>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</si>
  <si>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</si>
  <si>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</si>
  <si>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</si>
  <si>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notturno </t>
  </si>
  <si>
    <t>straordinario</t>
  </si>
  <si>
    <t>ordinario</t>
  </si>
  <si>
    <t>festivo</t>
  </si>
  <si>
    <t>notturno</t>
  </si>
  <si>
    <t>19</t>
  </si>
  <si>
    <t>20</t>
  </si>
  <si>
    <t>21</t>
  </si>
  <si>
    <t>22</t>
  </si>
  <si>
    <t>23</t>
  </si>
  <si>
    <t>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</si>
  <si>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</si>
  <si>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</si>
  <si>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</si>
  <si>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</si>
  <si>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</si>
  <si>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</si>
  <si>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</si>
  <si>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</si>
  <si>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</si>
  <si>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venerdì</t>
  </si>
  <si>
    <t>sabato</t>
  </si>
  <si>
    <t>domenica</t>
  </si>
  <si>
    <t>lunedì</t>
  </si>
  <si>
    <t>martedì</t>
  </si>
  <si>
    <t>mercoledì</t>
  </si>
  <si>
    <t>giovedì</t>
  </si>
  <si>
    <t>Viaggio</t>
  </si>
  <si>
    <t>Lavoro</t>
  </si>
  <si>
    <t>Tecnico/i:</t>
  </si>
  <si>
    <t>ORDINARIO</t>
  </si>
  <si>
    <t>SABATO</t>
  </si>
  <si>
    <t>FESTIVITA'</t>
  </si>
  <si>
    <t xml:space="preserve"> </t>
  </si>
  <si>
    <t>IL FOGLIO DI CALCOLO E' VALIDO FINO AL 31 DICEMBRE 2020</t>
  </si>
  <si>
    <t>FIRMA DEL TECNICO:</t>
  </si>
  <si>
    <t>FIRMA DEL CLIENTE:</t>
  </si>
  <si>
    <t>X</t>
  </si>
  <si>
    <t>Assistenza Tecnica                                                  DCET/SVI-IT</t>
  </si>
  <si>
    <t>DCFR 73055-002</t>
  </si>
  <si>
    <t>Bosch Rexroth S.p.A. Strada Statale Padana Superiore 11, 41 - 20063 Cernusco s/N (MI) Tel. +39 0292365.1 • Fax +39 0292365.500</t>
  </si>
  <si>
    <t>ORE TOTALI</t>
  </si>
  <si>
    <t>ORE RELATIVE A UN TECNICO</t>
  </si>
  <si>
    <t>Se entro 5 giorni lavorativi dalla consegna del presente statino non ci perverrà diversa comunicazione, lo stesso si intenderà definitivo.</t>
  </si>
  <si>
    <t>Calcolo valido fino a 31/12/2025</t>
  </si>
  <si>
    <t>2 giugno Festa nazionale della Repubblica</t>
  </si>
  <si>
    <t>15 agosto Ferragosto</t>
  </si>
  <si>
    <t>26 dicembre Santo Stefano</t>
  </si>
  <si>
    <t>25 dicembre Natale</t>
  </si>
  <si>
    <t>1 gennaio Capodanno</t>
  </si>
  <si>
    <t>6 gennaio Epifania</t>
  </si>
  <si>
    <t>25 aprile Festa della Liberazione</t>
  </si>
  <si>
    <t>1 maggio Festa del Lavoro</t>
  </si>
  <si>
    <t>1 novembre Ognissanti</t>
  </si>
  <si>
    <t>8 dicembre Immacolata concezione</t>
  </si>
  <si>
    <t>5 aprile 2021 Lunedì dell’Angelo</t>
  </si>
  <si>
    <t>18 aprile 2022 Lunedì dell’Angelo</t>
  </si>
  <si>
    <t>10 aprile 2023 Lunedì dell’Angelo</t>
  </si>
  <si>
    <t>1 aprile 2024 Lunedì dell’Angelo</t>
  </si>
  <si>
    <t>21 aprile 2025 Lunedì dell’Angelo</t>
  </si>
  <si>
    <t>GF893SD</t>
  </si>
  <si>
    <t xml:space="preserve"> BRAMBILLA VITTORIO</t>
  </si>
  <si>
    <t xml:space="preserve">R.E.M  LEONARDO Anagni </t>
  </si>
  <si>
    <t xml:space="preserve"> LEONARDO Anagni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</si>
</sst>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36" x14ac:knownFonts="1"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22"/>
      <color indexed="8"/>
      <name val="Webdings"/>
      <family val="1"/>
      <charset val="2"/>
    </font>
    <font>
      <sz val="18"/>
      <name val="Arial"/>
      <family val="2"/>
    </font>
    <font>
      <sz val="12"/>
      <color indexed="6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indexed="8"/>
      <name val="Webdings"/>
      <family val="1"/>
      <charset val="2"/>
    </font>
    <font>
      <sz val="14"/>
      <color indexed="6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6"/>
      <color indexed="62"/>
      <name val="Arial"/>
      <family val="2"/>
    </font>
    <font>
      <sz val="10"/>
      <name val="Times New Roman"/>
      <family val="1"/>
    </font>
    <font>
      <sz val="8"/>
      <color rgb="FFC0C0C0"/>
      <name val="Arial"/>
      <family val="2"/>
    </font>
    <font>
      <sz val="24"/>
      <name val="Webdings"/>
      <family val="1"/>
      <charset val="2"/>
    </font>
    <font>
      <sz val="12"/>
      <name val="Arial Narrow"/>
      <family val="2"/>
    </font>
    <font>
      <b/>
      <sz val="28"/>
      <name val="Arial"/>
      <family val="2"/>
    </font>
    <font>
      <b/>
      <sz val="10"/>
      <color indexed="8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7"/>
      <name val="Arial Narrow"/>
      <family val="2"/>
    </font>
    <font>
      <b/>
      <sz val="16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0"/>
      <name val="MS Sans Serif"/>
    </font>
    <font>
      <b/>
      <sz val="11"/>
      <name val="Arial"/>
      <family val="2"/>
    </font>
    <font>
      <b/>
      <sz val="18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40"/>
      </top>
      <bottom/>
      <diagonal/>
    </border>
    <border>
      <left/>
      <right style="medium">
        <color indexed="64"/>
      </right>
      <top style="dotted">
        <color indexed="40"/>
      </top>
      <bottom/>
      <diagonal/>
    </border>
    <border>
      <left style="medium">
        <color indexed="64"/>
      </left>
      <right/>
      <top style="dotted">
        <color indexed="40"/>
      </top>
      <bottom style="medium">
        <color indexed="64"/>
      </bottom>
      <diagonal/>
    </border>
    <border>
      <left/>
      <right style="medium">
        <color indexed="64"/>
      </right>
      <top style="dotted">
        <color indexed="4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0" xfId="0" applyProtection="1"/>
    <xf numFmtId="0" fontId="14" fillId="0" borderId="0" xfId="0" quotePrefix="1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49" fontId="14" fillId="0" borderId="0" xfId="0" quotePrefix="1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quotePrefix="1" applyFont="1" applyFill="1"/>
    <xf numFmtId="0" fontId="23" fillId="0" borderId="16" xfId="0" quotePrefix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2" fontId="1" fillId="4" borderId="31" xfId="0" applyNumberFormat="1" applyFont="1" applyFill="1" applyBorder="1" applyAlignment="1">
      <alignment horizontal="center"/>
    </xf>
    <xf numFmtId="2" fontId="1" fillId="4" borderId="30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" fontId="1" fillId="4" borderId="33" xfId="0" applyNumberFormat="1" applyFont="1" applyFill="1" applyBorder="1" applyAlignment="1">
      <alignment horizontal="center"/>
    </xf>
    <xf numFmtId="2" fontId="1" fillId="4" borderId="32" xfId="0" applyNumberFormat="1" applyFont="1" applyFill="1" applyBorder="1" applyAlignment="1">
      <alignment horizontal="center"/>
    </xf>
    <xf numFmtId="0" fontId="27" fillId="5" borderId="34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36" xfId="0" applyFont="1" applyFill="1" applyBorder="1" applyAlignment="1">
      <alignment horizontal="center" vertical="center"/>
    </xf>
    <xf numFmtId="2" fontId="1" fillId="5" borderId="37" xfId="0" applyNumberFormat="1" applyFont="1" applyFill="1" applyBorder="1" applyAlignment="1">
      <alignment horizontal="center" vertical="center"/>
    </xf>
    <xf numFmtId="2" fontId="1" fillId="5" borderId="38" xfId="0" applyNumberFormat="1" applyFont="1" applyFill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center" vertical="center"/>
    </xf>
    <xf numFmtId="2" fontId="1" fillId="5" borderId="39" xfId="0" applyNumberFormat="1" applyFont="1" applyFill="1" applyBorder="1" applyAlignment="1">
      <alignment horizontal="center" vertical="center"/>
    </xf>
    <xf numFmtId="2" fontId="1" fillId="5" borderId="40" xfId="0" applyNumberFormat="1" applyFont="1" applyFill="1" applyBorder="1" applyAlignment="1">
      <alignment horizontal="center" vertical="center"/>
    </xf>
    <xf numFmtId="2" fontId="1" fillId="5" borderId="24" xfId="0" applyNumberFormat="1" applyFont="1" applyFill="1" applyBorder="1" applyAlignment="1">
      <alignment horizontal="center" vertical="center"/>
    </xf>
    <xf numFmtId="2" fontId="1" fillId="5" borderId="41" xfId="0" applyNumberFormat="1" applyFont="1" applyFill="1" applyBorder="1" applyAlignment="1">
      <alignment horizontal="center" vertical="center"/>
    </xf>
    <xf numFmtId="2" fontId="1" fillId="5" borderId="42" xfId="0" applyNumberFormat="1" applyFont="1" applyFill="1" applyBorder="1" applyAlignment="1">
      <alignment horizontal="center" vertical="center"/>
    </xf>
    <xf numFmtId="2" fontId="1" fillId="5" borderId="26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43" xfId="0" applyFill="1" applyBorder="1"/>
    <xf numFmtId="165" fontId="28" fillId="0" borderId="23" xfId="0" applyNumberFormat="1" applyFont="1" applyBorder="1" applyAlignment="1">
      <alignment horizontal="center" vertical="center"/>
    </xf>
    <xf numFmtId="165" fontId="28" fillId="0" borderId="38" xfId="0" applyNumberFormat="1" applyFont="1" applyBorder="1" applyAlignment="1">
      <alignment horizontal="center" vertical="center"/>
    </xf>
    <xf numFmtId="165" fontId="28" fillId="0" borderId="21" xfId="0" applyNumberFormat="1" applyFont="1" applyBorder="1" applyAlignment="1">
      <alignment horizontal="center" vertical="center"/>
    </xf>
    <xf numFmtId="165" fontId="28" fillId="0" borderId="25" xfId="0" applyNumberFormat="1" applyFont="1" applyBorder="1" applyAlignment="1">
      <alignment horizontal="center" vertical="center"/>
    </xf>
    <xf numFmtId="165" fontId="28" fillId="0" borderId="44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165" fontId="28" fillId="0" borderId="24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0" fillId="0" borderId="0" xfId="0" applyBorder="1" applyProtection="1"/>
    <xf numFmtId="0" fontId="21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17" fillId="0" borderId="0" xfId="0" applyFont="1" applyAlignment="1" applyProtection="1">
      <alignment vertical="center"/>
    </xf>
    <xf numFmtId="0" fontId="10" fillId="0" borderId="0" xfId="0" applyFont="1" applyProtection="1"/>
    <xf numFmtId="0" fontId="14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5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5" fillId="0" borderId="0" xfId="0" applyFont="1" applyBorder="1" applyProtection="1"/>
    <xf numFmtId="0" fontId="1" fillId="0" borderId="0" xfId="0" applyFont="1" applyBorder="1" applyAlignment="1" applyProtection="1">
      <alignment horizontal="centerContinuous"/>
    </xf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/>
    <xf numFmtId="165" fontId="28" fillId="0" borderId="46" xfId="0" applyNumberFormat="1" applyFont="1" applyBorder="1" applyAlignment="1">
      <alignment horizontal="center" vertical="center"/>
    </xf>
    <xf numFmtId="165" fontId="28" fillId="0" borderId="47" xfId="0" applyNumberFormat="1" applyFont="1" applyBorder="1" applyAlignment="1">
      <alignment horizontal="center" vertical="center"/>
    </xf>
    <xf numFmtId="165" fontId="28" fillId="0" borderId="48" xfId="0" applyNumberFormat="1" applyFont="1" applyBorder="1" applyAlignment="1">
      <alignment horizontal="center" vertical="center"/>
    </xf>
    <xf numFmtId="165" fontId="28" fillId="0" borderId="49" xfId="0" applyNumberFormat="1" applyFont="1" applyBorder="1" applyAlignment="1">
      <alignment horizontal="center" vertical="center"/>
    </xf>
    <xf numFmtId="0" fontId="0" fillId="0" borderId="19" xfId="0" applyBorder="1" applyProtection="1"/>
    <xf numFmtId="12" fontId="0" fillId="0" borderId="19" xfId="0" applyNumberFormat="1" applyBorder="1" applyProtection="1"/>
    <xf numFmtId="165" fontId="28" fillId="6" borderId="45" xfId="0" applyNumberFormat="1" applyFont="1" applyFill="1" applyBorder="1" applyAlignment="1">
      <alignment horizontal="center" vertical="center"/>
    </xf>
    <xf numFmtId="165" fontId="28" fillId="0" borderId="29" xfId="0" applyNumberFormat="1" applyFont="1" applyBorder="1" applyAlignment="1">
      <alignment horizontal="center" vertical="center"/>
    </xf>
    <xf numFmtId="165" fontId="28" fillId="0" borderId="56" xfId="0" applyNumberFormat="1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wrapText="1"/>
    </xf>
    <xf numFmtId="0" fontId="14" fillId="0" borderId="0" xfId="0" applyFont="1" applyFill="1" applyAlignment="1">
      <alignment horizontal="center" vertical="center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/>
    <xf numFmtId="0" fontId="32" fillId="2" borderId="9" xfId="0" applyFont="1" applyFill="1" applyBorder="1" applyAlignment="1" applyProtection="1">
      <alignment horizontal="center" wrapText="1"/>
      <protection locked="0"/>
    </xf>
    <xf numFmtId="0" fontId="32" fillId="2" borderId="10" xfId="0" applyFont="1" applyFill="1" applyBorder="1" applyAlignment="1" applyProtection="1">
      <alignment horizontal="center" wrapText="1"/>
      <protection locked="0"/>
    </xf>
    <xf numFmtId="0" fontId="32" fillId="2" borderId="11" xfId="0" applyFont="1" applyFill="1" applyBorder="1" applyAlignment="1" applyProtection="1">
      <alignment horizontal="center" wrapText="1"/>
      <protection locked="0"/>
    </xf>
    <xf numFmtId="0" fontId="32" fillId="2" borderId="12" xfId="0" applyFont="1" applyFill="1" applyBorder="1" applyAlignment="1" applyProtection="1">
      <alignment horizontal="center" wrapText="1"/>
      <protection locked="0"/>
    </xf>
    <xf numFmtId="0" fontId="32" fillId="2" borderId="0" xfId="0" applyFont="1" applyFill="1" applyBorder="1" applyAlignment="1" applyProtection="1">
      <alignment horizontal="center" wrapText="1"/>
      <protection locked="0"/>
    </xf>
    <xf numFmtId="0" fontId="32" fillId="2" borderId="3" xfId="0" applyFont="1" applyFill="1" applyBorder="1" applyAlignment="1" applyProtection="1">
      <alignment horizontal="center" wrapText="1"/>
      <protection locked="0"/>
    </xf>
    <xf numFmtId="0" fontId="32" fillId="2" borderId="13" xfId="0" applyFont="1" applyFill="1" applyBorder="1" applyAlignment="1" applyProtection="1">
      <alignment horizontal="center" wrapText="1"/>
      <protection locked="0"/>
    </xf>
    <xf numFmtId="0" fontId="32" fillId="2" borderId="4" xfId="0" applyFont="1" applyFill="1" applyBorder="1" applyAlignment="1" applyProtection="1">
      <alignment horizontal="center" wrapText="1"/>
      <protection locked="0"/>
    </xf>
    <xf numFmtId="0" fontId="32" fillId="2" borderId="5" xfId="0" applyFont="1" applyFill="1" applyBorder="1" applyAlignment="1" applyProtection="1">
      <alignment horizontal="center" wrapText="1"/>
      <protection locked="0"/>
    </xf>
    <xf numFmtId="165" fontId="28" fillId="0" borderId="57" xfId="0" applyNumberFormat="1" applyFont="1" applyFill="1" applyBorder="1" applyAlignment="1">
      <alignment horizontal="center" vertical="center"/>
    </xf>
    <xf numFmtId="165" fontId="28" fillId="7" borderId="45" xfId="0" applyNumberFormat="1" applyFont="1" applyFill="1" applyBorder="1" applyAlignment="1">
      <alignment horizontal="center" vertical="center"/>
    </xf>
    <xf numFmtId="165" fontId="9" fillId="0" borderId="60" xfId="0" applyNumberFormat="1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4" fontId="9" fillId="0" borderId="63" xfId="0" applyNumberFormat="1" applyFont="1" applyBorder="1" applyAlignment="1">
      <alignment horizontal="center" vertical="center"/>
    </xf>
    <xf numFmtId="14" fontId="9" fillId="0" borderId="61" xfId="0" applyNumberFormat="1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14" fontId="9" fillId="0" borderId="6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</xf>
    <xf numFmtId="49" fontId="28" fillId="2" borderId="53" xfId="0" applyNumberFormat="1" applyFont="1" applyFill="1" applyBorder="1" applyAlignment="1" applyProtection="1">
      <alignment horizontal="center" vertical="center"/>
      <protection locked="0"/>
    </xf>
    <xf numFmtId="49" fontId="28" fillId="2" borderId="54" xfId="0" applyNumberFormat="1" applyFont="1" applyFill="1" applyBorder="1" applyAlignment="1" applyProtection="1">
      <alignment horizontal="center" vertical="center"/>
      <protection locked="0"/>
    </xf>
    <xf numFmtId="49" fontId="28" fillId="2" borderId="5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</xf>
    <xf numFmtId="164" fontId="31" fillId="3" borderId="50" xfId="0" applyNumberFormat="1" applyFont="1" applyFill="1" applyBorder="1" applyAlignment="1" applyProtection="1">
      <alignment horizontal="center" vertical="center"/>
      <protection locked="0"/>
    </xf>
    <xf numFmtId="164" fontId="31" fillId="3" borderId="51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20" fillId="0" borderId="19" xfId="0" quotePrefix="1" applyFont="1" applyBorder="1" applyAlignment="1" applyProtection="1">
      <alignment horizontal="center"/>
    </xf>
    <xf numFmtId="0" fontId="20" fillId="0" borderId="18" xfId="0" quotePrefix="1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27" xfId="0" applyFont="1" applyBorder="1" applyAlignment="1" applyProtection="1">
      <alignment horizontal="center"/>
    </xf>
    <xf numFmtId="0" fontId="20" fillId="0" borderId="22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49" fontId="28" fillId="2" borderId="51" xfId="0" applyNumberFormat="1" applyFont="1" applyFill="1" applyBorder="1" applyAlignment="1" applyProtection="1">
      <alignment horizontal="center" vertical="center"/>
      <protection locked="0"/>
    </xf>
    <xf numFmtId="49" fontId="28" fillId="2" borderId="50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 wrapText="1"/>
    </xf>
    <xf numFmtId="0" fontId="14" fillId="0" borderId="66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/>
      <protection locked="0"/>
    </xf>
    <xf numFmtId="14" fontId="8" fillId="2" borderId="14" xfId="0" applyNumberFormat="1" applyFont="1" applyFill="1" applyBorder="1" applyAlignment="1" applyProtection="1">
      <alignment horizontal="center" vertical="center"/>
      <protection locked="0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14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49" fontId="28" fillId="2" borderId="55" xfId="0" applyNumberFormat="1" applyFont="1" applyFill="1" applyBorder="1" applyAlignment="1" applyProtection="1">
      <alignment horizontal="center" vertical="center"/>
      <protection locked="0"/>
    </xf>
    <xf numFmtId="49" fontId="28" fillId="2" borderId="49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30" fillId="0" borderId="7" xfId="0" quotePrefix="1" applyFont="1" applyBorder="1" applyAlignment="1">
      <alignment horizontal="center" vertical="center"/>
    </xf>
    <xf numFmtId="0" fontId="30" fillId="0" borderId="1" xfId="0" quotePrefix="1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0" fontId="34" fillId="0" borderId="27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165" fontId="9" fillId="6" borderId="58" xfId="0" applyNumberFormat="1" applyFont="1" applyFill="1" applyBorder="1" applyAlignment="1">
      <alignment horizontal="center" vertical="center" wrapText="1"/>
    </xf>
    <xf numFmtId="165" fontId="9" fillId="6" borderId="59" xfId="0" applyNumberFormat="1" applyFont="1" applyFill="1" applyBorder="1" applyAlignment="1">
      <alignment horizontal="center" vertical="center" wrapText="1"/>
    </xf>
    <xf numFmtId="165" fontId="9" fillId="7" borderId="58" xfId="0" applyNumberFormat="1" applyFont="1" applyFill="1" applyBorder="1" applyAlignment="1">
      <alignment horizontal="center" vertical="center"/>
    </xf>
    <xf numFmtId="165" fontId="9" fillId="7" borderId="59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4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23</xdr:row>
      <xdr:rowOff>114300</xdr:rowOff>
    </xdr:from>
    <xdr:to>
      <xdr:col>8</xdr:col>
      <xdr:colOff>285750</xdr:colOff>
      <xdr:row>25</xdr:row>
      <xdr:rowOff>0</xdr:rowOff>
    </xdr:to>
    <xdr:sp macro="" textlink="">
      <xdr:nvSpPr>
        <xdr:cNvPr id="26" name="Rectangle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152775" y="6696075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49" name="Rectangle 2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50" name="Rectangle 2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85725</xdr:rowOff>
    </xdr:from>
    <xdr:to>
      <xdr:col>8</xdr:col>
      <xdr:colOff>0</xdr:colOff>
      <xdr:row>23</xdr:row>
      <xdr:rowOff>0</xdr:rowOff>
    </xdr:to>
    <xdr:sp macro="" textlink="">
      <xdr:nvSpPr>
        <xdr:cNvPr id="62" name="Rectangle 2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935480" y="5434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64" name="Rectangle 2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47625</xdr:rowOff>
    </xdr:to>
    <xdr:sp macro="" textlink="">
      <xdr:nvSpPr>
        <xdr:cNvPr id="66" name="Rectangle 2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935480" y="5815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85725</xdr:rowOff>
    </xdr:from>
    <xdr:to>
      <xdr:col>8</xdr:col>
      <xdr:colOff>0</xdr:colOff>
      <xdr:row>23</xdr:row>
      <xdr:rowOff>0</xdr:rowOff>
    </xdr:to>
    <xdr:sp macro="" textlink="">
      <xdr:nvSpPr>
        <xdr:cNvPr id="67" name="Rectangle 2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935480" y="5434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85725</xdr:rowOff>
    </xdr:from>
    <xdr:to>
      <xdr:col>8</xdr:col>
      <xdr:colOff>0</xdr:colOff>
      <xdr:row>23</xdr:row>
      <xdr:rowOff>0</xdr:rowOff>
    </xdr:to>
    <xdr:sp macro="" textlink="">
      <xdr:nvSpPr>
        <xdr:cNvPr id="68" name="Rectangle 2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935480" y="5434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1" name="Rectangle 2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2" name="Rectangle 2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3" name="Rectangle 2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74" name="Rectangle 2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935480" y="5244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75" name="Rectangle 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47625</xdr:rowOff>
    </xdr:to>
    <xdr:sp macro="" textlink="">
      <xdr:nvSpPr>
        <xdr:cNvPr id="76" name="Rectangle 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935480" y="56254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47625</xdr:rowOff>
    </xdr:to>
    <xdr:sp macro="" textlink="">
      <xdr:nvSpPr>
        <xdr:cNvPr id="77" name="Rectangle 2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935480" y="5815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47625</xdr:rowOff>
    </xdr:to>
    <xdr:sp macro="" textlink="">
      <xdr:nvSpPr>
        <xdr:cNvPr id="78" name="Rectangle 2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935480" y="5815965"/>
          <a:ext cx="6477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1" name="Rectangle 2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2" name="Rectangle 2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3" name="Rectangle 2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4" name="Rectangle 2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5" name="Rectangle 2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96" name="Rectangle 2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97" name="Rectangle 2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98" name="Rectangle 2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99" name="Rectangle 2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00" name="Rectangle 2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01" name="Rectangle 2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02" name="Rectangle 2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3" name="Rectangle 2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4" name="Rectangle 2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5" name="Rectangle 2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6" name="Rectangle 2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7" name="Rectangle 2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08" name="Rectangle 2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09" name="Rectangle 2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0" name="Rectangle 2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1" name="Rectangl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2" name="Rectangl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3" name="Rectangle 2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14" name="Rectangle 2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6" name="Rectangle 2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7" name="Rectangle 2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8" name="Rectangle 2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19" name="Rectangle 2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120" name="Rectangle 2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50" name="Rectangle 2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1" name="Rectangle 2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2" name="Rectangle 2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3" name="Rectangle 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4" name="Rectangle 2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5" name="Rectangle 2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156" name="Rectangle 2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57" name="Rectangle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58" name="Rectangle 2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59" name="Rectangle 2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60" name="Rectangle 2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61" name="Rectangle 2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162" name="Rectangle 2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989667" y="4893522"/>
          <a:ext cx="64770" cy="392938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7</xdr:col>
      <xdr:colOff>295275</xdr:colOff>
      <xdr:row>26</xdr:row>
      <xdr:rowOff>78105</xdr:rowOff>
    </xdr:from>
    <xdr:to>
      <xdr:col>7</xdr:col>
      <xdr:colOff>295275</xdr:colOff>
      <xdr:row>27</xdr:row>
      <xdr:rowOff>47710</xdr:rowOff>
    </xdr:to>
    <xdr:sp macro="" textlink="">
      <xdr:nvSpPr>
        <xdr:cNvPr id="166" name="Rectangle 2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2562225" y="6250305"/>
          <a:ext cx="0" cy="1982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104775</xdr:colOff>
      <xdr:row>26</xdr:row>
      <xdr:rowOff>154305</xdr:rowOff>
    </xdr:from>
    <xdr:to>
      <xdr:col>8</xdr:col>
      <xdr:colOff>104775</xdr:colOff>
      <xdr:row>27</xdr:row>
      <xdr:rowOff>123910</xdr:rowOff>
    </xdr:to>
    <xdr:sp macro="" textlink="">
      <xdr:nvSpPr>
        <xdr:cNvPr id="167" name="Rectangle 2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2695575" y="6326505"/>
          <a:ext cx="0" cy="1982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161925</xdr:colOff>
      <xdr:row>26</xdr:row>
      <xdr:rowOff>230505</xdr:rowOff>
    </xdr:from>
    <xdr:to>
      <xdr:col>8</xdr:col>
      <xdr:colOff>161925</xdr:colOff>
      <xdr:row>27</xdr:row>
      <xdr:rowOff>200110</xdr:rowOff>
    </xdr:to>
    <xdr:sp macro="" textlink="">
      <xdr:nvSpPr>
        <xdr:cNvPr id="170" name="Rectangle 2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2752725" y="84029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173" name="Rectangle 2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174" name="Rectangle 2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175" name="Rectangle 2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6" name="Rectangle 2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7" name="Rectangle 2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8" name="Rectangle 2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79" name="Rectangle 2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80" name="Rectangle 2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81" name="Rectangle 2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2" name="Rectangle 2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3" name="Rectangle 2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4" name="Rectangle 2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5" name="Rectangle 2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6" name="Rectangle 2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187" name="Rectangle 2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88" name="Rectangle 2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89" name="Rectangle 2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0" name="Rectangle 2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1" name="Rectangle 2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2" name="Rectangle 2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193" name="Rectangle 2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4" name="Rectangle 2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5" name="Rectangle 2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6" name="Rectangle 2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7" name="Rectangle 2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8" name="Rectangle 2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199" name="Rectangle 2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0" name="Rectangle 2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1" name="Rectangle 2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2" name="Rectangle 2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3" name="Rectangle 2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4" name="Rectangle 2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05" name="Rectangle 2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3" name="Rectangle 2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4" name="Rectangle 2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5" name="Rectangle 2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6" name="Rectangle 2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7" name="Rectangle 2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18" name="Rectangle 2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19" name="Rectangle 2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0" name="Rectangle 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1" name="Rectangle 2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2" name="Rectangle 2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23" name="Rectangle 2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4" name="Rectangle 2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5" name="Rectangle 2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6" name="Rectangle 2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7" name="Rectangle 2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8" name="Rectangle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229" name="Rectangle 2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0" name="Rectangle 2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1" name="Rectangle 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2" name="Rectangle 2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3" name="Rectangle 2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4" name="Rectangle 2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35" name="Rectangle 2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6" name="Rectangle 2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7" name="Rectangle 2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8" name="Rectangle 2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39" name="Rectangle 2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40" name="Rectangle 2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241" name="Rectangle 2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2" name="Rectangle 2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3" name="Rectangle 2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4" name="Rectangle 2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5" name="Rectangle 2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6" name="Rectangle 2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247" name="Rectangle 2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48" name="Rectangle 2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49" name="Rectangle 2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0" name="Rectangle 2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1" name="Rectangle 2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2" name="Rectangle 2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21</xdr:row>
      <xdr:rowOff>78105</xdr:rowOff>
    </xdr:from>
    <xdr:to>
      <xdr:col>8</xdr:col>
      <xdr:colOff>0</xdr:colOff>
      <xdr:row>22</xdr:row>
      <xdr:rowOff>47710</xdr:rowOff>
    </xdr:to>
    <xdr:sp macro="" textlink="">
      <xdr:nvSpPr>
        <xdr:cNvPr id="253" name="Rectangle 2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4" name="Rectangle 2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5" name="Rectangle 2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6" name="Rectangle 2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7" name="Rectangle 2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8" name="Rectangle 2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59" name="Rectangle 2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0" name="Rectangle 2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1" name="Rectangle 2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2" name="Rectangle 2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3" name="Rectangle 2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4" name="Rectangle 2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0</xdr:rowOff>
    </xdr:to>
    <xdr:sp macro="" textlink="">
      <xdr:nvSpPr>
        <xdr:cNvPr id="265" name="Rectangle 2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6" name="Rectangle 2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7" name="Rectangle 2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8" name="Rectangle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69" name="Rectangle 2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70" name="Rectangle 2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47710</xdr:rowOff>
    </xdr:to>
    <xdr:sp macro="" textlink="">
      <xdr:nvSpPr>
        <xdr:cNvPr id="271" name="Rectangle 2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2" name="Rectangle 2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3" name="Rectangle 2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4" name="Rectangle 2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5" name="Rectangle 2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6" name="Rectangle 2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47710</xdr:rowOff>
    </xdr:to>
    <xdr:sp macro="" textlink="">
      <xdr:nvSpPr>
        <xdr:cNvPr id="277" name="Rectangle 2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78" name="Rectangle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79" name="Rectangle 2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0" name="Rectangle 2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1" name="Rectangle 2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2" name="Rectangle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25</xdr:row>
      <xdr:rowOff>0</xdr:rowOff>
    </xdr:to>
    <xdr:sp macro="" textlink="">
      <xdr:nvSpPr>
        <xdr:cNvPr id="283" name="Rectangle 2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4" name="Rectangle 2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5" name="Rectangle 2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6" name="Rectangle 2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7" name="Rectangle 2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8" name="Rectangle 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24</xdr:row>
      <xdr:rowOff>78105</xdr:rowOff>
    </xdr:from>
    <xdr:to>
      <xdr:col>8</xdr:col>
      <xdr:colOff>0</xdr:colOff>
      <xdr:row>25</xdr:row>
      <xdr:rowOff>47710</xdr:rowOff>
    </xdr:to>
    <xdr:sp macro="" textlink="">
      <xdr:nvSpPr>
        <xdr:cNvPr id="289" name="Rectangle 2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0" name="Rectangle 2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1" name="Rectangle 2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2" name="Rectangle 2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3" name="Rectangle 2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4" name="Rectangle 2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95" name="Rectangle 2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6" name="Rectangle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7" name="Rectangle 2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8" name="Rectangle 2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299" name="Rectangle 2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300" name="Rectangle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25</xdr:row>
      <xdr:rowOff>78105</xdr:rowOff>
    </xdr:from>
    <xdr:to>
      <xdr:col>8</xdr:col>
      <xdr:colOff>0</xdr:colOff>
      <xdr:row>26</xdr:row>
      <xdr:rowOff>0</xdr:rowOff>
    </xdr:to>
    <xdr:sp macro="" textlink="">
      <xdr:nvSpPr>
        <xdr:cNvPr id="301" name="Rectangle 2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2" name="Rectangle 2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3" name="Rectangle 2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4" name="Rectangle 2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5" name="Rectangle 2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6" name="Rectangle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47710</xdr:rowOff>
    </xdr:to>
    <xdr:sp macro="" textlink="">
      <xdr:nvSpPr>
        <xdr:cNvPr id="307" name="Rectangle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08" name="Rectangle 2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09" name="Rectangle 2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0" name="Rectangle 2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1" name="Rectangle 2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2" name="Rectangle 2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313" name="Rectangle 2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4" name="Rectangle 2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5" name="Rectangle 2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6" name="Rectangle 2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7" name="Rectangle 2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8" name="Rectangle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26</xdr:row>
      <xdr:rowOff>78105</xdr:rowOff>
    </xdr:from>
    <xdr:to>
      <xdr:col>8</xdr:col>
      <xdr:colOff>0</xdr:colOff>
      <xdr:row>27</xdr:row>
      <xdr:rowOff>47710</xdr:rowOff>
    </xdr:to>
    <xdr:sp macro="" textlink="">
      <xdr:nvSpPr>
        <xdr:cNvPr id="319" name="Rectangle 2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0" name="Rectangle 2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1" name="Rectangle 2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2" name="Rectangle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3" name="Rectangle 2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4" name="Rectangle 2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0</xdr:colOff>
      <xdr:row>28</xdr:row>
      <xdr:rowOff>47710</xdr:rowOff>
    </xdr:to>
    <xdr:sp macro="" textlink="">
      <xdr:nvSpPr>
        <xdr:cNvPr id="325" name="Rectangle 2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981200" y="5478780"/>
          <a:ext cx="0" cy="3887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27" name="Rectangle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28" name="Rectangle 2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285750</xdr:colOff>
      <xdr:row>23</xdr:row>
      <xdr:rowOff>114300</xdr:rowOff>
    </xdr:from>
    <xdr:to>
      <xdr:col>18</xdr:col>
      <xdr:colOff>285750</xdr:colOff>
      <xdr:row>25</xdr:row>
      <xdr:rowOff>0</xdr:rowOff>
    </xdr:to>
    <xdr:sp macro="" textlink="">
      <xdr:nvSpPr>
        <xdr:cNvPr id="329" name="Rectangle 2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3152775" y="6696075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0" name="Rectangle 1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31" name="Rectangle 2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32" name="Rectangle 2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34" name="Rectangle 2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35" name="Rectangle 2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6" name="Rectangle 2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7" name="Rectangle 2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8" name="Rectangle 2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9" name="Rectangle 2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40" name="Rectangle 2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41" name="Rectangle 2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42" name="Rectangle 2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43" name="Rectangle 2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44" name="Rectangle 1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45" name="Rectangle 2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46" name="Rectangle 2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47" name="Rectangle 2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48" name="Rectangle 2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349" name="Rectangle 2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2867025" y="6096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0" name="Rectangle 2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1" name="Rectangle 2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2" name="Rectangle 2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3" name="Rectangle 2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2867025" y="5905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54" name="Rectangle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355" name="Rectangle 2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2867025" y="62865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56" name="Rectangle 2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357" name="Rectangle 2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2867025" y="6477000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59" name="Rectangle 2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0" name="Rectangle 2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1" name="Rectangle 2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2" name="Rectangle 2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3" name="Rectangle 2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64" name="Rectangle 2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5" name="Rectangle 2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6" name="Rectangle 2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7" name="Rectangle 2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8" name="Rectangle 2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69" name="Rectangle 2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370" name="Rectangle 2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1" name="Rectangle 2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2" name="Rectangle 2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3" name="Rectangle 2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4" name="Rectangle 2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5" name="Rectangle 2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376" name="Rectangle 2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77" name="Rectangle 2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78" name="Rectangle 2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79" name="Rectangle 2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80" name="Rectangle 2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81" name="Rectangle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382" name="Rectangle 2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5" name="Rectangle 2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6" name="Rectangle 2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7" name="Rectangle 2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388" name="Rectangle 2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1" name="Rectangle 2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2" name="Rectangle 2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3" name="Rectangle 2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394" name="Rectangle 2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323849</xdr:colOff>
      <xdr:row>23</xdr:row>
      <xdr:rowOff>209551</xdr:rowOff>
    </xdr:from>
    <xdr:to>
      <xdr:col>18</xdr:col>
      <xdr:colOff>66674</xdr:colOff>
      <xdr:row>27</xdr:row>
      <xdr:rowOff>1</xdr:rowOff>
    </xdr:to>
    <xdr:sp macro="" textlink="">
      <xdr:nvSpPr>
        <xdr:cNvPr id="395" name="Rectangle 2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 flipH="1">
          <a:off x="5829299" y="7439026"/>
          <a:ext cx="66675" cy="10477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6" name="Rectangle 2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7" name="Rectangle 2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8" name="Rectangle 2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399" name="Rectangle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00" name="Rectangle 2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1" name="Rectangle 2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2" name="Rectangle 2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3" name="Rectangle 2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4" name="Rectangle 2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5" name="Rectangle 2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06" name="Rectangle 2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07" name="Rectangle 2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08" name="Rectangle 2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09" name="Rectangle 2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10" name="Rectangle 2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11" name="Rectangle 2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12" name="Rectangle 2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190500</xdr:colOff>
      <xdr:row>26</xdr:row>
      <xdr:rowOff>87630</xdr:rowOff>
    </xdr:from>
    <xdr:to>
      <xdr:col>18</xdr:col>
      <xdr:colOff>190500</xdr:colOff>
      <xdr:row>27</xdr:row>
      <xdr:rowOff>57235</xdr:rowOff>
    </xdr:to>
    <xdr:sp macro="" textlink="">
      <xdr:nvSpPr>
        <xdr:cNvPr id="413" name="Rectangle 2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6019800" y="826008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266700</xdr:colOff>
      <xdr:row>23</xdr:row>
      <xdr:rowOff>240030</xdr:rowOff>
    </xdr:from>
    <xdr:to>
      <xdr:col>17</xdr:col>
      <xdr:colOff>266700</xdr:colOff>
      <xdr:row>24</xdr:row>
      <xdr:rowOff>209635</xdr:rowOff>
    </xdr:to>
    <xdr:sp macro="" textlink="">
      <xdr:nvSpPr>
        <xdr:cNvPr id="414" name="Rectangle 2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5772150" y="74695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142875</xdr:colOff>
      <xdr:row>24</xdr:row>
      <xdr:rowOff>59055</xdr:rowOff>
    </xdr:from>
    <xdr:to>
      <xdr:col>18</xdr:col>
      <xdr:colOff>142875</xdr:colOff>
      <xdr:row>25</xdr:row>
      <xdr:rowOff>28660</xdr:rowOff>
    </xdr:to>
    <xdr:sp macro="" textlink="">
      <xdr:nvSpPr>
        <xdr:cNvPr id="415" name="Rectangle 2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5972175" y="76028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</xdr:colOff>
      <xdr:row>24</xdr:row>
      <xdr:rowOff>87630</xdr:rowOff>
    </xdr:from>
    <xdr:to>
      <xdr:col>18</xdr:col>
      <xdr:colOff>28575</xdr:colOff>
      <xdr:row>25</xdr:row>
      <xdr:rowOff>57235</xdr:rowOff>
    </xdr:to>
    <xdr:sp macro="" textlink="">
      <xdr:nvSpPr>
        <xdr:cNvPr id="416" name="Rectangle 2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5857875" y="76314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17" name="Rectangle 2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18" name="Rectangle 2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19" name="Rectangle 2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0" name="Rectangle 2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1" name="Rectangle 2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2" name="Rectangle 2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23" name="Rectangle 2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4" name="Rectangle 2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5" name="Rectangle 2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6" name="Rectangle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7" name="Rectangle 2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8" name="Rectangle 2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29" name="Rectangle 2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0" name="Rectangle 2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1" name="Rectangle 2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2" name="Rectangle 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3" name="Rectangle 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4" name="Rectangle 2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435" name="Rectangle 2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6" name="Rectangle 2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7" name="Rectangle 2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8" name="Rectangle 2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39" name="Rectangle 2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40" name="Rectangle 2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441" name="Rectangle 2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2" name="Rectangle 2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3" name="Rectangle 2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4" name="Rectangle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5" name="Rectangle 2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6" name="Rectangle 2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447" name="Rectangle 2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48" name="Rectangle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49" name="Rectangle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0" name="Rectangle 2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1" name="Rectangle 2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2" name="Rectangle 2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453" name="Rectangle 2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5" name="Rectangle 2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6" name="Rectangle 2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7" name="Rectangle 2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58" name="Rectangle 2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59" name="Rectangle 2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0" name="Rectangle 2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1" name="Rectangle 2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2" name="Rectangle 2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3" name="Rectangle 2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464" name="Rectangle 2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5" name="Rectangle 2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6" name="Rectangle 2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7" name="Rectangle 2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8" name="Rectangle 2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69" name="Rectangle 2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470" name="Rectangle 2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1" name="Rectangle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2" name="Rectangle 2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3" name="Rectangle 2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4" name="Rectangle 2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5" name="Rectangle 2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476" name="Rectangle 2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77" name="Rectangle 2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78" name="Rectangle 2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79" name="Rectangle 2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80" name="Rectangle 2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81" name="Rectangle 2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482" name="Rectangle 2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3" name="Rectangle 2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4" name="Rectangle 2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5" name="Rectangle 2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6" name="Rectangle 2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7" name="Rectangle 2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488" name="Rectangle 2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89" name="Rectangle 2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0" name="Rectangle 2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1" name="Rectangle 2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2" name="Rectangle 2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3" name="Rectangle 2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494" name="Rectangle 2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5" name="Rectangle 2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6" name="Rectangle 2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7" name="Rectangle 2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8" name="Rectangle 2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499" name="Rectangle 2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500" name="Rectangle 2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1" name="Rectangle 2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2" name="Rectangle 2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3" name="Rectangle 2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4" name="Rectangle 2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5" name="Rectangle 2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506" name="Rectangle 2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07" name="Rectangle 2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08" name="Rectangle 2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09" name="Rectangle 2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10" name="Rectangle 2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11" name="Rectangle 2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512" name="Rectangle 2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3" name="Rectangle 2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4" name="Rectangle 2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5" name="Rectangle 2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6" name="Rectangle 2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7" name="Rectangle 2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518" name="Rectangle 2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19" name="Rectangle 2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0" name="Rectangle 2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1" name="Rectangle 2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2" name="Rectangle 2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3" name="Rectangle 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524" name="Rectangle 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5" name="Rectangle 2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6" name="Rectangle 2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7" name="Rectangle 2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8" name="Rectangle 2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29" name="Rectangle 2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530" name="Rectangle 2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1" name="Rectangle 2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2" name="Rectangle 2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3" name="Rectangle 2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4" name="Rectangle 2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5" name="Rectangle 2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536" name="Rectangle 2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37" name="Rectangle 2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38" name="Rectangle 2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39" name="Rectangle 2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40" name="Rectangle 2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41" name="Rectangle 2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542" name="Rectangle 2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3" name="Rectangle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4" name="Rectangle 2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5" name="Rectangle 2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6" name="Rectangle 2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7" name="Rectangle 2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548" name="Rectangle 2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49" name="Rectangle 2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0" name="Rectangle 2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1" name="Rectangle 2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2" name="Rectangle 2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3" name="Rectangle 2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554" name="Rectangle 2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5" name="Rectangle 2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6" name="Rectangle 2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7" name="Rectangle 2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8" name="Rectangle 2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59" name="Rectangle 2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560" name="Rectangle 2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1" name="Rectangle 2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2" name="Rectangle 2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3" name="Rectangle 2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4" name="Rectangle 2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5" name="Rectangle 2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566" name="Rectangle 2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57150</xdr:colOff>
      <xdr:row>27</xdr:row>
      <xdr:rowOff>228600</xdr:rowOff>
    </xdr:from>
    <xdr:to>
      <xdr:col>28</xdr:col>
      <xdr:colOff>57150</xdr:colOff>
      <xdr:row>28</xdr:row>
      <xdr:rowOff>228600</xdr:rowOff>
    </xdr:to>
    <xdr:sp macro="" textlink="">
      <xdr:nvSpPr>
        <xdr:cNvPr id="567" name="Rectangle 2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9124950" y="871537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570" name="Rectangle 2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3152775" y="6696075"/>
          <a:ext cx="0" cy="3429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08" name="Rectangle 2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09" name="Rectangle 2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10" name="Rectangle 2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11" name="Rectangle 2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2" name="Rectangle 2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3" name="Rectangle 2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4" name="Rectangle 2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5" name="Rectangle 2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6" name="Rectangle 2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17" name="Rectangle 2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21" name="Rectangle 2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22" name="Rectangle 2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23" name="Rectangle 2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4" name="Rectangle 2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5" name="Rectangle 2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6" name="Rectangle 2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7" name="Rectangle 2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8" name="Rectangle 2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29" name="Rectangle 2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0" name="Rectangle 2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1" name="Rectangle 2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2" name="Rectangle 2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3" name="Rectangle 2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4" name="Rectangle 2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635" name="Rectangle 2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6" name="Rectangle 2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7" name="Rectangle 2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8" name="Rectangle 2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39" name="Rectangle 2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40" name="Rectangle 2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641" name="Rectangle 2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2" name="Rectangle 2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3" name="Rectangle 2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4" name="Rectangle 2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5" name="Rectangle 2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6" name="Rectangle 2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647" name="Rectangle 2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48" name="Rectangle 2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49" name="Rectangle 2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0" name="Rectangle 2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1" name="Rectangle 2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2" name="Rectangle 2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653" name="Rectangle 2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314325</xdr:colOff>
      <xdr:row>26</xdr:row>
      <xdr:rowOff>220980</xdr:rowOff>
    </xdr:from>
    <xdr:to>
      <xdr:col>27</xdr:col>
      <xdr:colOff>314325</xdr:colOff>
      <xdr:row>27</xdr:row>
      <xdr:rowOff>190585</xdr:rowOff>
    </xdr:to>
    <xdr:sp macro="" textlink="">
      <xdr:nvSpPr>
        <xdr:cNvPr id="654" name="Rectangle 2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9058275" y="83934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276225</xdr:colOff>
      <xdr:row>27</xdr:row>
      <xdr:rowOff>201930</xdr:rowOff>
    </xdr:from>
    <xdr:to>
      <xdr:col>27</xdr:col>
      <xdr:colOff>276225</xdr:colOff>
      <xdr:row>28</xdr:row>
      <xdr:rowOff>171535</xdr:rowOff>
    </xdr:to>
    <xdr:sp macro="" textlink="">
      <xdr:nvSpPr>
        <xdr:cNvPr id="655" name="Rectangle 2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9020175" y="86887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6" name="Rectangle 2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7" name="Rectangle 2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8" name="Rectangle 2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59" name="Rectangle 2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0" name="Rectangle 2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1" name="Rectangle 2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2" name="Rectangle 2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3" name="Rectangle 2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664" name="Rectangle 2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5" name="Rectangle 2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6" name="Rectangle 2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7" name="Rectangle 2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8" name="Rectangle 2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69" name="Rectangle 2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670" name="Rectangle 2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1" name="Rectangle 2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2" name="Rectangle 2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3" name="Rectangle 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4" name="Rectangle 2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5" name="Rectangle 2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676" name="Rectangle 2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77" name="Rectangle 2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78" name="Rectangle 2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79" name="Rectangle 2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80" name="Rectangle 2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81" name="Rectangle 2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682" name="Rectangle 2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3" name="Rectangle 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4" name="Rectangle 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5" name="Rectangle 2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6" name="Rectangle 2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7" name="Rectangle 2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688" name="Rectangle 2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89" name="Rectangle 2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0" name="Rectangle 2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1" name="Rectangle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2" name="Rectangle 2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3" name="Rectangle 2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694" name="Rectangle 2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5" name="Rectangle 2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6" name="Rectangle 2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7" name="Rectangle 2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8" name="Rectangle 2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99" name="Rectangle 2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0" name="Rectangle 2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1" name="Rectangle 2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2" name="Rectangle 2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3" name="Rectangle 2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4" name="Rectangle 2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05" name="Rectangle 2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6" name="Rectangle 2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7" name="Rectangle 2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8" name="Rectangle 2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09" name="Rectangle 2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10" name="Rectangle 2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11" name="Rectangle 2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2" name="Rectangle 2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3" name="Rectangle 2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4" name="Rectangle 2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5" name="Rectangle 2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6" name="Rectangle 2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17" name="Rectangle 2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18" name="Rectangle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19" name="Rectangle 2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0" name="Rectangle 2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1" name="Rectangle 2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2" name="Rectangle 2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23" name="Rectangle 2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4" name="Rectangle 2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5" name="Rectangle 2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6" name="Rectangle 2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7" name="Rectangle 2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8" name="Rectangle 2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729" name="Rectangle 2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0" name="Rectangle 2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1" name="Rectangle 2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2" name="Rectangle 2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3" name="Rectangle 2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4" name="Rectangle 2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735" name="Rectangle 2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2867025" y="5707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6" name="Rectangle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7" name="Rectangle 2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8" name="Rectangle 2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39" name="Rectangle 2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40" name="Rectangle 2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741" name="Rectangle 2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2867025" y="5897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2" name="Rectangle 2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3" name="Rectangle 2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4" name="Rectangle 2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5" name="Rectangle 2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6" name="Rectangle 2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747" name="Rectangle 2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2867025" y="6088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48" name="Rectangle 2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49" name="Rectangle 2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0" name="Rectangle 2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1" name="Rectangle 2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2" name="Rectangle 2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753" name="Rectangle 2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2867025" y="6278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4" name="Rectangle 2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5" name="Rectangle 2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6" name="Rectangle 2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7" name="Rectangle 2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8" name="Rectangle 2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759" name="Rectangle 2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2867025" y="6469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0" name="Rectangle 2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1" name="Rectangle 2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2" name="Rectangle 2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3" name="Rectangle 2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4" name="Rectangle 2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765" name="Rectangle 2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2867025" y="6659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6" name="Rectangle 2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7" name="Rectangle 2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8" name="Rectangle 2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69" name="Rectangle 2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70" name="Rectangle 2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771" name="Rectangle 2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2867025" y="6850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2" name="Rectangle 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3" name="Rectangle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4" name="Rectangle 2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5" name="Rectangle 2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6" name="Rectangle 2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777" name="Rectangle 2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2867025" y="7040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78" name="Rectangle 2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79" name="Rectangle 2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0" name="Rectangle 2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1" name="Rectangle 2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2" name="Rectangle 2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783" name="Rectangle 2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2867025" y="7231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4" name="Rectangle 2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5" name="Rectangle 2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6" name="Rectangle 2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7" name="Rectangle 2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8" name="Rectangle 2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789" name="Rectangle 2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2867025" y="7421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0" name="Rectangle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1" name="Rectangle 2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2" name="Rectangle 2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3" name="Rectangle 2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4" name="Rectangle 2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795" name="Rectangle 2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2867025" y="76123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6" name="Rectangle 2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7" name="Rectangle 2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8" name="Rectangle 2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799" name="Rectangle 2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800" name="Rectangle 2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801" name="Rectangle 2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2867025" y="7802880"/>
          <a:ext cx="0" cy="35060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2" name="Rectangle 2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3" name="Rectangle 2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4" name="Rectangle 2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5" name="Rectangle 2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6" name="Rectangle 2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807" name="Rectangle 2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2867025" y="7993380"/>
          <a:ext cx="0" cy="3601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08" name="Rectangle 2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09" name="Rectangle 17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0" name="Rectangle 2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1" name="Rectangle 2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2" name="Rectangle 2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3" name="Rectangle 2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4" name="Rectangle 2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5" name="Rectangle 2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6" name="Rectangle 2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17" name="Rectangle 1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8" name="Rectangle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19" name="Rectangle 2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820" name="Rectangle 2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1" name="Rectangle 2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2" name="Rectangle 2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3" name="Rectangle 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4" name="Rectangle 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5" name="Rectangle 2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6" name="Rectangle 2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7" name="Rectangle 2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8" name="Rectangle 2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29" name="Rectangle 2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30" name="Rectangle 2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1" name="Rectangle 2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2" name="Rectangle 2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3" name="Rectangle 2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4" name="Rectangle 2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5" name="Rectangle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36" name="Rectangle 2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37" name="Rectangle 2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38" name="Rectangle 2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39" name="Rectangle 2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0" name="Rectangle 2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1" name="Rectangle 2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2" name="Rectangle 2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3" name="Rectangle 2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4" name="Rectangle 2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5" name="Rectangle 2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6" name="Rectangle 2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47" name="Rectangle 2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48" name="Rectangle 2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49" name="Rectangle 2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0" name="Rectangle 2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1" name="Rectangle 2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2" name="Rectangle 2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53" name="Rectangle 2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4" name="Rectangle 2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5" name="Rectangle 2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6" name="Rectangle 2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7" name="Rectangle 2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8" name="Rectangle 2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59" name="Rectangle 2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0" name="Rectangle 2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1" name="Rectangle 2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2" name="Rectangle 2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3" name="Rectangle 2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4" name="Rectangle 2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865" name="Rectangle 2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6" name="Rectangle 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7" name="Rectangle 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8" name="Rectangle 2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69" name="Rectangle 2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70" name="Rectangle 2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871" name="Rectangle 2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2" name="Rectangle 2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3" name="Rectangle 2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4" name="Rectangle 2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5" name="Rectangle 2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6" name="Rectangle 2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877" name="Rectangle 2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78" name="Rectangle 2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79" name="Rectangle 17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0" name="Rectangl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1" name="Rectangle 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2" name="Rectangle 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3" name="Rectangle 2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4" name="Rectangle 2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5" name="Rectangle 2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6" name="Rectangle 2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87" name="Rectangle 1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8" name="Rectangle 2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89" name="Rectangle 2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85725</xdr:rowOff>
    </xdr:from>
    <xdr:to>
      <xdr:col>18</xdr:col>
      <xdr:colOff>0</xdr:colOff>
      <xdr:row>25</xdr:row>
      <xdr:rowOff>0</xdr:rowOff>
    </xdr:to>
    <xdr:sp macro="" textlink="">
      <xdr:nvSpPr>
        <xdr:cNvPr id="890" name="Rectangle 2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1" name="Rectangle 2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2" name="Rectangle 2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3" name="Rectangle 2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4" name="Rectangle 2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5" name="Rectangle 2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6" name="Rectangle 2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7" name="Rectangle 2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8" name="Rectangle 2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99" name="Rectangle 2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00" name="Rectangle 2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1" name="Rectangle 2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2" name="Rectangle 2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3" name="Rectangle 2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4" name="Rectangle 2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5" name="Rectangle 2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06" name="Rectangle 2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07" name="Rectangle 2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08" name="Rectangle 2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09" name="Rectangle 2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0" name="Rectangle 2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1" name="Rectangle 2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2" name="Rectangle 2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3" name="Rectangle 2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4" name="Rectangle 2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5" name="Rectangle 2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6" name="Rectangle 2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17" name="Rectangle 2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18" name="Rectangle 2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19" name="Rectangle 2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0" name="Rectangle 2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1" name="Rectangle 2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2" name="Rectangle 2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23" name="Rectangle 2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4" name="Rectangle 2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5" name="Rectangle 2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6" name="Rectangle 2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7" name="Rectangle 2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8" name="Rectangle 2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29" name="Rectangle 2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0" name="Rectangle 2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1" name="Rectangle 2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2" name="Rectangle 2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3" name="Rectangle 2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4" name="Rectangle 2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935" name="Rectangle 2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6" name="Rectangle 2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7" name="Rectangle 2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8" name="Rectangle 2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39" name="Rectangle 2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40" name="Rectangle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41" name="Rectangle 2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2" name="Rectangle 2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3" name="Rectangle 2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4" name="Rectangle 2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5" name="Rectangle 2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6" name="Rectangle 2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947" name="Rectangle 2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48" name="Rectangle 2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49" name="Rectangle 2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0" name="Rectangle 2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1" name="Rectangle 2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2" name="Rectangle 2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3" name="Rectangle 2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4" name="Rectangle 2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5" name="Rectangle 2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6" name="Rectangle 2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7" name="Rectangle 2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8" name="Rectangle 2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59" name="Rectangle 2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0" name="Rectangle 2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1" name="Rectangle 2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2" name="Rectangle 2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3" name="Rectangle 2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64" name="Rectangle 2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65" name="Rectangle 2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66" name="Rectangle 1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67" name="Rectangl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68" name="Rectangle 2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69" name="Rectangle 2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0" name="Rectangle 2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1" name="Rectangle 2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2" name="Rectangle 2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3" name="Rectangle 2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4" name="Rectangle 1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75" name="Rectangle 2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76" name="Rectangle 2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85725</xdr:rowOff>
    </xdr:from>
    <xdr:to>
      <xdr:col>18</xdr:col>
      <xdr:colOff>0</xdr:colOff>
      <xdr:row>26</xdr:row>
      <xdr:rowOff>0</xdr:rowOff>
    </xdr:to>
    <xdr:sp macro="" textlink="">
      <xdr:nvSpPr>
        <xdr:cNvPr id="977" name="Rectangle 2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8" name="Rectangle 2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79" name="Rectangle 2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0" name="Rectangle 2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1" name="Rectangle 2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2" name="Rectangle 2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3" name="Rectangle 2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4" name="Rectangle 2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5" name="Rectangle 2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6" name="Rectangle 2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987" name="Rectangle 2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88" name="Rectangle 2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89" name="Rectangle 23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0" name="Rectangle 2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1" name="Rectangle 2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2" name="Rectangle 2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993" name="Rectangle 2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4" name="Rectangle 2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5" name="Rectangle 2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6" name="Rectangle 2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7" name="Rectangle 2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8" name="Rectangle 2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999" name="Rectangle 2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0" name="Rectangle 2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1" name="Rectangle 2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2" name="Rectangle 2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3" name="Rectangle 2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04" name="Rectangle 2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5" name="Rectangle 2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6" name="Rectangle 2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7" name="Rectangle 2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8" name="Rectangle 2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09" name="Rectangle 2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10" name="Rectangle 2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1" name="Rectangle 2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2" name="Rectangle 2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3" name="Rectangle 2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4" name="Rectangle 2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5" name="Rectangle 2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16" name="Rectangle 2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17" name="Rectangle 2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18" name="Rectangle 2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19" name="Rectangle 2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20" name="Rectangle 2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21" name="Rectangle 2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1022" name="Rectangle 2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3" name="Rectangle 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4" name="Rectangle 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5" name="Rectangle 2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6" name="Rectangle 2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7" name="Rectangle 2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028" name="Rectangle 2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29" name="Rectangle 2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0" name="Rectangle 2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1" name="Rectangle 2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2" name="Rectangle 2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3" name="Rectangle 2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1034" name="Rectangle 2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5" name="Rectangle 2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6" name="Rectangle 2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7" name="Rectangle 2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8" name="Rectangle 2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39" name="Rectangle 2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0" name="Rectangle 2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1" name="Rectangle 2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2" name="Rectangle 2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3" name="Rectangle 2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4" name="Rectangle 2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5" name="Rectangle 2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8" name="Rectangle 2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49" name="Rectangle 2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50" name="Rectangle 2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51" name="Rectangle 2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2" name="Rectangle 2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3" name="Rectangle 1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54" name="Rectangle 2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55" name="Rectangle 2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56" name="Rectangle 2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7" name="Rectangle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8" name="Rectangle 2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59" name="Rectangle 2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0" name="Rectangle 2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1" name="Rectangle 1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62" name="Rectangle 2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63" name="Rectangle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85725</xdr:rowOff>
    </xdr:from>
    <xdr:to>
      <xdr:col>18</xdr:col>
      <xdr:colOff>0</xdr:colOff>
      <xdr:row>27</xdr:row>
      <xdr:rowOff>0</xdr:rowOff>
    </xdr:to>
    <xdr:sp macro="" textlink="">
      <xdr:nvSpPr>
        <xdr:cNvPr id="1064" name="Rectangle 2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5" name="Rectangle 2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6" name="Rectangle 2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7" name="Rectangle 2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8" name="Rectangle 2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69" name="Rectangle 2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0" name="Rectangle 2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1" name="Rectangle 2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2" name="Rectangle 2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3" name="Rectangle 2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74" name="Rectangle 2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5" name="Rectangle 2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6" name="Rectangle 2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7" name="Rectangle 2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8" name="Rectangle 2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79" name="Rectangle 2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80" name="Rectangle 2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1" name="Rectangle 2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2" name="Rectangle 2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3" name="Rectangle 2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4" name="Rectangle 2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5" name="Rectangle 2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6" name="Rectangle 2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7" name="Rectangle 2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8" name="Rectangle 2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89" name="Rectangle 2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90" name="Rectangle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091" name="Rectangle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2" name="Rectangle 2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3" name="Rectangle 2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4" name="Rectangle 2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5" name="Rectangle 2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6" name="Rectangle 2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097" name="Rectangle 2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98" name="Rectangle 2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099" name="Rectangle 2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0" name="Rectangle 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1" name="Rectangle 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2" name="Rectangle 2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03" name="Rectangle 2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4" name="Rectangle 2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5" name="Rectangle 2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6" name="Rectangle 2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7" name="Rectangle 2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8" name="Rectangle 2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47710</xdr:rowOff>
    </xdr:to>
    <xdr:sp macro="" textlink="">
      <xdr:nvSpPr>
        <xdr:cNvPr id="1109" name="Rectangle 2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0" name="Rectangle 2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1" name="Rectangle 2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2" name="Rectangle 2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3" name="Rectangle 2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4" name="Rectangle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1115" name="Rectangle 2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6" name="Rectangle 2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7" name="Rectangle 2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8" name="Rectangle 2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19" name="Rectangle 2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20" name="Rectangle 2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0</xdr:rowOff>
    </xdr:to>
    <xdr:sp macro="" textlink="">
      <xdr:nvSpPr>
        <xdr:cNvPr id="1121" name="Rectangle 2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2" name="Rectangle 2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3" name="Rectangle 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4" name="Rectangle 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5" name="Rectangle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6" name="Rectangle 2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7" name="Rectangle 2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8" name="Rectangle 2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29" name="Rectangle 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0" name="Rectangle 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1" name="Rectangle 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2" name="Rectangle 2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3" name="Rectangle 2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4" name="Rectangle 2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5" name="Rectangle 2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6" name="Rectangle 2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7" name="Rectangle 2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38" name="Rectangle 2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39" name="Rectangle 2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0" name="Rectangle 2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1" name="Rectangle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2" name="Rectangle 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3" name="Rectangle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44" name="Rectangle 2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5" name="Rectangle 2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6" name="Rectangle 2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7" name="Rectangle 2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8" name="Rectangle 2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49" name="Rectangle 2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50" name="Rectangle 2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1" name="Rectangle 2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2" name="Rectangle 2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3" name="Rectangle 2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4" name="Rectangle 2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5" name="Rectangle 2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56" name="Rectangle 2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57" name="Rectangle 2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58" name="Rectangle 2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59" name="Rectangle 2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60" name="Rectangle 2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61" name="Rectangle 2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62" name="Rectangle 2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3" name="Rectangle 2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4" name="Rectangle 2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5" name="Rectangle 2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6" name="Rectangle 2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7" name="Rectangle 2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68" name="Rectangle 2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69" name="Rectangle 2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0" name="Rectangle 2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1" name="Rectangle 2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2" name="Rectangle 2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3" name="Rectangle 2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74" name="Rectangle 2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5" name="Rectangle 2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6" name="Rectangle 2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7" name="Rectangle 2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8" name="Rectangle 2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79" name="Rectangle 2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47710</xdr:rowOff>
    </xdr:to>
    <xdr:sp macro="" textlink="">
      <xdr:nvSpPr>
        <xdr:cNvPr id="1180" name="Rectangle 2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1" name="Rectangle 2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2" name="Rectangle 2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3" name="Rectangle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4" name="Rectangle 2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5" name="Rectangle 2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186" name="Rectangle 2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87" name="Rectangle 2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88" name="Rectangle 2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89" name="Rectangle 2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90" name="Rectangle 2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91" name="Rectangle 2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192" name="Rectangle 2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3" name="Rectangle 2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4" name="Rectangle 2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5" name="Rectangle 2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6" name="Rectangle 2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7" name="Rectangle 2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8" name="Rectangle 2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199" name="Rectangle 2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0" name="Rectangle 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1" name="Rectangle 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2" name="Rectangle 2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3" name="Rectangle 2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4" name="Rectangle 2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5" name="Rectangle 2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6" name="Rectangle 2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7" name="Rectangle 2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8" name="Rectangle 2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09" name="Rectangle 2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0" name="Rectangle 2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1" name="Rectangle 1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12" name="Rectangle 2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13" name="Rectangle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14" name="Rectangle 2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5" name="Rectangle 2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6" name="Rectangle 2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7" name="Rectangle 2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8" name="Rectangle 2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19" name="Rectangle 1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20" name="Rectangle 2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21" name="Rectangle 2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85725</xdr:rowOff>
    </xdr:from>
    <xdr:to>
      <xdr:col>18</xdr:col>
      <xdr:colOff>0</xdr:colOff>
      <xdr:row>28</xdr:row>
      <xdr:rowOff>0</xdr:rowOff>
    </xdr:to>
    <xdr:sp macro="" textlink="">
      <xdr:nvSpPr>
        <xdr:cNvPr id="1222" name="Rectangle 2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3" name="Rectangle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4" name="Rectangle 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5" name="Rectangle 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6" name="Rectangle 2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7" name="Rectangle 2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8" name="Rectangle 2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29" name="Rectangle 2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30" name="Rectangle 2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31" name="Rectangle 2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32" name="Rectangle 2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3" name="Rectangle 2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4" name="Rectangle 2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5" name="Rectangle 2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6" name="Rectangle 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7" name="Rectangle 2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38" name="Rectangle 2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39" name="Rectangle 2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0" name="Rectangle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1" name="Rectangle 2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2" name="Rectangle 2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3" name="Rectangle 2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4" name="Rectangle 2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5" name="Rectangle 2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6" name="Rectangle 2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7" name="Rectangle 2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8" name="Rectangle 2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49" name="Rectangle 2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0" name="Rectangle 2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1" name="Rectangle 2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2" name="Rectangle 2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3" name="Rectangle 2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4" name="Rectangle 2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55" name="Rectangle 2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6" name="Rectangle 2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7" name="Rectangle 2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8" name="Rectangle 2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59" name="Rectangle 2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60" name="Rectangle 2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61" name="Rectangle 2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2" name="Rectangle 2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3" name="Rectangle 2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4" name="Rectangle 2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5" name="Rectangle 2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6" name="Rectangle 2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1267" name="Rectangle 2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68" name="Rectangle 2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69" name="Rectangle 2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0" name="Rectangle 2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1" name="Rectangle 2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2" name="Rectangle 2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1273" name="Rectangle 2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4" name="Rectangle 2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5" name="Rectangle 2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6" name="Rectangle 2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7" name="Rectangle 2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8" name="Rectangle 2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0</xdr:rowOff>
    </xdr:to>
    <xdr:sp macro="" textlink="">
      <xdr:nvSpPr>
        <xdr:cNvPr id="1279" name="Rectangle 2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0" name="Rectangle 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1" name="Rectangle 2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2" name="Rectangle 2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3" name="Rectangle 2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4" name="Rectangle 2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5" name="Rectangle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6" name="Rectangle 2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7" name="Rectangle 2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8" name="Rectangle 2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89" name="Rectangle 2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0" name="Rectangle 2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1" name="Rectangle 2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2" name="Rectangle 2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3" name="Rectangle 2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4" name="Rectangle 2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5" name="Rectangle 2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78105</xdr:rowOff>
    </xdr:from>
    <xdr:to>
      <xdr:col>18</xdr:col>
      <xdr:colOff>0</xdr:colOff>
      <xdr:row>28</xdr:row>
      <xdr:rowOff>47710</xdr:rowOff>
    </xdr:to>
    <xdr:sp macro="" textlink="">
      <xdr:nvSpPr>
        <xdr:cNvPr id="1296" name="Rectangle 2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297" name="Rectangle 2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298" name="Rectangle 2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299" name="Rectangle 2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1300" name="Rectangle 2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6115050" y="6743700"/>
          <a:ext cx="0" cy="4381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1" name="Rectangle 1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02" name="Rectangle 2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03" name="Rectangle 2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04" name="Rectangle 2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05" name="Rectangle 2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06" name="Rectangle 2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7" name="Rectangle 2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8" name="Rectangle 2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09" name="Rectangle 2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10" name="Rectangle 2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11" name="Rectangle 2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12" name="Rectangle 2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13" name="Rectangle 2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14" name="Rectangle 2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15" name="Rectangle 1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16" name="Rectangle 2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17" name="Rectangle 2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18" name="Rectangle 2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19" name="Rectangle 2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1320" name="Rectangle 2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5829300" y="64389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1" name="Rectangle 2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2" name="Rectangle 2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3" name="Rectangle 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24" name="Rectangle 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25" name="Rectangle 2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1326" name="Rectangle 2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27" name="Rectangle 2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1328" name="Rectangle 2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329" name="Rectangle 2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4667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0" name="Rectangle 2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1" name="Rectangle 2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2" name="Rectangle 2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3" name="Rectangle 2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4" name="Rectangle 2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35" name="Rectangle 2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6" name="Rectangle 2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7" name="Rectangle 2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8" name="Rectangle 2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39" name="Rectangle 2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40" name="Rectangle 2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341" name="Rectangle 2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2" name="Rectangle 2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3" name="Rectangle 2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4" name="Rectangle 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5" name="Rectangle 2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6" name="Rectangle 2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347" name="Rectangle 2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48" name="Rectangle 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49" name="Rectangle 23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0" name="Rectangle 2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1" name="Rectangle 2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2" name="Rectangle 2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353" name="Rectangle 2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4" name="Rectangle 22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5" name="Rectangle 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6" name="Rectangle 2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7" name="Rectangle 2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8" name="Rectangle 2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359" name="Rectangle 23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0" name="Rectangle 2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1" name="Rectangle 23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2" name="Rectangle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3" name="Rectangle 2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4" name="Rectangle 22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365" name="Rectangle 2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6" name="Rectangle 2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7" name="Rectangle 2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8" name="Rectangle 2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69" name="Rectangle 2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70" name="Rectangle 2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371" name="Rectangle 2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2" name="Rectangle 2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3" name="Rectangle 2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4" name="Rectangle 2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5" name="Rectangle 2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6" name="Rectangle 2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377" name="Rectangle 2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78" name="Rectangle 2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79" name="Rectangle 2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0" name="Rectangle 2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1" name="Rectangle 2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2" name="Rectangle 2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383" name="Rectangle 2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4" name="Rectangle 2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5" name="Rectangle 2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6" name="Rectangle 2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7" name="Rectangle 2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8" name="Rectangle 2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89" name="Rectangle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0" name="Rectangle 2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1" name="Rectangle 2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2" name="Rectangle 2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3" name="Rectangle 2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394" name="Rectangle 2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5" name="Rectangle 2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6" name="Rectangle 2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7" name="Rectangle 2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8" name="Rectangle 2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399" name="Rectangle 2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00" name="Rectangle 2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1" name="Rectangle 2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2" name="Rectangle 2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3" name="Rectangle 2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4" name="Rectangle 2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5" name="Rectangle 2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06" name="Rectangle 2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07" name="Rectangle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08" name="Rectangle 2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09" name="Rectangle 2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10" name="Rectangle 2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11" name="Rectangle 2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12" name="Rectangle 2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3" name="Rectangle 2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4" name="Rectangle 2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5" name="Rectangle 2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6" name="Rectangle 2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7" name="Rectangle 2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18" name="Rectangle 2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19" name="Rectangle 2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0" name="Rectangle 2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1" name="Rectangle 2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2" name="Rectangle 2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3" name="Rectangle 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24" name="Rectangle 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5" name="Rectangle 2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6" name="Rectangle 2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7" name="Rectangle 2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8" name="Rectangle 2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29" name="Rectangle 2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0" name="Rectangle 2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1" name="Rectangle 2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2" name="Rectangle 2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3" name="Rectangle 2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4" name="Rectangle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435" name="Rectangle 2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6" name="Rectangle 2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7" name="Rectangle 2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8" name="Rectangle 2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39" name="Rectangle 2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40" name="Rectangle 2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441" name="Rectangle 2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2" name="Rectangle 2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3" name="Rectangle 2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4" name="Rectangle 2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5" name="Rectangle 2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6" name="Rectangle 2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447" name="Rectangle 2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48" name="Rectangle 2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49" name="Rectangle 2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0" name="Rectangle 2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1" name="Rectangle 2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2" name="Rectangle 2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453" name="Rectangle 2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4" name="Rectangle 2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5" name="Rectangle 2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6" name="Rectangle 2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7" name="Rectangle 2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8" name="Rectangle 2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459" name="Rectangle 2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0" name="Rectangle 2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1" name="Rectangle 2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2" name="Rectangle 2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3" name="Rectangle 2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4" name="Rectangle 2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1465" name="Rectangle 2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5829300" y="61550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6" name="Rectangle 2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7" name="Rectangle 2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8" name="Rectangle 2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69" name="Rectangle 2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70" name="Rectangle 2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471" name="Rectangle 2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5829300" y="63531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2" name="Rectangle 2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3" name="Rectangle 2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4" name="Rectangle 2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5" name="Rectangle 2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6" name="Rectangle 2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1477" name="Rectangle 2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78" name="Rectangle 2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79" name="Rectangle 2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0" name="Rectangle 2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1" name="Rectangle 2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2" name="Rectangle 2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1483" name="Rectangle 2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4" name="Rectangle 2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5" name="Rectangle 2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6" name="Rectangle 2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7" name="Rectangle 2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8" name="Rectangle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1489" name="Rectangle 2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0" name="Rectangle 2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1" name="Rectangle 2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2" name="Rectangle 2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3" name="Rectangle 2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4" name="Rectangle 2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495" name="Rectangle 2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4743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6" name="Rectangle 2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7" name="Rectangle 2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8" name="Rectangle 2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499" name="Rectangle 2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500" name="Rectangle 2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501" name="Rectangle 2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2" name="Rectangle 2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3" name="Rectangle 2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4" name="Rectangle 2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5" name="Rectangle 2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6" name="Rectangle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07" name="Rectangle 2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08" name="Rectangle 2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09" name="Rectangle 2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0" name="Rectangle 2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1" name="Rectangle 2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2" name="Rectangle 2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513" name="Rectangle 2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4" name="Rectangle 2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5" name="Rectangle 2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6" name="Rectangle 2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7" name="Rectangle 2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8" name="Rectangle 2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1519" name="Rectangle 2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0" name="Rectangle 2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1" name="Rectangle 2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2" name="Rectangle 2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3" name="Rectangle 2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4" name="Rectangle 2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525" name="Rectangle 2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6" name="Rectangle 2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7" name="Rectangle 2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8" name="Rectangle 2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29" name="Rectangle 2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30" name="Rectangle 2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531" name="Rectangle 2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2" name="Rectangle 2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3" name="Rectangle 2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4" name="Rectangle 2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5" name="Rectangle 2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6" name="Rectangle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1537" name="Rectangle 2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3239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38" name="Rectangle 2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39" name="Rectangle 1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0" name="Rectangle 2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1" name="Rectangle 2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2" name="Rectangle 2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3" name="Rectangle 2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4" name="Rectangle 2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5" name="Rectangle 2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6" name="Rectangle 2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47" name="Rectangle 1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8" name="Rectangle 2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49" name="Rectangle 2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1550" name="Rectangle 2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5829300" y="67151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1" name="Rectangle 2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2" name="Rectangle 23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3" name="Rectangle 2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4" name="Rectangle 2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5" name="Rectangle 2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6" name="Rectangle 2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7" name="Rectangle 2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8" name="Rectangle 2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59" name="Rectangle 2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60" name="Rectangle 2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1" name="Rectangle 2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2" name="Rectangle 2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3" name="Rectangle 2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4" name="Rectangle 2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5" name="Rectangle 2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66" name="Rectangle 2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67" name="Rectangle 23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68" name="Rectangle 2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69" name="Rectangle 23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0" name="Rectangle 2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1" name="Rectangle 2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2" name="Rectangle 2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3" name="Rectangle 2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4" name="Rectangle 2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5" name="Rectangle 2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6" name="Rectangle 2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77" name="Rectangle 2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78" name="Rectangle 2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79" name="Rectangle 23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0" name="Rectangle 2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1" name="Rectangle 2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2" name="Rectangle 2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83" name="Rectangle 2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4" name="Rectangle 2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5" name="Rectangle 2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6" name="Rectangle 2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7" name="Rectangle 23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8" name="Rectangle 2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589" name="Rectangle 2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0" name="Rectangle 2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1" name="Rectangle 2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2" name="Rectangle 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3" name="Rectangle 2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4" name="Rectangle 2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1595" name="Rectangle 2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5829300" y="64312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6" name="Rectangle 2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7" name="Rectangle 2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8" name="Rectangle 2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599" name="Rectangle 2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600" name="Rectangle 2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601" name="Rectangle 2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5829300" y="66294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2" name="Rectangle 2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3" name="Rectangle 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4" name="Rectangle 2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5" name="Rectangle 2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6" name="Rectangle 2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1607" name="Rectangle 2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08" name="Rectangle 2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09" name="Rectangle 1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0" name="Rectangle 2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1" name="Rectangle 2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2" name="Rectangle 2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3" name="Rectangle 2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4" name="Rectangle 2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5" name="Rectangle 2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6" name="Rectangle 2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17" name="Rectangle 1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8" name="Rectangle 2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19" name="Rectangle 2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85725</xdr:rowOff>
    </xdr:from>
    <xdr:to>
      <xdr:col>28</xdr:col>
      <xdr:colOff>0</xdr:colOff>
      <xdr:row>25</xdr:row>
      <xdr:rowOff>0</xdr:rowOff>
    </xdr:to>
    <xdr:sp macro="" textlink="">
      <xdr:nvSpPr>
        <xdr:cNvPr id="1620" name="Rectangle 2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5829300" y="699135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1" name="Rectangle 2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2" name="Rectangle 2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3" name="Rectangle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4" name="Rectangle 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5" name="Rectangle 2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6" name="Rectangle 2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7" name="Rectangle 2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8" name="Rectangle 2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29" name="Rectangle 2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30" name="Rectangle 2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1" name="Rectangle 2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2" name="Rectangle 2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3" name="Rectangle 2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4" name="Rectangle 2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5" name="Rectangle 2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36" name="Rectangle 2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37" name="Rectangle 2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38" name="Rectangle 22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39" name="Rectangle 2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0" name="Rectangle 2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1" name="Rectangle 2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2" name="Rectangle 2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3" name="Rectangle 2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4" name="Rectangle 2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5" name="Rectangle 2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6" name="Rectangle 2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47" name="Rectangle 2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48" name="Rectangle 2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49" name="Rectangle 2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0" name="Rectangle 2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1" name="Rectangle 2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2" name="Rectangle 2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53" name="Rectangle 23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4" name="Rectangle 2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5" name="Rectangle 2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6" name="Rectangle 2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7" name="Rectangle 2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8" name="Rectangle 2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59" name="Rectangle 2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0" name="Rectangle 2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1" name="Rectangle 2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2" name="Rectangle 2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3" name="Rectangle 2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4" name="Rectangle 2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1665" name="Rectangle 2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5829300" y="67075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6" name="Rectangle 2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7" name="Rectangle 2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8" name="Rectangle 2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69" name="Rectangle 2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70" name="Rectangle 2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0</xdr:rowOff>
    </xdr:to>
    <xdr:sp macro="" textlink="">
      <xdr:nvSpPr>
        <xdr:cNvPr id="1671" name="Rectangle 2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5829300" y="690562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2" name="Rectangle 2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3" name="Rectangle 23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4" name="Rectangle 2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5" name="Rectangle 2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6" name="Rectangle 2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1677" name="Rectangle 2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78" name="Rectangle 2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79" name="Rectangle 2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0" name="Rectangle 2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1" name="Rectangle 2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2" name="Rectangle 2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3" name="Rectangle 2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4" name="Rectangle 2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5" name="Rectangle 2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6" name="Rectangle 2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7" name="Rectangle 2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8" name="Rectangle 2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89" name="Rectangle 22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0" name="Rectangle 2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1" name="Rectangle 2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2" name="Rectangle 2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3" name="Rectangle 2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694" name="Rectangle 2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695" name="Rectangle 2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696" name="Rectangle 1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697" name="Rectangle 2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698" name="Rectangle 2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699" name="Rectangle 2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0" name="Rectangle 2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1" name="Rectangle 2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2" name="Rectangle 2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3" name="Rectangle 2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4" name="Rectangle 17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705" name="Rectangle 2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706" name="Rectangle 2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85725</xdr:rowOff>
    </xdr:from>
    <xdr:to>
      <xdr:col>28</xdr:col>
      <xdr:colOff>0</xdr:colOff>
      <xdr:row>26</xdr:row>
      <xdr:rowOff>0</xdr:rowOff>
    </xdr:to>
    <xdr:sp macro="" textlink="">
      <xdr:nvSpPr>
        <xdr:cNvPr id="1707" name="Rectangle 2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5829300" y="726757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8" name="Rectangle 2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09" name="Rectangle 2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0" name="Rectangle 2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1" name="Rectangle 2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2" name="Rectangle 2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3" name="Rectangle 2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4" name="Rectangle 2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5" name="Rectangle 2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6" name="Rectangle 2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17" name="Rectangle 2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18" name="Rectangle 2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19" name="Rectangle 2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0" name="Rectangle 2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1" name="Rectangle 2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2" name="Rectangle 2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23" name="Rectangle 2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4" name="Rectangle 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5" name="Rectangle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6" name="Rectangle 2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7" name="Rectangle 2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8" name="Rectangle 2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29" name="Rectangle 2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0" name="Rectangle 2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1" name="Rectangle 2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2" name="Rectangle 2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3" name="Rectangle 2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34" name="Rectangle 2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5" name="Rectangle 2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6" name="Rectangle 2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7" name="Rectangle 2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8" name="Rectangle 2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39" name="Rectangle 2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40" name="Rectangle 2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1" name="Rectangle 2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2" name="Rectangle 2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3" name="Rectangle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4" name="Rectangle 2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5" name="Rectangle 2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46" name="Rectangle 2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47" name="Rectangle 2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48" name="Rectangle 2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49" name="Rectangle 2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50" name="Rectangle 2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51" name="Rectangle 2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1752" name="Rectangle 2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5829300" y="698373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3" name="Rectangle 2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4" name="Rectangle 2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5" name="Rectangle 22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6" name="Rectangle 2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7" name="Rectangle 2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758" name="Rectangle 2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5829300" y="718185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59" name="Rectangle 2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0" name="Rectangle 2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1" name="Rectangle 2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2" name="Rectangle 2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3" name="Rectangle 2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1764" name="Rectangle 2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5" name="Rectangle 23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6" name="Rectangle 2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7" name="Rectangle 2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8" name="Rectangle 2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69" name="Rectangle 23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0" name="Rectangle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1" name="Rectangle 2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2" name="Rectangle 2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3" name="Rectangle 2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4" name="Rectangle 2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5" name="Rectangle 2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6" name="Rectangle 2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7" name="Rectangle 2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8" name="Rectangle 2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79" name="Rectangle 2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80" name="Rectangle 2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781" name="Rectangle 2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2" name="Rectangle 2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3" name="Rectangle 1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84" name="Rectangle 2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85" name="Rectangle 2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86" name="Rectangle 2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7" name="Rectangle 2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8" name="Rectangle 2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89" name="Rectangle 2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0" name="Rectangle 2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1" name="Rectangle 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92" name="Rectangle 2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93" name="Rectangle 2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85725</xdr:rowOff>
    </xdr:from>
    <xdr:to>
      <xdr:col>28</xdr:col>
      <xdr:colOff>0</xdr:colOff>
      <xdr:row>27</xdr:row>
      <xdr:rowOff>0</xdr:rowOff>
    </xdr:to>
    <xdr:sp macro="" textlink="">
      <xdr:nvSpPr>
        <xdr:cNvPr id="1794" name="Rectangle 2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5829300" y="75438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5" name="Rectangle 2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6" name="Rectangle 2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7" name="Rectangle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8" name="Rectangle 2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799" name="Rectangle 2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0" name="Rectangle 2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1" name="Rectangle 2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2" name="Rectangle 2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3" name="Rectangle 2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04" name="Rectangle 2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5" name="Rectangle 2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6" name="Rectangle 2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7" name="Rectangle 2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8" name="Rectangle 2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09" name="Rectangle 2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10" name="Rectangle 2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1" name="Rectangle 2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2" name="Rectangle 2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3" name="Rectangle 2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4" name="Rectangle 2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5" name="Rectangle 2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6" name="Rectangle 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7" name="Rectangle 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8" name="Rectangle 2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19" name="Rectangle 2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20" name="Rectangle 2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21" name="Rectangle 2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2" name="Rectangle 22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3" name="Rectangle 2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4" name="Rectangle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5" name="Rectangle 2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6" name="Rectangle 2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27" name="Rectangle 2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28" name="Rectangle 22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29" name="Rectangle 2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0" name="Rectangle 2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1" name="Rectangle 2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2" name="Rectangle 2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33" name="Rectangle 2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4" name="Rectangle 2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5" name="Rectangle 2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6" name="Rectangle 2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7" name="Rectangle 2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8" name="Rectangle 2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47710</xdr:rowOff>
    </xdr:to>
    <xdr:sp macro="" textlink="">
      <xdr:nvSpPr>
        <xdr:cNvPr id="1839" name="Rectangle 2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5829300" y="725995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0" name="Rectangle 2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1" name="Rectangle 2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2" name="Rectangle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3" name="Rectangle 2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4" name="Rectangle 2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845" name="Rectangle 2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5829300" y="7458075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6" name="Rectangle 2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7" name="Rectangle 2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8" name="Rectangle 2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49" name="Rectangle 2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50" name="Rectangle 2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0</xdr:rowOff>
    </xdr:to>
    <xdr:sp macro="" textlink="">
      <xdr:nvSpPr>
        <xdr:cNvPr id="1851" name="Rectangle 2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2" name="Rectangle 2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3" name="Rectangle 2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4" name="Rectangle 2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5" name="Rectangle 2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6" name="Rectangle 2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7" name="Rectangle 2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8" name="Rectangle 2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59" name="Rectangle 2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0" name="Rectangle 2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1" name="Rectangle 2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2" name="Rectangle 2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3" name="Rectangle 2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4" name="Rectangle 2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5" name="Rectangle 2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6" name="Rectangle 2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7" name="Rectangle 2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868" name="Rectangle 2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69" name="Rectangle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0" name="Rectangle 2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1" name="Rectangle 2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2" name="Rectangle 2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3" name="Rectangle 2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74" name="Rectangle 2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5" name="Rectangle 22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6" name="Rectangle 2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7" name="Rectangle 2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8" name="Rectangle 2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79" name="Rectangle 2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80" name="Rectangle 2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1" name="Rectangle 2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2" name="Rectangle 2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3" name="Rectangle 2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4" name="Rectangle 2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5" name="Rectangle 22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86" name="Rectangle 2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87" name="Rectangle 2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88" name="Rectangle 2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89" name="Rectangle 2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90" name="Rectangle 2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91" name="Rectangle 2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892" name="Rectangle 2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3" name="Rectangle 2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4" name="Rectangle 2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5" name="Rectangle 22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6" name="Rectangle 2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7" name="Rectangle 2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898" name="Rectangle 2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899" name="Rectangle 2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0" name="Rectangle 2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1" name="Rectangle 2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2" name="Rectangle 2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3" name="Rectangle 2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04" name="Rectangle 2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5" name="Rectangle 2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6" name="Rectangle 2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7" name="Rectangle 2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8" name="Rectangle 2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09" name="Rectangle 2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27</xdr:row>
      <xdr:rowOff>47710</xdr:rowOff>
    </xdr:to>
    <xdr:sp macro="" textlink="">
      <xdr:nvSpPr>
        <xdr:cNvPr id="1910" name="Rectangle 2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1" name="Rectangle 2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2" name="Rectangle 2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3" name="Rectangle 2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4" name="Rectangle 2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5" name="Rectangle 2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16" name="Rectangle 2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17" name="Rectangle 2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18" name="Rectangle 2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19" name="Rectangle 2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20" name="Rectangle 2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21" name="Rectangle 22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1922" name="Rectangle 2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3" name="Rectangle 2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4" name="Rectangle 2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5" name="Rectangle 2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6" name="Rectangle 2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7" name="Rectangle 2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8" name="Rectangle 2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29" name="Rectangle 2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0" name="Rectangle 2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1" name="Rectangle 2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2" name="Rectangle 2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3" name="Rectangle 2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4" name="Rectangle 2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5" name="Rectangle 2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6" name="Rectangle 2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7" name="Rectangle 2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8" name="Rectangle 2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39" name="Rectangle 2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0" name="Rectangle 2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1" name="Rectangle 1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42" name="Rectangle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43" name="Rectangle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44" name="Rectangle 2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5" name="Rectangle 2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6" name="Rectangle 2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7" name="Rectangle 2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8" name="Rectangle 2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49" name="Rectangle 1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50" name="Rectangle 2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51" name="Rectangle 2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85725</xdr:rowOff>
    </xdr:from>
    <xdr:to>
      <xdr:col>28</xdr:col>
      <xdr:colOff>0</xdr:colOff>
      <xdr:row>28</xdr:row>
      <xdr:rowOff>0</xdr:rowOff>
    </xdr:to>
    <xdr:sp macro="" textlink="">
      <xdr:nvSpPr>
        <xdr:cNvPr id="1952" name="Rectangle 2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5829300" y="7820025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3" name="Rectangle 2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4" name="Rectangle 2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5" name="Rectangle 2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6" name="Rectangle 2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7" name="Rectangle 2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8" name="Rectangle 2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59" name="Rectangle 2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60" name="Rectangle 2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61" name="Rectangle 2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62" name="Rectangle 2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3" name="Rectangle 2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4" name="Rectangle 2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5" name="Rectangle 2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6" name="Rectangle 2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7" name="Rectangle 2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68" name="Rectangle 2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69" name="Rectangle 2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0" name="Rectangle 2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1" name="Rectangle 2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2" name="Rectangle 2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3" name="Rectangle 2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4" name="Rectangle 2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5" name="Rectangle 2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6" name="Rectangle 2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7" name="Rectangle 23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8" name="Rectangle 2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79" name="Rectangle 23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0" name="Rectangle 2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1" name="Rectangle 23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2" name="Rectangle 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3" name="Rectangle 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4" name="Rectangle 2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85" name="Rectangle 2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6" name="Rectangle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7" name="Rectangle 2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8" name="Rectangle 2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89" name="Rectangle 2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90" name="Rectangle 2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1991" name="Rectangle 23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2" name="Rectangle 2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3" name="Rectangle 2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4" name="Rectangle 2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5" name="Rectangle 2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6" name="Rectangle 2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1997" name="Rectangle 2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5829300" y="7536180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98" name="Rectangle 2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1999" name="Rectangle 2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0" name="Rectangle 2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1" name="Rectangle 2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2" name="Rectangle 2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2003" name="Rectangle 2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5829300" y="7734300"/>
          <a:ext cx="0" cy="2762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4" name="Rectangle 2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5" name="Rectangle 2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6" name="Rectangle 2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7" name="Rectangle 2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8" name="Rectangle 2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0</xdr:rowOff>
    </xdr:to>
    <xdr:sp macro="" textlink="">
      <xdr:nvSpPr>
        <xdr:cNvPr id="2009" name="Rectangle 2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198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0" name="Rectangle 2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1" name="Rectangle 2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2" name="Rectangle 2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3" name="Rectangle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4" name="Rectangle 2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5" name="Rectangle 2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6" name="Rectangle 2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7" name="Rectangle 2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8" name="Rectangle 2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19" name="Rectangle 2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0" name="Rectangle 2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1" name="Rectangle 2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2" name="Rectangle 2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3" name="Rectangle 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4" name="Rectangle 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5" name="Rectangle 2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78105</xdr:rowOff>
    </xdr:from>
    <xdr:to>
      <xdr:col>28</xdr:col>
      <xdr:colOff>0</xdr:colOff>
      <xdr:row>28</xdr:row>
      <xdr:rowOff>47710</xdr:rowOff>
    </xdr:to>
    <xdr:sp macro="" textlink="">
      <xdr:nvSpPr>
        <xdr:cNvPr id="2026" name="Rectangle 2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5829300" y="7812405"/>
          <a:ext cx="0" cy="2458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285750</xdr:colOff>
      <xdr:row>23</xdr:row>
      <xdr:rowOff>114300</xdr:rowOff>
    </xdr:from>
    <xdr:to>
      <xdr:col>18</xdr:col>
      <xdr:colOff>285750</xdr:colOff>
      <xdr:row>25</xdr:row>
      <xdr:rowOff>0</xdr:rowOff>
    </xdr:to>
    <xdr:sp macro="" textlink="">
      <xdr:nvSpPr>
        <xdr:cNvPr id="2027" name="Rectangle 2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28" name="Rectangle 2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29" name="Rectangle 26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30" name="Rectangle 2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31" name="Rectangle 2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2" name="Rectangle 2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3" name="Rectangle 2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4" name="Rectangle 2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5" name="Rectangle 2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36" name="Rectangle 2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37" name="Rectangle 2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38" name="Rectangle 2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39" name="Rectangle 1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40" name="Rectangle 2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41" name="Rectangle 26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42" name="Rectangle 2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43" name="Rectangle 2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044" name="Rectangle 2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5" name="Rectangle 2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6" name="Rectangle 2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7" name="Rectangle 2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48" name="Rectangle 2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49" name="Rectangle 2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050" name="Rectangle 2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51" name="Rectangle 2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052" name="Rectangle 2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3" name="Rectangle 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4" name="Rectangle 2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5" name="Rectangle 2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6" name="Rectangle 2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7" name="Rectangle 2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058" name="Rectangle 2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59" name="Rectangle 22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0" name="Rectangle 2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1" name="Rectangle 22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2" name="Rectangle 2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3" name="Rectangle 2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064" name="Rectangle 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5" name="Rectangle 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6" name="Rectangle 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7" name="Rectangle 2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8" name="Rectangle 2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69" name="Rectangle 2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070" name="Rectangle 2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1" name="Rectangle 2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2" name="Rectangle 2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3" name="Rectangle 2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4" name="Rectangle 2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5" name="Rectangle 2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076" name="Rectangle 2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77" name="Rectangle 2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78" name="Rectangle 2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79" name="Rectangle 2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80" name="Rectangle 2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081" name="Rectangle 2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082" name="Rectangle 2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3" name="Rectangle 2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4" name="Rectangle 2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5" name="Rectangle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6" name="Rectangle 2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7" name="Rectangle 2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088" name="Rectangle 2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89" name="Rectangle 2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0" name="Rectangle 2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1" name="Rectangle 2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2" name="Rectangle 2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3" name="Rectangle 2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094" name="Rectangle 2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295275</xdr:colOff>
      <xdr:row>26</xdr:row>
      <xdr:rowOff>78105</xdr:rowOff>
    </xdr:from>
    <xdr:to>
      <xdr:col>17</xdr:col>
      <xdr:colOff>295275</xdr:colOff>
      <xdr:row>27</xdr:row>
      <xdr:rowOff>47710</xdr:rowOff>
    </xdr:to>
    <xdr:sp macro="" textlink="">
      <xdr:nvSpPr>
        <xdr:cNvPr id="2095" name="Rectangle 2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097" name="Rectangle 2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098" name="Rectangle 2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099" name="Rectangle 2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00" name="Rectangle 2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01" name="Rectangle 2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02" name="Rectangle 2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3" name="Rectangle 2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4" name="Rectangle 2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5" name="Rectangle 2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6" name="Rectangle 2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7" name="Rectangle 2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08" name="Rectangle 2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09" name="Rectangle 2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0" name="Rectangle 2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1" name="Rectangle 2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2" name="Rectangle 2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3" name="Rectangle 2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14" name="Rectangle 2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5" name="Rectangle 2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6" name="Rectangle 2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7" name="Rectangle 2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8" name="Rectangle 2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19" name="Rectangle 22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20" name="Rectangle 2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1" name="Rectangle 2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2" name="Rectangle 2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3" name="Rectangle 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4" name="Rectangle 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5" name="Rectangle 2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26" name="Rectangle 2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27" name="Rectangle 2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28" name="Rectangle 2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29" name="Rectangle 2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30" name="Rectangle 2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31" name="Rectangle 2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32" name="Rectangle 2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3" name="Rectangle 2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4" name="Rectangle 2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5" name="Rectangle 2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6" name="Rectangle 2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137" name="Rectangle 2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38" name="Rectangle 2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39" name="Rectangle 2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0" name="Rectangle 2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1" name="Rectangle 2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2" name="Rectangle 22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143" name="Rectangle 2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4" name="Rectangle 2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5" name="Rectangle 2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6" name="Rectangle 2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7" name="Rectangle 2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8" name="Rectangle 2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149" name="Rectangle 2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0" name="Rectangle 2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1" name="Rectangle 2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2" name="Rectangle 2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3" name="Rectangle 23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4" name="Rectangle 2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155" name="Rectangle 2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6" name="Rectangle 2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7" name="Rectangle 23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8" name="Rectangle 2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59" name="Rectangle 2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60" name="Rectangle 2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161" name="Rectangle 23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2" name="Rectangle 2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3" name="Rectangle 2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4" name="Rectangle 22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5" name="Rectangle 2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6" name="Rectangle 2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167" name="Rectangle 2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68" name="Rectangle 2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69" name="Rectangle 2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0" name="Rectangle 2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1" name="Rectangle 2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2" name="Rectangle 2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173" name="Rectangle 2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4" name="Rectangle 2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5" name="Rectangle 2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6" name="Rectangle 2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7" name="Rectangle 2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8" name="Rectangle 2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179" name="Rectangle 2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0" name="Rectangle 2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1" name="Rectangle 2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2" name="Rectangle 2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3" name="Rectangle 2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4" name="Rectangle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185" name="Rectangle 2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6" name="Rectangle 2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7" name="Rectangle 2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8" name="Rectangle 2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89" name="Rectangle 2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90" name="Rectangle 22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191" name="Rectangle 2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2" name="Rectangle 2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3" name="Rectangle 2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4" name="Rectangle 2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5" name="Rectangle 2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6" name="Rectangle 22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197" name="Rectangle 2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98" name="Rectangle 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199" name="Rectangle 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0" name="Rectangle 2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1" name="Rectangle 2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2" name="Rectangle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203" name="Rectangle 2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4" name="Rectangle 2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5" name="Rectangle 2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6" name="Rectangle 2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7" name="Rectangle 2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8" name="Rectangle 2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209" name="Rectangle 2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0" name="Rectangle 2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1" name="Rectangle 2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2" name="Rectangle 2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3" name="Rectangle 2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4" name="Rectangle 2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215" name="Rectangle 2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6" name="Rectangle 2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7" name="Rectangle 2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8" name="Rectangle 2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19" name="Rectangle 2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20" name="Rectangle 2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221" name="Rectangle 2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2" name="Rectangle 2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3" name="Rectangle 2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4" name="Rectangle 2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5" name="Rectangle 2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6" name="Rectangle 2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227" name="Rectangle 2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28" name="Rectangle 2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29" name="Rectangle 2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0" name="Rectangle 2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1" name="Rectangle 23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2" name="Rectangle 2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233" name="Rectangle 2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4" name="Rectangle 2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5" name="Rectangle 2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6" name="Rectangle 2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7" name="Rectangle 2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8" name="Rectangle 2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239" name="Rectangle 2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0" name="Rectangle 22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1" name="Rectangle 23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2" name="Rectangle 2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3" name="Rectangle 23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4" name="Rectangle 2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245" name="Rectangle 23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2246" name="Rectangle 2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47" name="Rectangle 2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48" name="Rectangle 2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49" name="Rectangle 2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50" name="Rectangle 2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1" name="Rectangle 2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2" name="Rectangle 2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3" name="Rectangle 2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4" name="Rectangle 2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55" name="Rectangle 2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56" name="Rectangle 2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57" name="Rectangle 2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58" name="Rectangle 1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59" name="Rectangle 2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60" name="Rectangle 2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61" name="Rectangle 28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62" name="Rectangle 2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263" name="Rectangle 2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4" name="Rectangle 2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5" name="Rectangle 23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6" name="Rectangle 2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67" name="Rectangle 2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68" name="Rectangle 2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269" name="Rectangle 23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70" name="Rectangle 2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271" name="Rectangle 2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2" name="Rectangle 2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3" name="Rectangle 2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4" name="Rectangle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5" name="Rectangle 23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6" name="Rectangle 2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277" name="Rectangle 2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78" name="Rectangle 22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79" name="Rectangle 2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0" name="Rectangle 2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1" name="Rectangle 2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2" name="Rectangle 2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283" name="Rectangle 2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4" name="Rectangle 2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5" name="Rectangle 2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6" name="Rectangle 2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7" name="Rectangle 2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8" name="Rectangle 2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289" name="Rectangle 2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0" name="Rectangle 2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1" name="Rectangle 2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2" name="Rectangle 2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3" name="Rectangle 2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4" name="Rectangle 2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295" name="Rectangle 23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6" name="Rectangle 2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7" name="Rectangle 2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8" name="Rectangle 2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299" name="Rectangle 2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00" name="Rectangle 2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01" name="Rectangle 2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2" name="Rectangle 2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3" name="Rectangle 2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4" name="Rectangle 2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5" name="Rectangle 2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6" name="Rectangle 2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07" name="Rectangle 2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08" name="Rectangle 2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09" name="Rectangle 23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0" name="Rectangle 22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1" name="Rectangle 2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2" name="Rectangle 2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13" name="Rectangle 2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295275</xdr:colOff>
      <xdr:row>26</xdr:row>
      <xdr:rowOff>78105</xdr:rowOff>
    </xdr:from>
    <xdr:to>
      <xdr:col>27</xdr:col>
      <xdr:colOff>295275</xdr:colOff>
      <xdr:row>27</xdr:row>
      <xdr:rowOff>47710</xdr:rowOff>
    </xdr:to>
    <xdr:sp macro="" textlink="">
      <xdr:nvSpPr>
        <xdr:cNvPr id="2314" name="Rectangle 2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104775</xdr:colOff>
      <xdr:row>26</xdr:row>
      <xdr:rowOff>154305</xdr:rowOff>
    </xdr:from>
    <xdr:to>
      <xdr:col>28</xdr:col>
      <xdr:colOff>104775</xdr:colOff>
      <xdr:row>27</xdr:row>
      <xdr:rowOff>123910</xdr:rowOff>
    </xdr:to>
    <xdr:sp macro="" textlink="">
      <xdr:nvSpPr>
        <xdr:cNvPr id="2315" name="Rectangle 2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2695575" y="83267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6" name="Rectangle 2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7" name="Rectangle 2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8" name="Rectangle 2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19" name="Rectangle 2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20" name="Rectangle 2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21" name="Rectangle 2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2" name="Rectangle 2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3" name="Rectangle 2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4" name="Rectangle 22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5" name="Rectangle 2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6" name="Rectangle 2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27" name="Rectangle 2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28" name="Rectangle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29" name="Rectangle 2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0" name="Rectangle 2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1" name="Rectangle 2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2" name="Rectangle 2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33" name="Rectangle 23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4" name="Rectangle 2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5" name="Rectangle 2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6" name="Rectangle 2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7" name="Rectangle 2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8" name="Rectangle 2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339" name="Rectangle 2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0" name="Rectangle 22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1" name="Rectangle 2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2" name="Rectangle 2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3" name="Rectangle 2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4" name="Rectangle 22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345" name="Rectangle 2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6" name="Rectangle 2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7" name="Rectangle 2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8" name="Rectangle 2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49" name="Rectangle 2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50" name="Rectangle 2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351" name="Rectangle 2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2" name="Rectangle 2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3" name="Rectangle 2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4" name="Rectangle 2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5" name="Rectangle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56" name="Rectangle 2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57" name="Rectangle 2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58" name="Rectangle 2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59" name="Rectangle 22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60" name="Rectangle 2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61" name="Rectangle 2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362" name="Rectangle 2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3" name="Rectangle 2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4" name="Rectangle 2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5" name="Rectangle 2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6" name="Rectangle 2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7" name="Rectangle 2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368" name="Rectangle 2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69" name="Rectangle 2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0" name="Rectangle 2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1" name="Rectangle 2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2" name="Rectangle 2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3" name="Rectangle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374" name="Rectangle 2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5" name="Rectangle 2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6" name="Rectangle 2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7" name="Rectangle 2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8" name="Rectangle 2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79" name="Rectangle 2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380" name="Rectangle 2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1" name="Rectangle 2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2" name="Rectangle 2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3" name="Rectangle 2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4" name="Rectangle 2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5" name="Rectangle 2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386" name="Rectangle 2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87" name="Rectangle 2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88" name="Rectangle 2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89" name="Rectangle 2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90" name="Rectangle 2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91" name="Rectangle 2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392" name="Rectangle 2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3" name="Rectangle 2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4" name="Rectangle 2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5" name="Rectangle 2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6" name="Rectangle 2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7" name="Rectangle 2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398" name="Rectangle 2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399" name="Rectangle 2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0" name="Rectangle 2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1" name="Rectangle 2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2" name="Rectangle 2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3" name="Rectangle 2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404" name="Rectangle 2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5" name="Rectangle 2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6" name="Rectangle 2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7" name="Rectangle 2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8" name="Rectangle 2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09" name="Rectangle 2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410" name="Rectangle 2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1" name="Rectangle 2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2" name="Rectangle 2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3" name="Rectangle 2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4" name="Rectangle 2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5" name="Rectangle 2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416" name="Rectangle 2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17" name="Rectangle 2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18" name="Rectangle 2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19" name="Rectangle 2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20" name="Rectangle 2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21" name="Rectangle 2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422" name="Rectangle 2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3" name="Rectangle 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4" name="Rectangle 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5" name="Rectangle 2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6" name="Rectangle 2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7" name="Rectangle 2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428" name="Rectangle 2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29" name="Rectangle 2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0" name="Rectangle 2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1" name="Rectangle 2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2" name="Rectangle 2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3" name="Rectangle 2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434" name="Rectangle 2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5" name="Rectangle 2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6" name="Rectangle 2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7" name="Rectangle 2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8" name="Rectangle 2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39" name="Rectangle 2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440" name="Rectangle 2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1" name="Rectangle 2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2" name="Rectangle 2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3" name="Rectangle 2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4" name="Rectangle 2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5" name="Rectangle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446" name="Rectangle 2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47" name="Rectangle 2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48" name="Rectangle 2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49" name="Rectangle 2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50" name="Rectangle 2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51" name="Rectangle 2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452" name="Rectangle 2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3" name="Rectangle 2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4" name="Rectangle 2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5" name="Rectangle 2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6" name="Rectangle 2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7" name="Rectangle 2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458" name="Rectangle 2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59" name="Rectangle 2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0" name="Rectangle 2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1" name="Rectangle 2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2" name="Rectangle 2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3" name="Rectangle 2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464" name="Rectangle 2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285750</xdr:colOff>
      <xdr:row>23</xdr:row>
      <xdr:rowOff>114300</xdr:rowOff>
    </xdr:from>
    <xdr:to>
      <xdr:col>18</xdr:col>
      <xdr:colOff>285750</xdr:colOff>
      <xdr:row>25</xdr:row>
      <xdr:rowOff>0</xdr:rowOff>
    </xdr:to>
    <xdr:sp macro="" textlink="">
      <xdr:nvSpPr>
        <xdr:cNvPr id="2465" name="Rectangle 2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66" name="Rectangle 24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67" name="Rectangle 2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68" name="Rectangle 2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69" name="Rectangle 2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0" name="Rectangle 2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1" name="Rectangle 2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2" name="Rectangle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3" name="Rectangle 2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74" name="Rectangle 22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75" name="Rectangle 23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76" name="Rectangle 2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77" name="Rectangle 17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78" name="Rectangle 2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79" name="Rectangle 2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80" name="Rectangle 2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81" name="Rectangle 2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85725</xdr:rowOff>
    </xdr:from>
    <xdr:to>
      <xdr:col>18</xdr:col>
      <xdr:colOff>0</xdr:colOff>
      <xdr:row>23</xdr:row>
      <xdr:rowOff>0</xdr:rowOff>
    </xdr:to>
    <xdr:sp macro="" textlink="">
      <xdr:nvSpPr>
        <xdr:cNvPr id="2482" name="Rectangle 2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3" name="Rectangle 2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4" name="Rectangle 2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5" name="Rectangle 2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86" name="Rectangle 2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87" name="Rectangle 22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47625</xdr:rowOff>
    </xdr:to>
    <xdr:sp macro="" textlink="">
      <xdr:nvSpPr>
        <xdr:cNvPr id="2488" name="Rectangle 2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89" name="Rectangle 2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47625</xdr:rowOff>
    </xdr:to>
    <xdr:sp macro="" textlink="">
      <xdr:nvSpPr>
        <xdr:cNvPr id="2490" name="Rectangle 2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1" name="Rectangle 2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2" name="Rectangle 2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3" name="Rectangle 2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4" name="Rectangle 2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5" name="Rectangle 2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496" name="Rectangle 2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497" name="Rectangle 2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498" name="Rectangle 2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499" name="Rectangle 22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00" name="Rectangle 2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01" name="Rectangle 2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02" name="Rectangle 2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3" name="Rectangle 2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4" name="Rectangle 2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5" name="Rectangle 2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6" name="Rectangle 2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7" name="Rectangle 2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08" name="Rectangle 2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09" name="Rectangle 2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0" name="Rectangle 2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1" name="Rectangle 2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2" name="Rectangle 2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3" name="Rectangle 2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14" name="Rectangle 2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5" name="Rectangle 23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6" name="Rectangle 2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7" name="Rectangle 2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8" name="Rectangle 2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19" name="Rectangle 2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20" name="Rectangle 2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1" name="Rectangle 2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2" name="Rectangle 2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3" name="Rectangle 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4" name="Rectangle 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5" name="Rectangle 2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26" name="Rectangle 2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27" name="Rectangle 2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28" name="Rectangle 2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29" name="Rectangle 2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30" name="Rectangle 2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31" name="Rectangle 2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532" name="Rectangle 2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295275</xdr:colOff>
      <xdr:row>26</xdr:row>
      <xdr:rowOff>78105</xdr:rowOff>
    </xdr:from>
    <xdr:to>
      <xdr:col>17</xdr:col>
      <xdr:colOff>295275</xdr:colOff>
      <xdr:row>27</xdr:row>
      <xdr:rowOff>47710</xdr:rowOff>
    </xdr:to>
    <xdr:sp macro="" textlink="">
      <xdr:nvSpPr>
        <xdr:cNvPr id="2533" name="Rectangle 23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104775</xdr:colOff>
      <xdr:row>26</xdr:row>
      <xdr:rowOff>154305</xdr:rowOff>
    </xdr:from>
    <xdr:to>
      <xdr:col>18</xdr:col>
      <xdr:colOff>104775</xdr:colOff>
      <xdr:row>27</xdr:row>
      <xdr:rowOff>123910</xdr:rowOff>
    </xdr:to>
    <xdr:sp macro="" textlink="">
      <xdr:nvSpPr>
        <xdr:cNvPr id="2534" name="Rectangle 2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2695575" y="83267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161925</xdr:colOff>
      <xdr:row>26</xdr:row>
      <xdr:rowOff>230505</xdr:rowOff>
    </xdr:from>
    <xdr:to>
      <xdr:col>18</xdr:col>
      <xdr:colOff>161925</xdr:colOff>
      <xdr:row>27</xdr:row>
      <xdr:rowOff>200110</xdr:rowOff>
    </xdr:to>
    <xdr:sp macro="" textlink="">
      <xdr:nvSpPr>
        <xdr:cNvPr id="2535" name="Rectangle 2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2752725" y="84029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6" name="Rectangle 2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7" name="Rectangle 2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8" name="Rectangle 2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39" name="Rectangle 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540" name="Rectangle 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1" name="Rectangle 2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2" name="Rectangle 2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3" name="Rectangle 2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4" name="Rectangle 2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5" name="Rectangle 2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546" name="Rectangle 2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47" name="Rectangle 2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48" name="Rectangle 2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49" name="Rectangle 2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50" name="Rectangle 2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51" name="Rectangle 2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552" name="Rectangle 2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3" name="Rectangle 2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4" name="Rectangle 2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5" name="Rectangle 2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6" name="Rectangle 2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7" name="Rectangle 2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558" name="Rectangle 2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59" name="Rectangle 2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0" name="Rectangle 2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1" name="Rectangle 2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2" name="Rectangle 2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3" name="Rectangle 2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564" name="Rectangle 2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5" name="Rectangle 2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6" name="Rectangle 2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7" name="Rectangle 2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8" name="Rectangle 2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69" name="Rectangle 2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570" name="Rectangle 2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1" name="Rectangle 23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2" name="Rectangle 2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3" name="Rectangle 2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4" name="Rectangle 2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575" name="Rectangle 2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6" name="Rectangle 2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7" name="Rectangle 2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8" name="Rectangle 2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79" name="Rectangle 2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80" name="Rectangle 22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581" name="Rectangle 2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2" name="Rectangle 2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3" name="Rectangle 2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4" name="Rectangle 2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5" name="Rectangle 2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6" name="Rectangle 2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587" name="Rectangle 2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88" name="Rectangle 22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89" name="Rectangle 2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0" name="Rectangle 2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1" name="Rectangle 23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2" name="Rectangle 2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593" name="Rectangle 2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4" name="Rectangle 2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5" name="Rectangle 2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6" name="Rectangle 2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7" name="Rectangle 2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8" name="Rectangle 2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599" name="Rectangle 2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0" name="Rectangle 2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1" name="Rectangle 2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2" name="Rectangle 2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3" name="Rectangle 2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4" name="Rectangle 2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05" name="Rectangle 2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6" name="Rectangle 2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7" name="Rectangle 2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8" name="Rectangle 2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09" name="Rectangle 2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10" name="Rectangle 2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21</xdr:row>
      <xdr:rowOff>78105</xdr:rowOff>
    </xdr:from>
    <xdr:to>
      <xdr:col>18</xdr:col>
      <xdr:colOff>0</xdr:colOff>
      <xdr:row>22</xdr:row>
      <xdr:rowOff>47710</xdr:rowOff>
    </xdr:to>
    <xdr:sp macro="" textlink="">
      <xdr:nvSpPr>
        <xdr:cNvPr id="2611" name="Rectangle 2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2" name="Rectangle 2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3" name="Rectangle 2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4" name="Rectangle 2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5" name="Rectangle 2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6" name="Rectangle 2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17" name="Rectangle 2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18" name="Rectangle 2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19" name="Rectangle 2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0" name="Rectangle 2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1" name="Rectangle 2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2" name="Rectangle 2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0</xdr:rowOff>
    </xdr:to>
    <xdr:sp macro="" textlink="">
      <xdr:nvSpPr>
        <xdr:cNvPr id="2623" name="Rectangle 2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4" name="Rectangle 2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5" name="Rectangle 2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6" name="Rectangle 2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7" name="Rectangle 2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8" name="Rectangle 2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47710</xdr:rowOff>
    </xdr:to>
    <xdr:sp macro="" textlink="">
      <xdr:nvSpPr>
        <xdr:cNvPr id="2629" name="Rectangle 2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0" name="Rectangle 2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1" name="Rectangle 2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2" name="Rectangle 2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3" name="Rectangle 2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4" name="Rectangle 2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47710</xdr:rowOff>
    </xdr:to>
    <xdr:sp macro="" textlink="">
      <xdr:nvSpPr>
        <xdr:cNvPr id="2635" name="Rectangle 2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6" name="Rectangle 2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7" name="Rectangle 2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8" name="Rectangle 2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39" name="Rectangle 2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40" name="Rectangle 2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25</xdr:row>
      <xdr:rowOff>0</xdr:rowOff>
    </xdr:to>
    <xdr:sp macro="" textlink="">
      <xdr:nvSpPr>
        <xdr:cNvPr id="2641" name="Rectangle 23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2" name="Rectangle 2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3" name="Rectangle 2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4" name="Rectangle 2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5" name="Rectangle 2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6" name="Rectangle 2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24</xdr:row>
      <xdr:rowOff>78105</xdr:rowOff>
    </xdr:from>
    <xdr:to>
      <xdr:col>18</xdr:col>
      <xdr:colOff>0</xdr:colOff>
      <xdr:row>25</xdr:row>
      <xdr:rowOff>47710</xdr:rowOff>
    </xdr:to>
    <xdr:sp macro="" textlink="">
      <xdr:nvSpPr>
        <xdr:cNvPr id="2647" name="Rectangle 2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48" name="Rectangle 2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49" name="Rectangle 2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0" name="Rectangle 2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1" name="Rectangle 2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2" name="Rectangle 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653" name="Rectangle 23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4" name="Rectangle 2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5" name="Rectangle 23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6" name="Rectangle 2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7" name="Rectangle 23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8" name="Rectangle 2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25</xdr:row>
      <xdr:rowOff>78105</xdr:rowOff>
    </xdr:from>
    <xdr:to>
      <xdr:col>18</xdr:col>
      <xdr:colOff>0</xdr:colOff>
      <xdr:row>26</xdr:row>
      <xdr:rowOff>0</xdr:rowOff>
    </xdr:to>
    <xdr:sp macro="" textlink="">
      <xdr:nvSpPr>
        <xdr:cNvPr id="2659" name="Rectangle 23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0" name="Rectangle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1" name="Rectangle 23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2" name="Rectangle 2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3" name="Rectangle 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4" name="Rectangle 2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26</xdr:row>
      <xdr:rowOff>47710</xdr:rowOff>
    </xdr:to>
    <xdr:sp macro="" textlink="">
      <xdr:nvSpPr>
        <xdr:cNvPr id="2665" name="Rectangle 2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6" name="Rectangle 22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7" name="Rectangle 23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8" name="Rectangle 2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69" name="Rectangle 2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70" name="Rectangle 2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0</xdr:rowOff>
    </xdr:to>
    <xdr:sp macro="" textlink="">
      <xdr:nvSpPr>
        <xdr:cNvPr id="2671" name="Rectangle 2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2" name="Rectangle 2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3" name="Rectangle 2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4" name="Rectangle 2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5" name="Rectangle 2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6" name="Rectangle 22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26</xdr:row>
      <xdr:rowOff>78105</xdr:rowOff>
    </xdr:from>
    <xdr:to>
      <xdr:col>18</xdr:col>
      <xdr:colOff>0</xdr:colOff>
      <xdr:row>27</xdr:row>
      <xdr:rowOff>47710</xdr:rowOff>
    </xdr:to>
    <xdr:sp macro="" textlink="">
      <xdr:nvSpPr>
        <xdr:cNvPr id="2677" name="Rectangle 2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78" name="Rectangle 2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79" name="Rectangle 23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0" name="Rectangle 2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1" name="Rectangle 2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2" name="Rectangle 2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28</xdr:row>
      <xdr:rowOff>47710</xdr:rowOff>
    </xdr:to>
    <xdr:sp macro="" textlink="">
      <xdr:nvSpPr>
        <xdr:cNvPr id="2683" name="Rectangle 2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285750</xdr:colOff>
      <xdr:row>23</xdr:row>
      <xdr:rowOff>114300</xdr:rowOff>
    </xdr:from>
    <xdr:to>
      <xdr:col>28</xdr:col>
      <xdr:colOff>285750</xdr:colOff>
      <xdr:row>25</xdr:row>
      <xdr:rowOff>0</xdr:rowOff>
    </xdr:to>
    <xdr:sp macro="" textlink="">
      <xdr:nvSpPr>
        <xdr:cNvPr id="2684" name="Rectangle 2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2876550" y="7343775"/>
          <a:ext cx="0" cy="5143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85" name="Rectangle 2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86" name="Rectangle 26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87" name="Rectangle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88" name="Rectangle 2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89" name="Rectangle 2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0" name="Rectangle 2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1" name="Rectangle 2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2" name="Rectangle 2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93" name="Rectangle 2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94" name="Rectangle 2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695" name="Rectangle 2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696" name="Rectangle 1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697" name="Rectangle 2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698" name="Rectangle 26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699" name="Rectangle 2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700" name="Rectangle 2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23</xdr:row>
      <xdr:rowOff>0</xdr:rowOff>
    </xdr:to>
    <xdr:sp macro="" textlink="">
      <xdr:nvSpPr>
        <xdr:cNvPr id="2701" name="Rectangle 2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2" name="Rectangle 2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3" name="Rectangle 2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4" name="Rectangle 2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05" name="Rectangle 2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706" name="Rectangle 2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47625</xdr:rowOff>
    </xdr:to>
    <xdr:sp macro="" textlink="">
      <xdr:nvSpPr>
        <xdr:cNvPr id="2707" name="Rectangle 2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6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708" name="Rectangle 22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47625</xdr:rowOff>
    </xdr:to>
    <xdr:sp macro="" textlink="">
      <xdr:nvSpPr>
        <xdr:cNvPr id="2709" name="Rectangle 2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195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0" name="Rectangle 2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1" name="Rectangle 2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2" name="Rectangle 2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3" name="Rectangle 2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4" name="Rectangle 2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15" name="Rectangle 2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6" name="Rectangle 2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7" name="Rectangle 2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8" name="Rectangle 2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19" name="Rectangle 2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20" name="Rectangle 2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21" name="Rectangle 2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2" name="Rectangle 2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3" name="Rectangle 2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4" name="Rectangle 2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5" name="Rectangle 2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6" name="Rectangle 2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27" name="Rectangle 2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28" name="Rectangle 22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29" name="Rectangle 2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0" name="Rectangle 2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1" name="Rectangle 2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2" name="Rectangle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33" name="Rectangle 2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4" name="Rectangle 2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5" name="Rectangle 2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6" name="Rectangle 2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7" name="Rectangle 2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38" name="Rectangle 2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739" name="Rectangle 2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0" name="Rectangle 2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1" name="Rectangle 2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2" name="Rectangle 2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3" name="Rectangle 2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4" name="Rectangle 22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745" name="Rectangle 2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6" name="Rectangle 22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7" name="Rectangle 2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8" name="Rectangle 2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49" name="Rectangle 23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50" name="Rectangle 2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751" name="Rectangle 2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27</xdr:col>
      <xdr:colOff>295275</xdr:colOff>
      <xdr:row>26</xdr:row>
      <xdr:rowOff>78105</xdr:rowOff>
    </xdr:from>
    <xdr:to>
      <xdr:col>27</xdr:col>
      <xdr:colOff>295275</xdr:colOff>
      <xdr:row>27</xdr:row>
      <xdr:rowOff>47710</xdr:rowOff>
    </xdr:to>
    <xdr:sp macro="" textlink="">
      <xdr:nvSpPr>
        <xdr:cNvPr id="2752" name="Rectangle 2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2562225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104775</xdr:colOff>
      <xdr:row>26</xdr:row>
      <xdr:rowOff>154305</xdr:rowOff>
    </xdr:from>
    <xdr:to>
      <xdr:col>28</xdr:col>
      <xdr:colOff>104775</xdr:colOff>
      <xdr:row>27</xdr:row>
      <xdr:rowOff>123910</xdr:rowOff>
    </xdr:to>
    <xdr:sp macro="" textlink="">
      <xdr:nvSpPr>
        <xdr:cNvPr id="2753" name="Rectangle 2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2695575" y="83267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161925</xdr:colOff>
      <xdr:row>26</xdr:row>
      <xdr:rowOff>230505</xdr:rowOff>
    </xdr:from>
    <xdr:to>
      <xdr:col>28</xdr:col>
      <xdr:colOff>161925</xdr:colOff>
      <xdr:row>27</xdr:row>
      <xdr:rowOff>200110</xdr:rowOff>
    </xdr:to>
    <xdr:sp macro="" textlink="">
      <xdr:nvSpPr>
        <xdr:cNvPr id="2754" name="Rectangle 2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2752725" y="84029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5" name="Rectangle 2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6" name="Rectangle 22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7" name="Rectangle 23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8" name="Rectangle 2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759" name="Rectangle 2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0" name="Rectangle 2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1" name="Rectangle 2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2" name="Rectangle 2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3" name="Rectangle 2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4" name="Rectangle 2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765" name="Rectangle 2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6" name="Rectangle 22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7" name="Rectangle 2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8" name="Rectangle 2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69" name="Rectangle 2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70" name="Rectangle 22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771" name="Rectangle 2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2" name="Rectangle 2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3" name="Rectangle 2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4" name="Rectangle 2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5" name="Rectangle 2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6" name="Rectangle 2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777" name="Rectangle 2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78" name="Rectangle 2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79" name="Rectangle 2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0" name="Rectangle 2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1" name="Rectangle 2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2" name="Rectangle 2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783" name="Rectangle 2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4" name="Rectangle 2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5" name="Rectangle 2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6" name="Rectangle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7" name="Rectangle 2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8" name="Rectangle 2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789" name="Rectangle 2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0" name="Rectangle 2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1" name="Rectangle 2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2" name="Rectangle 2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3" name="Rectangle 2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794" name="Rectangle 2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5" name="Rectangle 2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6" name="Rectangle 2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7" name="Rectangle 2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8" name="Rectangle 2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799" name="Rectangle 2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00" name="Rectangle 2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1" name="Rectangle 2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2" name="Rectangle 2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3" name="Rectangle 2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4" name="Rectangle 2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5" name="Rectangle 2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06" name="Rectangle 2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07" name="Rectangle 22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08" name="Rectangle 2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09" name="Rectangle 2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10" name="Rectangle 2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11" name="Rectangle 22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12" name="Rectangle 2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3" name="Rectangle 2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4" name="Rectangle 2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5" name="Rectangle 2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6" name="Rectangle 2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7" name="Rectangle 2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18" name="Rectangle 2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19" name="Rectangle 2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0" name="Rectangle 2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1" name="Rectangle 2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2" name="Rectangle 2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3" name="Rectangle 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24" name="Rectangle 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5" name="Rectangle 2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6" name="Rectangle 2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7" name="Rectangle 2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8" name="Rectangle 2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21</xdr:row>
      <xdr:rowOff>78105</xdr:rowOff>
    </xdr:from>
    <xdr:to>
      <xdr:col>28</xdr:col>
      <xdr:colOff>0</xdr:colOff>
      <xdr:row>22</xdr:row>
      <xdr:rowOff>47710</xdr:rowOff>
    </xdr:to>
    <xdr:sp macro="" textlink="">
      <xdr:nvSpPr>
        <xdr:cNvPr id="2829" name="Rectangle 2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1" name="Rectangle 2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2" name="Rectangle 2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3" name="Rectangle 2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4" name="Rectangle 2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5" name="Rectangle 2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2836" name="Rectangle 2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37" name="Rectangle 2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38" name="Rectangle 2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39" name="Rectangle 22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40" name="Rectangle 2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41" name="Rectangle 2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0</xdr:rowOff>
    </xdr:to>
    <xdr:sp macro="" textlink="">
      <xdr:nvSpPr>
        <xdr:cNvPr id="2842" name="Rectangle 2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3" name="Rectangle 2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4" name="Rectangle 2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5" name="Rectangle 2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6" name="Rectangle 2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7" name="Rectangle 2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23</xdr:row>
      <xdr:rowOff>47710</xdr:rowOff>
    </xdr:to>
    <xdr:sp macro="" textlink="">
      <xdr:nvSpPr>
        <xdr:cNvPr id="2848" name="Rectangle 2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49" name="Rectangle 2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0" name="Rectangle 2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1" name="Rectangle 2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2" name="Rectangle 2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3" name="Rectangle 2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47710</xdr:rowOff>
    </xdr:to>
    <xdr:sp macro="" textlink="">
      <xdr:nvSpPr>
        <xdr:cNvPr id="2854" name="Rectangle 2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2590800" y="72294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5" name="Rectangle 2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6" name="Rectangle 2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7" name="Rectangle 2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8" name="Rectangle 2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59" name="Rectangle 2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25</xdr:row>
      <xdr:rowOff>0</xdr:rowOff>
    </xdr:to>
    <xdr:sp macro="" textlink="">
      <xdr:nvSpPr>
        <xdr:cNvPr id="2860" name="Rectangle 2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2590800" y="7307580"/>
          <a:ext cx="0" cy="55054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1" name="Rectangle 2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2" name="Rectangle 2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3" name="Rectangle 2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4" name="Rectangle 2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5" name="Rectangle 2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24</xdr:row>
      <xdr:rowOff>78105</xdr:rowOff>
    </xdr:from>
    <xdr:to>
      <xdr:col>28</xdr:col>
      <xdr:colOff>0</xdr:colOff>
      <xdr:row>25</xdr:row>
      <xdr:rowOff>47710</xdr:rowOff>
    </xdr:to>
    <xdr:sp macro="" textlink="">
      <xdr:nvSpPr>
        <xdr:cNvPr id="2866" name="Rectangle 2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2590800" y="762190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67" name="Rectangle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68" name="Rectangle 2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69" name="Rectangle 2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70" name="Rectangle 2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71" name="Rectangle 2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872" name="Rectangle 2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2590800" y="7858125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3" name="Rectangle 2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4" name="Rectangle 2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5" name="Rectangle 2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6" name="Rectangle 2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7" name="Rectangle 2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25</xdr:row>
      <xdr:rowOff>78105</xdr:rowOff>
    </xdr:from>
    <xdr:to>
      <xdr:col>28</xdr:col>
      <xdr:colOff>0</xdr:colOff>
      <xdr:row>26</xdr:row>
      <xdr:rowOff>0</xdr:rowOff>
    </xdr:to>
    <xdr:sp macro="" textlink="">
      <xdr:nvSpPr>
        <xdr:cNvPr id="2878" name="Rectangle 2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2590800" y="7936230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79" name="Rectangle 2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0" name="Rectangle 2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1" name="Rectangle 2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2" name="Rectangle 2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3" name="Rectangle 2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47710</xdr:rowOff>
    </xdr:to>
    <xdr:sp macro="" textlink="">
      <xdr:nvSpPr>
        <xdr:cNvPr id="2884" name="Rectangle 2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4771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5" name="Rectangle 2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6" name="Rectangle 2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7" name="Rectangle 2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8" name="Rectangle 2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89" name="Rectangle 2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890" name="Rectangle 2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2590800" y="81724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1" name="Rectangle 2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2" name="Rectangle 2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3" name="Rectangle 2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4" name="Rectangle 2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5" name="Rectangle 2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26</xdr:row>
      <xdr:rowOff>78105</xdr:rowOff>
    </xdr:from>
    <xdr:to>
      <xdr:col>28</xdr:col>
      <xdr:colOff>0</xdr:colOff>
      <xdr:row>27</xdr:row>
      <xdr:rowOff>47710</xdr:rowOff>
    </xdr:to>
    <xdr:sp macro="" textlink="">
      <xdr:nvSpPr>
        <xdr:cNvPr id="2896" name="Rectangle 2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2590800" y="82505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97" name="Rectangle 2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98" name="Rectangle 2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899" name="Rectangle 2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900" name="Rectangle 2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901" name="Rectangle 2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0</xdr:colOff>
      <xdr:row>28</xdr:row>
      <xdr:rowOff>47710</xdr:rowOff>
    </xdr:to>
    <xdr:sp macro="" textlink="">
      <xdr:nvSpPr>
        <xdr:cNvPr id="2902" name="Rectangle 2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2590800" y="8486775"/>
          <a:ext cx="0" cy="36203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3" name="Rectangle 2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4" name="Rectangle 1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0</xdr:colOff>
      <xdr:row>24</xdr:row>
      <xdr:rowOff>0</xdr:rowOff>
    </xdr:to>
    <xdr:sp macro="" textlink="">
      <xdr:nvSpPr>
        <xdr:cNvPr id="2905" name="Rectangle 2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0</xdr:colOff>
      <xdr:row>24</xdr:row>
      <xdr:rowOff>0</xdr:rowOff>
    </xdr:to>
    <xdr:sp macro="" textlink="">
      <xdr:nvSpPr>
        <xdr:cNvPr id="2906" name="Rectangle 22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0</xdr:colOff>
      <xdr:row>24</xdr:row>
      <xdr:rowOff>0</xdr:rowOff>
    </xdr:to>
    <xdr:sp macro="" textlink="">
      <xdr:nvSpPr>
        <xdr:cNvPr id="2907" name="Rectangle 2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2590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8" name="Rectangle 2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09" name="Rectangle 23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0" name="Rectangle 22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1" name="Rectangle 23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2" name="Rectangle 2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3" name="Rectangle 2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4" name="Rectangle 2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5" name="Rectangle 2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6" name="Rectangle 2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17" name="Rectangle 23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18" name="Rectangle 2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19" name="Rectangle 2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0" name="Rectangle 2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1" name="Rectangle 2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2" name="Rectangle 2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23" name="Rectangle 23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24" name="Rectangle 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25" name="Rectangle 2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26" name="Rectangle 2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27" name="Rectangle 2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28" name="Rectangle 2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29" name="Rectangle 2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30" name="Rectangle 2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31" name="Rectangle 2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32" name="Rectangle 2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3" name="Rectangle 2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4" name="Rectangle 2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5" name="Rectangle 2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6" name="Rectangle 2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7" name="Rectangle 2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38" name="Rectangle 2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39" name="Rectangle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0" name="Rectangle 2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1" name="Rectangle 2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2" name="Rectangle 2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3" name="Rectangle 2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22</xdr:row>
      <xdr:rowOff>78105</xdr:rowOff>
    </xdr:from>
    <xdr:to>
      <xdr:col>8</xdr:col>
      <xdr:colOff>0</xdr:colOff>
      <xdr:row>23</xdr:row>
      <xdr:rowOff>47710</xdr:rowOff>
    </xdr:to>
    <xdr:sp macro="" textlink="">
      <xdr:nvSpPr>
        <xdr:cNvPr id="2944" name="Rectangle 2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2590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5" name="Rectangle 2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6" name="Rectangle 2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7" name="Rectangle 2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8" name="Rectangle 2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49" name="Rectangle 2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950" name="Rectangle 2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2590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1" name="Rectangle 2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2" name="Rectangle 2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3" name="Rectangle 2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4" name="Rectangle 2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5" name="Rectangle 2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8</xdr:col>
      <xdr:colOff>0</xdr:colOff>
      <xdr:row>23</xdr:row>
      <xdr:rowOff>78105</xdr:rowOff>
    </xdr:from>
    <xdr:to>
      <xdr:col>8</xdr:col>
      <xdr:colOff>0</xdr:colOff>
      <xdr:row>24</xdr:row>
      <xdr:rowOff>0</xdr:rowOff>
    </xdr:to>
    <xdr:sp macro="" textlink="">
      <xdr:nvSpPr>
        <xdr:cNvPr id="2956" name="Rectangle 2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2590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57" name="Rectangle 2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58" name="Rectangle 1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59" name="Rectangle 2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0" name="Rectangle 2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1" name="Rectangle 23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2" name="Rectangle 2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3" name="Rectangle 23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4" name="Rectangle 2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5" name="Rectangle 2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66" name="Rectangle 1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7" name="Rectangle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8" name="Rectangle 22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2969" name="Rectangle 23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0" name="Rectangle 2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1" name="Rectangle 2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2" name="Rectangle 2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3" name="Rectangle 23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4" name="Rectangle 2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5" name="Rectangle 2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6" name="Rectangle 2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7" name="Rectangle 2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8" name="Rectangle 2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79" name="Rectangle 23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0" name="Rectangle 2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1" name="Rectangle 2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2" name="Rectangle 2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3" name="Rectangle 2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4" name="Rectangle 2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2985" name="Rectangle 2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6" name="Rectangle 2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7" name="Rectangle 2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8" name="Rectangle 2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89" name="Rectangle 2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0" name="Rectangle 2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1" name="Rectangle 2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2" name="Rectangle 2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3" name="Rectangle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4" name="Rectangle 2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5" name="Rectangle 2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2996" name="Rectangle 2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97" name="Rectangle 2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98" name="Rectangle 2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999" name="Rectangle 2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00" name="Rectangle 2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01" name="Rectangle 2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02" name="Rectangle 2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3" name="Rectangle 2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4" name="Rectangle 2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5" name="Rectangle 2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6" name="Rectangle 2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7" name="Rectangle 2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08" name="Rectangle 2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09" name="Rectangle 2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0" name="Rectangle 2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1" name="Rectangle 2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2" name="Rectangle 2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3" name="Rectangle 2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014" name="Rectangle 2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5" name="Rectangle 2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6" name="Rectangle 2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7" name="Rectangle 2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8" name="Rectangle 2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19" name="Rectangle 2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020" name="Rectangle 2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1" name="Rectangle 2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2" name="Rectangle 2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3" name="Rectangle 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4" name="Rectangle 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5" name="Rectangle 2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026" name="Rectangle 2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27" name="Rectangle 1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28" name="Rectangle 24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29" name="Rectangle 2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0" name="Rectangle 2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1" name="Rectangle 2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2" name="Rectangle 2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3" name="Rectangle 2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4" name="Rectangle 2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5" name="Rectangle 1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6" name="Rectangle 24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7" name="Rectangle 22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038" name="Rectangle 2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39" name="Rectangle 2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0" name="Rectangle 2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1" name="Rectangle 2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2" name="Rectangle 2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3" name="Rectangle 2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4" name="Rectangle 2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5" name="Rectangle 2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6" name="Rectangle 2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7" name="Rectangle 2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48" name="Rectangle 2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49" name="Rectangle 2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0" name="Rectangle 2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1" name="Rectangle 2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2" name="Rectangle 2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3" name="Rectangle 2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54" name="Rectangle 2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5" name="Rectangle 2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6" name="Rectangle 2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7" name="Rectangle 2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8" name="Rectangle 2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59" name="Rectangle 2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0" name="Rectangle 2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1" name="Rectangle 2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2" name="Rectangle 2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63" name="Rectangle 2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4" name="Rectangle 2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5" name="Rectangle 23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6" name="Rectangle 2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7" name="Rectangle 2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8" name="Rectangle 2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69" name="Rectangle 2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0" name="Rectangle 2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1" name="Rectangle 2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2" name="Rectangle 2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3" name="Rectangle 2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4" name="Rectangle 2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75" name="Rectangle 2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6" name="Rectangle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7" name="Rectangle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8" name="Rectangle 2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79" name="Rectangle 2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80" name="Rectangle 2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081" name="Rectangle 2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2" name="Rectangle 2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3" name="Rectangle 2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4" name="Rectangle 2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5" name="Rectangle 2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6" name="Rectangle 2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087" name="Rectangle 2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88" name="Rectangle 2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89" name="Rectangle 2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0" name="Rectangle 2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1" name="Rectangle 2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2" name="Rectangle 2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093" name="Rectangle 2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4" name="Rectangle 2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5" name="Rectangle 2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6" name="Rectangle 2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7" name="Rectangle 2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8" name="Rectangle 2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099" name="Rectangle 2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0" name="Rectangle 2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1" name="Rectangle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2" name="Rectangle 2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3" name="Rectangle 2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4" name="Rectangle 2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5" name="Rectangle 2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6" name="Rectangle 2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7" name="Rectangle 2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8" name="Rectangle 2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09" name="Rectangle 2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47710</xdr:rowOff>
    </xdr:to>
    <xdr:sp macro="" textlink="">
      <xdr:nvSpPr>
        <xdr:cNvPr id="3110" name="Rectangle 2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1" name="Rectangle 2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2" name="Rectangle 1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13" name="Rectangle 2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14" name="Rectangle 2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15" name="Rectangle 2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6" name="Rectangle 2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7" name="Rectangle 2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8" name="Rectangle 2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19" name="Rectangle 23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0" name="Rectangle 17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21" name="Rectangle 2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22" name="Rectangle 2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123" name="Rectangle 2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4" name="Rectangle 2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5" name="Rectangle 2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6" name="Rectangle 2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7" name="Rectangle 2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8" name="Rectangle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29" name="Rectangle 23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0" name="Rectangle 2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1" name="Rectangle 23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2" name="Rectangle 2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33" name="Rectangle 2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4" name="Rectangle 2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5" name="Rectangle 2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6" name="Rectangle 2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7" name="Rectangle 2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8" name="Rectangle 2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39" name="Rectangle 2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0" name="Rectangle 2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1" name="Rectangle 2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2" name="Rectangle 2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3" name="Rectangle 2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4" name="Rectangle 2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5" name="Rectangle 2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6" name="Rectangle 2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7" name="Rectangle 2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8" name="Rectangle 2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49" name="Rectangle 2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50" name="Rectangle 2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1" name="Rectangle 2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2" name="Rectangle 2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3" name="Rectangle 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4" name="Rectangle 2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5" name="Rectangle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56" name="Rectangle 2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57" name="Rectangle 2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58" name="Rectangle 2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59" name="Rectangle 2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60" name="Rectangle 2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61" name="Rectangle 2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62" name="Rectangle 2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3" name="Rectangle 2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4" name="Rectangle 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5" name="Rectangle 2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6" name="Rectangle 2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7" name="Rectangle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168" name="Rectangle 2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69" name="Rectangle 2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0" name="Rectangle 2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1" name="Rectangle 2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2" name="Rectangle 2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3" name="Rectangle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174" name="Rectangle 2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5" name="Rectangle 2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6" name="Rectangle 2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7" name="Rectangle 2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8" name="Rectangle 2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79" name="Rectangle 2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180" name="Rectangle 2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1" name="Rectangle 2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2" name="Rectangle 2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3" name="Rectangle 2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4" name="Rectangle 2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5" name="Rectangle 2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6" name="Rectangle 2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7" name="Rectangle 2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8" name="Rectangle 2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89" name="Rectangle 2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0" name="Rectangle 2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1" name="Rectangle 2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2" name="Rectangle 2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3" name="Rectangle 2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4" name="Rectangle 2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5" name="Rectangle 2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6" name="Rectangle 2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47710</xdr:rowOff>
    </xdr:to>
    <xdr:sp macro="" textlink="">
      <xdr:nvSpPr>
        <xdr:cNvPr id="3197" name="Rectangle 23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198" name="Rectangle 24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199" name="Rectangle 2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0" name="Rectangle 2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1" name="Rectangle 2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2" name="Rectangle 2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3" name="Rectangle 2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4" name="Rectangle 2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5" name="Rectangle 17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6" name="Rectangle 2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7" name="Rectangle 2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208" name="Rectangle 2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09" name="Rectangle 2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0" name="Rectangle 2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1" name="Rectangle 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2" name="Rectangle 2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3" name="Rectangle 2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4" name="Rectangle 2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5" name="Rectangle 2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6" name="Rectangle 2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7" name="Rectangle 2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18" name="Rectangle 2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19" name="Rectangle 2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0" name="Rectangle 2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1" name="Rectangle 2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2" name="Rectangle 2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3" name="Rectangle 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24" name="Rectangle 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5" name="Rectangle 2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6" name="Rectangle 2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7" name="Rectangle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8" name="Rectangle 2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29" name="Rectangle 2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30" name="Rectangle 2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1" name="Rectangle 2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2" name="Rectangle 2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3" name="Rectangle 2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4" name="Rectangle 2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5" name="Rectangle 2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36" name="Rectangle 2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37" name="Rectangle 2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38" name="Rectangle 2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39" name="Rectangle 2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40" name="Rectangle 2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41" name="Rectangle 2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42" name="Rectangle 2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3" name="Rectangle 2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4" name="Rectangle 2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5" name="Rectangle 2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6" name="Rectangle 2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7" name="Rectangle 2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248" name="Rectangle 2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49" name="Rectangle 2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0" name="Rectangle 2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1" name="Rectangle 2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2" name="Rectangle 2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3" name="Rectangle 2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254" name="Rectangle 2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5" name="Rectangle 2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6" name="Rectangle 2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7" name="Rectangle 2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8" name="Rectangle 2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59" name="Rectangle 2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260" name="Rectangle 2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1" name="Rectangle 2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2" name="Rectangle 2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3" name="Rectangle 2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4" name="Rectangle 2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5" name="Rectangle 2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6" name="Rectangle 2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7" name="Rectangle 23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68" name="Rectangle 1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69" name="Rectangle 2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70" name="Rectangle 2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271" name="Rectangle 2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2" name="Rectangle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3" name="Rectangle 2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4" name="Rectangle 2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5" name="Rectangle 2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6" name="Rectangle 2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7" name="Rectangle 2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8" name="Rectangle 2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79" name="Rectangle 2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80" name="Rectangle 2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81" name="Rectangle 23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2" name="Rectangle 2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3" name="Rectangle 2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4" name="Rectangle 2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5" name="Rectangle 2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6" name="Rectangle 2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287" name="Rectangle 23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88" name="Rectangle 2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89" name="Rectangle 2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0" name="Rectangle 2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1" name="Rectangle 2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2" name="Rectangle 2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293" name="Rectangle 23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4" name="Rectangle 2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5" name="Rectangle 23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6" name="Rectangle 2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7" name="Rectangle 2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8" name="Rectangle 2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299" name="Rectangle 2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0" name="Rectangle 2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1" name="Rectangle 2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2" name="Rectangle 2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3" name="Rectangle 2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4" name="Rectangle 2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05" name="Rectangle 23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6" name="Rectangle 2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7" name="Rectangle 2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8" name="Rectangle 2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09" name="Rectangle 23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10" name="Rectangle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311" name="Rectangle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2" name="Rectangle 2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3" name="Rectangle 2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4" name="Rectangle 2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5" name="Rectangle 23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6" name="Rectangle 2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17" name="Rectangle 23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18" name="Rectangle 2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19" name="Rectangle 2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0" name="Rectangle 2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1" name="Rectangle 2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2" name="Rectangle 2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323" name="Rectangle 23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24" name="Rectangle 24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25" name="Rectangle 2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26" name="Rectangle 2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27" name="Rectangle 2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28" name="Rectangle 2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29" name="Rectangle 2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0" name="Rectangle 2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1" name="Rectangle 17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32" name="Rectangle 24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33" name="Rectangle 2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85725</xdr:rowOff>
    </xdr:from>
    <xdr:to>
      <xdr:col>18</xdr:col>
      <xdr:colOff>0</xdr:colOff>
      <xdr:row>24</xdr:row>
      <xdr:rowOff>0</xdr:rowOff>
    </xdr:to>
    <xdr:sp macro="" textlink="">
      <xdr:nvSpPr>
        <xdr:cNvPr id="3334" name="Rectangle 2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58293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5" name="Rectangle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6" name="Rectangle 2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7" name="Rectangle 2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8" name="Rectangle 2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39" name="Rectangle 2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0" name="Rectangle 2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1" name="Rectangle 2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2" name="Rectangle 2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3" name="Rectangle 2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44" name="Rectangle 2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5" name="Rectangle 2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6" name="Rectangle 2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7" name="Rectangle 2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8" name="Rectangle 2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49" name="Rectangle 2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50" name="Rectangle 2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1" name="Rectangle 23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2" name="Rectangle 2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3" name="Rectangle 23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4" name="Rectangle 2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55" name="Rectangle 2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6" name="Rectangle 2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7" name="Rectangle 2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8" name="Rectangle 2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59" name="Rectangle 23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60" name="Rectangle 2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61" name="Rectangle 23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2" name="Rectangle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3" name="Rectangle 23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4" name="Rectangle 2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5" name="Rectangle 23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6" name="Rectangle 2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67" name="Rectangle 23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68" name="Rectangle 2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69" name="Rectangle 23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0" name="Rectangle 2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1" name="Rectangle 2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2" name="Rectangle 2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22</xdr:row>
      <xdr:rowOff>78105</xdr:rowOff>
    </xdr:from>
    <xdr:to>
      <xdr:col>18</xdr:col>
      <xdr:colOff>0</xdr:colOff>
      <xdr:row>23</xdr:row>
      <xdr:rowOff>47710</xdr:rowOff>
    </xdr:to>
    <xdr:sp macro="" textlink="">
      <xdr:nvSpPr>
        <xdr:cNvPr id="3373" name="Rectangle 23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58293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4" name="Rectangle 22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5" name="Rectangle 23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6" name="Rectangle 2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7" name="Rectangle 23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8" name="Rectangle 22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379" name="Rectangle 2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58293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0" name="Rectangle 2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1" name="Rectangle 2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2" name="Rectangle 2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3" name="Rectangle 2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18</xdr:col>
      <xdr:colOff>0</xdr:colOff>
      <xdr:row>23</xdr:row>
      <xdr:rowOff>78105</xdr:rowOff>
    </xdr:from>
    <xdr:to>
      <xdr:col>18</xdr:col>
      <xdr:colOff>0</xdr:colOff>
      <xdr:row>24</xdr:row>
      <xdr:rowOff>0</xdr:rowOff>
    </xdr:to>
    <xdr:sp macro="" textlink="">
      <xdr:nvSpPr>
        <xdr:cNvPr id="3384" name="Rectangle 2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58293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17</xdr:col>
      <xdr:colOff>304800</xdr:colOff>
      <xdr:row>23</xdr:row>
      <xdr:rowOff>52705</xdr:rowOff>
    </xdr:from>
    <xdr:to>
      <xdr:col>17</xdr:col>
      <xdr:colOff>304800</xdr:colOff>
      <xdr:row>23</xdr:row>
      <xdr:rowOff>292100</xdr:rowOff>
    </xdr:to>
    <xdr:sp macro="" textlink="">
      <xdr:nvSpPr>
        <xdr:cNvPr id="3385" name="Rectangle 2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5594350" y="7355205"/>
          <a:ext cx="0" cy="23939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86" name="Rectangle 24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87" name="Rectangle 2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88" name="Rectangle 2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89" name="Rectangle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0" name="Rectangle 2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1" name="Rectangle 22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2" name="Rectangle 2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3" name="Rectangle 17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94" name="Rectangle 24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95" name="Rectangle 2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85725</xdr:rowOff>
    </xdr:from>
    <xdr:to>
      <xdr:col>28</xdr:col>
      <xdr:colOff>0</xdr:colOff>
      <xdr:row>24</xdr:row>
      <xdr:rowOff>0</xdr:rowOff>
    </xdr:to>
    <xdr:sp macro="" textlink="">
      <xdr:nvSpPr>
        <xdr:cNvPr id="3396" name="Rectangle 2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9067800" y="7000875"/>
          <a:ext cx="0" cy="22860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7" name="Rectangle 2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8" name="Rectangle 2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399" name="Rectangle 2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0" name="Rectangle 2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1" name="Rectangle 2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2" name="Rectangle 2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3" name="Rectangle 2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4" name="Rectangle 2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5" name="Rectangle 2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06" name="Rectangle 2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07" name="Rectangle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08" name="Rectangle 2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09" name="Rectangle 2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10" name="Rectangle 2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11" name="Rectangle 2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12" name="Rectangle 2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3" name="Rectangle 23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4" name="Rectangle 2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5" name="Rectangle 23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6" name="Rectangle 22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17" name="Rectangle 2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18" name="Rectangle 2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19" name="Rectangle 23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0" name="Rectangle 2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1" name="Rectangle 23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2" name="Rectangle 22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23" name="Rectangle 2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4" name="Rectangle 2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5" name="Rectangle 2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6" name="Rectangle 22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7" name="Rectangle 23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8" name="Rectangle 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29" name="Rectangle 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0" name="Rectangle 22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1" name="Rectangle 23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2" name="Rectangle 22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3" name="Rectangle 23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4" name="Rectangle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22</xdr:row>
      <xdr:rowOff>78105</xdr:rowOff>
    </xdr:from>
    <xdr:to>
      <xdr:col>28</xdr:col>
      <xdr:colOff>0</xdr:colOff>
      <xdr:row>23</xdr:row>
      <xdr:rowOff>47710</xdr:rowOff>
    </xdr:to>
    <xdr:sp macro="" textlink="">
      <xdr:nvSpPr>
        <xdr:cNvPr id="3435" name="Rectangle 2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9067800" y="6678930"/>
          <a:ext cx="0" cy="28393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6" name="Rectangle 22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7" name="Rectangle 2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8" name="Rectangle 2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39" name="Rectangle 23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40" name="Rectangle 22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3441" name="Rectangle 23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9067800" y="6915150"/>
          <a:ext cx="0" cy="3143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2" name="Rectangle 2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3" name="Rectangle 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4" name="Rectangle 2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5" name="Rectangle 2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6" name="Rectangle 2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28</xdr:col>
      <xdr:colOff>0</xdr:colOff>
      <xdr:row>23</xdr:row>
      <xdr:rowOff>78105</xdr:rowOff>
    </xdr:from>
    <xdr:to>
      <xdr:col>28</xdr:col>
      <xdr:colOff>0</xdr:colOff>
      <xdr:row>24</xdr:row>
      <xdr:rowOff>0</xdr:rowOff>
    </xdr:to>
    <xdr:sp macro="" textlink="">
      <xdr:nvSpPr>
        <xdr:cNvPr id="3447" name="Rectangle 23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9067800" y="6993255"/>
          <a:ext cx="0" cy="2362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lnSpc>
              <a:spcPts val="400"/>
            </a:lnSpc>
            <a:defRPr sz="1000"/>
          </a:pPr>
          <a:endParaRPr lang="it-IT" sz="400" b="0" i="0" u="none" strike="noStrike" baseline="0">
            <a:solidFill>
              <a:srgbClr val="000000"/>
            </a:solidFill>
            <a:latin typeface="Staccato222 BT"/>
          </a:endParaRPr>
        </a:p>
        <a:p>
          <a:pPr algn="l" rtl="0">
            <a:lnSpc>
              <a:spcPts val="1900"/>
            </a:lnSpc>
            <a:defRPr sz="1000"/>
          </a:pPr>
          <a:endParaRPr lang="it-IT" sz="2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900"/>
            </a:lnSpc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MS Sans Serif"/>
            </a:rPr>
            <a:t>        </a:t>
          </a:r>
        </a:p>
        <a:p>
          <a:pPr algn="l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8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25</xdr:col>
      <xdr:colOff>69850</xdr:colOff>
      <xdr:row>1</xdr:row>
      <xdr:rowOff>12700</xdr:rowOff>
    </xdr:from>
    <xdr:to>
      <xdr:col>32</xdr:col>
      <xdr:colOff>35192</xdr:colOff>
      <xdr:row>3</xdr:row>
      <xdr:rowOff>222811</xdr:rowOff>
    </xdr:to>
    <xdr:pic>
      <xdr:nvPicPr>
        <xdr:cNvPr id="3449" name="Immagine 5" descr="http://cerpjt00/Theme/Rex_Logo_animated_900px_1.gif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200"/>
          <a:ext cx="2143392" cy="845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163286</xdr:colOff>
      <xdr:row>44</xdr:row>
      <xdr:rowOff>299358</xdr:rowOff>
    </xdr:from>
    <xdr:to>
      <xdr:col>15</xdr:col>
      <xdr:colOff>136072</xdr:colOff>
      <xdr:row>48</xdr:row>
      <xdr:rowOff>27214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E4768E2-5DF5-4E6C-B9FD-8E95E7D1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9" y="14069787"/>
          <a:ext cx="3728357" cy="707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50"/>
  <sheetViews>
    <sheetView showGridLines="0" showZeros="0" tabSelected="1" topLeftCell="A35" zoomScaleNormal="100" zoomScalePageLayoutView="10" workbookViewId="0">
      <selection activeCell="AO46" sqref="AO46"/>
    </sheetView>
  </sheetViews>
  <sheetFormatPr defaultColWidth="8.6328125" defaultRowHeight="15" x14ac:dyDescent="0.25"/>
  <cols>
    <col min="1" max="31" width="3.6328125" style="2" customWidth="1"/>
    <col min="32" max="33" width="3.6328125" style="49" customWidth="1"/>
    <col min="34" max="34" width="3.6328125" style="2" customWidth="1"/>
    <col min="35" max="49" width="5" style="2" customWidth="1"/>
    <col min="50" max="50" width="5.1796875" style="2" customWidth="1"/>
    <col min="51" max="51" width="6.6328125" style="2" customWidth="1"/>
    <col min="52" max="16384" width="8.6328125" style="2"/>
  </cols>
  <sheetData>
    <row r="1" spans="2:33" ht="25.35" customHeight="1" x14ac:dyDescent="0.25">
      <c r="L1" s="139" t="s">
        <v>92</v>
      </c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33" ht="25.35" customHeight="1" x14ac:dyDescent="0.25">
      <c r="B2" s="117"/>
      <c r="C2" s="117"/>
      <c r="D2" s="117"/>
      <c r="E2" s="117"/>
      <c r="F2" s="117"/>
      <c r="G2" s="117"/>
      <c r="H2" s="117"/>
      <c r="I2" s="117"/>
      <c r="J2" s="117"/>
      <c r="K2" s="50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51"/>
      <c r="Y2" s="51"/>
      <c r="Z2" s="51"/>
      <c r="AA2" s="51"/>
      <c r="AB2" s="51"/>
      <c r="AC2" s="51"/>
      <c r="AD2" s="51"/>
    </row>
    <row r="3" spans="2:33" ht="25.35" customHeight="1" x14ac:dyDescent="0.25">
      <c r="B3" s="117"/>
      <c r="C3" s="117"/>
      <c r="D3" s="117"/>
      <c r="E3" s="117"/>
      <c r="F3" s="117"/>
      <c r="G3" s="117"/>
      <c r="H3" s="117"/>
      <c r="I3" s="117"/>
      <c r="J3" s="117"/>
      <c r="K3" s="50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51"/>
      <c r="Y3" s="51"/>
      <c r="Z3" s="51"/>
      <c r="AA3" s="51"/>
      <c r="AB3" s="51"/>
      <c r="AC3" s="51"/>
      <c r="AD3" s="51"/>
    </row>
    <row r="4" spans="2:33" ht="25.35" customHeight="1" x14ac:dyDescent="0.25">
      <c r="B4" s="117"/>
      <c r="C4" s="117"/>
      <c r="D4" s="117"/>
      <c r="E4" s="117"/>
      <c r="F4" s="117"/>
      <c r="G4" s="117"/>
      <c r="H4" s="117"/>
      <c r="I4" s="117"/>
      <c r="J4" s="117"/>
      <c r="K4" s="50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51"/>
      <c r="Y4" s="51"/>
      <c r="Z4" s="51"/>
      <c r="AA4" s="51"/>
      <c r="AB4" s="51"/>
      <c r="AC4" s="51"/>
      <c r="AD4" s="51"/>
    </row>
    <row r="5" spans="2:33" ht="25.35" customHeight="1" x14ac:dyDescent="0.4">
      <c r="B5" s="117"/>
      <c r="C5" s="117"/>
      <c r="D5" s="117"/>
      <c r="E5" s="117"/>
      <c r="F5" s="117"/>
      <c r="G5" s="117"/>
      <c r="H5" s="117"/>
      <c r="I5" s="117"/>
      <c r="J5" s="117"/>
      <c r="K5" s="50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51"/>
      <c r="Y5" s="51"/>
      <c r="AA5" s="94" t="s">
        <v>93</v>
      </c>
      <c r="AB5" s="51"/>
      <c r="AC5" s="51"/>
      <c r="AD5" s="51"/>
    </row>
    <row r="6" spans="2:33" ht="25.35" customHeight="1" x14ac:dyDescent="0.25">
      <c r="B6" s="52"/>
      <c r="I6" s="51"/>
      <c r="J6" s="51"/>
      <c r="K6" s="50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51"/>
      <c r="Y6" s="51"/>
      <c r="Z6" s="51"/>
      <c r="AA6" s="51"/>
      <c r="AB6" s="51"/>
      <c r="AC6" s="51"/>
      <c r="AD6" s="51"/>
      <c r="AG6" s="2"/>
    </row>
    <row r="7" spans="2:33" ht="25.35" customHeight="1" x14ac:dyDescent="0.25">
      <c r="AG7" s="2"/>
    </row>
    <row r="8" spans="2:33" ht="25.35" customHeight="1" x14ac:dyDescent="0.4">
      <c r="B8" s="53" t="s">
        <v>13</v>
      </c>
      <c r="C8" s="53"/>
      <c r="D8" s="54"/>
      <c r="E8" s="54"/>
      <c r="F8" s="54"/>
      <c r="G8" s="54"/>
      <c r="H8" s="141">
        <v>300975490</v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53" t="s">
        <v>16</v>
      </c>
      <c r="T8" s="55"/>
      <c r="U8" s="55"/>
      <c r="V8" s="56"/>
      <c r="W8" s="57"/>
      <c r="X8" s="141" t="s">
        <v>116</v>
      </c>
      <c r="Y8" s="141"/>
      <c r="Z8" s="141"/>
      <c r="AA8" s="141"/>
      <c r="AB8" s="141"/>
      <c r="AC8" s="141"/>
      <c r="AD8" s="141"/>
      <c r="AE8" s="141"/>
      <c r="AF8" s="141"/>
      <c r="AG8" s="141"/>
    </row>
    <row r="9" spans="2:33" ht="25.35" customHeight="1" x14ac:dyDescent="0.5">
      <c r="B9" s="53" t="s">
        <v>14</v>
      </c>
      <c r="C9" s="53"/>
      <c r="D9" s="54"/>
      <c r="E9" s="54"/>
      <c r="F9" s="58"/>
      <c r="G9" s="58"/>
      <c r="H9" s="142">
        <v>1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53" t="s">
        <v>0</v>
      </c>
      <c r="V9" s="56"/>
      <c r="W9" s="57"/>
      <c r="X9" s="142"/>
      <c r="Y9" s="142"/>
      <c r="Z9" s="142"/>
      <c r="AA9" s="142"/>
      <c r="AB9" s="142"/>
      <c r="AC9" s="142"/>
      <c r="AD9" s="142"/>
      <c r="AE9" s="142"/>
      <c r="AF9" s="142"/>
      <c r="AG9" s="142"/>
    </row>
    <row r="10" spans="2:33" ht="25.35" customHeight="1" x14ac:dyDescent="0.35">
      <c r="B10" s="53" t="s">
        <v>83</v>
      </c>
      <c r="C10" s="53"/>
      <c r="D10" s="59"/>
      <c r="E10" s="141" t="s">
        <v>115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53" t="s">
        <v>15</v>
      </c>
      <c r="V10" s="60"/>
      <c r="W10" s="57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</row>
    <row r="11" spans="2:33" ht="25.35" customHeight="1" x14ac:dyDescent="0.45">
      <c r="B11" s="61"/>
      <c r="K11" s="62"/>
      <c r="W11" s="62"/>
      <c r="AG11" s="2"/>
    </row>
    <row r="12" spans="2:33" ht="25.35" customHeight="1" x14ac:dyDescent="0.35">
      <c r="B12" s="53" t="s">
        <v>1</v>
      </c>
      <c r="C12" s="63"/>
      <c r="D12" s="53"/>
      <c r="E12" s="53"/>
      <c r="F12" s="64"/>
      <c r="G12" s="64"/>
      <c r="H12" s="140" t="s">
        <v>117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60"/>
      <c r="X12" s="60"/>
      <c r="Y12" s="60"/>
      <c r="Z12" s="60"/>
      <c r="AA12" s="60"/>
      <c r="AB12" s="60"/>
      <c r="AC12" s="60"/>
      <c r="AD12" s="60"/>
      <c r="AG12" s="2"/>
    </row>
    <row r="13" spans="2:33" ht="25.35" customHeight="1" x14ac:dyDescent="0.35">
      <c r="B13" s="53"/>
      <c r="C13" s="63"/>
      <c r="D13" s="53"/>
      <c r="E13" s="53"/>
      <c r="F13" s="64"/>
      <c r="G13" s="64"/>
      <c r="H13" s="64"/>
      <c r="I13" s="65"/>
      <c r="J13" s="66"/>
      <c r="K13" s="67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7"/>
      <c r="X13" s="67"/>
      <c r="Y13" s="66"/>
      <c r="Z13" s="66"/>
      <c r="AA13" s="66"/>
      <c r="AB13" s="66"/>
      <c r="AC13" s="66"/>
      <c r="AD13" s="66"/>
      <c r="AG13" s="2"/>
    </row>
    <row r="14" spans="2:33" ht="25.35" customHeight="1" x14ac:dyDescent="0.35">
      <c r="B14" s="53" t="s">
        <v>2</v>
      </c>
      <c r="C14" s="63"/>
      <c r="D14" s="53"/>
      <c r="E14" s="53"/>
      <c r="G14" s="53" t="s">
        <v>18</v>
      </c>
      <c r="H14" s="53"/>
      <c r="I14" s="69"/>
      <c r="J14" s="57"/>
      <c r="K14" s="140" t="s">
        <v>114</v>
      </c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X14" s="66" t="s">
        <v>17</v>
      </c>
      <c r="Y14" s="57"/>
      <c r="Z14" s="79"/>
      <c r="AA14" s="79"/>
      <c r="AB14" s="140">
        <v>1300</v>
      </c>
      <c r="AC14" s="140"/>
      <c r="AD14" s="140"/>
      <c r="AE14" s="140"/>
      <c r="AF14" s="140"/>
      <c r="AG14" s="140"/>
    </row>
    <row r="15" spans="2:33" ht="25.35" customHeight="1" x14ac:dyDescent="0.35">
      <c r="B15" s="53"/>
      <c r="C15" s="63"/>
      <c r="D15" s="53"/>
      <c r="E15" s="53"/>
      <c r="G15" s="53" t="s">
        <v>19</v>
      </c>
      <c r="H15" s="53"/>
      <c r="I15" s="67"/>
      <c r="J15" s="57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X15" s="66" t="s">
        <v>12</v>
      </c>
      <c r="Y15" s="57"/>
      <c r="Z15" s="140"/>
      <c r="AA15" s="140"/>
      <c r="AB15" s="140"/>
      <c r="AC15" s="140"/>
      <c r="AD15" s="140"/>
      <c r="AE15" s="140"/>
      <c r="AF15" s="140"/>
      <c r="AG15" s="140"/>
    </row>
    <row r="16" spans="2:33" ht="25.35" customHeight="1" x14ac:dyDescent="0.35">
      <c r="B16" s="53"/>
      <c r="C16" s="63"/>
      <c r="D16" s="53"/>
      <c r="E16" s="53"/>
      <c r="F16" s="64"/>
      <c r="G16" s="64"/>
      <c r="H16" s="64"/>
      <c r="I16" s="65"/>
      <c r="J16" s="70"/>
      <c r="K16" s="67"/>
      <c r="L16" s="71"/>
      <c r="M16" s="71"/>
      <c r="N16" s="72"/>
      <c r="O16" s="72"/>
      <c r="P16" s="72"/>
      <c r="Q16" s="72"/>
      <c r="R16" s="72"/>
      <c r="S16" s="72"/>
      <c r="T16" s="72"/>
      <c r="U16" s="72"/>
      <c r="V16" s="72"/>
      <c r="W16" s="66"/>
      <c r="X16" s="66"/>
      <c r="Y16" s="66"/>
      <c r="Z16" s="66"/>
      <c r="AA16" s="66"/>
      <c r="AB16" s="66"/>
      <c r="AC16" s="66"/>
      <c r="AD16" s="66"/>
      <c r="AG16" s="2"/>
    </row>
    <row r="17" spans="2:33" ht="25.35" customHeight="1" x14ac:dyDescent="0.35">
      <c r="B17" s="53" t="s">
        <v>7</v>
      </c>
      <c r="C17" s="63"/>
      <c r="D17" s="53"/>
      <c r="E17" s="53"/>
      <c r="F17" s="64"/>
      <c r="G17" s="73" t="s">
        <v>11</v>
      </c>
      <c r="H17" s="64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spans="2:33" ht="25.35" customHeight="1" thickBot="1" x14ac:dyDescent="0.3">
      <c r="B18" s="74"/>
      <c r="C18" s="75"/>
      <c r="D18" s="76"/>
      <c r="E18" s="77"/>
      <c r="F18" s="76"/>
      <c r="G18" s="76"/>
      <c r="H18" s="76"/>
      <c r="I18" s="77"/>
      <c r="J18" s="76"/>
      <c r="K18" s="77"/>
      <c r="L18" s="76"/>
      <c r="M18" s="77"/>
      <c r="N18" s="76"/>
      <c r="O18" s="77"/>
      <c r="P18" s="76"/>
      <c r="Q18" s="76"/>
      <c r="R18" s="76"/>
      <c r="S18" s="78"/>
      <c r="AG18" s="2"/>
    </row>
    <row r="19" spans="2:33" ht="25.35" customHeight="1" thickBot="1" x14ac:dyDescent="0.3">
      <c r="B19" s="120" t="s">
        <v>3</v>
      </c>
      <c r="C19" s="121"/>
      <c r="D19" s="126" t="s">
        <v>4</v>
      </c>
      <c r="E19" s="127"/>
      <c r="F19" s="127"/>
      <c r="G19" s="127"/>
      <c r="H19" s="127"/>
      <c r="I19" s="127"/>
      <c r="J19" s="127"/>
      <c r="K19" s="127"/>
      <c r="L19" s="127"/>
      <c r="M19" s="128"/>
      <c r="N19" s="126" t="s">
        <v>23</v>
      </c>
      <c r="O19" s="127"/>
      <c r="P19" s="127"/>
      <c r="Q19" s="127"/>
      <c r="R19" s="127"/>
      <c r="S19" s="127"/>
      <c r="T19" s="127"/>
      <c r="U19" s="127"/>
      <c r="V19" s="127"/>
      <c r="W19" s="128"/>
      <c r="X19" s="126" t="s">
        <v>4</v>
      </c>
      <c r="Y19" s="127"/>
      <c r="Z19" s="127"/>
      <c r="AA19" s="127"/>
      <c r="AB19" s="127"/>
      <c r="AC19" s="127"/>
      <c r="AD19" s="127"/>
      <c r="AE19" s="127"/>
      <c r="AF19" s="127"/>
      <c r="AG19" s="128"/>
    </row>
    <row r="20" spans="2:33" ht="25.35" customHeight="1" x14ac:dyDescent="0.3">
      <c r="B20" s="122"/>
      <c r="C20" s="123"/>
      <c r="D20" s="134" t="s">
        <v>21</v>
      </c>
      <c r="E20" s="138"/>
      <c r="F20" s="138"/>
      <c r="G20" s="138"/>
      <c r="H20" s="134" t="s">
        <v>27</v>
      </c>
      <c r="I20" s="135"/>
      <c r="J20" s="129" t="s">
        <v>22</v>
      </c>
      <c r="K20" s="129"/>
      <c r="L20" s="129"/>
      <c r="M20" s="130"/>
      <c r="N20" s="134" t="s">
        <v>24</v>
      </c>
      <c r="O20" s="138"/>
      <c r="P20" s="138"/>
      <c r="Q20" s="138"/>
      <c r="R20" s="134" t="s">
        <v>27</v>
      </c>
      <c r="S20" s="135"/>
      <c r="T20" s="129" t="s">
        <v>25</v>
      </c>
      <c r="U20" s="129"/>
      <c r="V20" s="129"/>
      <c r="W20" s="130"/>
      <c r="X20" s="134" t="s">
        <v>21</v>
      </c>
      <c r="Y20" s="138"/>
      <c r="Z20" s="138"/>
      <c r="AA20" s="138"/>
      <c r="AB20" s="134" t="s">
        <v>27</v>
      </c>
      <c r="AC20" s="135"/>
      <c r="AD20" s="129" t="s">
        <v>22</v>
      </c>
      <c r="AE20" s="129"/>
      <c r="AF20" s="129"/>
      <c r="AG20" s="130"/>
    </row>
    <row r="21" spans="2:33" ht="25.35" customHeight="1" thickBot="1" x14ac:dyDescent="0.35">
      <c r="B21" s="124"/>
      <c r="C21" s="125"/>
      <c r="D21" s="131" t="s">
        <v>5</v>
      </c>
      <c r="E21" s="132"/>
      <c r="F21" s="132" t="s">
        <v>6</v>
      </c>
      <c r="G21" s="132"/>
      <c r="H21" s="131" t="s">
        <v>26</v>
      </c>
      <c r="I21" s="133"/>
      <c r="J21" s="132" t="s">
        <v>5</v>
      </c>
      <c r="K21" s="132"/>
      <c r="L21" s="132" t="s">
        <v>6</v>
      </c>
      <c r="M21" s="133"/>
      <c r="N21" s="131" t="s">
        <v>5</v>
      </c>
      <c r="O21" s="132"/>
      <c r="P21" s="132" t="s">
        <v>6</v>
      </c>
      <c r="Q21" s="132"/>
      <c r="R21" s="131" t="s">
        <v>26</v>
      </c>
      <c r="S21" s="133"/>
      <c r="T21" s="132" t="s">
        <v>5</v>
      </c>
      <c r="U21" s="132"/>
      <c r="V21" s="132" t="s">
        <v>6</v>
      </c>
      <c r="W21" s="133"/>
      <c r="X21" s="131" t="s">
        <v>5</v>
      </c>
      <c r="Y21" s="132"/>
      <c r="Z21" s="132" t="s">
        <v>6</v>
      </c>
      <c r="AA21" s="132"/>
      <c r="AB21" s="131" t="s">
        <v>26</v>
      </c>
      <c r="AC21" s="133"/>
      <c r="AD21" s="132" t="s">
        <v>5</v>
      </c>
      <c r="AE21" s="132"/>
      <c r="AF21" s="132" t="s">
        <v>6</v>
      </c>
      <c r="AG21" s="133"/>
    </row>
    <row r="22" spans="2:33" ht="25.35" customHeight="1" x14ac:dyDescent="0.25">
      <c r="B22" s="118">
        <v>45700</v>
      </c>
      <c r="C22" s="119"/>
      <c r="D22" s="137" t="s">
        <v>50</v>
      </c>
      <c r="E22" s="116"/>
      <c r="F22" s="114" t="s">
        <v>31</v>
      </c>
      <c r="G22" s="115"/>
      <c r="H22" s="114"/>
      <c r="I22" s="116"/>
      <c r="J22" s="114" t="s">
        <v>61</v>
      </c>
      <c r="K22" s="116"/>
      <c r="L22" s="114" t="s">
        <v>38</v>
      </c>
      <c r="M22" s="136"/>
      <c r="N22" s="137"/>
      <c r="O22" s="116"/>
      <c r="P22" s="114"/>
      <c r="Q22" s="115"/>
      <c r="R22" s="114"/>
      <c r="S22" s="116"/>
      <c r="T22" s="114"/>
      <c r="U22" s="116"/>
      <c r="V22" s="114"/>
      <c r="W22" s="136"/>
      <c r="X22" s="137"/>
      <c r="Y22" s="116"/>
      <c r="Z22" s="114"/>
      <c r="AA22" s="115"/>
      <c r="AB22" s="114"/>
      <c r="AC22" s="116"/>
      <c r="AD22" s="114"/>
      <c r="AE22" s="116"/>
      <c r="AF22" s="114"/>
      <c r="AG22" s="136"/>
    </row>
    <row r="23" spans="2:33" ht="25.35" customHeight="1" x14ac:dyDescent="0.25">
      <c r="B23" s="118">
        <v>45701</v>
      </c>
      <c r="C23" s="119"/>
      <c r="D23" s="137" t="s">
        <v>71</v>
      </c>
      <c r="E23" s="116"/>
      <c r="F23" s="114" t="s">
        <v>38</v>
      </c>
      <c r="G23" s="115"/>
      <c r="H23" s="114"/>
      <c r="I23" s="116"/>
      <c r="J23" s="114" t="s">
        <v>72</v>
      </c>
      <c r="K23" s="116"/>
      <c r="L23" s="114" t="s">
        <v>31</v>
      </c>
      <c r="M23" s="136"/>
      <c r="N23" s="137" t="s">
        <v>72</v>
      </c>
      <c r="O23" s="116"/>
      <c r="P23" s="114" t="s">
        <v>31</v>
      </c>
      <c r="Q23" s="115"/>
      <c r="R23" s="114" t="s">
        <v>37</v>
      </c>
      <c r="S23" s="116"/>
      <c r="T23" s="114" t="s">
        <v>52</v>
      </c>
      <c r="U23" s="116"/>
      <c r="V23" s="114" t="s">
        <v>38</v>
      </c>
      <c r="W23" s="136"/>
      <c r="X23" s="137" t="s">
        <v>52</v>
      </c>
      <c r="Y23" s="116"/>
      <c r="Z23" s="114" t="s">
        <v>38</v>
      </c>
      <c r="AA23" s="115"/>
      <c r="AB23" s="114"/>
      <c r="AC23" s="116"/>
      <c r="AD23" s="114" t="s">
        <v>53</v>
      </c>
      <c r="AE23" s="116"/>
      <c r="AF23" s="144" t="s">
        <v>31</v>
      </c>
      <c r="AG23" s="145"/>
    </row>
    <row r="24" spans="2:33" ht="25.35" customHeight="1" x14ac:dyDescent="0.25">
      <c r="B24" s="118">
        <v>45702</v>
      </c>
      <c r="C24" s="119"/>
      <c r="D24" s="137" t="s">
        <v>71</v>
      </c>
      <c r="E24" s="116"/>
      <c r="F24" s="114" t="s">
        <v>38</v>
      </c>
      <c r="G24" s="115"/>
      <c r="H24" s="114"/>
      <c r="I24" s="116"/>
      <c r="J24" s="114" t="s">
        <v>72</v>
      </c>
      <c r="K24" s="116"/>
      <c r="L24" s="114" t="s">
        <v>31</v>
      </c>
      <c r="M24" s="136"/>
      <c r="N24" s="137" t="s">
        <v>72</v>
      </c>
      <c r="O24" s="116"/>
      <c r="P24" s="114" t="s">
        <v>31</v>
      </c>
      <c r="Q24" s="115"/>
      <c r="R24" s="114" t="s">
        <v>37</v>
      </c>
      <c r="S24" s="116"/>
      <c r="T24" s="114" t="s">
        <v>53</v>
      </c>
      <c r="U24" s="116"/>
      <c r="V24" s="114" t="s">
        <v>38</v>
      </c>
      <c r="W24" s="136"/>
      <c r="X24" s="137" t="s">
        <v>53</v>
      </c>
      <c r="Y24" s="116"/>
      <c r="Z24" s="114" t="s">
        <v>38</v>
      </c>
      <c r="AA24" s="115"/>
      <c r="AB24" s="114"/>
      <c r="AC24" s="116"/>
      <c r="AD24" s="114" t="s">
        <v>59</v>
      </c>
      <c r="AE24" s="116"/>
      <c r="AF24" s="144" t="s">
        <v>31</v>
      </c>
      <c r="AG24" s="145"/>
    </row>
    <row r="25" spans="2:33" ht="25.35" customHeight="1" x14ac:dyDescent="0.25">
      <c r="B25" s="118">
        <v>45703</v>
      </c>
      <c r="C25" s="119"/>
      <c r="D25" s="137" t="s">
        <v>71</v>
      </c>
      <c r="E25" s="116"/>
      <c r="F25" s="114" t="s">
        <v>31</v>
      </c>
      <c r="G25" s="115"/>
      <c r="H25" s="114"/>
      <c r="I25" s="116"/>
      <c r="J25" s="114" t="s">
        <v>71</v>
      </c>
      <c r="K25" s="116"/>
      <c r="L25" s="114" t="s">
        <v>38</v>
      </c>
      <c r="M25" s="136"/>
      <c r="N25" s="137" t="s">
        <v>71</v>
      </c>
      <c r="O25" s="116"/>
      <c r="P25" s="114" t="s">
        <v>38</v>
      </c>
      <c r="Q25" s="115"/>
      <c r="R25" s="114"/>
      <c r="S25" s="116"/>
      <c r="T25" s="114" t="s">
        <v>49</v>
      </c>
      <c r="U25" s="116"/>
      <c r="V25" s="114" t="s">
        <v>31</v>
      </c>
      <c r="W25" s="136"/>
      <c r="X25" s="137" t="s">
        <v>49</v>
      </c>
      <c r="Y25" s="116"/>
      <c r="Z25" s="114" t="s">
        <v>31</v>
      </c>
      <c r="AA25" s="115"/>
      <c r="AB25" s="114" t="s">
        <v>37</v>
      </c>
      <c r="AC25" s="116"/>
      <c r="AD25" s="114" t="s">
        <v>61</v>
      </c>
      <c r="AE25" s="116"/>
      <c r="AF25" s="144" t="s">
        <v>31</v>
      </c>
      <c r="AG25" s="145"/>
    </row>
    <row r="26" spans="2:33" ht="25.35" customHeight="1" x14ac:dyDescent="0.25">
      <c r="B26" s="118">
        <v>45704</v>
      </c>
      <c r="C26" s="119"/>
      <c r="D26" s="137"/>
      <c r="E26" s="116"/>
      <c r="F26" s="114"/>
      <c r="G26" s="115"/>
      <c r="H26" s="114"/>
      <c r="I26" s="116"/>
      <c r="J26" s="114"/>
      <c r="K26" s="116"/>
      <c r="L26" s="114"/>
      <c r="M26" s="136"/>
      <c r="N26" s="137"/>
      <c r="O26" s="116"/>
      <c r="P26" s="114"/>
      <c r="Q26" s="115"/>
      <c r="R26" s="114"/>
      <c r="S26" s="116"/>
      <c r="T26" s="114"/>
      <c r="U26" s="116"/>
      <c r="V26" s="114"/>
      <c r="W26" s="136"/>
      <c r="X26" s="137"/>
      <c r="Y26" s="116"/>
      <c r="Z26" s="114"/>
      <c r="AA26" s="115"/>
      <c r="AB26" s="114"/>
      <c r="AC26" s="116"/>
      <c r="AD26" s="114"/>
      <c r="AE26" s="116"/>
      <c r="AF26" s="144"/>
      <c r="AG26" s="145"/>
    </row>
    <row r="27" spans="2:33" ht="25.35" customHeight="1" x14ac:dyDescent="0.25">
      <c r="B27" s="118">
        <v>45705</v>
      </c>
      <c r="C27" s="119"/>
      <c r="D27" s="137"/>
      <c r="E27" s="116"/>
      <c r="F27" s="114"/>
      <c r="G27" s="115"/>
      <c r="H27" s="114"/>
      <c r="I27" s="116"/>
      <c r="J27" s="114"/>
      <c r="K27" s="116"/>
      <c r="L27" s="114"/>
      <c r="M27" s="136"/>
      <c r="N27" s="137"/>
      <c r="O27" s="116"/>
      <c r="P27" s="114"/>
      <c r="Q27" s="115"/>
      <c r="R27" s="114"/>
      <c r="S27" s="116"/>
      <c r="T27" s="114"/>
      <c r="U27" s="116"/>
      <c r="V27" s="114"/>
      <c r="W27" s="136"/>
      <c r="X27" s="137"/>
      <c r="Y27" s="116"/>
      <c r="Z27" s="114"/>
      <c r="AA27" s="115"/>
      <c r="AB27" s="114"/>
      <c r="AC27" s="116"/>
      <c r="AD27" s="114"/>
      <c r="AE27" s="116"/>
      <c r="AF27" s="144"/>
      <c r="AG27" s="145"/>
    </row>
    <row r="28" spans="2:33" ht="25.35" customHeight="1" thickBot="1" x14ac:dyDescent="0.3">
      <c r="B28" s="118">
        <v>45706</v>
      </c>
      <c r="C28" s="119"/>
      <c r="D28" s="137"/>
      <c r="E28" s="116"/>
      <c r="F28" s="114"/>
      <c r="G28" s="115"/>
      <c r="H28" s="114"/>
      <c r="I28" s="116"/>
      <c r="J28" s="114"/>
      <c r="K28" s="116"/>
      <c r="L28" s="114"/>
      <c r="M28" s="136"/>
      <c r="N28" s="137"/>
      <c r="O28" s="116"/>
      <c r="P28" s="114"/>
      <c r="Q28" s="115"/>
      <c r="R28" s="114"/>
      <c r="S28" s="116"/>
      <c r="T28" s="114"/>
      <c r="U28" s="116"/>
      <c r="V28" s="114"/>
      <c r="W28" s="136"/>
      <c r="X28" s="137"/>
      <c r="Y28" s="116"/>
      <c r="Z28" s="114"/>
      <c r="AA28" s="115"/>
      <c r="AB28" s="114"/>
      <c r="AC28" s="116"/>
      <c r="AD28" s="114"/>
      <c r="AE28" s="116"/>
      <c r="AF28" s="153"/>
      <c r="AG28" s="154"/>
    </row>
    <row r="29" spans="2:33" ht="25.35" customHeight="1" x14ac:dyDescent="0.25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  <c r="AE29" s="85"/>
      <c r="AF29" s="85"/>
      <c r="AG29" s="85"/>
    </row>
    <row r="30" spans="2:33" ht="25.35" customHeight="1" x14ac:dyDescent="0.3">
      <c r="B30" s="53" t="s">
        <v>8</v>
      </c>
      <c r="I30" s="57"/>
      <c r="J30" s="155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</row>
    <row r="31" spans="2:33" ht="25.35" customHeight="1" x14ac:dyDescent="0.25">
      <c r="I31" s="57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</row>
    <row r="32" spans="2:33" ht="25.35" customHeight="1" x14ac:dyDescent="0.25">
      <c r="I32" s="57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</row>
    <row r="33" spans="2:33" ht="25.35" customHeight="1" x14ac:dyDescent="0.25">
      <c r="I33" s="57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</row>
    <row r="34" spans="2:33" ht="25.35" customHeight="1" x14ac:dyDescent="0.25">
      <c r="I34" s="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</row>
    <row r="35" spans="2:33" ht="25.35" customHeight="1" x14ac:dyDescent="0.25"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2:33" ht="25.35" customHeight="1" x14ac:dyDescent="0.3">
      <c r="B36" s="53" t="s">
        <v>9</v>
      </c>
      <c r="I36" s="57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</row>
    <row r="37" spans="2:33" ht="25.35" customHeight="1" x14ac:dyDescent="0.25">
      <c r="I37" s="57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</row>
    <row r="38" spans="2:33" ht="25.35" customHeight="1" x14ac:dyDescent="0.25">
      <c r="I38" s="57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</row>
    <row r="39" spans="2:33" ht="25.35" customHeight="1" x14ac:dyDescent="0.25">
      <c r="I39" s="57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</row>
    <row r="40" spans="2:33" ht="25.35" customHeight="1" x14ac:dyDescent="0.25">
      <c r="I40" s="57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</row>
    <row r="41" spans="2:33" ht="25.35" customHeight="1" x14ac:dyDescent="0.25">
      <c r="I41" s="57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</row>
    <row r="42" spans="2:33" ht="25.35" customHeight="1" x14ac:dyDescent="0.25">
      <c r="I42" s="57"/>
      <c r="J42" s="90"/>
      <c r="K42" s="90"/>
      <c r="L42" s="90"/>
      <c r="AF42" s="2"/>
      <c r="AG42" s="2"/>
    </row>
    <row r="43" spans="2:33" ht="25.35" customHeight="1" x14ac:dyDescent="0.3">
      <c r="B43" s="53" t="s">
        <v>10</v>
      </c>
      <c r="F43" s="149">
        <v>45703</v>
      </c>
      <c r="G43" s="150"/>
      <c r="H43" s="150"/>
      <c r="I43" s="151"/>
      <c r="J43" s="90"/>
      <c r="L43" s="53" t="s">
        <v>20</v>
      </c>
      <c r="R43" s="158" t="s">
        <v>32</v>
      </c>
      <c r="S43" s="142"/>
      <c r="T43" s="142"/>
      <c r="U43" s="159"/>
      <c r="AF43" s="2"/>
      <c r="AG43" s="2"/>
    </row>
    <row r="44" spans="2:33" ht="25.35" customHeight="1" x14ac:dyDescent="0.25"/>
    <row r="45" spans="2:33" ht="25.35" customHeight="1" x14ac:dyDescent="0.3">
      <c r="B45" s="90"/>
      <c r="D45" s="53" t="s">
        <v>89</v>
      </c>
      <c r="E45" s="90"/>
      <c r="F45" s="90"/>
      <c r="G45" s="90"/>
      <c r="I45" s="90"/>
      <c r="J45" s="90"/>
      <c r="K45" s="90"/>
      <c r="L45" s="90"/>
      <c r="M45" s="90"/>
      <c r="N45" s="90"/>
      <c r="O45" s="90"/>
      <c r="P45" s="90"/>
      <c r="S45" s="53" t="s">
        <v>90</v>
      </c>
      <c r="T45" s="90"/>
      <c r="U45" s="90"/>
      <c r="V45" s="90"/>
      <c r="X45" s="90"/>
      <c r="Y45" s="90"/>
      <c r="Z45" s="90"/>
      <c r="AA45" s="90"/>
      <c r="AB45" s="90"/>
      <c r="AC45" s="90"/>
      <c r="AD45" s="90"/>
      <c r="AE45" s="90"/>
      <c r="AF45" s="2"/>
      <c r="AG45" s="2"/>
    </row>
    <row r="46" spans="2:33" ht="20.399999999999999" x14ac:dyDescent="0.25">
      <c r="B46" s="90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  <c r="S46" s="95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7"/>
      <c r="AF46" s="2"/>
      <c r="AG46" s="2"/>
    </row>
    <row r="47" spans="2:33" x14ac:dyDescent="0.25"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  <c r="S47" s="98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100"/>
      <c r="AF47" s="2"/>
      <c r="AG47" s="2"/>
    </row>
    <row r="48" spans="2:33" x14ac:dyDescent="0.25">
      <c r="B48" s="91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3"/>
      <c r="AF48" s="2"/>
      <c r="AG48" s="2"/>
    </row>
    <row r="49" spans="2:33" ht="44.4" customHeight="1" x14ac:dyDescent="0.25">
      <c r="B49" s="146" t="s">
        <v>97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</row>
    <row r="50" spans="2:33" x14ac:dyDescent="0.25">
      <c r="B50" s="113" t="s">
        <v>94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</row>
  </sheetData>
  <dataConsolidate/>
  <mergeCells count="164">
    <mergeCell ref="B49:AG49"/>
    <mergeCell ref="J38:AG38"/>
    <mergeCell ref="J40:AG40"/>
    <mergeCell ref="F43:I43"/>
    <mergeCell ref="J36:AG36"/>
    <mergeCell ref="J37:AG37"/>
    <mergeCell ref="P28:Q28"/>
    <mergeCell ref="R28:S28"/>
    <mergeCell ref="T28:U28"/>
    <mergeCell ref="AB28:AC28"/>
    <mergeCell ref="AD28:AE28"/>
    <mergeCell ref="AF28:AG28"/>
    <mergeCell ref="X28:Y28"/>
    <mergeCell ref="Z28:AA28"/>
    <mergeCell ref="J30:AG34"/>
    <mergeCell ref="R43:U43"/>
    <mergeCell ref="H28:I28"/>
    <mergeCell ref="B28:C28"/>
    <mergeCell ref="V28:W28"/>
    <mergeCell ref="D28:E28"/>
    <mergeCell ref="J28:K28"/>
    <mergeCell ref="L28:M28"/>
    <mergeCell ref="Z25:AA25"/>
    <mergeCell ref="J23:K23"/>
    <mergeCell ref="L23:M23"/>
    <mergeCell ref="AB24:AC24"/>
    <mergeCell ref="AD24:AE24"/>
    <mergeCell ref="AF24:AG24"/>
    <mergeCell ref="AB25:AC25"/>
    <mergeCell ref="AD25:AE25"/>
    <mergeCell ref="AF25:AG25"/>
    <mergeCell ref="AF27:AG27"/>
    <mergeCell ref="X26:Y26"/>
    <mergeCell ref="Z26:AA26"/>
    <mergeCell ref="T27:U27"/>
    <mergeCell ref="V27:W27"/>
    <mergeCell ref="X27:Y27"/>
    <mergeCell ref="Z27:AA27"/>
    <mergeCell ref="AB26:AC26"/>
    <mergeCell ref="AF26:AG26"/>
    <mergeCell ref="AB27:AC27"/>
    <mergeCell ref="AD27:AE27"/>
    <mergeCell ref="T26:U26"/>
    <mergeCell ref="V26:W26"/>
    <mergeCell ref="AD26:AE26"/>
    <mergeCell ref="L27:M27"/>
    <mergeCell ref="F28:G28"/>
    <mergeCell ref="D25:E25"/>
    <mergeCell ref="Z21:AA21"/>
    <mergeCell ref="R20:S20"/>
    <mergeCell ref="R21:S21"/>
    <mergeCell ref="T23:U23"/>
    <mergeCell ref="V23:W23"/>
    <mergeCell ref="N28:O28"/>
    <mergeCell ref="X24:Y24"/>
    <mergeCell ref="Z24:AA24"/>
    <mergeCell ref="T25:U25"/>
    <mergeCell ref="X22:Y22"/>
    <mergeCell ref="X23:Y23"/>
    <mergeCell ref="Z23:AA23"/>
    <mergeCell ref="N25:O25"/>
    <mergeCell ref="P25:Q25"/>
    <mergeCell ref="R25:S25"/>
    <mergeCell ref="V25:W25"/>
    <mergeCell ref="X25:Y25"/>
    <mergeCell ref="R27:S27"/>
    <mergeCell ref="Z22:AA22"/>
    <mergeCell ref="N27:O27"/>
    <mergeCell ref="P27:Q27"/>
    <mergeCell ref="D26:E26"/>
    <mergeCell ref="D27:E27"/>
    <mergeCell ref="F26:G26"/>
    <mergeCell ref="H26:I26"/>
    <mergeCell ref="F27:G27"/>
    <mergeCell ref="H27:I27"/>
    <mergeCell ref="D24:E24"/>
    <mergeCell ref="B26:C26"/>
    <mergeCell ref="J27:K27"/>
    <mergeCell ref="J25:K25"/>
    <mergeCell ref="J24:K24"/>
    <mergeCell ref="AD22:AE22"/>
    <mergeCell ref="AF22:AG22"/>
    <mergeCell ref="B23:C23"/>
    <mergeCell ref="B24:C24"/>
    <mergeCell ref="D23:E23"/>
    <mergeCell ref="P24:Q24"/>
    <mergeCell ref="R24:S24"/>
    <mergeCell ref="J21:K21"/>
    <mergeCell ref="L21:M21"/>
    <mergeCell ref="N21:O21"/>
    <mergeCell ref="T21:U21"/>
    <mergeCell ref="V21:W21"/>
    <mergeCell ref="N22:O22"/>
    <mergeCell ref="P22:Q22"/>
    <mergeCell ref="D21:E21"/>
    <mergeCell ref="F21:G21"/>
    <mergeCell ref="F23:G23"/>
    <mergeCell ref="H23:I23"/>
    <mergeCell ref="F24:G24"/>
    <mergeCell ref="H24:I24"/>
    <mergeCell ref="AB23:AC23"/>
    <mergeCell ref="AD23:AE23"/>
    <mergeCell ref="AF23:AG23"/>
    <mergeCell ref="L24:M24"/>
    <mergeCell ref="R22:S22"/>
    <mergeCell ref="N26:O26"/>
    <mergeCell ref="P26:Q26"/>
    <mergeCell ref="R26:S26"/>
    <mergeCell ref="J26:K26"/>
    <mergeCell ref="L26:M26"/>
    <mergeCell ref="T24:U24"/>
    <mergeCell ref="V24:W24"/>
    <mergeCell ref="T22:U22"/>
    <mergeCell ref="V22:W22"/>
    <mergeCell ref="P23:Q23"/>
    <mergeCell ref="R23:S23"/>
    <mergeCell ref="N24:O24"/>
    <mergeCell ref="N23:O23"/>
    <mergeCell ref="D20:G20"/>
    <mergeCell ref="H20:I20"/>
    <mergeCell ref="H21:I21"/>
    <mergeCell ref="L1:W6"/>
    <mergeCell ref="N19:W19"/>
    <mergeCell ref="T20:W20"/>
    <mergeCell ref="I17:AG17"/>
    <mergeCell ref="H8:R8"/>
    <mergeCell ref="H9:R9"/>
    <mergeCell ref="E10:R10"/>
    <mergeCell ref="X8:AG8"/>
    <mergeCell ref="X9:AG9"/>
    <mergeCell ref="X10:AG10"/>
    <mergeCell ref="H12:V12"/>
    <mergeCell ref="AB14:AG14"/>
    <mergeCell ref="Z15:AG15"/>
    <mergeCell ref="K14:V14"/>
    <mergeCell ref="K15:V15"/>
    <mergeCell ref="X20:AA20"/>
    <mergeCell ref="P21:Q21"/>
    <mergeCell ref="N20:Q20"/>
    <mergeCell ref="J20:M20"/>
    <mergeCell ref="B50:AG50"/>
    <mergeCell ref="F22:G22"/>
    <mergeCell ref="H22:I22"/>
    <mergeCell ref="B2:D5"/>
    <mergeCell ref="E2:J5"/>
    <mergeCell ref="B25:C25"/>
    <mergeCell ref="B27:C27"/>
    <mergeCell ref="B19:C21"/>
    <mergeCell ref="B22:C22"/>
    <mergeCell ref="X19:AG19"/>
    <mergeCell ref="AD20:AG20"/>
    <mergeCell ref="X21:Y21"/>
    <mergeCell ref="AD21:AE21"/>
    <mergeCell ref="AF21:AG21"/>
    <mergeCell ref="AB20:AC20"/>
    <mergeCell ref="AB21:AC21"/>
    <mergeCell ref="AB22:AC22"/>
    <mergeCell ref="L25:M25"/>
    <mergeCell ref="F25:G25"/>
    <mergeCell ref="H25:I25"/>
    <mergeCell ref="D22:E22"/>
    <mergeCell ref="J22:K22"/>
    <mergeCell ref="L22:M22"/>
    <mergeCell ref="D19:M19"/>
  </mergeCells>
  <phoneticPr fontId="0" type="noConversion"/>
  <pageMargins left="0.19685039370078741" right="0.19685039370078741" top="0.19685039370078741" bottom="0.19685039370078741" header="0" footer="0"/>
  <pageSetup paperSize="9" scale="66" orientation="portrait" r:id="rId1"/>
  <headerFooter alignWithMargins="0"/>
  <colBreaks count="1" manualBreakCount="1">
    <brk id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eval!$D$1:$D$8</xm:f>
          </x14:formula1>
          <xm:sqref>AB22:AC28 R22:S28 H22:I28</xm:sqref>
        </x14:dataValidation>
        <x14:dataValidation type="list" allowBlank="1" showInputMessage="1" showErrorMessage="1" xr:uid="{00000000-0002-0000-0000-000001000000}">
          <x14:formula1>
            <xm:f>eval!$C$1:$C$3</xm:f>
          </x14:formula1>
          <xm:sqref>R43:U43</xm:sqref>
        </x14:dataValidation>
        <x14:dataValidation type="list" allowBlank="1" showInputMessage="1" showErrorMessage="1" xr:uid="{00000000-0002-0000-0000-000002000000}">
          <x14:formula1>
            <xm:f>eval!$A$2:$A$25</xm:f>
          </x14:formula1>
          <xm:sqref>D22:E28 N22:O28 X22:Y28</xm:sqref>
        </x14:dataValidation>
        <x14:dataValidation type="list" allowBlank="1" showInputMessage="1" showErrorMessage="1" xr:uid="{00000000-0002-0000-0000-000003000000}">
          <x14:formula1>
            <xm:f>eval!$B$2:$B$3</xm:f>
          </x14:formula1>
          <xm:sqref>F22:G28 L22:M28 P22:Q28 V22:W28 Z22:AA28 AF22:AG29</xm:sqref>
        </x14:dataValidation>
        <x14:dataValidation type="list" allowBlank="1" showInputMessage="1" showErrorMessage="1" xr:uid="{00000000-0002-0000-0000-000004000000}">
          <x14:formula1>
            <xm:f>eval!$A$3:$A$26</xm:f>
          </x14:formula1>
          <xm:sqref>J22:K28 T22:U28 AD22:AE28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75"/>
  <sheetViews>
    <sheetView workbookViewId="0">
      <selection activeCell="A1202" sqref="A1202"/>
    </sheetView>
  </sheetViews>
  <sheetFormatPr defaultRowHeight="15" x14ac:dyDescent="0.25"/>
  <cols>
    <col min="1" max="1" width="8.6328125" style="36" customWidth="1"/>
    <col min="2" max="5" width="8.6328125" style="5" customWidth="1"/>
    <col min="6" max="6" width="1.90625" style="5" bestFit="1" customWidth="1"/>
    <col min="7" max="7" width="11.08984375" style="5" bestFit="1" customWidth="1"/>
    <col min="8" max="8" width="8.6328125" style="5" customWidth="1"/>
    <col min="10" max="10" width="10.54296875" bestFit="1" customWidth="1"/>
  </cols>
  <sheetData>
    <row r="1" spans="1:18" ht="15.6" thickBot="1" x14ac:dyDescent="0.3">
      <c r="A1" s="3"/>
      <c r="B1" s="4"/>
      <c r="G1" s="6"/>
      <c r="H1" s="6"/>
      <c r="K1" s="162" t="s">
        <v>28</v>
      </c>
      <c r="L1" s="163"/>
      <c r="M1" s="164" t="s">
        <v>29</v>
      </c>
      <c r="N1" s="164"/>
      <c r="O1" s="165" t="s">
        <v>4</v>
      </c>
      <c r="P1" s="165"/>
    </row>
    <row r="2" spans="1:18" x14ac:dyDescent="0.25">
      <c r="A2" s="7" t="s">
        <v>31</v>
      </c>
      <c r="B2" s="7" t="s">
        <v>31</v>
      </c>
      <c r="C2" s="8" t="s">
        <v>32</v>
      </c>
      <c r="D2" s="9" t="s">
        <v>30</v>
      </c>
      <c r="E2" s="92" t="s">
        <v>91</v>
      </c>
      <c r="K2" s="10" t="s">
        <v>33</v>
      </c>
      <c r="L2" s="11" t="s">
        <v>34</v>
      </c>
      <c r="M2" s="12" t="s">
        <v>35</v>
      </c>
      <c r="N2" s="11" t="s">
        <v>36</v>
      </c>
      <c r="O2" s="12" t="s">
        <v>33</v>
      </c>
      <c r="P2" s="11" t="s">
        <v>34</v>
      </c>
    </row>
    <row r="3" spans="1:18" ht="15.6" thickBot="1" x14ac:dyDescent="0.3">
      <c r="A3" s="7" t="s">
        <v>65</v>
      </c>
      <c r="B3" s="7" t="s">
        <v>38</v>
      </c>
      <c r="C3" s="8" t="s">
        <v>39</v>
      </c>
      <c r="D3" s="9" t="s">
        <v>40</v>
      </c>
      <c r="K3" s="13" t="s">
        <v>5</v>
      </c>
      <c r="L3" s="14" t="s">
        <v>5</v>
      </c>
      <c r="M3" s="15" t="s">
        <v>5</v>
      </c>
      <c r="N3" s="14" t="s">
        <v>5</v>
      </c>
      <c r="O3" s="15" t="s">
        <v>5</v>
      </c>
      <c r="P3" s="14" t="s">
        <v>5</v>
      </c>
    </row>
    <row r="4" spans="1:18" x14ac:dyDescent="0.25">
      <c r="A4" s="7" t="s">
        <v>66</v>
      </c>
      <c r="B4" s="7"/>
      <c r="D4" s="9" t="s">
        <v>37</v>
      </c>
      <c r="K4" s="16">
        <f>dati!D22+dati!F22/60</f>
        <v>15</v>
      </c>
      <c r="L4" s="17">
        <f>dati!J22+dati!L22/60</f>
        <v>21.5</v>
      </c>
      <c r="M4" s="16">
        <f>dati!N22+dati!P22/60</f>
        <v>0</v>
      </c>
      <c r="N4" s="17">
        <f>dati!T22+dati!V22/60</f>
        <v>0</v>
      </c>
      <c r="O4" s="16">
        <f>dati!X22+dati!Z22/60</f>
        <v>0</v>
      </c>
      <c r="P4" s="17">
        <f>dati!AD22+dati!AF22/60</f>
        <v>0</v>
      </c>
    </row>
    <row r="5" spans="1:18" x14ac:dyDescent="0.25">
      <c r="A5" s="7" t="s">
        <v>67</v>
      </c>
      <c r="B5" s="7"/>
      <c r="D5" s="9" t="s">
        <v>43</v>
      </c>
      <c r="K5" s="19">
        <f>dati!D23+dati!F23/60</f>
        <v>7.5</v>
      </c>
      <c r="L5" s="18">
        <f>dati!J23+dati!L23/60</f>
        <v>8</v>
      </c>
      <c r="M5" s="19">
        <f>dati!N23+dati!P23/60</f>
        <v>8</v>
      </c>
      <c r="N5" s="18">
        <f>dati!T23+dati!V23/60</f>
        <v>17.5</v>
      </c>
      <c r="O5" s="19">
        <f>dati!X23+dati!Z23/60</f>
        <v>17.5</v>
      </c>
      <c r="P5" s="18">
        <f>dati!AD23+dati!AF23/60</f>
        <v>18</v>
      </c>
    </row>
    <row r="6" spans="1:18" x14ac:dyDescent="0.25">
      <c r="A6" s="7" t="s">
        <v>68</v>
      </c>
      <c r="B6" s="20"/>
      <c r="D6" s="9" t="s">
        <v>41</v>
      </c>
      <c r="E6" s="6"/>
      <c r="K6" s="19">
        <f>dati!D24+dati!F24/60</f>
        <v>7.5</v>
      </c>
      <c r="L6" s="18">
        <f>dati!J24+dati!L24/60</f>
        <v>8</v>
      </c>
      <c r="M6" s="19">
        <f>dati!N24+dati!P24/60</f>
        <v>8</v>
      </c>
      <c r="N6" s="18">
        <f>dati!T24+dati!V24/60</f>
        <v>18.5</v>
      </c>
      <c r="O6" s="19">
        <f>dati!X24+dati!Z24/60</f>
        <v>18.5</v>
      </c>
      <c r="P6" s="18">
        <f>dati!AD24+dati!AF24/60</f>
        <v>19</v>
      </c>
    </row>
    <row r="7" spans="1:18" x14ac:dyDescent="0.25">
      <c r="A7" s="7" t="s">
        <v>69</v>
      </c>
      <c r="B7" s="20"/>
      <c r="D7" s="9" t="s">
        <v>44</v>
      </c>
      <c r="K7" s="19">
        <f>dati!D25+dati!F25/60</f>
        <v>7</v>
      </c>
      <c r="L7" s="18">
        <f>dati!J25+dati!L25/60</f>
        <v>7.5</v>
      </c>
      <c r="M7" s="19">
        <f>dati!N25+dati!P25/60</f>
        <v>7.5</v>
      </c>
      <c r="N7" s="18">
        <f>dati!T25+dati!V25/60</f>
        <v>14</v>
      </c>
      <c r="O7" s="19">
        <f>dati!X25+dati!Z25/60</f>
        <v>14</v>
      </c>
      <c r="P7" s="18">
        <f>dati!AD25+dati!AF25/60</f>
        <v>21</v>
      </c>
    </row>
    <row r="8" spans="1:18" x14ac:dyDescent="0.25">
      <c r="A8" s="7" t="s">
        <v>70</v>
      </c>
      <c r="B8" s="20"/>
      <c r="D8" s="9" t="s">
        <v>42</v>
      </c>
      <c r="K8" s="19">
        <f>dati!D26+dati!F26/60</f>
        <v>0</v>
      </c>
      <c r="L8" s="18">
        <f>dati!J26+dati!L26/60</f>
        <v>0</v>
      </c>
      <c r="M8" s="19">
        <f>dati!N26+dati!P26/60</f>
        <v>0</v>
      </c>
      <c r="N8" s="18">
        <f>dati!T26+dati!V26/60</f>
        <v>0</v>
      </c>
      <c r="O8" s="19">
        <f>dati!X26+dati!Z26/60</f>
        <v>0</v>
      </c>
      <c r="P8" s="18">
        <f>dati!AD26+dati!AF26/60</f>
        <v>0</v>
      </c>
    </row>
    <row r="9" spans="1:18" x14ac:dyDescent="0.25">
      <c r="A9" s="7" t="s">
        <v>71</v>
      </c>
      <c r="B9" s="20"/>
      <c r="C9" s="21"/>
      <c r="K9" s="19">
        <f>dati!D27+dati!F27/60</f>
        <v>0</v>
      </c>
      <c r="L9" s="18">
        <f>dati!J27+dati!L27/60</f>
        <v>0</v>
      </c>
      <c r="M9" s="19">
        <f>dati!N27+dati!P27/60</f>
        <v>0</v>
      </c>
      <c r="N9" s="18">
        <f>dati!T27+dati!V27/60</f>
        <v>0</v>
      </c>
      <c r="O9" s="19">
        <f>dati!X27+dati!Z27/60</f>
        <v>0</v>
      </c>
      <c r="P9" s="18">
        <f>dati!AD27+dati!AF27/60</f>
        <v>0</v>
      </c>
    </row>
    <row r="10" spans="1:18" ht="15.6" thickBot="1" x14ac:dyDescent="0.3">
      <c r="A10" s="7" t="s">
        <v>72</v>
      </c>
      <c r="B10" s="20"/>
      <c r="K10" s="23">
        <f>dati!D28+dati!F28/60</f>
        <v>0</v>
      </c>
      <c r="L10" s="22">
        <f>dati!J28+dati!L28/60</f>
        <v>0</v>
      </c>
      <c r="M10" s="23">
        <f>dati!N28+dati!P28/60</f>
        <v>0</v>
      </c>
      <c r="N10" s="22">
        <f>dati!T28+dati!V28/60</f>
        <v>0</v>
      </c>
      <c r="O10" s="23">
        <f>dati!X28+dati!Z28/60</f>
        <v>0</v>
      </c>
      <c r="P10" s="22">
        <f>dati!AD28+dati!AF28/60</f>
        <v>0</v>
      </c>
    </row>
    <row r="11" spans="1:18" x14ac:dyDescent="0.25">
      <c r="A11" s="7" t="s">
        <v>73</v>
      </c>
      <c r="B11" s="20"/>
    </row>
    <row r="12" spans="1:18" ht="15.6" thickBot="1" x14ac:dyDescent="0.3">
      <c r="A12" s="7" t="s">
        <v>45</v>
      </c>
      <c r="B12" s="20"/>
    </row>
    <row r="13" spans="1:18" ht="15.6" thickBot="1" x14ac:dyDescent="0.3">
      <c r="A13" s="7" t="s">
        <v>46</v>
      </c>
      <c r="B13" s="20"/>
      <c r="K13" s="24" t="s">
        <v>54</v>
      </c>
      <c r="L13" s="25" t="s">
        <v>55</v>
      </c>
      <c r="M13" s="25" t="s">
        <v>56</v>
      </c>
      <c r="N13" s="26" t="s">
        <v>57</v>
      </c>
      <c r="O13" s="24" t="s">
        <v>58</v>
      </c>
      <c r="P13" s="25" t="s">
        <v>55</v>
      </c>
      <c r="Q13" s="25" t="s">
        <v>56</v>
      </c>
      <c r="R13" s="26" t="s">
        <v>57</v>
      </c>
    </row>
    <row r="14" spans="1:18" x14ac:dyDescent="0.25">
      <c r="A14" s="7" t="s">
        <v>47</v>
      </c>
      <c r="B14" s="20"/>
      <c r="K14" s="27">
        <f t="shared" ref="K14:K20" si="0">IF(K4=L4,0,IF(K4&lt;6,6-K4-IF(L4&lt;6,6-L4,0),0)+IF(K4=L4,0,IF(L4&gt;20,L4-20-IF(K4&gt;20,K4-20,0))))+IF(O4=P4,0,IF(O4&lt;6,6-O4-IF(P4&lt;6,6-P4,0),0)+IF(O4=P4,0,IF(P4&gt;20,P4-20-IF(O4&gt;20,O4-20,0))))</f>
        <v>1.5</v>
      </c>
      <c r="L14" s="28">
        <f t="shared" ref="L14:L20" si="1">IF(K4=L4,0,IF(K4&lt;8,8-K4-(IF(K4&lt;6,6-K4-IF(L4&lt;6,6-L4,0),0))-IF(L4&lt;8,8-L4,0),0)+IF(K4=L4,0,IF(L4&gt;17,L4-17-(IF(L4&gt;20,L4-20-IF(K4&gt;20,K4-20,0)))-IF(K4&gt;17,K4-17,0),0)))+ IF(O4=P4,0,IF(O4&lt;8,8-O4-(IF(O4&lt;6,6-O4-IF(P4&lt;6,6-P4,0),0))-IF(P4&lt;8,8-P4,0),0)+IF(O4=P4,0,IF(P4&gt;17,P4-17-(IF(P4&gt;20,P4-20-IF(O4&gt;20,O4-20,0)))-IF(O4&gt;17,O4-17,0),0)))</f>
        <v>3</v>
      </c>
      <c r="M14" s="28">
        <f>(L4-K4)+(P4-O4)-K14-L14-IF(K4=L4,0,dati!H22)-IF(O4=P4,0,dati!AB22)</f>
        <v>2</v>
      </c>
      <c r="N14" s="29">
        <f t="shared" ref="N14:N20" si="2">IF(E48=1,SUM(K14:M14),0)</f>
        <v>0</v>
      </c>
      <c r="O14" s="27">
        <f t="shared" ref="O14:O20" si="3">IF(M4=N4,0,IF(M4&lt;6,6-M4-IF(N4&lt;6,6-N4,0),0)+IF(M4=N4,0,IF(N4&gt;20,N4-20-IF(M4&gt;20,M4-20,0))))</f>
        <v>0</v>
      </c>
      <c r="P14" s="28">
        <f t="shared" ref="P14:P20" si="4">IF(M4=N4,0,IF(M4&lt;8,8-M4-(IF(M4&lt;6,6-M4-IF(N4&lt;6,6-N4,0),0))-IF(N4&lt;8,8-N4,0),0)+IF(M4=N4,0,IF(N4&gt;17,N4-17-(IF(N4&gt;20,N4-20-IF(M4&gt;20,M4-20,0)))-IF(M4&gt;17,M4-17,0),0)))</f>
        <v>0</v>
      </c>
      <c r="Q14" s="28">
        <f>N4-M4-P14-O14-IF(M4=N4,0,dati!R22)</f>
        <v>0</v>
      </c>
      <c r="R14" s="29">
        <f>IF(E48=1,SUM(O14:Q14),0)</f>
        <v>0</v>
      </c>
    </row>
    <row r="15" spans="1:18" x14ac:dyDescent="0.25">
      <c r="A15" s="7" t="s">
        <v>48</v>
      </c>
      <c r="B15" s="20"/>
      <c r="K15" s="30">
        <f t="shared" si="0"/>
        <v>0</v>
      </c>
      <c r="L15" s="31">
        <f t="shared" si="1"/>
        <v>1</v>
      </c>
      <c r="M15" s="31">
        <f>(L5-K5)+(P5-O5)-K15-L15-IF(K5=L5,0,dati!H23)-IF(O5=P5,0,dati!AB23)</f>
        <v>0</v>
      </c>
      <c r="N15" s="32">
        <f t="shared" si="2"/>
        <v>0</v>
      </c>
      <c r="O15" s="30">
        <f t="shared" si="3"/>
        <v>0</v>
      </c>
      <c r="P15" s="31">
        <f t="shared" si="4"/>
        <v>0.5</v>
      </c>
      <c r="Q15" s="31">
        <f>N5-M5-P15-O15-IF(M5=N5,0,dati!R23)</f>
        <v>8</v>
      </c>
      <c r="R15" s="32">
        <f t="shared" ref="R15:R20" si="5">IF(E49=1,SUM(O15:Q15),0)</f>
        <v>0</v>
      </c>
    </row>
    <row r="16" spans="1:18" x14ac:dyDescent="0.25">
      <c r="A16" s="7" t="s">
        <v>49</v>
      </c>
      <c r="B16" s="20"/>
      <c r="K16" s="30">
        <f t="shared" si="0"/>
        <v>0</v>
      </c>
      <c r="L16" s="31">
        <f t="shared" si="1"/>
        <v>1</v>
      </c>
      <c r="M16" s="31">
        <f>(L6-K6)+(P6-O6)-K16-L16-IF(K6=L6,0,dati!H24)-IF(O6=P6,0,dati!AB24)</f>
        <v>0</v>
      </c>
      <c r="N16" s="32">
        <f t="shared" si="2"/>
        <v>0</v>
      </c>
      <c r="O16" s="30">
        <f t="shared" si="3"/>
        <v>0</v>
      </c>
      <c r="P16" s="31">
        <f t="shared" si="4"/>
        <v>1.5</v>
      </c>
      <c r="Q16" s="31">
        <f>N6-M6-P16-O16-IF(M6=N6,0,dati!R24)</f>
        <v>8</v>
      </c>
      <c r="R16" s="32">
        <f t="shared" si="5"/>
        <v>0</v>
      </c>
    </row>
    <row r="17" spans="1:18" x14ac:dyDescent="0.25">
      <c r="A17" s="7" t="s">
        <v>50</v>
      </c>
      <c r="B17" s="20"/>
      <c r="K17" s="30">
        <f t="shared" si="0"/>
        <v>1</v>
      </c>
      <c r="L17" s="31">
        <f t="shared" si="1"/>
        <v>3.5</v>
      </c>
      <c r="M17" s="31">
        <f>(L7-K7)+(P7-O7)-K17-L17-IF(K7=L7,0,dati!H25)-IF(O7=P7,0,dati!AB25)</f>
        <v>2</v>
      </c>
      <c r="N17" s="32">
        <f t="shared" si="2"/>
        <v>0</v>
      </c>
      <c r="O17" s="30">
        <f t="shared" si="3"/>
        <v>0</v>
      </c>
      <c r="P17" s="31">
        <f t="shared" si="4"/>
        <v>0.5</v>
      </c>
      <c r="Q17" s="31">
        <f>N7-M7-P17-O17-IF(M7=N7,0,dati!R25)</f>
        <v>6</v>
      </c>
      <c r="R17" s="32">
        <f t="shared" si="5"/>
        <v>0</v>
      </c>
    </row>
    <row r="18" spans="1:18" x14ac:dyDescent="0.25">
      <c r="A18" s="7" t="s">
        <v>51</v>
      </c>
      <c r="B18" s="20"/>
      <c r="K18" s="30">
        <f t="shared" si="0"/>
        <v>0</v>
      </c>
      <c r="L18" s="31">
        <f t="shared" si="1"/>
        <v>0</v>
      </c>
      <c r="M18" s="31">
        <f>(L8-K8)+(P8-O8)-K18-L18-IF(K8=L8,0,dati!H26)-IF(O8=P8,0,dati!AB26)</f>
        <v>0</v>
      </c>
      <c r="N18" s="32">
        <f t="shared" si="2"/>
        <v>0</v>
      </c>
      <c r="O18" s="30">
        <f t="shared" si="3"/>
        <v>0</v>
      </c>
      <c r="P18" s="31">
        <f t="shared" si="4"/>
        <v>0</v>
      </c>
      <c r="Q18" s="31">
        <f>N8-M8-P18-O18-IF(M8=N8,0,dati!R26)</f>
        <v>0</v>
      </c>
      <c r="R18" s="32">
        <f t="shared" si="5"/>
        <v>0</v>
      </c>
    </row>
    <row r="19" spans="1:18" x14ac:dyDescent="0.25">
      <c r="A19" s="7" t="s">
        <v>52</v>
      </c>
      <c r="B19" s="20"/>
      <c r="K19" s="30">
        <f t="shared" si="0"/>
        <v>0</v>
      </c>
      <c r="L19" s="31">
        <f t="shared" si="1"/>
        <v>0</v>
      </c>
      <c r="M19" s="31">
        <f>(L9-K9)+(P9-O9)-K19-L19-IF(K9=L9,0,dati!H27)-IF(O9=P9,0,dati!AB27)</f>
        <v>0</v>
      </c>
      <c r="N19" s="32">
        <f t="shared" si="2"/>
        <v>0</v>
      </c>
      <c r="O19" s="30">
        <f t="shared" si="3"/>
        <v>0</v>
      </c>
      <c r="P19" s="31">
        <f t="shared" si="4"/>
        <v>0</v>
      </c>
      <c r="Q19" s="31">
        <f>N9-M9-P19-O19-IF(M9=N9,0,dati!R27)</f>
        <v>0</v>
      </c>
      <c r="R19" s="32">
        <f t="shared" si="5"/>
        <v>0</v>
      </c>
    </row>
    <row r="20" spans="1:18" ht="15.6" thickBot="1" x14ac:dyDescent="0.3">
      <c r="A20" s="7" t="s">
        <v>53</v>
      </c>
      <c r="B20" s="20"/>
      <c r="K20" s="33">
        <f t="shared" si="0"/>
        <v>0</v>
      </c>
      <c r="L20" s="34">
        <f t="shared" si="1"/>
        <v>0</v>
      </c>
      <c r="M20" s="34">
        <f>(L10-K10)+(P10-O10)-K20-L20-IF(K10=L10,0,dati!H28)-IF(O10=P10,0,dati!AB28)</f>
        <v>0</v>
      </c>
      <c r="N20" s="35">
        <f t="shared" si="2"/>
        <v>0</v>
      </c>
      <c r="O20" s="33">
        <f t="shared" si="3"/>
        <v>0</v>
      </c>
      <c r="P20" s="34">
        <f t="shared" si="4"/>
        <v>0</v>
      </c>
      <c r="Q20" s="34">
        <f>N10-M10-P20-O20-IF(M10=N10,0,dati!R28)</f>
        <v>0</v>
      </c>
      <c r="R20" s="35">
        <f t="shared" si="5"/>
        <v>0</v>
      </c>
    </row>
    <row r="21" spans="1:18" x14ac:dyDescent="0.25">
      <c r="A21" s="7" t="s">
        <v>59</v>
      </c>
      <c r="B21" s="20"/>
    </row>
    <row r="22" spans="1:18" ht="15.6" thickBot="1" x14ac:dyDescent="0.3">
      <c r="A22" s="7" t="s">
        <v>60</v>
      </c>
      <c r="B22" s="20"/>
    </row>
    <row r="23" spans="1:18" ht="15.6" thickBot="1" x14ac:dyDescent="0.3">
      <c r="A23" s="7" t="s">
        <v>61</v>
      </c>
      <c r="B23" s="20"/>
      <c r="K23" s="24" t="s">
        <v>54</v>
      </c>
      <c r="L23" s="25" t="s">
        <v>55</v>
      </c>
      <c r="M23" s="25" t="s">
        <v>56</v>
      </c>
      <c r="N23" s="26" t="s">
        <v>57</v>
      </c>
      <c r="O23" s="24" t="s">
        <v>58</v>
      </c>
      <c r="P23" s="25" t="s">
        <v>55</v>
      </c>
      <c r="Q23" s="25" t="s">
        <v>56</v>
      </c>
      <c r="R23" s="26" t="s">
        <v>57</v>
      </c>
    </row>
    <row r="24" spans="1:18" x14ac:dyDescent="0.25">
      <c r="A24" s="7" t="s">
        <v>62</v>
      </c>
      <c r="B24" s="20"/>
      <c r="K24" s="27">
        <f>IF(M14&lt;0,IF(L24&gt;0,K14,K14+M14),K14)</f>
        <v>1.5</v>
      </c>
      <c r="L24" s="28">
        <f>IF(M14&lt;0,IF(L14&gt;0,M14+L14,0),L14)</f>
        <v>3</v>
      </c>
      <c r="M24" s="28">
        <f>IF(M14&lt;0,0,M14)</f>
        <v>2</v>
      </c>
      <c r="N24" s="29">
        <f>N14</f>
        <v>0</v>
      </c>
      <c r="O24" s="27">
        <f>IF(Q14&lt;0,IF(P24&gt;0,O14,O14+Q14),O14)</f>
        <v>0</v>
      </c>
      <c r="P24" s="28">
        <f>IF(Q14&lt;0,IF(P14&gt;0,Q14+P14,0),P14)</f>
        <v>0</v>
      </c>
      <c r="Q24" s="28">
        <f>IF(Q14&lt;0,0,Q14)</f>
        <v>0</v>
      </c>
      <c r="R24" s="29">
        <f>R14</f>
        <v>0</v>
      </c>
    </row>
    <row r="25" spans="1:18" x14ac:dyDescent="0.25">
      <c r="A25" s="7" t="s">
        <v>63</v>
      </c>
      <c r="B25" s="20"/>
      <c r="K25" s="30">
        <f t="shared" ref="K25:K30" si="6">IF(M15&lt;0,IF(L25&gt;0,K15,K15+M15),K15)</f>
        <v>0</v>
      </c>
      <c r="L25" s="31">
        <f t="shared" ref="L25:L30" si="7">IF(M15&lt;0,IF(L15&gt;0,M15+L15,0),L15)</f>
        <v>1</v>
      </c>
      <c r="M25" s="31">
        <f t="shared" ref="M25:M30" si="8">IF(M15&lt;0,0,M15)</f>
        <v>0</v>
      </c>
      <c r="N25" s="32">
        <f t="shared" ref="N25:N30" si="9">N15</f>
        <v>0</v>
      </c>
      <c r="O25" s="30">
        <f t="shared" ref="O25:O30" si="10">IF(Q15&lt;0,IF(P25&gt;0,O15,O15+Q15),O15)</f>
        <v>0</v>
      </c>
      <c r="P25" s="31">
        <f t="shared" ref="P25:P30" si="11">IF(Q15&lt;0,IF(P15&gt;0,Q15+P15,0),P15)</f>
        <v>0.5</v>
      </c>
      <c r="Q25" s="31">
        <f t="shared" ref="Q25:Q30" si="12">IF(Q15&lt;0,0,Q15)</f>
        <v>8</v>
      </c>
      <c r="R25" s="32">
        <f t="shared" ref="R25:R30" si="13">R15</f>
        <v>0</v>
      </c>
    </row>
    <row r="26" spans="1:18" x14ac:dyDescent="0.25">
      <c r="A26" s="7" t="s">
        <v>64</v>
      </c>
      <c r="B26" s="20"/>
      <c r="K26" s="30">
        <f t="shared" si="6"/>
        <v>0</v>
      </c>
      <c r="L26" s="31">
        <f t="shared" si="7"/>
        <v>1</v>
      </c>
      <c r="M26" s="31">
        <f t="shared" si="8"/>
        <v>0</v>
      </c>
      <c r="N26" s="32">
        <f t="shared" si="9"/>
        <v>0</v>
      </c>
      <c r="O26" s="30">
        <f t="shared" si="10"/>
        <v>0</v>
      </c>
      <c r="P26" s="31">
        <f t="shared" si="11"/>
        <v>1.5</v>
      </c>
      <c r="Q26" s="31">
        <f t="shared" si="12"/>
        <v>8</v>
      </c>
      <c r="R26" s="32">
        <f t="shared" si="13"/>
        <v>0</v>
      </c>
    </row>
    <row r="27" spans="1:18" x14ac:dyDescent="0.25">
      <c r="A27" s="7"/>
      <c r="K27" s="30">
        <f t="shared" si="6"/>
        <v>1</v>
      </c>
      <c r="L27" s="31">
        <f t="shared" si="7"/>
        <v>3.5</v>
      </c>
      <c r="M27" s="31">
        <f t="shared" si="8"/>
        <v>2</v>
      </c>
      <c r="N27" s="32">
        <f t="shared" si="9"/>
        <v>0</v>
      </c>
      <c r="O27" s="30">
        <f t="shared" si="10"/>
        <v>0</v>
      </c>
      <c r="P27" s="31">
        <f t="shared" si="11"/>
        <v>0.5</v>
      </c>
      <c r="Q27" s="31">
        <f t="shared" si="12"/>
        <v>6</v>
      </c>
      <c r="R27" s="32">
        <f t="shared" si="13"/>
        <v>0</v>
      </c>
    </row>
    <row r="28" spans="1:18" x14ac:dyDescent="0.25">
      <c r="A28" s="7"/>
      <c r="K28" s="30">
        <f t="shared" si="6"/>
        <v>0</v>
      </c>
      <c r="L28" s="31">
        <f t="shared" si="7"/>
        <v>0</v>
      </c>
      <c r="M28" s="31">
        <f t="shared" si="8"/>
        <v>0</v>
      </c>
      <c r="N28" s="32">
        <f t="shared" si="9"/>
        <v>0</v>
      </c>
      <c r="O28" s="30">
        <f t="shared" si="10"/>
        <v>0</v>
      </c>
      <c r="P28" s="31">
        <f t="shared" si="11"/>
        <v>0</v>
      </c>
      <c r="Q28" s="31">
        <f t="shared" si="12"/>
        <v>0</v>
      </c>
      <c r="R28" s="32">
        <f t="shared" si="13"/>
        <v>0</v>
      </c>
    </row>
    <row r="29" spans="1:18" x14ac:dyDescent="0.25">
      <c r="A29" s="7"/>
      <c r="K29" s="30">
        <f t="shared" si="6"/>
        <v>0</v>
      </c>
      <c r="L29" s="31">
        <f t="shared" si="7"/>
        <v>0</v>
      </c>
      <c r="M29" s="31">
        <f t="shared" si="8"/>
        <v>0</v>
      </c>
      <c r="N29" s="32">
        <f t="shared" si="9"/>
        <v>0</v>
      </c>
      <c r="O29" s="30">
        <f t="shared" si="10"/>
        <v>0</v>
      </c>
      <c r="P29" s="31">
        <f t="shared" si="11"/>
        <v>0</v>
      </c>
      <c r="Q29" s="31">
        <f t="shared" si="12"/>
        <v>0</v>
      </c>
      <c r="R29" s="32">
        <f t="shared" si="13"/>
        <v>0</v>
      </c>
    </row>
    <row r="30" spans="1:18" ht="15.6" thickBot="1" x14ac:dyDescent="0.3">
      <c r="A30" s="7"/>
      <c r="K30" s="33">
        <f t="shared" si="6"/>
        <v>0</v>
      </c>
      <c r="L30" s="34">
        <f t="shared" si="7"/>
        <v>0</v>
      </c>
      <c r="M30" s="34">
        <f t="shared" si="8"/>
        <v>0</v>
      </c>
      <c r="N30" s="35">
        <f t="shared" si="9"/>
        <v>0</v>
      </c>
      <c r="O30" s="33">
        <f t="shared" si="10"/>
        <v>0</v>
      </c>
      <c r="P30" s="34">
        <f t="shared" si="11"/>
        <v>0</v>
      </c>
      <c r="Q30" s="34">
        <f t="shared" si="12"/>
        <v>0</v>
      </c>
      <c r="R30" s="35">
        <f t="shared" si="13"/>
        <v>0</v>
      </c>
    </row>
    <row r="31" spans="1:18" x14ac:dyDescent="0.25">
      <c r="A31" s="7"/>
    </row>
    <row r="32" spans="1:18" x14ac:dyDescent="0.25">
      <c r="A32" s="7"/>
    </row>
    <row r="33" spans="1:13" x14ac:dyDescent="0.25">
      <c r="A33" s="7"/>
    </row>
    <row r="34" spans="1:13" x14ac:dyDescent="0.25">
      <c r="A34" s="7"/>
    </row>
    <row r="35" spans="1:13" x14ac:dyDescent="0.25">
      <c r="A35" s="7"/>
    </row>
    <row r="36" spans="1:13" x14ac:dyDescent="0.25">
      <c r="A36" s="7"/>
    </row>
    <row r="47" spans="1:13" x14ac:dyDescent="0.25">
      <c r="A47" s="36">
        <v>0</v>
      </c>
      <c r="C47" s="6"/>
      <c r="F47" s="1"/>
      <c r="G47" s="1"/>
      <c r="J47" s="112" t="s">
        <v>86</v>
      </c>
    </row>
    <row r="48" spans="1:13" x14ac:dyDescent="0.25">
      <c r="A48" s="37">
        <v>44197</v>
      </c>
      <c r="B48" s="6" t="s">
        <v>74</v>
      </c>
      <c r="C48" s="6">
        <v>1</v>
      </c>
      <c r="E48" s="38">
        <f>+VLOOKUP(dati!B22,A$47:C$1948,3,FALSE)</f>
        <v>3</v>
      </c>
      <c r="F48" s="1">
        <v>3</v>
      </c>
      <c r="G48" s="1" t="s">
        <v>84</v>
      </c>
      <c r="J48" s="161" t="s">
        <v>103</v>
      </c>
      <c r="K48" s="161"/>
      <c r="L48" s="161"/>
      <c r="M48" s="161"/>
    </row>
    <row r="49" spans="1:13" x14ac:dyDescent="0.25">
      <c r="A49" s="37">
        <v>44198</v>
      </c>
      <c r="B49" s="6" t="s">
        <v>75</v>
      </c>
      <c r="C49" s="5">
        <v>2</v>
      </c>
      <c r="E49" s="38">
        <f>+VLOOKUP(dati!B23,A$47:C$1948,3,FALSE)</f>
        <v>3</v>
      </c>
      <c r="F49" s="1">
        <v>2</v>
      </c>
      <c r="G49" s="1" t="s">
        <v>85</v>
      </c>
      <c r="J49" s="161" t="s">
        <v>104</v>
      </c>
      <c r="K49" s="161"/>
      <c r="L49" s="161"/>
      <c r="M49" s="161"/>
    </row>
    <row r="50" spans="1:13" x14ac:dyDescent="0.25">
      <c r="A50" s="37">
        <v>44199</v>
      </c>
      <c r="B50" s="6" t="s">
        <v>76</v>
      </c>
      <c r="C50" s="6">
        <v>1</v>
      </c>
      <c r="E50" s="38">
        <f>+VLOOKUP(dati!B24,A$47:C$1948,3,FALSE)</f>
        <v>3</v>
      </c>
      <c r="F50" s="1">
        <v>1</v>
      </c>
      <c r="G50" s="1" t="s">
        <v>86</v>
      </c>
      <c r="J50" s="161" t="s">
        <v>105</v>
      </c>
      <c r="K50" s="161"/>
      <c r="L50" s="161"/>
      <c r="M50" s="161"/>
    </row>
    <row r="51" spans="1:13" x14ac:dyDescent="0.25">
      <c r="A51" s="37">
        <v>44200</v>
      </c>
      <c r="B51" s="6" t="s">
        <v>77</v>
      </c>
      <c r="C51" s="6">
        <v>3</v>
      </c>
      <c r="E51" s="38">
        <f>+VLOOKUP(dati!B25,A$47:C$1948,3,FALSE)</f>
        <v>2</v>
      </c>
      <c r="F51" s="1">
        <v>0</v>
      </c>
      <c r="G51" s="1" t="s">
        <v>87</v>
      </c>
      <c r="J51" s="161" t="s">
        <v>106</v>
      </c>
      <c r="K51" s="161"/>
      <c r="L51" s="161"/>
      <c r="M51" s="161"/>
    </row>
    <row r="52" spans="1:13" x14ac:dyDescent="0.25">
      <c r="A52" s="37">
        <v>44201</v>
      </c>
      <c r="B52" s="6" t="s">
        <v>78</v>
      </c>
      <c r="C52" s="6">
        <v>3</v>
      </c>
      <c r="E52" s="38">
        <f>+VLOOKUP(dati!B26,A$47:C$1948,3,FALSE)</f>
        <v>1</v>
      </c>
      <c r="F52" s="1"/>
      <c r="G52" s="1"/>
      <c r="J52" s="161" t="s">
        <v>99</v>
      </c>
      <c r="K52" s="161"/>
      <c r="L52" s="161"/>
      <c r="M52" s="161"/>
    </row>
    <row r="53" spans="1:13" x14ac:dyDescent="0.25">
      <c r="A53" s="37">
        <v>44202</v>
      </c>
      <c r="B53" s="6" t="s">
        <v>79</v>
      </c>
      <c r="C53" s="5">
        <v>1</v>
      </c>
      <c r="E53" s="38">
        <f>+VLOOKUP(dati!B27,A$47:C$1948,3,FALSE)</f>
        <v>3</v>
      </c>
      <c r="F53" s="1"/>
      <c r="G53" s="1"/>
      <c r="J53" s="161" t="s">
        <v>100</v>
      </c>
      <c r="K53" s="161"/>
      <c r="L53" s="161"/>
      <c r="M53" s="161"/>
    </row>
    <row r="54" spans="1:13" x14ac:dyDescent="0.25">
      <c r="A54" s="37">
        <v>44203</v>
      </c>
      <c r="B54" s="6" t="s">
        <v>80</v>
      </c>
      <c r="C54" s="5">
        <v>3</v>
      </c>
      <c r="E54" s="38">
        <f>+VLOOKUP(dati!B28,A$47:C$1948,3,FALSE)</f>
        <v>3</v>
      </c>
      <c r="F54" s="1"/>
      <c r="G54" s="1"/>
      <c r="J54" s="161" t="s">
        <v>107</v>
      </c>
      <c r="K54" s="161"/>
      <c r="L54" s="161"/>
      <c r="M54" s="161"/>
    </row>
    <row r="55" spans="1:13" x14ac:dyDescent="0.25">
      <c r="A55" s="37">
        <v>44204</v>
      </c>
      <c r="B55" s="6" t="s">
        <v>74</v>
      </c>
      <c r="C55" s="5">
        <v>3</v>
      </c>
      <c r="E55" s="1"/>
      <c r="G55"/>
      <c r="H55"/>
      <c r="J55" s="161" t="s">
        <v>108</v>
      </c>
      <c r="K55" s="161"/>
      <c r="L55" s="161"/>
      <c r="M55" s="161"/>
    </row>
    <row r="56" spans="1:13" x14ac:dyDescent="0.25">
      <c r="A56" s="37">
        <v>44205</v>
      </c>
      <c r="B56" s="6" t="s">
        <v>75</v>
      </c>
      <c r="C56" s="5">
        <v>2</v>
      </c>
      <c r="E56" s="1"/>
      <c r="G56"/>
      <c r="H56"/>
      <c r="J56" s="161" t="s">
        <v>102</v>
      </c>
      <c r="K56" s="161"/>
      <c r="L56" s="161"/>
      <c r="M56" s="161"/>
    </row>
    <row r="57" spans="1:13" x14ac:dyDescent="0.25">
      <c r="A57" s="37">
        <v>44206</v>
      </c>
      <c r="B57" s="6" t="s">
        <v>76</v>
      </c>
      <c r="C57" s="6">
        <v>1</v>
      </c>
      <c r="E57" s="1"/>
      <c r="G57"/>
      <c r="H57"/>
      <c r="J57" s="161" t="s">
        <v>101</v>
      </c>
      <c r="K57" s="161"/>
      <c r="L57" s="161"/>
      <c r="M57" s="161"/>
    </row>
    <row r="58" spans="1:13" x14ac:dyDescent="0.25">
      <c r="A58" s="37">
        <v>44207</v>
      </c>
      <c r="B58" s="6" t="s">
        <v>77</v>
      </c>
      <c r="C58" s="6">
        <v>3</v>
      </c>
      <c r="E58" s="1"/>
      <c r="G58"/>
      <c r="H58"/>
    </row>
    <row r="59" spans="1:13" x14ac:dyDescent="0.25">
      <c r="A59" s="37">
        <v>44208</v>
      </c>
      <c r="B59" s="6" t="s">
        <v>78</v>
      </c>
      <c r="C59" s="6">
        <v>3</v>
      </c>
      <c r="E59" s="1"/>
      <c r="G59"/>
      <c r="H59"/>
      <c r="J59" s="161" t="s">
        <v>109</v>
      </c>
      <c r="K59" s="161"/>
      <c r="L59" s="161"/>
      <c r="M59" s="161"/>
    </row>
    <row r="60" spans="1:13" x14ac:dyDescent="0.25">
      <c r="A60" s="37">
        <v>44209</v>
      </c>
      <c r="B60" s="6" t="s">
        <v>79</v>
      </c>
      <c r="C60" s="6">
        <v>3</v>
      </c>
      <c r="E60" s="1"/>
      <c r="G60"/>
      <c r="H60"/>
      <c r="J60" s="161" t="s">
        <v>110</v>
      </c>
      <c r="K60" s="161"/>
      <c r="L60" s="161"/>
      <c r="M60" s="161"/>
    </row>
    <row r="61" spans="1:13" x14ac:dyDescent="0.25">
      <c r="A61" s="37">
        <v>44210</v>
      </c>
      <c r="B61" s="6" t="s">
        <v>80</v>
      </c>
      <c r="C61" s="6">
        <v>3</v>
      </c>
      <c r="E61" s="1"/>
      <c r="G61"/>
      <c r="H61"/>
      <c r="J61" s="160" t="s">
        <v>111</v>
      </c>
      <c r="K61" s="161"/>
      <c r="L61" s="161"/>
      <c r="M61" s="161"/>
    </row>
    <row r="62" spans="1:13" x14ac:dyDescent="0.25">
      <c r="A62" s="37">
        <v>44211</v>
      </c>
      <c r="B62" s="6" t="s">
        <v>74</v>
      </c>
      <c r="C62" s="6">
        <v>3</v>
      </c>
      <c r="E62" s="1"/>
      <c r="G62"/>
      <c r="H62"/>
      <c r="J62" s="160" t="s">
        <v>112</v>
      </c>
      <c r="K62" s="161"/>
      <c r="L62" s="161"/>
      <c r="M62" s="161"/>
    </row>
    <row r="63" spans="1:13" x14ac:dyDescent="0.25">
      <c r="A63" s="37">
        <v>44212</v>
      </c>
      <c r="B63" s="6" t="s">
        <v>75</v>
      </c>
      <c r="C63" s="5">
        <v>2</v>
      </c>
      <c r="E63" s="1"/>
      <c r="G63"/>
      <c r="H63"/>
      <c r="J63" s="160" t="s">
        <v>113</v>
      </c>
      <c r="K63" s="161"/>
      <c r="L63" s="161"/>
      <c r="M63" s="161"/>
    </row>
    <row r="64" spans="1:13" x14ac:dyDescent="0.25">
      <c r="A64" s="37">
        <v>44213</v>
      </c>
      <c r="B64" s="6" t="s">
        <v>76</v>
      </c>
      <c r="C64" s="6">
        <v>1</v>
      </c>
      <c r="G64"/>
      <c r="H64"/>
    </row>
    <row r="65" spans="1:3" x14ac:dyDescent="0.25">
      <c r="A65" s="37">
        <v>44214</v>
      </c>
      <c r="B65" s="6" t="s">
        <v>77</v>
      </c>
      <c r="C65" s="6">
        <v>3</v>
      </c>
    </row>
    <row r="66" spans="1:3" x14ac:dyDescent="0.25">
      <c r="A66" s="37">
        <v>44215</v>
      </c>
      <c r="B66" s="6" t="s">
        <v>78</v>
      </c>
      <c r="C66" s="6">
        <v>3</v>
      </c>
    </row>
    <row r="67" spans="1:3" x14ac:dyDescent="0.25">
      <c r="A67" s="37">
        <v>44216</v>
      </c>
      <c r="B67" s="6" t="s">
        <v>79</v>
      </c>
      <c r="C67" s="6">
        <v>3</v>
      </c>
    </row>
    <row r="68" spans="1:3" x14ac:dyDescent="0.25">
      <c r="A68" s="37">
        <v>44217</v>
      </c>
      <c r="B68" s="6" t="s">
        <v>80</v>
      </c>
      <c r="C68" s="6">
        <v>3</v>
      </c>
    </row>
    <row r="69" spans="1:3" x14ac:dyDescent="0.25">
      <c r="A69" s="37">
        <v>44218</v>
      </c>
      <c r="B69" s="6" t="s">
        <v>74</v>
      </c>
      <c r="C69" s="6">
        <v>3</v>
      </c>
    </row>
    <row r="70" spans="1:3" x14ac:dyDescent="0.25">
      <c r="A70" s="37">
        <v>44219</v>
      </c>
      <c r="B70" s="6" t="s">
        <v>75</v>
      </c>
      <c r="C70" s="5">
        <v>2</v>
      </c>
    </row>
    <row r="71" spans="1:3" x14ac:dyDescent="0.25">
      <c r="A71" s="37">
        <v>44220</v>
      </c>
      <c r="B71" s="6" t="s">
        <v>76</v>
      </c>
      <c r="C71" s="6">
        <v>1</v>
      </c>
    </row>
    <row r="72" spans="1:3" x14ac:dyDescent="0.25">
      <c r="A72" s="37">
        <v>44221</v>
      </c>
      <c r="B72" s="6" t="s">
        <v>77</v>
      </c>
      <c r="C72" s="6">
        <v>3</v>
      </c>
    </row>
    <row r="73" spans="1:3" x14ac:dyDescent="0.25">
      <c r="A73" s="37">
        <v>44222</v>
      </c>
      <c r="B73" s="6" t="s">
        <v>78</v>
      </c>
      <c r="C73" s="6">
        <v>3</v>
      </c>
    </row>
    <row r="74" spans="1:3" x14ac:dyDescent="0.25">
      <c r="A74" s="37">
        <v>44223</v>
      </c>
      <c r="B74" s="6" t="s">
        <v>79</v>
      </c>
      <c r="C74" s="6">
        <v>3</v>
      </c>
    </row>
    <row r="75" spans="1:3" x14ac:dyDescent="0.25">
      <c r="A75" s="37">
        <v>44224</v>
      </c>
      <c r="B75" s="6" t="s">
        <v>80</v>
      </c>
      <c r="C75" s="6">
        <v>3</v>
      </c>
    </row>
    <row r="76" spans="1:3" x14ac:dyDescent="0.25">
      <c r="A76" s="37">
        <v>44225</v>
      </c>
      <c r="B76" s="6" t="s">
        <v>74</v>
      </c>
      <c r="C76" s="6">
        <v>3</v>
      </c>
    </row>
    <row r="77" spans="1:3" x14ac:dyDescent="0.25">
      <c r="A77" s="37">
        <v>44226</v>
      </c>
      <c r="B77" s="6" t="s">
        <v>75</v>
      </c>
      <c r="C77" s="5">
        <v>2</v>
      </c>
    </row>
    <row r="78" spans="1:3" x14ac:dyDescent="0.25">
      <c r="A78" s="37">
        <v>44227</v>
      </c>
      <c r="B78" s="6" t="s">
        <v>76</v>
      </c>
      <c r="C78" s="6">
        <v>1</v>
      </c>
    </row>
    <row r="79" spans="1:3" x14ac:dyDescent="0.25">
      <c r="A79" s="37">
        <v>44228</v>
      </c>
      <c r="B79" s="6" t="s">
        <v>77</v>
      </c>
      <c r="C79" s="6">
        <v>3</v>
      </c>
    </row>
    <row r="80" spans="1:3" x14ac:dyDescent="0.25">
      <c r="A80" s="37">
        <v>44229</v>
      </c>
      <c r="B80" s="6" t="s">
        <v>78</v>
      </c>
      <c r="C80" s="6">
        <v>3</v>
      </c>
    </row>
    <row r="81" spans="1:3" x14ac:dyDescent="0.25">
      <c r="A81" s="37">
        <v>44230</v>
      </c>
      <c r="B81" s="6" t="s">
        <v>79</v>
      </c>
      <c r="C81" s="6">
        <v>3</v>
      </c>
    </row>
    <row r="82" spans="1:3" x14ac:dyDescent="0.25">
      <c r="A82" s="37">
        <v>44231</v>
      </c>
      <c r="B82" s="6" t="s">
        <v>80</v>
      </c>
      <c r="C82" s="6">
        <v>3</v>
      </c>
    </row>
    <row r="83" spans="1:3" x14ac:dyDescent="0.25">
      <c r="A83" s="37">
        <v>44232</v>
      </c>
      <c r="B83" s="6" t="s">
        <v>74</v>
      </c>
      <c r="C83" s="6">
        <v>3</v>
      </c>
    </row>
    <row r="84" spans="1:3" x14ac:dyDescent="0.25">
      <c r="A84" s="37">
        <v>44233</v>
      </c>
      <c r="B84" s="6" t="s">
        <v>75</v>
      </c>
      <c r="C84" s="5">
        <v>2</v>
      </c>
    </row>
    <row r="85" spans="1:3" x14ac:dyDescent="0.25">
      <c r="A85" s="37">
        <v>44234</v>
      </c>
      <c r="B85" s="6" t="s">
        <v>76</v>
      </c>
      <c r="C85" s="6">
        <v>1</v>
      </c>
    </row>
    <row r="86" spans="1:3" x14ac:dyDescent="0.25">
      <c r="A86" s="37">
        <v>44235</v>
      </c>
      <c r="B86" s="6" t="s">
        <v>77</v>
      </c>
      <c r="C86" s="6">
        <v>3</v>
      </c>
    </row>
    <row r="87" spans="1:3" x14ac:dyDescent="0.25">
      <c r="A87" s="37">
        <v>44236</v>
      </c>
      <c r="B87" s="6" t="s">
        <v>78</v>
      </c>
      <c r="C87" s="6">
        <v>3</v>
      </c>
    </row>
    <row r="88" spans="1:3" x14ac:dyDescent="0.25">
      <c r="A88" s="37">
        <v>44237</v>
      </c>
      <c r="B88" s="6" t="s">
        <v>79</v>
      </c>
      <c r="C88" s="6">
        <v>3</v>
      </c>
    </row>
    <row r="89" spans="1:3" x14ac:dyDescent="0.25">
      <c r="A89" s="37">
        <v>44238</v>
      </c>
      <c r="B89" s="6" t="s">
        <v>80</v>
      </c>
      <c r="C89" s="6">
        <v>3</v>
      </c>
    </row>
    <row r="90" spans="1:3" x14ac:dyDescent="0.25">
      <c r="A90" s="37">
        <v>44239</v>
      </c>
      <c r="B90" s="6" t="s">
        <v>74</v>
      </c>
      <c r="C90" s="6">
        <v>3</v>
      </c>
    </row>
    <row r="91" spans="1:3" x14ac:dyDescent="0.25">
      <c r="A91" s="37">
        <v>44240</v>
      </c>
      <c r="B91" s="6" t="s">
        <v>75</v>
      </c>
      <c r="C91" s="5">
        <v>2</v>
      </c>
    </row>
    <row r="92" spans="1:3" x14ac:dyDescent="0.25">
      <c r="A92" s="37">
        <v>44241</v>
      </c>
      <c r="B92" s="6" t="s">
        <v>76</v>
      </c>
      <c r="C92" s="6">
        <v>1</v>
      </c>
    </row>
    <row r="93" spans="1:3" x14ac:dyDescent="0.25">
      <c r="A93" s="37">
        <v>44242</v>
      </c>
      <c r="B93" s="6" t="s">
        <v>77</v>
      </c>
      <c r="C93" s="6">
        <v>3</v>
      </c>
    </row>
    <row r="94" spans="1:3" x14ac:dyDescent="0.25">
      <c r="A94" s="37">
        <v>44243</v>
      </c>
      <c r="B94" s="6" t="s">
        <v>78</v>
      </c>
      <c r="C94" s="6">
        <v>3</v>
      </c>
    </row>
    <row r="95" spans="1:3" x14ac:dyDescent="0.25">
      <c r="A95" s="37">
        <v>44244</v>
      </c>
      <c r="B95" s="6" t="s">
        <v>79</v>
      </c>
      <c r="C95" s="6">
        <v>3</v>
      </c>
    </row>
    <row r="96" spans="1:3" x14ac:dyDescent="0.25">
      <c r="A96" s="37">
        <v>44245</v>
      </c>
      <c r="B96" s="6" t="s">
        <v>80</v>
      </c>
      <c r="C96" s="6">
        <v>3</v>
      </c>
    </row>
    <row r="97" spans="1:3" x14ac:dyDescent="0.25">
      <c r="A97" s="37">
        <v>44246</v>
      </c>
      <c r="B97" s="6" t="s">
        <v>74</v>
      </c>
      <c r="C97" s="6">
        <v>3</v>
      </c>
    </row>
    <row r="98" spans="1:3" x14ac:dyDescent="0.25">
      <c r="A98" s="37">
        <v>44247</v>
      </c>
      <c r="B98" s="6" t="s">
        <v>75</v>
      </c>
      <c r="C98" s="5">
        <v>2</v>
      </c>
    </row>
    <row r="99" spans="1:3" x14ac:dyDescent="0.25">
      <c r="A99" s="37">
        <v>44248</v>
      </c>
      <c r="B99" s="6" t="s">
        <v>76</v>
      </c>
      <c r="C99" s="6">
        <v>1</v>
      </c>
    </row>
    <row r="100" spans="1:3" x14ac:dyDescent="0.25">
      <c r="A100" s="37">
        <v>44249</v>
      </c>
      <c r="B100" s="6" t="s">
        <v>77</v>
      </c>
      <c r="C100" s="6">
        <v>3</v>
      </c>
    </row>
    <row r="101" spans="1:3" x14ac:dyDescent="0.25">
      <c r="A101" s="37">
        <v>44250</v>
      </c>
      <c r="B101" s="6" t="s">
        <v>78</v>
      </c>
      <c r="C101" s="6">
        <v>3</v>
      </c>
    </row>
    <row r="102" spans="1:3" x14ac:dyDescent="0.25">
      <c r="A102" s="37">
        <v>44251</v>
      </c>
      <c r="B102" s="6" t="s">
        <v>79</v>
      </c>
      <c r="C102" s="6">
        <v>3</v>
      </c>
    </row>
    <row r="103" spans="1:3" x14ac:dyDescent="0.25">
      <c r="A103" s="37">
        <v>44252</v>
      </c>
      <c r="B103" s="6" t="s">
        <v>80</v>
      </c>
      <c r="C103" s="6">
        <v>3</v>
      </c>
    </row>
    <row r="104" spans="1:3" x14ac:dyDescent="0.25">
      <c r="A104" s="37">
        <v>44253</v>
      </c>
      <c r="B104" s="6" t="s">
        <v>74</v>
      </c>
      <c r="C104" s="6">
        <v>3</v>
      </c>
    </row>
    <row r="105" spans="1:3" x14ac:dyDescent="0.25">
      <c r="A105" s="37">
        <v>44254</v>
      </c>
      <c r="B105" s="6" t="s">
        <v>75</v>
      </c>
      <c r="C105" s="5">
        <v>2</v>
      </c>
    </row>
    <row r="106" spans="1:3" x14ac:dyDescent="0.25">
      <c r="A106" s="37">
        <v>44255</v>
      </c>
      <c r="B106" s="6" t="s">
        <v>76</v>
      </c>
      <c r="C106" s="6">
        <v>1</v>
      </c>
    </row>
    <row r="107" spans="1:3" x14ac:dyDescent="0.25">
      <c r="A107" s="37">
        <v>44256</v>
      </c>
      <c r="B107" s="6" t="s">
        <v>77</v>
      </c>
      <c r="C107" s="6">
        <v>3</v>
      </c>
    </row>
    <row r="108" spans="1:3" x14ac:dyDescent="0.25">
      <c r="A108" s="37">
        <v>44257</v>
      </c>
      <c r="B108" s="6" t="s">
        <v>78</v>
      </c>
      <c r="C108" s="6">
        <v>3</v>
      </c>
    </row>
    <row r="109" spans="1:3" x14ac:dyDescent="0.25">
      <c r="A109" s="37">
        <v>44258</v>
      </c>
      <c r="B109" s="6" t="s">
        <v>79</v>
      </c>
      <c r="C109" s="6">
        <v>3</v>
      </c>
    </row>
    <row r="110" spans="1:3" x14ac:dyDescent="0.25">
      <c r="A110" s="37">
        <v>44259</v>
      </c>
      <c r="B110" s="6" t="s">
        <v>80</v>
      </c>
      <c r="C110" s="6">
        <v>3</v>
      </c>
    </row>
    <row r="111" spans="1:3" x14ac:dyDescent="0.25">
      <c r="A111" s="37">
        <v>44260</v>
      </c>
      <c r="B111" s="6" t="s">
        <v>74</v>
      </c>
      <c r="C111" s="6">
        <v>3</v>
      </c>
    </row>
    <row r="112" spans="1:3" x14ac:dyDescent="0.25">
      <c r="A112" s="37">
        <v>44261</v>
      </c>
      <c r="B112" s="6" t="s">
        <v>75</v>
      </c>
      <c r="C112" s="5">
        <v>2</v>
      </c>
    </row>
    <row r="113" spans="1:3" x14ac:dyDescent="0.25">
      <c r="A113" s="37">
        <v>44262</v>
      </c>
      <c r="B113" s="6" t="s">
        <v>76</v>
      </c>
      <c r="C113" s="6">
        <v>1</v>
      </c>
    </row>
    <row r="114" spans="1:3" x14ac:dyDescent="0.25">
      <c r="A114" s="37">
        <v>44263</v>
      </c>
      <c r="B114" s="6" t="s">
        <v>77</v>
      </c>
      <c r="C114" s="6">
        <v>3</v>
      </c>
    </row>
    <row r="115" spans="1:3" x14ac:dyDescent="0.25">
      <c r="A115" s="37">
        <v>44264</v>
      </c>
      <c r="B115" s="6" t="s">
        <v>78</v>
      </c>
      <c r="C115" s="6">
        <v>3</v>
      </c>
    </row>
    <row r="116" spans="1:3" x14ac:dyDescent="0.25">
      <c r="A116" s="37">
        <v>44265</v>
      </c>
      <c r="B116" s="6" t="s">
        <v>79</v>
      </c>
      <c r="C116" s="6">
        <v>3</v>
      </c>
    </row>
    <row r="117" spans="1:3" x14ac:dyDescent="0.25">
      <c r="A117" s="37">
        <v>44266</v>
      </c>
      <c r="B117" s="6" t="s">
        <v>80</v>
      </c>
      <c r="C117" s="6">
        <v>3</v>
      </c>
    </row>
    <row r="118" spans="1:3" x14ac:dyDescent="0.25">
      <c r="A118" s="37">
        <v>44267</v>
      </c>
      <c r="B118" s="6" t="s">
        <v>74</v>
      </c>
      <c r="C118" s="6">
        <v>3</v>
      </c>
    </row>
    <row r="119" spans="1:3" x14ac:dyDescent="0.25">
      <c r="A119" s="37">
        <v>44268</v>
      </c>
      <c r="B119" s="6" t="s">
        <v>75</v>
      </c>
      <c r="C119" s="5">
        <v>2</v>
      </c>
    </row>
    <row r="120" spans="1:3" x14ac:dyDescent="0.25">
      <c r="A120" s="37">
        <v>44269</v>
      </c>
      <c r="B120" s="6" t="s">
        <v>76</v>
      </c>
      <c r="C120" s="6">
        <v>1</v>
      </c>
    </row>
    <row r="121" spans="1:3" x14ac:dyDescent="0.25">
      <c r="A121" s="37">
        <v>44270</v>
      </c>
      <c r="B121" s="6" t="s">
        <v>77</v>
      </c>
      <c r="C121" s="6">
        <v>3</v>
      </c>
    </row>
    <row r="122" spans="1:3" x14ac:dyDescent="0.25">
      <c r="A122" s="37">
        <v>44271</v>
      </c>
      <c r="B122" s="6" t="s">
        <v>78</v>
      </c>
      <c r="C122" s="6">
        <v>3</v>
      </c>
    </row>
    <row r="123" spans="1:3" x14ac:dyDescent="0.25">
      <c r="A123" s="37">
        <v>44272</v>
      </c>
      <c r="B123" s="6" t="s">
        <v>79</v>
      </c>
      <c r="C123" s="6">
        <v>3</v>
      </c>
    </row>
    <row r="124" spans="1:3" x14ac:dyDescent="0.25">
      <c r="A124" s="37">
        <v>44273</v>
      </c>
      <c r="B124" s="6" t="s">
        <v>80</v>
      </c>
      <c r="C124" s="6">
        <v>3</v>
      </c>
    </row>
    <row r="125" spans="1:3" x14ac:dyDescent="0.25">
      <c r="A125" s="37">
        <v>44274</v>
      </c>
      <c r="B125" s="6" t="s">
        <v>74</v>
      </c>
      <c r="C125" s="6">
        <v>3</v>
      </c>
    </row>
    <row r="126" spans="1:3" x14ac:dyDescent="0.25">
      <c r="A126" s="37">
        <v>44275</v>
      </c>
      <c r="B126" s="6" t="s">
        <v>75</v>
      </c>
      <c r="C126" s="5">
        <v>2</v>
      </c>
    </row>
    <row r="127" spans="1:3" x14ac:dyDescent="0.25">
      <c r="A127" s="37">
        <v>44276</v>
      </c>
      <c r="B127" s="6" t="s">
        <v>76</v>
      </c>
      <c r="C127" s="6">
        <v>1</v>
      </c>
    </row>
    <row r="128" spans="1:3" x14ac:dyDescent="0.25">
      <c r="A128" s="37">
        <v>44277</v>
      </c>
      <c r="B128" s="6" t="s">
        <v>77</v>
      </c>
      <c r="C128" s="6">
        <v>3</v>
      </c>
    </row>
    <row r="129" spans="1:3" x14ac:dyDescent="0.25">
      <c r="A129" s="37">
        <v>44278</v>
      </c>
      <c r="B129" s="6" t="s">
        <v>78</v>
      </c>
      <c r="C129" s="6">
        <v>3</v>
      </c>
    </row>
    <row r="130" spans="1:3" x14ac:dyDescent="0.25">
      <c r="A130" s="37">
        <v>44279</v>
      </c>
      <c r="B130" s="6" t="s">
        <v>79</v>
      </c>
      <c r="C130" s="6">
        <v>3</v>
      </c>
    </row>
    <row r="131" spans="1:3" x14ac:dyDescent="0.25">
      <c r="A131" s="37">
        <v>44280</v>
      </c>
      <c r="B131" s="6" t="s">
        <v>80</v>
      </c>
      <c r="C131" s="6">
        <v>3</v>
      </c>
    </row>
    <row r="132" spans="1:3" x14ac:dyDescent="0.25">
      <c r="A132" s="37">
        <v>44281</v>
      </c>
      <c r="B132" s="6" t="s">
        <v>74</v>
      </c>
      <c r="C132" s="6">
        <v>3</v>
      </c>
    </row>
    <row r="133" spans="1:3" x14ac:dyDescent="0.25">
      <c r="A133" s="37">
        <v>44282</v>
      </c>
      <c r="B133" s="6" t="s">
        <v>75</v>
      </c>
      <c r="C133" s="5">
        <v>2</v>
      </c>
    </row>
    <row r="134" spans="1:3" x14ac:dyDescent="0.25">
      <c r="A134" s="37">
        <v>44283</v>
      </c>
      <c r="B134" s="6" t="s">
        <v>76</v>
      </c>
      <c r="C134" s="6">
        <v>1</v>
      </c>
    </row>
    <row r="135" spans="1:3" x14ac:dyDescent="0.25">
      <c r="A135" s="37">
        <v>44284</v>
      </c>
      <c r="B135" s="6" t="s">
        <v>77</v>
      </c>
      <c r="C135" s="6">
        <v>3</v>
      </c>
    </row>
    <row r="136" spans="1:3" x14ac:dyDescent="0.25">
      <c r="A136" s="37">
        <v>44285</v>
      </c>
      <c r="B136" s="6" t="s">
        <v>78</v>
      </c>
      <c r="C136" s="6">
        <v>3</v>
      </c>
    </row>
    <row r="137" spans="1:3" x14ac:dyDescent="0.25">
      <c r="A137" s="37">
        <v>44286</v>
      </c>
      <c r="B137" s="6" t="s">
        <v>79</v>
      </c>
      <c r="C137" s="6">
        <v>3</v>
      </c>
    </row>
    <row r="138" spans="1:3" x14ac:dyDescent="0.25">
      <c r="A138" s="37">
        <v>44287</v>
      </c>
      <c r="B138" s="6" t="s">
        <v>80</v>
      </c>
      <c r="C138" s="6">
        <v>3</v>
      </c>
    </row>
    <row r="139" spans="1:3" x14ac:dyDescent="0.25">
      <c r="A139" s="37">
        <v>44288</v>
      </c>
      <c r="B139" s="6" t="s">
        <v>74</v>
      </c>
      <c r="C139" s="6">
        <v>3</v>
      </c>
    </row>
    <row r="140" spans="1:3" x14ac:dyDescent="0.25">
      <c r="A140" s="37">
        <v>44289</v>
      </c>
      <c r="B140" s="6" t="s">
        <v>75</v>
      </c>
      <c r="C140" s="5">
        <v>2</v>
      </c>
    </row>
    <row r="141" spans="1:3" x14ac:dyDescent="0.25">
      <c r="A141" s="37">
        <v>44290</v>
      </c>
      <c r="B141" s="6" t="s">
        <v>76</v>
      </c>
      <c r="C141" s="6">
        <v>1</v>
      </c>
    </row>
    <row r="142" spans="1:3" x14ac:dyDescent="0.25">
      <c r="A142" s="37">
        <v>44291</v>
      </c>
      <c r="B142" s="6" t="s">
        <v>77</v>
      </c>
      <c r="C142" s="6">
        <v>1</v>
      </c>
    </row>
    <row r="143" spans="1:3" x14ac:dyDescent="0.25">
      <c r="A143" s="37">
        <v>44292</v>
      </c>
      <c r="B143" s="6" t="s">
        <v>78</v>
      </c>
      <c r="C143" s="6">
        <v>3</v>
      </c>
    </row>
    <row r="144" spans="1:3" x14ac:dyDescent="0.25">
      <c r="A144" s="37">
        <v>44293</v>
      </c>
      <c r="B144" s="6" t="s">
        <v>79</v>
      </c>
      <c r="C144" s="6">
        <v>3</v>
      </c>
    </row>
    <row r="145" spans="1:3" x14ac:dyDescent="0.25">
      <c r="A145" s="37">
        <v>44294</v>
      </c>
      <c r="B145" s="6" t="s">
        <v>80</v>
      </c>
      <c r="C145" s="6">
        <v>3</v>
      </c>
    </row>
    <row r="146" spans="1:3" x14ac:dyDescent="0.25">
      <c r="A146" s="37">
        <v>44295</v>
      </c>
      <c r="B146" s="6" t="s">
        <v>74</v>
      </c>
      <c r="C146" s="6">
        <v>3</v>
      </c>
    </row>
    <row r="147" spans="1:3" x14ac:dyDescent="0.25">
      <c r="A147" s="37">
        <v>44296</v>
      </c>
      <c r="B147" s="6" t="s">
        <v>75</v>
      </c>
      <c r="C147" s="5">
        <v>2</v>
      </c>
    </row>
    <row r="148" spans="1:3" x14ac:dyDescent="0.25">
      <c r="A148" s="37">
        <v>44297</v>
      </c>
      <c r="B148" s="6" t="s">
        <v>76</v>
      </c>
      <c r="C148" s="6">
        <v>1</v>
      </c>
    </row>
    <row r="149" spans="1:3" x14ac:dyDescent="0.25">
      <c r="A149" s="37">
        <v>44298</v>
      </c>
      <c r="B149" s="6" t="s">
        <v>77</v>
      </c>
      <c r="C149" s="6">
        <v>3</v>
      </c>
    </row>
    <row r="150" spans="1:3" x14ac:dyDescent="0.25">
      <c r="A150" s="37">
        <v>44299</v>
      </c>
      <c r="B150" s="6" t="s">
        <v>78</v>
      </c>
      <c r="C150" s="6">
        <v>3</v>
      </c>
    </row>
    <row r="151" spans="1:3" x14ac:dyDescent="0.25">
      <c r="A151" s="37">
        <v>44300</v>
      </c>
      <c r="B151" s="6" t="s">
        <v>79</v>
      </c>
      <c r="C151" s="6">
        <v>3</v>
      </c>
    </row>
    <row r="152" spans="1:3" x14ac:dyDescent="0.25">
      <c r="A152" s="37">
        <v>44301</v>
      </c>
      <c r="B152" s="6" t="s">
        <v>80</v>
      </c>
      <c r="C152" s="6">
        <v>3</v>
      </c>
    </row>
    <row r="153" spans="1:3" x14ac:dyDescent="0.25">
      <c r="A153" s="37">
        <v>44302</v>
      </c>
      <c r="B153" s="6" t="s">
        <v>74</v>
      </c>
      <c r="C153" s="6">
        <v>3</v>
      </c>
    </row>
    <row r="154" spans="1:3" x14ac:dyDescent="0.25">
      <c r="A154" s="37">
        <v>44303</v>
      </c>
      <c r="B154" s="6" t="s">
        <v>75</v>
      </c>
      <c r="C154" s="5">
        <v>2</v>
      </c>
    </row>
    <row r="155" spans="1:3" x14ac:dyDescent="0.25">
      <c r="A155" s="37">
        <v>44304</v>
      </c>
      <c r="B155" s="6" t="s">
        <v>76</v>
      </c>
      <c r="C155" s="6">
        <v>1</v>
      </c>
    </row>
    <row r="156" spans="1:3" x14ac:dyDescent="0.25">
      <c r="A156" s="37">
        <v>44305</v>
      </c>
      <c r="B156" s="6" t="s">
        <v>77</v>
      </c>
      <c r="C156" s="6">
        <v>3</v>
      </c>
    </row>
    <row r="157" spans="1:3" x14ac:dyDescent="0.25">
      <c r="A157" s="37">
        <v>44306</v>
      </c>
      <c r="B157" s="6" t="s">
        <v>78</v>
      </c>
      <c r="C157" s="6">
        <v>3</v>
      </c>
    </row>
    <row r="158" spans="1:3" x14ac:dyDescent="0.25">
      <c r="A158" s="37">
        <v>44307</v>
      </c>
      <c r="B158" s="6" t="s">
        <v>79</v>
      </c>
      <c r="C158" s="6">
        <v>3</v>
      </c>
    </row>
    <row r="159" spans="1:3" x14ac:dyDescent="0.25">
      <c r="A159" s="37">
        <v>44308</v>
      </c>
      <c r="B159" s="6" t="s">
        <v>80</v>
      </c>
      <c r="C159" s="6">
        <v>3</v>
      </c>
    </row>
    <row r="160" spans="1:3" x14ac:dyDescent="0.25">
      <c r="A160" s="37">
        <v>44309</v>
      </c>
      <c r="B160" s="6" t="s">
        <v>74</v>
      </c>
      <c r="C160" s="6">
        <v>3</v>
      </c>
    </row>
    <row r="161" spans="1:3" x14ac:dyDescent="0.25">
      <c r="A161" s="37">
        <v>44310</v>
      </c>
      <c r="B161" s="6" t="s">
        <v>75</v>
      </c>
      <c r="C161" s="5">
        <v>2</v>
      </c>
    </row>
    <row r="162" spans="1:3" x14ac:dyDescent="0.25">
      <c r="A162" s="37">
        <v>44311</v>
      </c>
      <c r="B162" s="6" t="s">
        <v>76</v>
      </c>
      <c r="C162" s="6">
        <v>1</v>
      </c>
    </row>
    <row r="163" spans="1:3" x14ac:dyDescent="0.25">
      <c r="A163" s="37">
        <v>44312</v>
      </c>
      <c r="B163" s="6" t="s">
        <v>77</v>
      </c>
      <c r="C163" s="6">
        <v>3</v>
      </c>
    </row>
    <row r="164" spans="1:3" x14ac:dyDescent="0.25">
      <c r="A164" s="37">
        <v>44313</v>
      </c>
      <c r="B164" s="6" t="s">
        <v>78</v>
      </c>
      <c r="C164" s="6">
        <v>3</v>
      </c>
    </row>
    <row r="165" spans="1:3" x14ac:dyDescent="0.25">
      <c r="A165" s="37">
        <v>44314</v>
      </c>
      <c r="B165" s="6" t="s">
        <v>79</v>
      </c>
      <c r="C165" s="6">
        <v>3</v>
      </c>
    </row>
    <row r="166" spans="1:3" x14ac:dyDescent="0.25">
      <c r="A166" s="37">
        <v>44315</v>
      </c>
      <c r="B166" s="6" t="s">
        <v>80</v>
      </c>
      <c r="C166" s="6">
        <v>3</v>
      </c>
    </row>
    <row r="167" spans="1:3" x14ac:dyDescent="0.25">
      <c r="A167" s="37">
        <v>44316</v>
      </c>
      <c r="B167" s="6" t="s">
        <v>74</v>
      </c>
      <c r="C167" s="6">
        <v>3</v>
      </c>
    </row>
    <row r="168" spans="1:3" x14ac:dyDescent="0.25">
      <c r="A168" s="37">
        <v>44317</v>
      </c>
      <c r="B168" s="6" t="s">
        <v>75</v>
      </c>
      <c r="C168" s="5">
        <v>1</v>
      </c>
    </row>
    <row r="169" spans="1:3" x14ac:dyDescent="0.25">
      <c r="A169" s="37">
        <v>44318</v>
      </c>
      <c r="B169" s="6" t="s">
        <v>76</v>
      </c>
      <c r="C169" s="6">
        <v>1</v>
      </c>
    </row>
    <row r="170" spans="1:3" x14ac:dyDescent="0.25">
      <c r="A170" s="37">
        <v>44319</v>
      </c>
      <c r="B170" s="6" t="s">
        <v>77</v>
      </c>
      <c r="C170" s="6">
        <v>3</v>
      </c>
    </row>
    <row r="171" spans="1:3" x14ac:dyDescent="0.25">
      <c r="A171" s="37">
        <v>44320</v>
      </c>
      <c r="B171" s="6" t="s">
        <v>78</v>
      </c>
      <c r="C171" s="6">
        <v>3</v>
      </c>
    </row>
    <row r="172" spans="1:3" x14ac:dyDescent="0.25">
      <c r="A172" s="37">
        <v>44321</v>
      </c>
      <c r="B172" s="6" t="s">
        <v>79</v>
      </c>
      <c r="C172" s="6">
        <v>3</v>
      </c>
    </row>
    <row r="173" spans="1:3" x14ac:dyDescent="0.25">
      <c r="A173" s="37">
        <v>44322</v>
      </c>
      <c r="B173" s="6" t="s">
        <v>80</v>
      </c>
      <c r="C173" s="6">
        <v>3</v>
      </c>
    </row>
    <row r="174" spans="1:3" x14ac:dyDescent="0.25">
      <c r="A174" s="37">
        <v>44323</v>
      </c>
      <c r="B174" s="6" t="s">
        <v>74</v>
      </c>
      <c r="C174" s="6">
        <v>3</v>
      </c>
    </row>
    <row r="175" spans="1:3" x14ac:dyDescent="0.25">
      <c r="A175" s="37">
        <v>44324</v>
      </c>
      <c r="B175" s="6" t="s">
        <v>75</v>
      </c>
      <c r="C175" s="5">
        <v>2</v>
      </c>
    </row>
    <row r="176" spans="1:3" x14ac:dyDescent="0.25">
      <c r="A176" s="37">
        <v>44325</v>
      </c>
      <c r="B176" s="6" t="s">
        <v>76</v>
      </c>
      <c r="C176" s="6">
        <v>1</v>
      </c>
    </row>
    <row r="177" spans="1:3" x14ac:dyDescent="0.25">
      <c r="A177" s="37">
        <v>44326</v>
      </c>
      <c r="B177" s="6" t="s">
        <v>77</v>
      </c>
      <c r="C177" s="6">
        <v>3</v>
      </c>
    </row>
    <row r="178" spans="1:3" x14ac:dyDescent="0.25">
      <c r="A178" s="37">
        <v>44327</v>
      </c>
      <c r="B178" s="6" t="s">
        <v>78</v>
      </c>
      <c r="C178" s="6">
        <v>3</v>
      </c>
    </row>
    <row r="179" spans="1:3" x14ac:dyDescent="0.25">
      <c r="A179" s="37">
        <v>44328</v>
      </c>
      <c r="B179" s="6" t="s">
        <v>79</v>
      </c>
      <c r="C179" s="6">
        <v>3</v>
      </c>
    </row>
    <row r="180" spans="1:3" x14ac:dyDescent="0.25">
      <c r="A180" s="37">
        <v>44329</v>
      </c>
      <c r="B180" s="6" t="s">
        <v>80</v>
      </c>
      <c r="C180" s="6">
        <v>3</v>
      </c>
    </row>
    <row r="181" spans="1:3" x14ac:dyDescent="0.25">
      <c r="A181" s="37">
        <v>44330</v>
      </c>
      <c r="B181" s="6" t="s">
        <v>74</v>
      </c>
      <c r="C181" s="6">
        <v>3</v>
      </c>
    </row>
    <row r="182" spans="1:3" x14ac:dyDescent="0.25">
      <c r="A182" s="37">
        <v>44331</v>
      </c>
      <c r="B182" s="6" t="s">
        <v>75</v>
      </c>
      <c r="C182" s="5">
        <v>2</v>
      </c>
    </row>
    <row r="183" spans="1:3" x14ac:dyDescent="0.25">
      <c r="A183" s="37">
        <v>44332</v>
      </c>
      <c r="B183" s="6" t="s">
        <v>76</v>
      </c>
      <c r="C183" s="6">
        <v>1</v>
      </c>
    </row>
    <row r="184" spans="1:3" x14ac:dyDescent="0.25">
      <c r="A184" s="37">
        <v>44333</v>
      </c>
      <c r="B184" s="6" t="s">
        <v>77</v>
      </c>
      <c r="C184" s="6">
        <v>3</v>
      </c>
    </row>
    <row r="185" spans="1:3" x14ac:dyDescent="0.25">
      <c r="A185" s="37">
        <v>44334</v>
      </c>
      <c r="B185" s="6" t="s">
        <v>78</v>
      </c>
      <c r="C185" s="6">
        <v>3</v>
      </c>
    </row>
    <row r="186" spans="1:3" x14ac:dyDescent="0.25">
      <c r="A186" s="37">
        <v>44335</v>
      </c>
      <c r="B186" s="6" t="s">
        <v>79</v>
      </c>
      <c r="C186" s="6">
        <v>3</v>
      </c>
    </row>
    <row r="187" spans="1:3" x14ac:dyDescent="0.25">
      <c r="A187" s="37">
        <v>44336</v>
      </c>
      <c r="B187" s="6" t="s">
        <v>80</v>
      </c>
      <c r="C187" s="6">
        <v>3</v>
      </c>
    </row>
    <row r="188" spans="1:3" x14ac:dyDescent="0.25">
      <c r="A188" s="37">
        <v>44337</v>
      </c>
      <c r="B188" s="6" t="s">
        <v>74</v>
      </c>
      <c r="C188" s="6">
        <v>3</v>
      </c>
    </row>
    <row r="189" spans="1:3" x14ac:dyDescent="0.25">
      <c r="A189" s="37">
        <v>44338</v>
      </c>
      <c r="B189" s="6" t="s">
        <v>75</v>
      </c>
      <c r="C189" s="5">
        <v>2</v>
      </c>
    </row>
    <row r="190" spans="1:3" x14ac:dyDescent="0.25">
      <c r="A190" s="37">
        <v>44339</v>
      </c>
      <c r="B190" s="6" t="s">
        <v>76</v>
      </c>
      <c r="C190" s="6">
        <v>1</v>
      </c>
    </row>
    <row r="191" spans="1:3" x14ac:dyDescent="0.25">
      <c r="A191" s="37">
        <v>44340</v>
      </c>
      <c r="B191" s="6" t="s">
        <v>77</v>
      </c>
      <c r="C191" s="6">
        <v>3</v>
      </c>
    </row>
    <row r="192" spans="1:3" x14ac:dyDescent="0.25">
      <c r="A192" s="37">
        <v>44341</v>
      </c>
      <c r="B192" s="6" t="s">
        <v>78</v>
      </c>
      <c r="C192" s="6">
        <v>3</v>
      </c>
    </row>
    <row r="193" spans="1:3" x14ac:dyDescent="0.25">
      <c r="A193" s="37">
        <v>44342</v>
      </c>
      <c r="B193" s="6" t="s">
        <v>79</v>
      </c>
      <c r="C193" s="6">
        <v>3</v>
      </c>
    </row>
    <row r="194" spans="1:3" x14ac:dyDescent="0.25">
      <c r="A194" s="37">
        <v>44343</v>
      </c>
      <c r="B194" s="6" t="s">
        <v>80</v>
      </c>
      <c r="C194" s="6">
        <v>3</v>
      </c>
    </row>
    <row r="195" spans="1:3" x14ac:dyDescent="0.25">
      <c r="A195" s="37">
        <v>44344</v>
      </c>
      <c r="B195" s="6" t="s">
        <v>74</v>
      </c>
      <c r="C195" s="6">
        <v>3</v>
      </c>
    </row>
    <row r="196" spans="1:3" x14ac:dyDescent="0.25">
      <c r="A196" s="37">
        <v>44345</v>
      </c>
      <c r="B196" s="6" t="s">
        <v>75</v>
      </c>
      <c r="C196" s="5">
        <v>2</v>
      </c>
    </row>
    <row r="197" spans="1:3" x14ac:dyDescent="0.25">
      <c r="A197" s="37">
        <v>44346</v>
      </c>
      <c r="B197" s="6" t="s">
        <v>76</v>
      </c>
      <c r="C197" s="6">
        <v>1</v>
      </c>
    </row>
    <row r="198" spans="1:3" x14ac:dyDescent="0.25">
      <c r="A198" s="37">
        <v>44347</v>
      </c>
      <c r="B198" s="6" t="s">
        <v>77</v>
      </c>
      <c r="C198" s="6">
        <v>3</v>
      </c>
    </row>
    <row r="199" spans="1:3" x14ac:dyDescent="0.25">
      <c r="A199" s="37">
        <v>44348</v>
      </c>
      <c r="B199" s="6" t="s">
        <v>78</v>
      </c>
      <c r="C199" s="6">
        <v>3</v>
      </c>
    </row>
    <row r="200" spans="1:3" x14ac:dyDescent="0.25">
      <c r="A200" s="37">
        <v>44349</v>
      </c>
      <c r="B200" s="6" t="s">
        <v>79</v>
      </c>
      <c r="C200" s="6">
        <v>1</v>
      </c>
    </row>
    <row r="201" spans="1:3" x14ac:dyDescent="0.25">
      <c r="A201" s="37">
        <v>44350</v>
      </c>
      <c r="B201" s="6" t="s">
        <v>80</v>
      </c>
      <c r="C201" s="6">
        <v>3</v>
      </c>
    </row>
    <row r="202" spans="1:3" x14ac:dyDescent="0.25">
      <c r="A202" s="37">
        <v>44351</v>
      </c>
      <c r="B202" s="6" t="s">
        <v>74</v>
      </c>
      <c r="C202" s="6">
        <v>3</v>
      </c>
    </row>
    <row r="203" spans="1:3" x14ac:dyDescent="0.25">
      <c r="A203" s="37">
        <v>44352</v>
      </c>
      <c r="B203" s="6" t="s">
        <v>75</v>
      </c>
      <c r="C203" s="5">
        <v>2</v>
      </c>
    </row>
    <row r="204" spans="1:3" x14ac:dyDescent="0.25">
      <c r="A204" s="37">
        <v>44353</v>
      </c>
      <c r="B204" s="6" t="s">
        <v>76</v>
      </c>
      <c r="C204" s="6">
        <v>1</v>
      </c>
    </row>
    <row r="205" spans="1:3" x14ac:dyDescent="0.25">
      <c r="A205" s="37">
        <v>44354</v>
      </c>
      <c r="B205" s="6" t="s">
        <v>77</v>
      </c>
      <c r="C205" s="6">
        <v>3</v>
      </c>
    </row>
    <row r="206" spans="1:3" x14ac:dyDescent="0.25">
      <c r="A206" s="37">
        <v>44355</v>
      </c>
      <c r="B206" s="6" t="s">
        <v>78</v>
      </c>
      <c r="C206" s="6">
        <v>3</v>
      </c>
    </row>
    <row r="207" spans="1:3" x14ac:dyDescent="0.25">
      <c r="A207" s="37">
        <v>44356</v>
      </c>
      <c r="B207" s="6" t="s">
        <v>79</v>
      </c>
      <c r="C207" s="6">
        <v>3</v>
      </c>
    </row>
    <row r="208" spans="1:3" x14ac:dyDescent="0.25">
      <c r="A208" s="37">
        <v>44357</v>
      </c>
      <c r="B208" s="6" t="s">
        <v>80</v>
      </c>
      <c r="C208" s="6">
        <v>3</v>
      </c>
    </row>
    <row r="209" spans="1:3" x14ac:dyDescent="0.25">
      <c r="A209" s="37">
        <v>44358</v>
      </c>
      <c r="B209" s="6" t="s">
        <v>74</v>
      </c>
      <c r="C209" s="6">
        <v>3</v>
      </c>
    </row>
    <row r="210" spans="1:3" x14ac:dyDescent="0.25">
      <c r="A210" s="37">
        <v>44359</v>
      </c>
      <c r="B210" s="6" t="s">
        <v>75</v>
      </c>
      <c r="C210" s="5">
        <v>2</v>
      </c>
    </row>
    <row r="211" spans="1:3" x14ac:dyDescent="0.25">
      <c r="A211" s="37">
        <v>44360</v>
      </c>
      <c r="B211" s="6" t="s">
        <v>76</v>
      </c>
      <c r="C211" s="6">
        <v>1</v>
      </c>
    </row>
    <row r="212" spans="1:3" x14ac:dyDescent="0.25">
      <c r="A212" s="37">
        <v>44361</v>
      </c>
      <c r="B212" s="6" t="s">
        <v>77</v>
      </c>
      <c r="C212" s="6">
        <v>3</v>
      </c>
    </row>
    <row r="213" spans="1:3" x14ac:dyDescent="0.25">
      <c r="A213" s="37">
        <v>44362</v>
      </c>
      <c r="B213" s="6" t="s">
        <v>78</v>
      </c>
      <c r="C213" s="6">
        <v>3</v>
      </c>
    </row>
    <row r="214" spans="1:3" x14ac:dyDescent="0.25">
      <c r="A214" s="37">
        <v>44363</v>
      </c>
      <c r="B214" s="6" t="s">
        <v>79</v>
      </c>
      <c r="C214" s="6">
        <v>3</v>
      </c>
    </row>
    <row r="215" spans="1:3" x14ac:dyDescent="0.25">
      <c r="A215" s="37">
        <v>44364</v>
      </c>
      <c r="B215" s="6" t="s">
        <v>80</v>
      </c>
      <c r="C215" s="6">
        <v>3</v>
      </c>
    </row>
    <row r="216" spans="1:3" x14ac:dyDescent="0.25">
      <c r="A216" s="37">
        <v>44365</v>
      </c>
      <c r="B216" s="6" t="s">
        <v>74</v>
      </c>
      <c r="C216" s="6">
        <v>3</v>
      </c>
    </row>
    <row r="217" spans="1:3" x14ac:dyDescent="0.25">
      <c r="A217" s="37">
        <v>44366</v>
      </c>
      <c r="B217" s="6" t="s">
        <v>75</v>
      </c>
      <c r="C217" s="5">
        <v>2</v>
      </c>
    </row>
    <row r="218" spans="1:3" x14ac:dyDescent="0.25">
      <c r="A218" s="37">
        <v>44367</v>
      </c>
      <c r="B218" s="6" t="s">
        <v>76</v>
      </c>
      <c r="C218" s="6">
        <v>1</v>
      </c>
    </row>
    <row r="219" spans="1:3" x14ac:dyDescent="0.25">
      <c r="A219" s="37">
        <v>44368</v>
      </c>
      <c r="B219" s="6" t="s">
        <v>77</v>
      </c>
      <c r="C219" s="6">
        <v>3</v>
      </c>
    </row>
    <row r="220" spans="1:3" x14ac:dyDescent="0.25">
      <c r="A220" s="37">
        <v>44369</v>
      </c>
      <c r="B220" s="6" t="s">
        <v>78</v>
      </c>
      <c r="C220" s="6">
        <v>3</v>
      </c>
    </row>
    <row r="221" spans="1:3" x14ac:dyDescent="0.25">
      <c r="A221" s="37">
        <v>44370</v>
      </c>
      <c r="B221" s="6" t="s">
        <v>79</v>
      </c>
      <c r="C221" s="6">
        <v>3</v>
      </c>
    </row>
    <row r="222" spans="1:3" x14ac:dyDescent="0.25">
      <c r="A222" s="37">
        <v>44371</v>
      </c>
      <c r="B222" s="6" t="s">
        <v>80</v>
      </c>
      <c r="C222" s="6">
        <v>3</v>
      </c>
    </row>
    <row r="223" spans="1:3" x14ac:dyDescent="0.25">
      <c r="A223" s="37">
        <v>44372</v>
      </c>
      <c r="B223" s="6" t="s">
        <v>74</v>
      </c>
      <c r="C223" s="6">
        <v>3</v>
      </c>
    </row>
    <row r="224" spans="1:3" x14ac:dyDescent="0.25">
      <c r="A224" s="37">
        <v>44373</v>
      </c>
      <c r="B224" s="6" t="s">
        <v>75</v>
      </c>
      <c r="C224" s="5">
        <v>2</v>
      </c>
    </row>
    <row r="225" spans="1:3" x14ac:dyDescent="0.25">
      <c r="A225" s="37">
        <v>44374</v>
      </c>
      <c r="B225" s="6" t="s">
        <v>76</v>
      </c>
      <c r="C225" s="6">
        <v>1</v>
      </c>
    </row>
    <row r="226" spans="1:3" x14ac:dyDescent="0.25">
      <c r="A226" s="37">
        <v>44375</v>
      </c>
      <c r="B226" s="6" t="s">
        <v>77</v>
      </c>
      <c r="C226" s="6">
        <v>3</v>
      </c>
    </row>
    <row r="227" spans="1:3" x14ac:dyDescent="0.25">
      <c r="A227" s="37">
        <v>44376</v>
      </c>
      <c r="B227" s="6" t="s">
        <v>78</v>
      </c>
      <c r="C227" s="6">
        <v>3</v>
      </c>
    </row>
    <row r="228" spans="1:3" x14ac:dyDescent="0.25">
      <c r="A228" s="37">
        <v>44377</v>
      </c>
      <c r="B228" s="6" t="s">
        <v>79</v>
      </c>
      <c r="C228" s="6">
        <v>3</v>
      </c>
    </row>
    <row r="229" spans="1:3" x14ac:dyDescent="0.25">
      <c r="A229" s="37">
        <v>44378</v>
      </c>
      <c r="B229" s="6" t="s">
        <v>80</v>
      </c>
      <c r="C229" s="6">
        <v>3</v>
      </c>
    </row>
    <row r="230" spans="1:3" x14ac:dyDescent="0.25">
      <c r="A230" s="37">
        <v>44379</v>
      </c>
      <c r="B230" s="6" t="s">
        <v>74</v>
      </c>
      <c r="C230" s="6">
        <v>3</v>
      </c>
    </row>
    <row r="231" spans="1:3" x14ac:dyDescent="0.25">
      <c r="A231" s="37">
        <v>44380</v>
      </c>
      <c r="B231" s="6" t="s">
        <v>75</v>
      </c>
      <c r="C231" s="5">
        <v>2</v>
      </c>
    </row>
    <row r="232" spans="1:3" x14ac:dyDescent="0.25">
      <c r="A232" s="37">
        <v>44381</v>
      </c>
      <c r="B232" s="6" t="s">
        <v>76</v>
      </c>
      <c r="C232" s="6">
        <v>1</v>
      </c>
    </row>
    <row r="233" spans="1:3" x14ac:dyDescent="0.25">
      <c r="A233" s="37">
        <v>44382</v>
      </c>
      <c r="B233" s="6" t="s">
        <v>77</v>
      </c>
      <c r="C233" s="6">
        <v>3</v>
      </c>
    </row>
    <row r="234" spans="1:3" x14ac:dyDescent="0.25">
      <c r="A234" s="37">
        <v>44383</v>
      </c>
      <c r="B234" s="6" t="s">
        <v>78</v>
      </c>
      <c r="C234" s="6">
        <v>3</v>
      </c>
    </row>
    <row r="235" spans="1:3" x14ac:dyDescent="0.25">
      <c r="A235" s="37">
        <v>44384</v>
      </c>
      <c r="B235" s="6" t="s">
        <v>79</v>
      </c>
      <c r="C235" s="6">
        <v>3</v>
      </c>
    </row>
    <row r="236" spans="1:3" x14ac:dyDescent="0.25">
      <c r="A236" s="37">
        <v>44385</v>
      </c>
      <c r="B236" s="6" t="s">
        <v>80</v>
      </c>
      <c r="C236" s="6">
        <v>3</v>
      </c>
    </row>
    <row r="237" spans="1:3" x14ac:dyDescent="0.25">
      <c r="A237" s="37">
        <v>44386</v>
      </c>
      <c r="B237" s="6" t="s">
        <v>74</v>
      </c>
      <c r="C237" s="6">
        <v>3</v>
      </c>
    </row>
    <row r="238" spans="1:3" x14ac:dyDescent="0.25">
      <c r="A238" s="37">
        <v>44387</v>
      </c>
      <c r="B238" s="6" t="s">
        <v>75</v>
      </c>
      <c r="C238" s="5">
        <v>2</v>
      </c>
    </row>
    <row r="239" spans="1:3" x14ac:dyDescent="0.25">
      <c r="A239" s="37">
        <v>44388</v>
      </c>
      <c r="B239" s="6" t="s">
        <v>76</v>
      </c>
      <c r="C239" s="6">
        <v>1</v>
      </c>
    </row>
    <row r="240" spans="1:3" x14ac:dyDescent="0.25">
      <c r="A240" s="37">
        <v>44389</v>
      </c>
      <c r="B240" s="6" t="s">
        <v>77</v>
      </c>
      <c r="C240" s="6">
        <v>3</v>
      </c>
    </row>
    <row r="241" spans="1:3" x14ac:dyDescent="0.25">
      <c r="A241" s="37">
        <v>44390</v>
      </c>
      <c r="B241" s="6" t="s">
        <v>78</v>
      </c>
      <c r="C241" s="6">
        <v>3</v>
      </c>
    </row>
    <row r="242" spans="1:3" x14ac:dyDescent="0.25">
      <c r="A242" s="37">
        <v>44391</v>
      </c>
      <c r="B242" s="6" t="s">
        <v>79</v>
      </c>
      <c r="C242" s="6">
        <v>3</v>
      </c>
    </row>
    <row r="243" spans="1:3" x14ac:dyDescent="0.25">
      <c r="A243" s="37">
        <v>44392</v>
      </c>
      <c r="B243" s="6" t="s">
        <v>80</v>
      </c>
      <c r="C243" s="6">
        <v>3</v>
      </c>
    </row>
    <row r="244" spans="1:3" x14ac:dyDescent="0.25">
      <c r="A244" s="37">
        <v>44393</v>
      </c>
      <c r="B244" s="6" t="s">
        <v>74</v>
      </c>
      <c r="C244" s="6">
        <v>3</v>
      </c>
    </row>
    <row r="245" spans="1:3" x14ac:dyDescent="0.25">
      <c r="A245" s="37">
        <v>44394</v>
      </c>
      <c r="B245" s="6" t="s">
        <v>75</v>
      </c>
      <c r="C245" s="5">
        <v>2</v>
      </c>
    </row>
    <row r="246" spans="1:3" x14ac:dyDescent="0.25">
      <c r="A246" s="37">
        <v>44395</v>
      </c>
      <c r="B246" s="6" t="s">
        <v>76</v>
      </c>
      <c r="C246" s="6">
        <v>1</v>
      </c>
    </row>
    <row r="247" spans="1:3" x14ac:dyDescent="0.25">
      <c r="A247" s="37">
        <v>44396</v>
      </c>
      <c r="B247" s="6" t="s">
        <v>77</v>
      </c>
      <c r="C247" s="6">
        <v>3</v>
      </c>
    </row>
    <row r="248" spans="1:3" x14ac:dyDescent="0.25">
      <c r="A248" s="37">
        <v>44397</v>
      </c>
      <c r="B248" s="6" t="s">
        <v>78</v>
      </c>
      <c r="C248" s="6">
        <v>3</v>
      </c>
    </row>
    <row r="249" spans="1:3" x14ac:dyDescent="0.25">
      <c r="A249" s="37">
        <v>44398</v>
      </c>
      <c r="B249" s="6" t="s">
        <v>79</v>
      </c>
      <c r="C249" s="6">
        <v>3</v>
      </c>
    </row>
    <row r="250" spans="1:3" x14ac:dyDescent="0.25">
      <c r="A250" s="37">
        <v>44399</v>
      </c>
      <c r="B250" s="6" t="s">
        <v>80</v>
      </c>
      <c r="C250" s="6">
        <v>3</v>
      </c>
    </row>
    <row r="251" spans="1:3" x14ac:dyDescent="0.25">
      <c r="A251" s="37">
        <v>44400</v>
      </c>
      <c r="B251" s="6" t="s">
        <v>74</v>
      </c>
      <c r="C251" s="6">
        <v>3</v>
      </c>
    </row>
    <row r="252" spans="1:3" x14ac:dyDescent="0.25">
      <c r="A252" s="37">
        <v>44401</v>
      </c>
      <c r="B252" s="6" t="s">
        <v>75</v>
      </c>
      <c r="C252" s="5">
        <v>2</v>
      </c>
    </row>
    <row r="253" spans="1:3" x14ac:dyDescent="0.25">
      <c r="A253" s="37">
        <v>44402</v>
      </c>
      <c r="B253" s="6" t="s">
        <v>76</v>
      </c>
      <c r="C253" s="6">
        <v>1</v>
      </c>
    </row>
    <row r="254" spans="1:3" x14ac:dyDescent="0.25">
      <c r="A254" s="37">
        <v>44403</v>
      </c>
      <c r="B254" s="6" t="s">
        <v>77</v>
      </c>
      <c r="C254" s="6">
        <v>3</v>
      </c>
    </row>
    <row r="255" spans="1:3" x14ac:dyDescent="0.25">
      <c r="A255" s="37">
        <v>44404</v>
      </c>
      <c r="B255" s="6" t="s">
        <v>78</v>
      </c>
      <c r="C255" s="6">
        <v>3</v>
      </c>
    </row>
    <row r="256" spans="1:3" x14ac:dyDescent="0.25">
      <c r="A256" s="37">
        <v>44405</v>
      </c>
      <c r="B256" s="6" t="s">
        <v>79</v>
      </c>
      <c r="C256" s="6">
        <v>3</v>
      </c>
    </row>
    <row r="257" spans="1:3" x14ac:dyDescent="0.25">
      <c r="A257" s="37">
        <v>44406</v>
      </c>
      <c r="B257" s="6" t="s">
        <v>80</v>
      </c>
      <c r="C257" s="6">
        <v>3</v>
      </c>
    </row>
    <row r="258" spans="1:3" x14ac:dyDescent="0.25">
      <c r="A258" s="37">
        <v>44407</v>
      </c>
      <c r="B258" s="6" t="s">
        <v>74</v>
      </c>
      <c r="C258" s="6">
        <v>3</v>
      </c>
    </row>
    <row r="259" spans="1:3" x14ac:dyDescent="0.25">
      <c r="A259" s="37">
        <v>44408</v>
      </c>
      <c r="B259" s="6" t="s">
        <v>75</v>
      </c>
      <c r="C259" s="5">
        <v>2</v>
      </c>
    </row>
    <row r="260" spans="1:3" x14ac:dyDescent="0.25">
      <c r="A260" s="37">
        <v>44409</v>
      </c>
      <c r="B260" s="6" t="s">
        <v>76</v>
      </c>
      <c r="C260" s="6">
        <v>1</v>
      </c>
    </row>
    <row r="261" spans="1:3" x14ac:dyDescent="0.25">
      <c r="A261" s="37">
        <v>44410</v>
      </c>
      <c r="B261" s="6" t="s">
        <v>77</v>
      </c>
      <c r="C261" s="6">
        <v>3</v>
      </c>
    </row>
    <row r="262" spans="1:3" x14ac:dyDescent="0.25">
      <c r="A262" s="37">
        <v>44411</v>
      </c>
      <c r="B262" s="6" t="s">
        <v>78</v>
      </c>
      <c r="C262" s="6">
        <v>3</v>
      </c>
    </row>
    <row r="263" spans="1:3" x14ac:dyDescent="0.25">
      <c r="A263" s="37">
        <v>44412</v>
      </c>
      <c r="B263" s="6" t="s">
        <v>79</v>
      </c>
      <c r="C263" s="6">
        <v>3</v>
      </c>
    </row>
    <row r="264" spans="1:3" x14ac:dyDescent="0.25">
      <c r="A264" s="37">
        <v>44413</v>
      </c>
      <c r="B264" s="6" t="s">
        <v>80</v>
      </c>
      <c r="C264" s="6">
        <v>3</v>
      </c>
    </row>
    <row r="265" spans="1:3" x14ac:dyDescent="0.25">
      <c r="A265" s="37">
        <v>44414</v>
      </c>
      <c r="B265" s="6" t="s">
        <v>74</v>
      </c>
      <c r="C265" s="6">
        <v>3</v>
      </c>
    </row>
    <row r="266" spans="1:3" x14ac:dyDescent="0.25">
      <c r="A266" s="37">
        <v>44415</v>
      </c>
      <c r="B266" s="6" t="s">
        <v>75</v>
      </c>
      <c r="C266" s="5">
        <v>2</v>
      </c>
    </row>
    <row r="267" spans="1:3" x14ac:dyDescent="0.25">
      <c r="A267" s="37">
        <v>44416</v>
      </c>
      <c r="B267" s="6" t="s">
        <v>76</v>
      </c>
      <c r="C267" s="6">
        <v>1</v>
      </c>
    </row>
    <row r="268" spans="1:3" x14ac:dyDescent="0.25">
      <c r="A268" s="37">
        <v>44417</v>
      </c>
      <c r="B268" s="6" t="s">
        <v>77</v>
      </c>
      <c r="C268" s="6">
        <v>3</v>
      </c>
    </row>
    <row r="269" spans="1:3" x14ac:dyDescent="0.25">
      <c r="A269" s="37">
        <v>44418</v>
      </c>
      <c r="B269" s="6" t="s">
        <v>78</v>
      </c>
      <c r="C269" s="6">
        <v>3</v>
      </c>
    </row>
    <row r="270" spans="1:3" x14ac:dyDescent="0.25">
      <c r="A270" s="37">
        <v>44419</v>
      </c>
      <c r="B270" s="6" t="s">
        <v>79</v>
      </c>
      <c r="C270" s="6">
        <v>3</v>
      </c>
    </row>
    <row r="271" spans="1:3" x14ac:dyDescent="0.25">
      <c r="A271" s="37">
        <v>44420</v>
      </c>
      <c r="B271" s="6" t="s">
        <v>80</v>
      </c>
      <c r="C271" s="6">
        <v>3</v>
      </c>
    </row>
    <row r="272" spans="1:3" x14ac:dyDescent="0.25">
      <c r="A272" s="37">
        <v>44421</v>
      </c>
      <c r="B272" s="6" t="s">
        <v>74</v>
      </c>
      <c r="C272" s="6">
        <v>3</v>
      </c>
    </row>
    <row r="273" spans="1:3" x14ac:dyDescent="0.25">
      <c r="A273" s="37">
        <v>44422</v>
      </c>
      <c r="B273" s="6" t="s">
        <v>75</v>
      </c>
      <c r="C273" s="5">
        <v>2</v>
      </c>
    </row>
    <row r="274" spans="1:3" x14ac:dyDescent="0.25">
      <c r="A274" s="37">
        <v>44423</v>
      </c>
      <c r="B274" s="6" t="s">
        <v>76</v>
      </c>
      <c r="C274" s="6">
        <v>1</v>
      </c>
    </row>
    <row r="275" spans="1:3" x14ac:dyDescent="0.25">
      <c r="A275" s="37">
        <v>44424</v>
      </c>
      <c r="B275" s="6" t="s">
        <v>77</v>
      </c>
      <c r="C275" s="6">
        <v>3</v>
      </c>
    </row>
    <row r="276" spans="1:3" x14ac:dyDescent="0.25">
      <c r="A276" s="37">
        <v>44425</v>
      </c>
      <c r="B276" s="6" t="s">
        <v>78</v>
      </c>
      <c r="C276" s="6">
        <v>3</v>
      </c>
    </row>
    <row r="277" spans="1:3" x14ac:dyDescent="0.25">
      <c r="A277" s="37">
        <v>44426</v>
      </c>
      <c r="B277" s="6" t="s">
        <v>79</v>
      </c>
      <c r="C277" s="6">
        <v>3</v>
      </c>
    </row>
    <row r="278" spans="1:3" x14ac:dyDescent="0.25">
      <c r="A278" s="37">
        <v>44427</v>
      </c>
      <c r="B278" s="6" t="s">
        <v>80</v>
      </c>
      <c r="C278" s="6">
        <v>3</v>
      </c>
    </row>
    <row r="279" spans="1:3" x14ac:dyDescent="0.25">
      <c r="A279" s="37">
        <v>44428</v>
      </c>
      <c r="B279" s="6" t="s">
        <v>74</v>
      </c>
      <c r="C279" s="6">
        <v>3</v>
      </c>
    </row>
    <row r="280" spans="1:3" x14ac:dyDescent="0.25">
      <c r="A280" s="37">
        <v>44429</v>
      </c>
      <c r="B280" s="6" t="s">
        <v>75</v>
      </c>
      <c r="C280" s="5">
        <v>2</v>
      </c>
    </row>
    <row r="281" spans="1:3" x14ac:dyDescent="0.25">
      <c r="A281" s="37">
        <v>44430</v>
      </c>
      <c r="B281" s="6" t="s">
        <v>76</v>
      </c>
      <c r="C281" s="6">
        <v>1</v>
      </c>
    </row>
    <row r="282" spans="1:3" x14ac:dyDescent="0.25">
      <c r="A282" s="37">
        <v>44431</v>
      </c>
      <c r="B282" s="6" t="s">
        <v>77</v>
      </c>
      <c r="C282" s="6">
        <v>3</v>
      </c>
    </row>
    <row r="283" spans="1:3" x14ac:dyDescent="0.25">
      <c r="A283" s="37">
        <v>44432</v>
      </c>
      <c r="B283" s="6" t="s">
        <v>78</v>
      </c>
      <c r="C283" s="6">
        <v>3</v>
      </c>
    </row>
    <row r="284" spans="1:3" x14ac:dyDescent="0.25">
      <c r="A284" s="37">
        <v>44433</v>
      </c>
      <c r="B284" s="6" t="s">
        <v>79</v>
      </c>
      <c r="C284" s="6">
        <v>3</v>
      </c>
    </row>
    <row r="285" spans="1:3" x14ac:dyDescent="0.25">
      <c r="A285" s="37">
        <v>44434</v>
      </c>
      <c r="B285" s="6" t="s">
        <v>80</v>
      </c>
      <c r="C285" s="6">
        <v>3</v>
      </c>
    </row>
    <row r="286" spans="1:3" x14ac:dyDescent="0.25">
      <c r="A286" s="37">
        <v>44435</v>
      </c>
      <c r="B286" s="6" t="s">
        <v>74</v>
      </c>
      <c r="C286" s="6">
        <v>3</v>
      </c>
    </row>
    <row r="287" spans="1:3" x14ac:dyDescent="0.25">
      <c r="A287" s="37">
        <v>44436</v>
      </c>
      <c r="B287" s="6" t="s">
        <v>75</v>
      </c>
      <c r="C287" s="5">
        <v>2</v>
      </c>
    </row>
    <row r="288" spans="1:3" x14ac:dyDescent="0.25">
      <c r="A288" s="37">
        <v>44437</v>
      </c>
      <c r="B288" s="6" t="s">
        <v>76</v>
      </c>
      <c r="C288" s="6">
        <v>1</v>
      </c>
    </row>
    <row r="289" spans="1:3" x14ac:dyDescent="0.25">
      <c r="A289" s="37">
        <v>44438</v>
      </c>
      <c r="B289" s="6" t="s">
        <v>77</v>
      </c>
      <c r="C289" s="6">
        <v>3</v>
      </c>
    </row>
    <row r="290" spans="1:3" x14ac:dyDescent="0.25">
      <c r="A290" s="37">
        <v>44439</v>
      </c>
      <c r="B290" s="6" t="s">
        <v>78</v>
      </c>
      <c r="C290" s="6">
        <v>3</v>
      </c>
    </row>
    <row r="291" spans="1:3" x14ac:dyDescent="0.25">
      <c r="A291" s="37">
        <v>44440</v>
      </c>
      <c r="B291" s="6" t="s">
        <v>79</v>
      </c>
      <c r="C291" s="6">
        <v>3</v>
      </c>
    </row>
    <row r="292" spans="1:3" x14ac:dyDescent="0.25">
      <c r="A292" s="37">
        <v>44441</v>
      </c>
      <c r="B292" s="6" t="s">
        <v>80</v>
      </c>
      <c r="C292" s="6">
        <v>3</v>
      </c>
    </row>
    <row r="293" spans="1:3" x14ac:dyDescent="0.25">
      <c r="A293" s="37">
        <v>44442</v>
      </c>
      <c r="B293" s="6" t="s">
        <v>74</v>
      </c>
      <c r="C293" s="6">
        <v>3</v>
      </c>
    </row>
    <row r="294" spans="1:3" x14ac:dyDescent="0.25">
      <c r="A294" s="37">
        <v>44443</v>
      </c>
      <c r="B294" s="6" t="s">
        <v>75</v>
      </c>
      <c r="C294" s="5">
        <v>2</v>
      </c>
    </row>
    <row r="295" spans="1:3" x14ac:dyDescent="0.25">
      <c r="A295" s="37">
        <v>44444</v>
      </c>
      <c r="B295" s="6" t="s">
        <v>76</v>
      </c>
      <c r="C295" s="6">
        <v>1</v>
      </c>
    </row>
    <row r="296" spans="1:3" x14ac:dyDescent="0.25">
      <c r="A296" s="37">
        <v>44445</v>
      </c>
      <c r="B296" s="6" t="s">
        <v>77</v>
      </c>
      <c r="C296" s="6">
        <v>3</v>
      </c>
    </row>
    <row r="297" spans="1:3" x14ac:dyDescent="0.25">
      <c r="A297" s="37">
        <v>44446</v>
      </c>
      <c r="B297" s="6" t="s">
        <v>78</v>
      </c>
      <c r="C297" s="6">
        <v>3</v>
      </c>
    </row>
    <row r="298" spans="1:3" x14ac:dyDescent="0.25">
      <c r="A298" s="37">
        <v>44447</v>
      </c>
      <c r="B298" s="6" t="s">
        <v>79</v>
      </c>
      <c r="C298" s="6">
        <v>3</v>
      </c>
    </row>
    <row r="299" spans="1:3" x14ac:dyDescent="0.25">
      <c r="A299" s="37">
        <v>44448</v>
      </c>
      <c r="B299" s="6" t="s">
        <v>80</v>
      </c>
      <c r="C299" s="6">
        <v>3</v>
      </c>
    </row>
    <row r="300" spans="1:3" x14ac:dyDescent="0.25">
      <c r="A300" s="37">
        <v>44449</v>
      </c>
      <c r="B300" s="6" t="s">
        <v>74</v>
      </c>
      <c r="C300" s="6">
        <v>3</v>
      </c>
    </row>
    <row r="301" spans="1:3" x14ac:dyDescent="0.25">
      <c r="A301" s="37">
        <v>44450</v>
      </c>
      <c r="B301" s="6" t="s">
        <v>75</v>
      </c>
      <c r="C301" s="5">
        <v>2</v>
      </c>
    </row>
    <row r="302" spans="1:3" x14ac:dyDescent="0.25">
      <c r="A302" s="37">
        <v>44451</v>
      </c>
      <c r="B302" s="6" t="s">
        <v>76</v>
      </c>
      <c r="C302" s="6">
        <v>1</v>
      </c>
    </row>
    <row r="303" spans="1:3" x14ac:dyDescent="0.25">
      <c r="A303" s="37">
        <v>44452</v>
      </c>
      <c r="B303" s="6" t="s">
        <v>77</v>
      </c>
      <c r="C303" s="6">
        <v>3</v>
      </c>
    </row>
    <row r="304" spans="1:3" x14ac:dyDescent="0.25">
      <c r="A304" s="37">
        <v>44453</v>
      </c>
      <c r="B304" s="6" t="s">
        <v>78</v>
      </c>
      <c r="C304" s="6">
        <v>3</v>
      </c>
    </row>
    <row r="305" spans="1:3" x14ac:dyDescent="0.25">
      <c r="A305" s="37">
        <v>44454</v>
      </c>
      <c r="B305" s="6" t="s">
        <v>79</v>
      </c>
      <c r="C305" s="6">
        <v>3</v>
      </c>
    </row>
    <row r="306" spans="1:3" x14ac:dyDescent="0.25">
      <c r="A306" s="37">
        <v>44455</v>
      </c>
      <c r="B306" s="6" t="s">
        <v>80</v>
      </c>
      <c r="C306" s="6">
        <v>3</v>
      </c>
    </row>
    <row r="307" spans="1:3" x14ac:dyDescent="0.25">
      <c r="A307" s="37">
        <v>44456</v>
      </c>
      <c r="B307" s="6" t="s">
        <v>74</v>
      </c>
      <c r="C307" s="6">
        <v>3</v>
      </c>
    </row>
    <row r="308" spans="1:3" x14ac:dyDescent="0.25">
      <c r="A308" s="37">
        <v>44457</v>
      </c>
      <c r="B308" s="6" t="s">
        <v>75</v>
      </c>
      <c r="C308" s="5">
        <v>2</v>
      </c>
    </row>
    <row r="309" spans="1:3" x14ac:dyDescent="0.25">
      <c r="A309" s="37">
        <v>44458</v>
      </c>
      <c r="B309" s="6" t="s">
        <v>76</v>
      </c>
      <c r="C309" s="6">
        <v>1</v>
      </c>
    </row>
    <row r="310" spans="1:3" x14ac:dyDescent="0.25">
      <c r="A310" s="37">
        <v>44459</v>
      </c>
      <c r="B310" s="6" t="s">
        <v>77</v>
      </c>
      <c r="C310" s="6">
        <v>3</v>
      </c>
    </row>
    <row r="311" spans="1:3" x14ac:dyDescent="0.25">
      <c r="A311" s="37">
        <v>44460</v>
      </c>
      <c r="B311" s="6" t="s">
        <v>78</v>
      </c>
      <c r="C311" s="6">
        <v>3</v>
      </c>
    </row>
    <row r="312" spans="1:3" x14ac:dyDescent="0.25">
      <c r="A312" s="37">
        <v>44461</v>
      </c>
      <c r="B312" s="6" t="s">
        <v>79</v>
      </c>
      <c r="C312" s="6">
        <v>3</v>
      </c>
    </row>
    <row r="313" spans="1:3" x14ac:dyDescent="0.25">
      <c r="A313" s="37">
        <v>44462</v>
      </c>
      <c r="B313" s="6" t="s">
        <v>80</v>
      </c>
      <c r="C313" s="6">
        <v>3</v>
      </c>
    </row>
    <row r="314" spans="1:3" x14ac:dyDescent="0.25">
      <c r="A314" s="37">
        <v>44463</v>
      </c>
      <c r="B314" s="6" t="s">
        <v>74</v>
      </c>
      <c r="C314" s="6">
        <v>3</v>
      </c>
    </row>
    <row r="315" spans="1:3" x14ac:dyDescent="0.25">
      <c r="A315" s="37">
        <v>44464</v>
      </c>
      <c r="B315" s="6" t="s">
        <v>75</v>
      </c>
      <c r="C315" s="5">
        <v>2</v>
      </c>
    </row>
    <row r="316" spans="1:3" x14ac:dyDescent="0.25">
      <c r="A316" s="37">
        <v>44465</v>
      </c>
      <c r="B316" s="6" t="s">
        <v>76</v>
      </c>
      <c r="C316" s="6">
        <v>1</v>
      </c>
    </row>
    <row r="317" spans="1:3" x14ac:dyDescent="0.25">
      <c r="A317" s="37">
        <v>44466</v>
      </c>
      <c r="B317" s="6" t="s">
        <v>77</v>
      </c>
      <c r="C317" s="6">
        <v>3</v>
      </c>
    </row>
    <row r="318" spans="1:3" x14ac:dyDescent="0.25">
      <c r="A318" s="37">
        <v>44467</v>
      </c>
      <c r="B318" s="6" t="s">
        <v>78</v>
      </c>
      <c r="C318" s="6">
        <v>3</v>
      </c>
    </row>
    <row r="319" spans="1:3" x14ac:dyDescent="0.25">
      <c r="A319" s="37">
        <v>44468</v>
      </c>
      <c r="B319" s="6" t="s">
        <v>79</v>
      </c>
      <c r="C319" s="6">
        <v>3</v>
      </c>
    </row>
    <row r="320" spans="1:3" x14ac:dyDescent="0.25">
      <c r="A320" s="37">
        <v>44469</v>
      </c>
      <c r="B320" s="6" t="s">
        <v>80</v>
      </c>
      <c r="C320" s="6">
        <v>3</v>
      </c>
    </row>
    <row r="321" spans="1:3" x14ac:dyDescent="0.25">
      <c r="A321" s="37">
        <v>44470</v>
      </c>
      <c r="B321" s="6" t="s">
        <v>74</v>
      </c>
      <c r="C321" s="6">
        <v>3</v>
      </c>
    </row>
    <row r="322" spans="1:3" x14ac:dyDescent="0.25">
      <c r="A322" s="37">
        <v>44471</v>
      </c>
      <c r="B322" s="6" t="s">
        <v>75</v>
      </c>
      <c r="C322" s="5">
        <v>2</v>
      </c>
    </row>
    <row r="323" spans="1:3" x14ac:dyDescent="0.25">
      <c r="A323" s="37">
        <v>44472</v>
      </c>
      <c r="B323" s="6" t="s">
        <v>76</v>
      </c>
      <c r="C323" s="6">
        <v>1</v>
      </c>
    </row>
    <row r="324" spans="1:3" x14ac:dyDescent="0.25">
      <c r="A324" s="37">
        <v>44473</v>
      </c>
      <c r="B324" s="6" t="s">
        <v>77</v>
      </c>
      <c r="C324" s="6">
        <v>3</v>
      </c>
    </row>
    <row r="325" spans="1:3" x14ac:dyDescent="0.25">
      <c r="A325" s="37">
        <v>44474</v>
      </c>
      <c r="B325" s="6" t="s">
        <v>78</v>
      </c>
      <c r="C325" s="6">
        <v>3</v>
      </c>
    </row>
    <row r="326" spans="1:3" x14ac:dyDescent="0.25">
      <c r="A326" s="37">
        <v>44475</v>
      </c>
      <c r="B326" s="6" t="s">
        <v>79</v>
      </c>
      <c r="C326" s="6">
        <v>3</v>
      </c>
    </row>
    <row r="327" spans="1:3" x14ac:dyDescent="0.25">
      <c r="A327" s="37">
        <v>44476</v>
      </c>
      <c r="B327" s="6" t="s">
        <v>80</v>
      </c>
      <c r="C327" s="6">
        <v>3</v>
      </c>
    </row>
    <row r="328" spans="1:3" x14ac:dyDescent="0.25">
      <c r="A328" s="37">
        <v>44477</v>
      </c>
      <c r="B328" s="6" t="s">
        <v>74</v>
      </c>
      <c r="C328" s="6">
        <v>3</v>
      </c>
    </row>
    <row r="329" spans="1:3" x14ac:dyDescent="0.25">
      <c r="A329" s="37">
        <v>44478</v>
      </c>
      <c r="B329" s="6" t="s">
        <v>75</v>
      </c>
      <c r="C329" s="5">
        <v>2</v>
      </c>
    </row>
    <row r="330" spans="1:3" x14ac:dyDescent="0.25">
      <c r="A330" s="37">
        <v>44479</v>
      </c>
      <c r="B330" s="6" t="s">
        <v>76</v>
      </c>
      <c r="C330" s="6">
        <v>1</v>
      </c>
    </row>
    <row r="331" spans="1:3" x14ac:dyDescent="0.25">
      <c r="A331" s="37">
        <v>44480</v>
      </c>
      <c r="B331" s="6" t="s">
        <v>77</v>
      </c>
      <c r="C331" s="6">
        <v>3</v>
      </c>
    </row>
    <row r="332" spans="1:3" x14ac:dyDescent="0.25">
      <c r="A332" s="37">
        <v>44481</v>
      </c>
      <c r="B332" s="6" t="s">
        <v>78</v>
      </c>
      <c r="C332" s="6">
        <v>3</v>
      </c>
    </row>
    <row r="333" spans="1:3" x14ac:dyDescent="0.25">
      <c r="A333" s="37">
        <v>44482</v>
      </c>
      <c r="B333" s="6" t="s">
        <v>79</v>
      </c>
      <c r="C333" s="6">
        <v>3</v>
      </c>
    </row>
    <row r="334" spans="1:3" x14ac:dyDescent="0.25">
      <c r="A334" s="37">
        <v>44483</v>
      </c>
      <c r="B334" s="6" t="s">
        <v>80</v>
      </c>
      <c r="C334" s="6">
        <v>3</v>
      </c>
    </row>
    <row r="335" spans="1:3" x14ac:dyDescent="0.25">
      <c r="A335" s="37">
        <v>44484</v>
      </c>
      <c r="B335" s="6" t="s">
        <v>74</v>
      </c>
      <c r="C335" s="6">
        <v>3</v>
      </c>
    </row>
    <row r="336" spans="1:3" x14ac:dyDescent="0.25">
      <c r="A336" s="37">
        <v>44485</v>
      </c>
      <c r="B336" s="6" t="s">
        <v>75</v>
      </c>
      <c r="C336" s="5">
        <v>2</v>
      </c>
    </row>
    <row r="337" spans="1:3" x14ac:dyDescent="0.25">
      <c r="A337" s="37">
        <v>44486</v>
      </c>
      <c r="B337" s="6" t="s">
        <v>76</v>
      </c>
      <c r="C337" s="6">
        <v>1</v>
      </c>
    </row>
    <row r="338" spans="1:3" x14ac:dyDescent="0.25">
      <c r="A338" s="37">
        <v>44487</v>
      </c>
      <c r="B338" s="6" t="s">
        <v>77</v>
      </c>
      <c r="C338" s="6">
        <v>3</v>
      </c>
    </row>
    <row r="339" spans="1:3" x14ac:dyDescent="0.25">
      <c r="A339" s="37">
        <v>44488</v>
      </c>
      <c r="B339" s="6" t="s">
        <v>78</v>
      </c>
      <c r="C339" s="6">
        <v>3</v>
      </c>
    </row>
    <row r="340" spans="1:3" x14ac:dyDescent="0.25">
      <c r="A340" s="37">
        <v>44489</v>
      </c>
      <c r="B340" s="6" t="s">
        <v>79</v>
      </c>
      <c r="C340" s="6">
        <v>3</v>
      </c>
    </row>
    <row r="341" spans="1:3" x14ac:dyDescent="0.25">
      <c r="A341" s="37">
        <v>44490</v>
      </c>
      <c r="B341" s="6" t="s">
        <v>80</v>
      </c>
      <c r="C341" s="6">
        <v>3</v>
      </c>
    </row>
    <row r="342" spans="1:3" x14ac:dyDescent="0.25">
      <c r="A342" s="37">
        <v>44491</v>
      </c>
      <c r="B342" s="6" t="s">
        <v>74</v>
      </c>
      <c r="C342" s="6">
        <v>3</v>
      </c>
    </row>
    <row r="343" spans="1:3" x14ac:dyDescent="0.25">
      <c r="A343" s="37">
        <v>44492</v>
      </c>
      <c r="B343" s="6" t="s">
        <v>75</v>
      </c>
      <c r="C343" s="5">
        <v>2</v>
      </c>
    </row>
    <row r="344" spans="1:3" x14ac:dyDescent="0.25">
      <c r="A344" s="37">
        <v>44493</v>
      </c>
      <c r="B344" s="6" t="s">
        <v>76</v>
      </c>
      <c r="C344" s="6">
        <v>1</v>
      </c>
    </row>
    <row r="345" spans="1:3" x14ac:dyDescent="0.25">
      <c r="A345" s="37">
        <v>44494</v>
      </c>
      <c r="B345" s="6" t="s">
        <v>77</v>
      </c>
      <c r="C345" s="6">
        <v>3</v>
      </c>
    </row>
    <row r="346" spans="1:3" x14ac:dyDescent="0.25">
      <c r="A346" s="37">
        <v>44495</v>
      </c>
      <c r="B346" s="6" t="s">
        <v>78</v>
      </c>
      <c r="C346" s="6">
        <v>3</v>
      </c>
    </row>
    <row r="347" spans="1:3" x14ac:dyDescent="0.25">
      <c r="A347" s="37">
        <v>44496</v>
      </c>
      <c r="B347" s="6" t="s">
        <v>79</v>
      </c>
      <c r="C347" s="6">
        <v>3</v>
      </c>
    </row>
    <row r="348" spans="1:3" x14ac:dyDescent="0.25">
      <c r="A348" s="37">
        <v>44497</v>
      </c>
      <c r="B348" s="6" t="s">
        <v>80</v>
      </c>
      <c r="C348" s="6">
        <v>3</v>
      </c>
    </row>
    <row r="349" spans="1:3" x14ac:dyDescent="0.25">
      <c r="A349" s="37">
        <v>44498</v>
      </c>
      <c r="B349" s="6" t="s">
        <v>74</v>
      </c>
      <c r="C349" s="6">
        <v>3</v>
      </c>
    </row>
    <row r="350" spans="1:3" x14ac:dyDescent="0.25">
      <c r="A350" s="37">
        <v>44499</v>
      </c>
      <c r="B350" s="6" t="s">
        <v>75</v>
      </c>
      <c r="C350" s="5">
        <v>2</v>
      </c>
    </row>
    <row r="351" spans="1:3" x14ac:dyDescent="0.25">
      <c r="A351" s="37">
        <v>44500</v>
      </c>
      <c r="B351" s="6" t="s">
        <v>76</v>
      </c>
      <c r="C351" s="6">
        <v>1</v>
      </c>
    </row>
    <row r="352" spans="1:3" x14ac:dyDescent="0.25">
      <c r="A352" s="37">
        <v>44501</v>
      </c>
      <c r="B352" s="6" t="s">
        <v>77</v>
      </c>
      <c r="C352" s="6">
        <v>1</v>
      </c>
    </row>
    <row r="353" spans="1:3" x14ac:dyDescent="0.25">
      <c r="A353" s="37">
        <v>44502</v>
      </c>
      <c r="B353" s="6" t="s">
        <v>78</v>
      </c>
      <c r="C353" s="6">
        <v>3</v>
      </c>
    </row>
    <row r="354" spans="1:3" x14ac:dyDescent="0.25">
      <c r="A354" s="37">
        <v>44503</v>
      </c>
      <c r="B354" s="6" t="s">
        <v>79</v>
      </c>
      <c r="C354" s="6">
        <v>3</v>
      </c>
    </row>
    <row r="355" spans="1:3" x14ac:dyDescent="0.25">
      <c r="A355" s="37">
        <v>44504</v>
      </c>
      <c r="B355" s="6" t="s">
        <v>80</v>
      </c>
      <c r="C355" s="6">
        <v>3</v>
      </c>
    </row>
    <row r="356" spans="1:3" x14ac:dyDescent="0.25">
      <c r="A356" s="37">
        <v>44505</v>
      </c>
      <c r="B356" s="6" t="s">
        <v>74</v>
      </c>
      <c r="C356" s="6">
        <v>3</v>
      </c>
    </row>
    <row r="357" spans="1:3" x14ac:dyDescent="0.25">
      <c r="A357" s="37">
        <v>44506</v>
      </c>
      <c r="B357" s="6" t="s">
        <v>75</v>
      </c>
      <c r="C357" s="5">
        <v>2</v>
      </c>
    </row>
    <row r="358" spans="1:3" x14ac:dyDescent="0.25">
      <c r="A358" s="37">
        <v>44507</v>
      </c>
      <c r="B358" s="6" t="s">
        <v>76</v>
      </c>
      <c r="C358" s="6">
        <v>1</v>
      </c>
    </row>
    <row r="359" spans="1:3" x14ac:dyDescent="0.25">
      <c r="A359" s="37">
        <v>44508</v>
      </c>
      <c r="B359" s="6" t="s">
        <v>77</v>
      </c>
      <c r="C359" s="6">
        <v>3</v>
      </c>
    </row>
    <row r="360" spans="1:3" x14ac:dyDescent="0.25">
      <c r="A360" s="37">
        <v>44509</v>
      </c>
      <c r="B360" s="6" t="s">
        <v>78</v>
      </c>
      <c r="C360" s="6">
        <v>3</v>
      </c>
    </row>
    <row r="361" spans="1:3" x14ac:dyDescent="0.25">
      <c r="A361" s="37">
        <v>44510</v>
      </c>
      <c r="B361" s="6" t="s">
        <v>79</v>
      </c>
      <c r="C361" s="6">
        <v>3</v>
      </c>
    </row>
    <row r="362" spans="1:3" x14ac:dyDescent="0.25">
      <c r="A362" s="37">
        <v>44511</v>
      </c>
      <c r="B362" s="6" t="s">
        <v>80</v>
      </c>
      <c r="C362" s="6">
        <v>3</v>
      </c>
    </row>
    <row r="363" spans="1:3" x14ac:dyDescent="0.25">
      <c r="A363" s="37">
        <v>44512</v>
      </c>
      <c r="B363" s="6" t="s">
        <v>74</v>
      </c>
      <c r="C363" s="6">
        <v>3</v>
      </c>
    </row>
    <row r="364" spans="1:3" x14ac:dyDescent="0.25">
      <c r="A364" s="37">
        <v>44513</v>
      </c>
      <c r="B364" s="6" t="s">
        <v>75</v>
      </c>
      <c r="C364" s="5">
        <v>2</v>
      </c>
    </row>
    <row r="365" spans="1:3" x14ac:dyDescent="0.25">
      <c r="A365" s="37">
        <v>44514</v>
      </c>
      <c r="B365" s="6" t="s">
        <v>76</v>
      </c>
      <c r="C365" s="6">
        <v>1</v>
      </c>
    </row>
    <row r="366" spans="1:3" x14ac:dyDescent="0.25">
      <c r="A366" s="37">
        <v>44515</v>
      </c>
      <c r="B366" s="6" t="s">
        <v>77</v>
      </c>
      <c r="C366" s="6">
        <v>3</v>
      </c>
    </row>
    <row r="367" spans="1:3" x14ac:dyDescent="0.25">
      <c r="A367" s="37">
        <v>44516</v>
      </c>
      <c r="B367" s="6" t="s">
        <v>78</v>
      </c>
      <c r="C367" s="6">
        <v>3</v>
      </c>
    </row>
    <row r="368" spans="1:3" x14ac:dyDescent="0.25">
      <c r="A368" s="37">
        <v>44517</v>
      </c>
      <c r="B368" s="6" t="s">
        <v>79</v>
      </c>
      <c r="C368" s="6">
        <v>3</v>
      </c>
    </row>
    <row r="369" spans="1:3" x14ac:dyDescent="0.25">
      <c r="A369" s="37">
        <v>44518</v>
      </c>
      <c r="B369" s="6" t="s">
        <v>80</v>
      </c>
      <c r="C369" s="6">
        <v>3</v>
      </c>
    </row>
    <row r="370" spans="1:3" x14ac:dyDescent="0.25">
      <c r="A370" s="37">
        <v>44519</v>
      </c>
      <c r="B370" s="6" t="s">
        <v>74</v>
      </c>
      <c r="C370" s="6">
        <v>3</v>
      </c>
    </row>
    <row r="371" spans="1:3" x14ac:dyDescent="0.25">
      <c r="A371" s="37">
        <v>44520</v>
      </c>
      <c r="B371" s="6" t="s">
        <v>75</v>
      </c>
      <c r="C371" s="5">
        <v>2</v>
      </c>
    </row>
    <row r="372" spans="1:3" x14ac:dyDescent="0.25">
      <c r="A372" s="37">
        <v>44521</v>
      </c>
      <c r="B372" s="6" t="s">
        <v>76</v>
      </c>
      <c r="C372" s="6">
        <v>1</v>
      </c>
    </row>
    <row r="373" spans="1:3" x14ac:dyDescent="0.25">
      <c r="A373" s="37">
        <v>44522</v>
      </c>
      <c r="B373" s="6" t="s">
        <v>77</v>
      </c>
      <c r="C373" s="6">
        <v>3</v>
      </c>
    </row>
    <row r="374" spans="1:3" x14ac:dyDescent="0.25">
      <c r="A374" s="37">
        <v>44523</v>
      </c>
      <c r="B374" s="6" t="s">
        <v>78</v>
      </c>
      <c r="C374" s="6">
        <v>3</v>
      </c>
    </row>
    <row r="375" spans="1:3" x14ac:dyDescent="0.25">
      <c r="A375" s="37">
        <v>44524</v>
      </c>
      <c r="B375" s="6" t="s">
        <v>79</v>
      </c>
      <c r="C375" s="6">
        <v>3</v>
      </c>
    </row>
    <row r="376" spans="1:3" x14ac:dyDescent="0.25">
      <c r="A376" s="37">
        <v>44525</v>
      </c>
      <c r="B376" s="6" t="s">
        <v>80</v>
      </c>
      <c r="C376" s="6">
        <v>3</v>
      </c>
    </row>
    <row r="377" spans="1:3" x14ac:dyDescent="0.25">
      <c r="A377" s="37">
        <v>44526</v>
      </c>
      <c r="B377" s="6" t="s">
        <v>74</v>
      </c>
      <c r="C377" s="6">
        <v>3</v>
      </c>
    </row>
    <row r="378" spans="1:3" x14ac:dyDescent="0.25">
      <c r="A378" s="37">
        <v>44527</v>
      </c>
      <c r="B378" s="6" t="s">
        <v>75</v>
      </c>
      <c r="C378" s="5">
        <v>2</v>
      </c>
    </row>
    <row r="379" spans="1:3" x14ac:dyDescent="0.25">
      <c r="A379" s="37">
        <v>44528</v>
      </c>
      <c r="B379" s="6" t="s">
        <v>76</v>
      </c>
      <c r="C379" s="6">
        <v>1</v>
      </c>
    </row>
    <row r="380" spans="1:3" x14ac:dyDescent="0.25">
      <c r="A380" s="37">
        <v>44529</v>
      </c>
      <c r="B380" s="6" t="s">
        <v>77</v>
      </c>
      <c r="C380" s="6">
        <v>3</v>
      </c>
    </row>
    <row r="381" spans="1:3" x14ac:dyDescent="0.25">
      <c r="A381" s="37">
        <v>44530</v>
      </c>
      <c r="B381" s="6" t="s">
        <v>78</v>
      </c>
      <c r="C381" s="6">
        <v>3</v>
      </c>
    </row>
    <row r="382" spans="1:3" x14ac:dyDescent="0.25">
      <c r="A382" s="37">
        <v>44531</v>
      </c>
      <c r="B382" s="6" t="s">
        <v>79</v>
      </c>
      <c r="C382" s="6">
        <v>3</v>
      </c>
    </row>
    <row r="383" spans="1:3" x14ac:dyDescent="0.25">
      <c r="A383" s="37">
        <v>44532</v>
      </c>
      <c r="B383" s="6" t="s">
        <v>80</v>
      </c>
      <c r="C383" s="6">
        <v>3</v>
      </c>
    </row>
    <row r="384" spans="1:3" x14ac:dyDescent="0.25">
      <c r="A384" s="37">
        <v>44533</v>
      </c>
      <c r="B384" s="6" t="s">
        <v>74</v>
      </c>
      <c r="C384" s="6">
        <v>3</v>
      </c>
    </row>
    <row r="385" spans="1:3" x14ac:dyDescent="0.25">
      <c r="A385" s="37">
        <v>44534</v>
      </c>
      <c r="B385" s="6" t="s">
        <v>75</v>
      </c>
      <c r="C385" s="5">
        <v>2</v>
      </c>
    </row>
    <row r="386" spans="1:3" x14ac:dyDescent="0.25">
      <c r="A386" s="37">
        <v>44535</v>
      </c>
      <c r="B386" s="6" t="s">
        <v>76</v>
      </c>
      <c r="C386" s="6">
        <v>1</v>
      </c>
    </row>
    <row r="387" spans="1:3" x14ac:dyDescent="0.25">
      <c r="A387" s="37">
        <v>44536</v>
      </c>
      <c r="B387" s="6" t="s">
        <v>77</v>
      </c>
      <c r="C387" s="6">
        <v>3</v>
      </c>
    </row>
    <row r="388" spans="1:3" x14ac:dyDescent="0.25">
      <c r="A388" s="37">
        <v>44537</v>
      </c>
      <c r="B388" s="6" t="s">
        <v>78</v>
      </c>
      <c r="C388" s="6">
        <v>3</v>
      </c>
    </row>
    <row r="389" spans="1:3" x14ac:dyDescent="0.25">
      <c r="A389" s="37">
        <v>44538</v>
      </c>
      <c r="B389" s="6" t="s">
        <v>79</v>
      </c>
      <c r="C389" s="6">
        <v>1</v>
      </c>
    </row>
    <row r="390" spans="1:3" x14ac:dyDescent="0.25">
      <c r="A390" s="37">
        <v>44539</v>
      </c>
      <c r="B390" s="6" t="s">
        <v>80</v>
      </c>
      <c r="C390" s="6">
        <v>3</v>
      </c>
    </row>
    <row r="391" spans="1:3" x14ac:dyDescent="0.25">
      <c r="A391" s="37">
        <v>44540</v>
      </c>
      <c r="B391" s="6" t="s">
        <v>74</v>
      </c>
      <c r="C391" s="6">
        <v>3</v>
      </c>
    </row>
    <row r="392" spans="1:3" x14ac:dyDescent="0.25">
      <c r="A392" s="37">
        <v>44541</v>
      </c>
      <c r="B392" s="6" t="s">
        <v>75</v>
      </c>
      <c r="C392" s="5">
        <v>2</v>
      </c>
    </row>
    <row r="393" spans="1:3" x14ac:dyDescent="0.25">
      <c r="A393" s="37">
        <v>44542</v>
      </c>
      <c r="B393" s="6" t="s">
        <v>76</v>
      </c>
      <c r="C393" s="6">
        <v>1</v>
      </c>
    </row>
    <row r="394" spans="1:3" x14ac:dyDescent="0.25">
      <c r="A394" s="37">
        <v>44543</v>
      </c>
      <c r="B394" s="6" t="s">
        <v>77</v>
      </c>
      <c r="C394" s="6">
        <v>3</v>
      </c>
    </row>
    <row r="395" spans="1:3" x14ac:dyDescent="0.25">
      <c r="A395" s="37">
        <v>44544</v>
      </c>
      <c r="B395" s="6" t="s">
        <v>78</v>
      </c>
      <c r="C395" s="6">
        <v>3</v>
      </c>
    </row>
    <row r="396" spans="1:3" x14ac:dyDescent="0.25">
      <c r="A396" s="37">
        <v>44545</v>
      </c>
      <c r="B396" s="6" t="s">
        <v>79</v>
      </c>
      <c r="C396" s="6">
        <v>3</v>
      </c>
    </row>
    <row r="397" spans="1:3" x14ac:dyDescent="0.25">
      <c r="A397" s="37">
        <v>44546</v>
      </c>
      <c r="B397" s="6" t="s">
        <v>80</v>
      </c>
      <c r="C397" s="6">
        <v>3</v>
      </c>
    </row>
    <row r="398" spans="1:3" x14ac:dyDescent="0.25">
      <c r="A398" s="37">
        <v>44547</v>
      </c>
      <c r="B398" s="6" t="s">
        <v>74</v>
      </c>
      <c r="C398" s="6">
        <v>3</v>
      </c>
    </row>
    <row r="399" spans="1:3" x14ac:dyDescent="0.25">
      <c r="A399" s="37">
        <v>44548</v>
      </c>
      <c r="B399" s="6" t="s">
        <v>75</v>
      </c>
      <c r="C399" s="5">
        <v>2</v>
      </c>
    </row>
    <row r="400" spans="1:3" x14ac:dyDescent="0.25">
      <c r="A400" s="37">
        <v>44549</v>
      </c>
      <c r="B400" s="6" t="s">
        <v>76</v>
      </c>
      <c r="C400" s="6">
        <v>1</v>
      </c>
    </row>
    <row r="401" spans="1:3" x14ac:dyDescent="0.25">
      <c r="A401" s="37">
        <v>44550</v>
      </c>
      <c r="B401" s="6" t="s">
        <v>77</v>
      </c>
      <c r="C401" s="6">
        <v>3</v>
      </c>
    </row>
    <row r="402" spans="1:3" x14ac:dyDescent="0.25">
      <c r="A402" s="37">
        <v>44551</v>
      </c>
      <c r="B402" s="6" t="s">
        <v>78</v>
      </c>
      <c r="C402" s="6">
        <v>3</v>
      </c>
    </row>
    <row r="403" spans="1:3" x14ac:dyDescent="0.25">
      <c r="A403" s="37">
        <v>44552</v>
      </c>
      <c r="B403" s="6" t="s">
        <v>79</v>
      </c>
      <c r="C403" s="6">
        <v>3</v>
      </c>
    </row>
    <row r="404" spans="1:3" x14ac:dyDescent="0.25">
      <c r="A404" s="37">
        <v>44553</v>
      </c>
      <c r="B404" s="6" t="s">
        <v>80</v>
      </c>
      <c r="C404" s="6">
        <v>3</v>
      </c>
    </row>
    <row r="405" spans="1:3" x14ac:dyDescent="0.25">
      <c r="A405" s="37">
        <v>44554</v>
      </c>
      <c r="B405" s="6" t="s">
        <v>74</v>
      </c>
      <c r="C405" s="6">
        <v>3</v>
      </c>
    </row>
    <row r="406" spans="1:3" x14ac:dyDescent="0.25">
      <c r="A406" s="37">
        <v>44555</v>
      </c>
      <c r="B406" s="6" t="s">
        <v>75</v>
      </c>
      <c r="C406" s="5">
        <v>1</v>
      </c>
    </row>
    <row r="407" spans="1:3" x14ac:dyDescent="0.25">
      <c r="A407" s="37">
        <v>44556</v>
      </c>
      <c r="B407" s="6" t="s">
        <v>76</v>
      </c>
      <c r="C407" s="6">
        <v>1</v>
      </c>
    </row>
    <row r="408" spans="1:3" x14ac:dyDescent="0.25">
      <c r="A408" s="37">
        <v>44557</v>
      </c>
      <c r="B408" s="6" t="s">
        <v>77</v>
      </c>
      <c r="C408" s="6">
        <v>3</v>
      </c>
    </row>
    <row r="409" spans="1:3" x14ac:dyDescent="0.25">
      <c r="A409" s="37">
        <v>44558</v>
      </c>
      <c r="B409" s="6" t="s">
        <v>78</v>
      </c>
      <c r="C409" s="6">
        <v>3</v>
      </c>
    </row>
    <row r="410" spans="1:3" x14ac:dyDescent="0.25">
      <c r="A410" s="37">
        <v>44559</v>
      </c>
      <c r="B410" s="6" t="s">
        <v>79</v>
      </c>
      <c r="C410" s="6">
        <v>3</v>
      </c>
    </row>
    <row r="411" spans="1:3" x14ac:dyDescent="0.25">
      <c r="A411" s="37">
        <v>44560</v>
      </c>
      <c r="B411" s="6" t="s">
        <v>80</v>
      </c>
      <c r="C411" s="6">
        <v>3</v>
      </c>
    </row>
    <row r="412" spans="1:3" x14ac:dyDescent="0.25">
      <c r="A412" s="37">
        <v>44561</v>
      </c>
      <c r="B412" s="6" t="s">
        <v>74</v>
      </c>
      <c r="C412" s="6">
        <v>3</v>
      </c>
    </row>
    <row r="413" spans="1:3" x14ac:dyDescent="0.25">
      <c r="A413" s="37">
        <v>44562</v>
      </c>
      <c r="B413" s="6" t="s">
        <v>75</v>
      </c>
      <c r="C413" s="5">
        <v>1</v>
      </c>
    </row>
    <row r="414" spans="1:3" x14ac:dyDescent="0.25">
      <c r="A414" s="37">
        <v>44563</v>
      </c>
      <c r="B414" s="6" t="s">
        <v>76</v>
      </c>
      <c r="C414" s="6">
        <v>1</v>
      </c>
    </row>
    <row r="415" spans="1:3" x14ac:dyDescent="0.25">
      <c r="A415" s="37">
        <v>44564</v>
      </c>
      <c r="B415" s="6" t="s">
        <v>77</v>
      </c>
      <c r="C415" s="6">
        <v>3</v>
      </c>
    </row>
    <row r="416" spans="1:3" x14ac:dyDescent="0.25">
      <c r="A416" s="37">
        <v>44565</v>
      </c>
      <c r="B416" s="6" t="s">
        <v>78</v>
      </c>
      <c r="C416" s="6">
        <v>3</v>
      </c>
    </row>
    <row r="417" spans="1:3" x14ac:dyDescent="0.25">
      <c r="A417" s="37">
        <v>44566</v>
      </c>
      <c r="B417" s="6" t="s">
        <v>79</v>
      </c>
      <c r="C417" s="6">
        <v>3</v>
      </c>
    </row>
    <row r="418" spans="1:3" x14ac:dyDescent="0.25">
      <c r="A418" s="37">
        <v>44567</v>
      </c>
      <c r="B418" s="6" t="s">
        <v>80</v>
      </c>
      <c r="C418" s="6">
        <v>1</v>
      </c>
    </row>
    <row r="419" spans="1:3" x14ac:dyDescent="0.25">
      <c r="A419" s="37">
        <v>44568</v>
      </c>
      <c r="B419" s="6" t="s">
        <v>74</v>
      </c>
      <c r="C419" s="6">
        <v>3</v>
      </c>
    </row>
    <row r="420" spans="1:3" x14ac:dyDescent="0.25">
      <c r="A420" s="37">
        <v>44569</v>
      </c>
      <c r="B420" s="6" t="s">
        <v>75</v>
      </c>
      <c r="C420" s="5">
        <v>2</v>
      </c>
    </row>
    <row r="421" spans="1:3" x14ac:dyDescent="0.25">
      <c r="A421" s="37">
        <v>44570</v>
      </c>
      <c r="B421" s="6" t="s">
        <v>76</v>
      </c>
      <c r="C421" s="6">
        <v>1</v>
      </c>
    </row>
    <row r="422" spans="1:3" x14ac:dyDescent="0.25">
      <c r="A422" s="37">
        <v>44571</v>
      </c>
      <c r="B422" s="6" t="s">
        <v>77</v>
      </c>
      <c r="C422" s="6">
        <v>3</v>
      </c>
    </row>
    <row r="423" spans="1:3" x14ac:dyDescent="0.25">
      <c r="A423" s="37">
        <v>44572</v>
      </c>
      <c r="B423" s="6" t="s">
        <v>78</v>
      </c>
      <c r="C423" s="6">
        <v>3</v>
      </c>
    </row>
    <row r="424" spans="1:3" x14ac:dyDescent="0.25">
      <c r="A424" s="37">
        <v>44573</v>
      </c>
      <c r="B424" s="6" t="s">
        <v>79</v>
      </c>
      <c r="C424" s="6">
        <v>3</v>
      </c>
    </row>
    <row r="425" spans="1:3" x14ac:dyDescent="0.25">
      <c r="A425" s="37">
        <v>44574</v>
      </c>
      <c r="B425" s="6" t="s">
        <v>80</v>
      </c>
      <c r="C425" s="6">
        <v>3</v>
      </c>
    </row>
    <row r="426" spans="1:3" x14ac:dyDescent="0.25">
      <c r="A426" s="37">
        <v>44575</v>
      </c>
      <c r="B426" s="6" t="s">
        <v>74</v>
      </c>
      <c r="C426" s="6">
        <v>3</v>
      </c>
    </row>
    <row r="427" spans="1:3" x14ac:dyDescent="0.25">
      <c r="A427" s="37">
        <v>44576</v>
      </c>
      <c r="B427" s="6" t="s">
        <v>75</v>
      </c>
      <c r="C427" s="5">
        <v>2</v>
      </c>
    </row>
    <row r="428" spans="1:3" x14ac:dyDescent="0.25">
      <c r="A428" s="37">
        <v>44577</v>
      </c>
      <c r="B428" s="6" t="s">
        <v>76</v>
      </c>
      <c r="C428" s="6">
        <v>1</v>
      </c>
    </row>
    <row r="429" spans="1:3" x14ac:dyDescent="0.25">
      <c r="A429" s="37">
        <v>44578</v>
      </c>
      <c r="B429" s="6" t="s">
        <v>77</v>
      </c>
      <c r="C429" s="6">
        <v>3</v>
      </c>
    </row>
    <row r="430" spans="1:3" x14ac:dyDescent="0.25">
      <c r="A430" s="37">
        <v>44579</v>
      </c>
      <c r="B430" s="6" t="s">
        <v>78</v>
      </c>
      <c r="C430" s="6">
        <v>3</v>
      </c>
    </row>
    <row r="431" spans="1:3" x14ac:dyDescent="0.25">
      <c r="A431" s="37">
        <v>44580</v>
      </c>
      <c r="B431" s="6" t="s">
        <v>79</v>
      </c>
      <c r="C431" s="6">
        <v>3</v>
      </c>
    </row>
    <row r="432" spans="1:3" x14ac:dyDescent="0.25">
      <c r="A432" s="37">
        <v>44581</v>
      </c>
      <c r="B432" s="6" t="s">
        <v>80</v>
      </c>
      <c r="C432" s="6">
        <v>3</v>
      </c>
    </row>
    <row r="433" spans="1:3" x14ac:dyDescent="0.25">
      <c r="A433" s="37">
        <v>44582</v>
      </c>
      <c r="B433" s="6" t="s">
        <v>74</v>
      </c>
      <c r="C433" s="6">
        <v>3</v>
      </c>
    </row>
    <row r="434" spans="1:3" x14ac:dyDescent="0.25">
      <c r="A434" s="37">
        <v>44583</v>
      </c>
      <c r="B434" s="6" t="s">
        <v>75</v>
      </c>
      <c r="C434" s="5">
        <v>2</v>
      </c>
    </row>
    <row r="435" spans="1:3" x14ac:dyDescent="0.25">
      <c r="A435" s="37">
        <v>44584</v>
      </c>
      <c r="B435" s="6" t="s">
        <v>76</v>
      </c>
      <c r="C435" s="6">
        <v>1</v>
      </c>
    </row>
    <row r="436" spans="1:3" x14ac:dyDescent="0.25">
      <c r="A436" s="37">
        <v>44585</v>
      </c>
      <c r="B436" s="6" t="s">
        <v>77</v>
      </c>
      <c r="C436" s="6">
        <v>3</v>
      </c>
    </row>
    <row r="437" spans="1:3" x14ac:dyDescent="0.25">
      <c r="A437" s="37">
        <v>44586</v>
      </c>
      <c r="B437" s="6" t="s">
        <v>78</v>
      </c>
      <c r="C437" s="6">
        <v>3</v>
      </c>
    </row>
    <row r="438" spans="1:3" x14ac:dyDescent="0.25">
      <c r="A438" s="37">
        <v>44587</v>
      </c>
      <c r="B438" s="6" t="s">
        <v>79</v>
      </c>
      <c r="C438" s="6">
        <v>3</v>
      </c>
    </row>
    <row r="439" spans="1:3" x14ac:dyDescent="0.25">
      <c r="A439" s="37">
        <v>44588</v>
      </c>
      <c r="B439" s="6" t="s">
        <v>80</v>
      </c>
      <c r="C439" s="6">
        <v>3</v>
      </c>
    </row>
    <row r="440" spans="1:3" x14ac:dyDescent="0.25">
      <c r="A440" s="37">
        <v>44589</v>
      </c>
      <c r="B440" s="6" t="s">
        <v>74</v>
      </c>
      <c r="C440" s="6">
        <v>3</v>
      </c>
    </row>
    <row r="441" spans="1:3" x14ac:dyDescent="0.25">
      <c r="A441" s="37">
        <v>44590</v>
      </c>
      <c r="B441" s="6" t="s">
        <v>75</v>
      </c>
      <c r="C441" s="5">
        <v>2</v>
      </c>
    </row>
    <row r="442" spans="1:3" x14ac:dyDescent="0.25">
      <c r="A442" s="37">
        <v>44591</v>
      </c>
      <c r="B442" s="6" t="s">
        <v>76</v>
      </c>
      <c r="C442" s="6">
        <v>1</v>
      </c>
    </row>
    <row r="443" spans="1:3" x14ac:dyDescent="0.25">
      <c r="A443" s="37">
        <v>44592</v>
      </c>
      <c r="B443" s="6" t="s">
        <v>77</v>
      </c>
      <c r="C443" s="6">
        <v>3</v>
      </c>
    </row>
    <row r="444" spans="1:3" x14ac:dyDescent="0.25">
      <c r="A444" s="37">
        <v>44593</v>
      </c>
      <c r="B444" s="6" t="s">
        <v>78</v>
      </c>
      <c r="C444" s="6">
        <v>3</v>
      </c>
    </row>
    <row r="445" spans="1:3" x14ac:dyDescent="0.25">
      <c r="A445" s="37">
        <v>44594</v>
      </c>
      <c r="B445" s="6" t="s">
        <v>79</v>
      </c>
      <c r="C445" s="6">
        <v>3</v>
      </c>
    </row>
    <row r="446" spans="1:3" x14ac:dyDescent="0.25">
      <c r="A446" s="37">
        <v>44595</v>
      </c>
      <c r="B446" s="6" t="s">
        <v>80</v>
      </c>
      <c r="C446" s="6">
        <v>3</v>
      </c>
    </row>
    <row r="447" spans="1:3" x14ac:dyDescent="0.25">
      <c r="A447" s="37">
        <v>44596</v>
      </c>
      <c r="B447" s="6" t="s">
        <v>74</v>
      </c>
      <c r="C447" s="6">
        <v>3</v>
      </c>
    </row>
    <row r="448" spans="1:3" x14ac:dyDescent="0.25">
      <c r="A448" s="37">
        <v>44597</v>
      </c>
      <c r="B448" s="6" t="s">
        <v>75</v>
      </c>
      <c r="C448" s="5">
        <v>2</v>
      </c>
    </row>
    <row r="449" spans="1:3" x14ac:dyDescent="0.25">
      <c r="A449" s="37">
        <v>44598</v>
      </c>
      <c r="B449" s="6" t="s">
        <v>76</v>
      </c>
      <c r="C449" s="6">
        <v>1</v>
      </c>
    </row>
    <row r="450" spans="1:3" x14ac:dyDescent="0.25">
      <c r="A450" s="37">
        <v>44599</v>
      </c>
      <c r="B450" s="6" t="s">
        <v>77</v>
      </c>
      <c r="C450" s="6">
        <v>3</v>
      </c>
    </row>
    <row r="451" spans="1:3" x14ac:dyDescent="0.25">
      <c r="A451" s="37">
        <v>44600</v>
      </c>
      <c r="B451" s="6" t="s">
        <v>78</v>
      </c>
      <c r="C451" s="6">
        <v>3</v>
      </c>
    </row>
    <row r="452" spans="1:3" x14ac:dyDescent="0.25">
      <c r="A452" s="37">
        <v>44601</v>
      </c>
      <c r="B452" s="6" t="s">
        <v>79</v>
      </c>
      <c r="C452" s="6">
        <v>3</v>
      </c>
    </row>
    <row r="453" spans="1:3" x14ac:dyDescent="0.25">
      <c r="A453" s="37">
        <v>44602</v>
      </c>
      <c r="B453" s="6" t="s">
        <v>80</v>
      </c>
      <c r="C453" s="6">
        <v>3</v>
      </c>
    </row>
    <row r="454" spans="1:3" x14ac:dyDescent="0.25">
      <c r="A454" s="37">
        <v>44603</v>
      </c>
      <c r="B454" s="6" t="s">
        <v>74</v>
      </c>
      <c r="C454" s="6">
        <v>3</v>
      </c>
    </row>
    <row r="455" spans="1:3" x14ac:dyDescent="0.25">
      <c r="A455" s="37">
        <v>44604</v>
      </c>
      <c r="B455" s="6" t="s">
        <v>75</v>
      </c>
      <c r="C455" s="5">
        <v>2</v>
      </c>
    </row>
    <row r="456" spans="1:3" x14ac:dyDescent="0.25">
      <c r="A456" s="37">
        <v>44605</v>
      </c>
      <c r="B456" s="6" t="s">
        <v>76</v>
      </c>
      <c r="C456" s="6">
        <v>1</v>
      </c>
    </row>
    <row r="457" spans="1:3" x14ac:dyDescent="0.25">
      <c r="A457" s="37">
        <v>44606</v>
      </c>
      <c r="B457" s="6" t="s">
        <v>77</v>
      </c>
      <c r="C457" s="6">
        <v>3</v>
      </c>
    </row>
    <row r="458" spans="1:3" x14ac:dyDescent="0.25">
      <c r="A458" s="37">
        <v>44607</v>
      </c>
      <c r="B458" s="6" t="s">
        <v>78</v>
      </c>
      <c r="C458" s="6">
        <v>3</v>
      </c>
    </row>
    <row r="459" spans="1:3" x14ac:dyDescent="0.25">
      <c r="A459" s="37">
        <v>44608</v>
      </c>
      <c r="B459" s="6" t="s">
        <v>79</v>
      </c>
      <c r="C459" s="6">
        <v>3</v>
      </c>
    </row>
    <row r="460" spans="1:3" x14ac:dyDescent="0.25">
      <c r="A460" s="37">
        <v>44609</v>
      </c>
      <c r="B460" s="6" t="s">
        <v>80</v>
      </c>
      <c r="C460" s="6">
        <v>3</v>
      </c>
    </row>
    <row r="461" spans="1:3" x14ac:dyDescent="0.25">
      <c r="A461" s="37">
        <v>44610</v>
      </c>
      <c r="B461" s="6" t="s">
        <v>74</v>
      </c>
      <c r="C461" s="6">
        <v>3</v>
      </c>
    </row>
    <row r="462" spans="1:3" x14ac:dyDescent="0.25">
      <c r="A462" s="37">
        <v>44611</v>
      </c>
      <c r="B462" s="6" t="s">
        <v>75</v>
      </c>
      <c r="C462" s="5">
        <v>2</v>
      </c>
    </row>
    <row r="463" spans="1:3" x14ac:dyDescent="0.25">
      <c r="A463" s="37">
        <v>44612</v>
      </c>
      <c r="B463" s="6" t="s">
        <v>76</v>
      </c>
      <c r="C463" s="6">
        <v>1</v>
      </c>
    </row>
    <row r="464" spans="1:3" x14ac:dyDescent="0.25">
      <c r="A464" s="37">
        <v>44613</v>
      </c>
      <c r="B464" s="6" t="s">
        <v>77</v>
      </c>
      <c r="C464" s="6">
        <v>3</v>
      </c>
    </row>
    <row r="465" spans="1:3" x14ac:dyDescent="0.25">
      <c r="A465" s="37">
        <v>44614</v>
      </c>
      <c r="B465" s="6" t="s">
        <v>78</v>
      </c>
      <c r="C465" s="6">
        <v>3</v>
      </c>
    </row>
    <row r="466" spans="1:3" x14ac:dyDescent="0.25">
      <c r="A466" s="37">
        <v>44615</v>
      </c>
      <c r="B466" s="6" t="s">
        <v>79</v>
      </c>
      <c r="C466" s="6">
        <v>3</v>
      </c>
    </row>
    <row r="467" spans="1:3" x14ac:dyDescent="0.25">
      <c r="A467" s="37">
        <v>44616</v>
      </c>
      <c r="B467" s="6" t="s">
        <v>80</v>
      </c>
      <c r="C467" s="6">
        <v>3</v>
      </c>
    </row>
    <row r="468" spans="1:3" x14ac:dyDescent="0.25">
      <c r="A468" s="37">
        <v>44617</v>
      </c>
      <c r="B468" s="6" t="s">
        <v>74</v>
      </c>
      <c r="C468" s="6">
        <v>3</v>
      </c>
    </row>
    <row r="469" spans="1:3" x14ac:dyDescent="0.25">
      <c r="A469" s="37">
        <v>44618</v>
      </c>
      <c r="B469" s="6" t="s">
        <v>75</v>
      </c>
      <c r="C469" s="5">
        <v>2</v>
      </c>
    </row>
    <row r="470" spans="1:3" x14ac:dyDescent="0.25">
      <c r="A470" s="37">
        <v>44619</v>
      </c>
      <c r="B470" s="6" t="s">
        <v>76</v>
      </c>
      <c r="C470" s="6">
        <v>1</v>
      </c>
    </row>
    <row r="471" spans="1:3" x14ac:dyDescent="0.25">
      <c r="A471" s="37">
        <v>44620</v>
      </c>
      <c r="B471" s="6" t="s">
        <v>77</v>
      </c>
      <c r="C471" s="6">
        <v>3</v>
      </c>
    </row>
    <row r="472" spans="1:3" x14ac:dyDescent="0.25">
      <c r="A472" s="37">
        <v>44621</v>
      </c>
      <c r="B472" s="6" t="s">
        <v>78</v>
      </c>
      <c r="C472" s="6">
        <v>3</v>
      </c>
    </row>
    <row r="473" spans="1:3" x14ac:dyDescent="0.25">
      <c r="A473" s="37">
        <v>44622</v>
      </c>
      <c r="B473" s="6" t="s">
        <v>79</v>
      </c>
      <c r="C473" s="6">
        <v>3</v>
      </c>
    </row>
    <row r="474" spans="1:3" x14ac:dyDescent="0.25">
      <c r="A474" s="37">
        <v>44623</v>
      </c>
      <c r="B474" s="6" t="s">
        <v>80</v>
      </c>
      <c r="C474" s="6">
        <v>3</v>
      </c>
    </row>
    <row r="475" spans="1:3" x14ac:dyDescent="0.25">
      <c r="A475" s="37">
        <v>44624</v>
      </c>
      <c r="B475" s="6" t="s">
        <v>74</v>
      </c>
      <c r="C475" s="6">
        <v>3</v>
      </c>
    </row>
    <row r="476" spans="1:3" x14ac:dyDescent="0.25">
      <c r="A476" s="37">
        <v>44625</v>
      </c>
      <c r="B476" s="6" t="s">
        <v>75</v>
      </c>
      <c r="C476" s="5">
        <v>2</v>
      </c>
    </row>
    <row r="477" spans="1:3" x14ac:dyDescent="0.25">
      <c r="A477" s="37">
        <v>44626</v>
      </c>
      <c r="B477" s="6" t="s">
        <v>76</v>
      </c>
      <c r="C477" s="6">
        <v>1</v>
      </c>
    </row>
    <row r="478" spans="1:3" x14ac:dyDescent="0.25">
      <c r="A478" s="37">
        <v>44627</v>
      </c>
      <c r="B478" s="6" t="s">
        <v>77</v>
      </c>
      <c r="C478" s="6">
        <v>3</v>
      </c>
    </row>
    <row r="479" spans="1:3" x14ac:dyDescent="0.25">
      <c r="A479" s="37">
        <v>44628</v>
      </c>
      <c r="B479" s="6" t="s">
        <v>78</v>
      </c>
      <c r="C479" s="6">
        <v>3</v>
      </c>
    </row>
    <row r="480" spans="1:3" x14ac:dyDescent="0.25">
      <c r="A480" s="37">
        <v>44629</v>
      </c>
      <c r="B480" s="6" t="s">
        <v>79</v>
      </c>
      <c r="C480" s="6">
        <v>3</v>
      </c>
    </row>
    <row r="481" spans="1:3" x14ac:dyDescent="0.25">
      <c r="A481" s="37">
        <v>44630</v>
      </c>
      <c r="B481" s="6" t="s">
        <v>80</v>
      </c>
      <c r="C481" s="6">
        <v>3</v>
      </c>
    </row>
    <row r="482" spans="1:3" x14ac:dyDescent="0.25">
      <c r="A482" s="37">
        <v>44631</v>
      </c>
      <c r="B482" s="6" t="s">
        <v>74</v>
      </c>
      <c r="C482" s="6">
        <v>3</v>
      </c>
    </row>
    <row r="483" spans="1:3" x14ac:dyDescent="0.25">
      <c r="A483" s="37">
        <v>44632</v>
      </c>
      <c r="B483" s="6" t="s">
        <v>75</v>
      </c>
      <c r="C483" s="5">
        <v>2</v>
      </c>
    </row>
    <row r="484" spans="1:3" x14ac:dyDescent="0.25">
      <c r="A484" s="37">
        <v>44633</v>
      </c>
      <c r="B484" s="6" t="s">
        <v>76</v>
      </c>
      <c r="C484" s="6">
        <v>1</v>
      </c>
    </row>
    <row r="485" spans="1:3" x14ac:dyDescent="0.25">
      <c r="A485" s="37">
        <v>44634</v>
      </c>
      <c r="B485" s="6" t="s">
        <v>77</v>
      </c>
      <c r="C485" s="6">
        <v>3</v>
      </c>
    </row>
    <row r="486" spans="1:3" x14ac:dyDescent="0.25">
      <c r="A486" s="37">
        <v>44635</v>
      </c>
      <c r="B486" s="6" t="s">
        <v>78</v>
      </c>
      <c r="C486" s="6">
        <v>3</v>
      </c>
    </row>
    <row r="487" spans="1:3" x14ac:dyDescent="0.25">
      <c r="A487" s="37">
        <v>44636</v>
      </c>
      <c r="B487" s="6" t="s">
        <v>79</v>
      </c>
      <c r="C487" s="6">
        <v>3</v>
      </c>
    </row>
    <row r="488" spans="1:3" x14ac:dyDescent="0.25">
      <c r="A488" s="37">
        <v>44637</v>
      </c>
      <c r="B488" s="6" t="s">
        <v>80</v>
      </c>
      <c r="C488" s="6">
        <v>3</v>
      </c>
    </row>
    <row r="489" spans="1:3" x14ac:dyDescent="0.25">
      <c r="A489" s="37">
        <v>44638</v>
      </c>
      <c r="B489" s="6" t="s">
        <v>74</v>
      </c>
      <c r="C489" s="6">
        <v>3</v>
      </c>
    </row>
    <row r="490" spans="1:3" x14ac:dyDescent="0.25">
      <c r="A490" s="37">
        <v>44639</v>
      </c>
      <c r="B490" s="6" t="s">
        <v>75</v>
      </c>
      <c r="C490" s="5">
        <v>2</v>
      </c>
    </row>
    <row r="491" spans="1:3" x14ac:dyDescent="0.25">
      <c r="A491" s="37">
        <v>44640</v>
      </c>
      <c r="B491" s="6" t="s">
        <v>76</v>
      </c>
      <c r="C491" s="6">
        <v>1</v>
      </c>
    </row>
    <row r="492" spans="1:3" x14ac:dyDescent="0.25">
      <c r="A492" s="37">
        <v>44641</v>
      </c>
      <c r="B492" s="6" t="s">
        <v>77</v>
      </c>
      <c r="C492" s="6">
        <v>3</v>
      </c>
    </row>
    <row r="493" spans="1:3" x14ac:dyDescent="0.25">
      <c r="A493" s="37">
        <v>44642</v>
      </c>
      <c r="B493" s="6" t="s">
        <v>78</v>
      </c>
      <c r="C493" s="6">
        <v>3</v>
      </c>
    </row>
    <row r="494" spans="1:3" x14ac:dyDescent="0.25">
      <c r="A494" s="37">
        <v>44643</v>
      </c>
      <c r="B494" s="6" t="s">
        <v>79</v>
      </c>
      <c r="C494" s="6">
        <v>3</v>
      </c>
    </row>
    <row r="495" spans="1:3" x14ac:dyDescent="0.25">
      <c r="A495" s="37">
        <v>44644</v>
      </c>
      <c r="B495" s="6" t="s">
        <v>80</v>
      </c>
      <c r="C495" s="6">
        <v>3</v>
      </c>
    </row>
    <row r="496" spans="1:3" x14ac:dyDescent="0.25">
      <c r="A496" s="37">
        <v>44645</v>
      </c>
      <c r="B496" s="6" t="s">
        <v>74</v>
      </c>
      <c r="C496" s="6">
        <v>3</v>
      </c>
    </row>
    <row r="497" spans="1:3" x14ac:dyDescent="0.25">
      <c r="A497" s="37">
        <v>44646</v>
      </c>
      <c r="B497" s="6" t="s">
        <v>75</v>
      </c>
      <c r="C497" s="5">
        <v>2</v>
      </c>
    </row>
    <row r="498" spans="1:3" x14ac:dyDescent="0.25">
      <c r="A498" s="37">
        <v>44647</v>
      </c>
      <c r="B498" s="6" t="s">
        <v>76</v>
      </c>
      <c r="C498" s="6">
        <v>1</v>
      </c>
    </row>
    <row r="499" spans="1:3" x14ac:dyDescent="0.25">
      <c r="A499" s="37">
        <v>44648</v>
      </c>
      <c r="B499" s="6" t="s">
        <v>77</v>
      </c>
      <c r="C499" s="6">
        <v>3</v>
      </c>
    </row>
    <row r="500" spans="1:3" x14ac:dyDescent="0.25">
      <c r="A500" s="37">
        <v>44649</v>
      </c>
      <c r="B500" s="6" t="s">
        <v>78</v>
      </c>
      <c r="C500" s="6">
        <v>3</v>
      </c>
    </row>
    <row r="501" spans="1:3" x14ac:dyDescent="0.25">
      <c r="A501" s="37">
        <v>44650</v>
      </c>
      <c r="B501" s="6" t="s">
        <v>79</v>
      </c>
      <c r="C501" s="6">
        <v>3</v>
      </c>
    </row>
    <row r="502" spans="1:3" x14ac:dyDescent="0.25">
      <c r="A502" s="37">
        <v>44651</v>
      </c>
      <c r="B502" s="6" t="s">
        <v>80</v>
      </c>
      <c r="C502" s="6">
        <v>3</v>
      </c>
    </row>
    <row r="503" spans="1:3" x14ac:dyDescent="0.25">
      <c r="A503" s="37">
        <v>44652</v>
      </c>
      <c r="B503" s="6" t="s">
        <v>74</v>
      </c>
      <c r="C503" s="6">
        <v>3</v>
      </c>
    </row>
    <row r="504" spans="1:3" x14ac:dyDescent="0.25">
      <c r="A504" s="37">
        <v>44653</v>
      </c>
      <c r="B504" s="6" t="s">
        <v>75</v>
      </c>
      <c r="C504" s="5">
        <v>2</v>
      </c>
    </row>
    <row r="505" spans="1:3" x14ac:dyDescent="0.25">
      <c r="A505" s="37">
        <v>44654</v>
      </c>
      <c r="B505" s="6" t="s">
        <v>76</v>
      </c>
      <c r="C505" s="6">
        <v>1</v>
      </c>
    </row>
    <row r="506" spans="1:3" x14ac:dyDescent="0.25">
      <c r="A506" s="37">
        <v>44655</v>
      </c>
      <c r="B506" s="6" t="s">
        <v>77</v>
      </c>
      <c r="C506" s="6">
        <v>3</v>
      </c>
    </row>
    <row r="507" spans="1:3" x14ac:dyDescent="0.25">
      <c r="A507" s="37">
        <v>44656</v>
      </c>
      <c r="B507" s="6" t="s">
        <v>78</v>
      </c>
      <c r="C507" s="6">
        <v>3</v>
      </c>
    </row>
    <row r="508" spans="1:3" x14ac:dyDescent="0.25">
      <c r="A508" s="37">
        <v>44657</v>
      </c>
      <c r="B508" s="6" t="s">
        <v>79</v>
      </c>
      <c r="C508" s="6">
        <v>3</v>
      </c>
    </row>
    <row r="509" spans="1:3" x14ac:dyDescent="0.25">
      <c r="A509" s="37">
        <v>44658</v>
      </c>
      <c r="B509" s="6" t="s">
        <v>80</v>
      </c>
      <c r="C509" s="6">
        <v>3</v>
      </c>
    </row>
    <row r="510" spans="1:3" x14ac:dyDescent="0.25">
      <c r="A510" s="37">
        <v>44659</v>
      </c>
      <c r="B510" s="6" t="s">
        <v>74</v>
      </c>
      <c r="C510" s="6">
        <v>3</v>
      </c>
    </row>
    <row r="511" spans="1:3" x14ac:dyDescent="0.25">
      <c r="A511" s="37">
        <v>44660</v>
      </c>
      <c r="B511" s="6" t="s">
        <v>75</v>
      </c>
      <c r="C511" s="5">
        <v>2</v>
      </c>
    </row>
    <row r="512" spans="1:3" x14ac:dyDescent="0.25">
      <c r="A512" s="37">
        <v>44661</v>
      </c>
      <c r="B512" s="6" t="s">
        <v>76</v>
      </c>
      <c r="C512" s="6">
        <v>1</v>
      </c>
    </row>
    <row r="513" spans="1:3" x14ac:dyDescent="0.25">
      <c r="A513" s="37">
        <v>44662</v>
      </c>
      <c r="B513" s="6" t="s">
        <v>77</v>
      </c>
      <c r="C513" s="6">
        <v>3</v>
      </c>
    </row>
    <row r="514" spans="1:3" x14ac:dyDescent="0.25">
      <c r="A514" s="37">
        <v>44663</v>
      </c>
      <c r="B514" s="6" t="s">
        <v>78</v>
      </c>
      <c r="C514" s="6">
        <v>3</v>
      </c>
    </row>
    <row r="515" spans="1:3" x14ac:dyDescent="0.25">
      <c r="A515" s="37">
        <v>44664</v>
      </c>
      <c r="B515" s="6" t="s">
        <v>79</v>
      </c>
      <c r="C515" s="6">
        <v>3</v>
      </c>
    </row>
    <row r="516" spans="1:3" x14ac:dyDescent="0.25">
      <c r="A516" s="37">
        <v>44665</v>
      </c>
      <c r="B516" s="6" t="s">
        <v>80</v>
      </c>
      <c r="C516" s="6">
        <v>3</v>
      </c>
    </row>
    <row r="517" spans="1:3" x14ac:dyDescent="0.25">
      <c r="A517" s="37">
        <v>44666</v>
      </c>
      <c r="B517" s="6" t="s">
        <v>74</v>
      </c>
      <c r="C517" s="6">
        <v>3</v>
      </c>
    </row>
    <row r="518" spans="1:3" x14ac:dyDescent="0.25">
      <c r="A518" s="37">
        <v>44667</v>
      </c>
      <c r="B518" s="6" t="s">
        <v>75</v>
      </c>
      <c r="C518" s="5">
        <v>2</v>
      </c>
    </row>
    <row r="519" spans="1:3" x14ac:dyDescent="0.25">
      <c r="A519" s="37">
        <v>44668</v>
      </c>
      <c r="B519" s="6" t="s">
        <v>76</v>
      </c>
      <c r="C519" s="6">
        <v>1</v>
      </c>
    </row>
    <row r="520" spans="1:3" x14ac:dyDescent="0.25">
      <c r="A520" s="37">
        <v>44669</v>
      </c>
      <c r="B520" s="6" t="s">
        <v>77</v>
      </c>
      <c r="C520" s="6">
        <v>1</v>
      </c>
    </row>
    <row r="521" spans="1:3" x14ac:dyDescent="0.25">
      <c r="A521" s="37">
        <v>44670</v>
      </c>
      <c r="B521" s="6" t="s">
        <v>78</v>
      </c>
      <c r="C521" s="6">
        <v>3</v>
      </c>
    </row>
    <row r="522" spans="1:3" x14ac:dyDescent="0.25">
      <c r="A522" s="37">
        <v>44671</v>
      </c>
      <c r="B522" s="6" t="s">
        <v>79</v>
      </c>
      <c r="C522" s="6">
        <v>3</v>
      </c>
    </row>
    <row r="523" spans="1:3" x14ac:dyDescent="0.25">
      <c r="A523" s="37">
        <v>44672</v>
      </c>
      <c r="B523" s="6" t="s">
        <v>80</v>
      </c>
      <c r="C523" s="6">
        <v>3</v>
      </c>
    </row>
    <row r="524" spans="1:3" x14ac:dyDescent="0.25">
      <c r="A524" s="37">
        <v>44673</v>
      </c>
      <c r="B524" s="6" t="s">
        <v>74</v>
      </c>
      <c r="C524" s="6">
        <v>3</v>
      </c>
    </row>
    <row r="525" spans="1:3" x14ac:dyDescent="0.25">
      <c r="A525" s="37">
        <v>44674</v>
      </c>
      <c r="B525" s="6" t="s">
        <v>75</v>
      </c>
      <c r="C525" s="5">
        <v>2</v>
      </c>
    </row>
    <row r="526" spans="1:3" x14ac:dyDescent="0.25">
      <c r="A526" s="37">
        <v>44675</v>
      </c>
      <c r="B526" s="6" t="s">
        <v>76</v>
      </c>
      <c r="C526" s="6">
        <v>1</v>
      </c>
    </row>
    <row r="527" spans="1:3" x14ac:dyDescent="0.25">
      <c r="A527" s="37">
        <v>44676</v>
      </c>
      <c r="B527" s="6" t="s">
        <v>77</v>
      </c>
      <c r="C527" s="6">
        <v>1</v>
      </c>
    </row>
    <row r="528" spans="1:3" x14ac:dyDescent="0.25">
      <c r="A528" s="37">
        <v>44677</v>
      </c>
      <c r="B528" s="6" t="s">
        <v>78</v>
      </c>
      <c r="C528" s="6">
        <v>3</v>
      </c>
    </row>
    <row r="529" spans="1:3" x14ac:dyDescent="0.25">
      <c r="A529" s="37">
        <v>44678</v>
      </c>
      <c r="B529" s="6" t="s">
        <v>79</v>
      </c>
      <c r="C529" s="6">
        <v>3</v>
      </c>
    </row>
    <row r="530" spans="1:3" x14ac:dyDescent="0.25">
      <c r="A530" s="37">
        <v>44679</v>
      </c>
      <c r="B530" s="6" t="s">
        <v>80</v>
      </c>
      <c r="C530" s="6">
        <v>3</v>
      </c>
    </row>
    <row r="531" spans="1:3" x14ac:dyDescent="0.25">
      <c r="A531" s="37">
        <v>44680</v>
      </c>
      <c r="B531" s="6" t="s">
        <v>74</v>
      </c>
      <c r="C531" s="6">
        <v>3</v>
      </c>
    </row>
    <row r="532" spans="1:3" x14ac:dyDescent="0.25">
      <c r="A532" s="37">
        <v>44681</v>
      </c>
      <c r="B532" s="6" t="s">
        <v>75</v>
      </c>
      <c r="C532" s="5">
        <v>2</v>
      </c>
    </row>
    <row r="533" spans="1:3" x14ac:dyDescent="0.25">
      <c r="A533" s="37">
        <v>44682</v>
      </c>
      <c r="B533" s="6" t="s">
        <v>76</v>
      </c>
      <c r="C533" s="6">
        <v>1</v>
      </c>
    </row>
    <row r="534" spans="1:3" x14ac:dyDescent="0.25">
      <c r="A534" s="37">
        <v>44683</v>
      </c>
      <c r="B534" s="6" t="s">
        <v>77</v>
      </c>
      <c r="C534" s="6">
        <v>3</v>
      </c>
    </row>
    <row r="535" spans="1:3" x14ac:dyDescent="0.25">
      <c r="A535" s="37">
        <v>44684</v>
      </c>
      <c r="B535" s="6" t="s">
        <v>78</v>
      </c>
      <c r="C535" s="6">
        <v>3</v>
      </c>
    </row>
    <row r="536" spans="1:3" x14ac:dyDescent="0.25">
      <c r="A536" s="37">
        <v>44685</v>
      </c>
      <c r="B536" s="6" t="s">
        <v>79</v>
      </c>
      <c r="C536" s="6">
        <v>3</v>
      </c>
    </row>
    <row r="537" spans="1:3" x14ac:dyDescent="0.25">
      <c r="A537" s="37">
        <v>44686</v>
      </c>
      <c r="B537" s="6" t="s">
        <v>80</v>
      </c>
      <c r="C537" s="6">
        <v>3</v>
      </c>
    </row>
    <row r="538" spans="1:3" x14ac:dyDescent="0.25">
      <c r="A538" s="37">
        <v>44687</v>
      </c>
      <c r="B538" s="6" t="s">
        <v>74</v>
      </c>
      <c r="C538" s="6">
        <v>3</v>
      </c>
    </row>
    <row r="539" spans="1:3" x14ac:dyDescent="0.25">
      <c r="A539" s="37">
        <v>44688</v>
      </c>
      <c r="B539" s="6" t="s">
        <v>75</v>
      </c>
      <c r="C539" s="5">
        <v>2</v>
      </c>
    </row>
    <row r="540" spans="1:3" x14ac:dyDescent="0.25">
      <c r="A540" s="37">
        <v>44689</v>
      </c>
      <c r="B540" s="6" t="s">
        <v>76</v>
      </c>
      <c r="C540" s="6">
        <v>1</v>
      </c>
    </row>
    <row r="541" spans="1:3" x14ac:dyDescent="0.25">
      <c r="A541" s="37">
        <v>44690</v>
      </c>
      <c r="B541" s="6" t="s">
        <v>77</v>
      </c>
      <c r="C541" s="6">
        <v>3</v>
      </c>
    </row>
    <row r="542" spans="1:3" x14ac:dyDescent="0.25">
      <c r="A542" s="37">
        <v>44691</v>
      </c>
      <c r="B542" s="6" t="s">
        <v>78</v>
      </c>
      <c r="C542" s="6">
        <v>3</v>
      </c>
    </row>
    <row r="543" spans="1:3" x14ac:dyDescent="0.25">
      <c r="A543" s="37">
        <v>44692</v>
      </c>
      <c r="B543" s="6" t="s">
        <v>79</v>
      </c>
      <c r="C543" s="6">
        <v>3</v>
      </c>
    </row>
    <row r="544" spans="1:3" x14ac:dyDescent="0.25">
      <c r="A544" s="37">
        <v>44693</v>
      </c>
      <c r="B544" s="6" t="s">
        <v>80</v>
      </c>
      <c r="C544" s="6">
        <v>3</v>
      </c>
    </row>
    <row r="545" spans="1:3" x14ac:dyDescent="0.25">
      <c r="A545" s="37">
        <v>44694</v>
      </c>
      <c r="B545" s="6" t="s">
        <v>74</v>
      </c>
      <c r="C545" s="6">
        <v>3</v>
      </c>
    </row>
    <row r="546" spans="1:3" x14ac:dyDescent="0.25">
      <c r="A546" s="37">
        <v>44695</v>
      </c>
      <c r="B546" s="6" t="s">
        <v>75</v>
      </c>
      <c r="C546" s="5">
        <v>2</v>
      </c>
    </row>
    <row r="547" spans="1:3" x14ac:dyDescent="0.25">
      <c r="A547" s="37">
        <v>44696</v>
      </c>
      <c r="B547" s="6" t="s">
        <v>76</v>
      </c>
      <c r="C547" s="6">
        <v>1</v>
      </c>
    </row>
    <row r="548" spans="1:3" x14ac:dyDescent="0.25">
      <c r="A548" s="37">
        <v>44697</v>
      </c>
      <c r="B548" s="6" t="s">
        <v>77</v>
      </c>
      <c r="C548" s="6">
        <v>3</v>
      </c>
    </row>
    <row r="549" spans="1:3" x14ac:dyDescent="0.25">
      <c r="A549" s="37">
        <v>44698</v>
      </c>
      <c r="B549" s="6" t="s">
        <v>78</v>
      </c>
      <c r="C549" s="6">
        <v>3</v>
      </c>
    </row>
    <row r="550" spans="1:3" x14ac:dyDescent="0.25">
      <c r="A550" s="37">
        <v>44699</v>
      </c>
      <c r="B550" s="6" t="s">
        <v>79</v>
      </c>
      <c r="C550" s="6">
        <v>3</v>
      </c>
    </row>
    <row r="551" spans="1:3" x14ac:dyDescent="0.25">
      <c r="A551" s="37">
        <v>44700</v>
      </c>
      <c r="B551" s="6" t="s">
        <v>80</v>
      </c>
      <c r="C551" s="6">
        <v>3</v>
      </c>
    </row>
    <row r="552" spans="1:3" x14ac:dyDescent="0.25">
      <c r="A552" s="37">
        <v>44701</v>
      </c>
      <c r="B552" s="6" t="s">
        <v>74</v>
      </c>
      <c r="C552" s="6">
        <v>3</v>
      </c>
    </row>
    <row r="553" spans="1:3" x14ac:dyDescent="0.25">
      <c r="A553" s="37">
        <v>44702</v>
      </c>
      <c r="B553" s="6" t="s">
        <v>75</v>
      </c>
      <c r="C553" s="5">
        <v>2</v>
      </c>
    </row>
    <row r="554" spans="1:3" x14ac:dyDescent="0.25">
      <c r="A554" s="37">
        <v>44703</v>
      </c>
      <c r="B554" s="6" t="s">
        <v>76</v>
      </c>
      <c r="C554" s="6">
        <v>1</v>
      </c>
    </row>
    <row r="555" spans="1:3" x14ac:dyDescent="0.25">
      <c r="A555" s="37">
        <v>44704</v>
      </c>
      <c r="B555" s="6" t="s">
        <v>77</v>
      </c>
      <c r="C555" s="6">
        <v>3</v>
      </c>
    </row>
    <row r="556" spans="1:3" x14ac:dyDescent="0.25">
      <c r="A556" s="37">
        <v>44705</v>
      </c>
      <c r="B556" s="6" t="s">
        <v>78</v>
      </c>
      <c r="C556" s="6">
        <v>3</v>
      </c>
    </row>
    <row r="557" spans="1:3" x14ac:dyDescent="0.25">
      <c r="A557" s="37">
        <v>44706</v>
      </c>
      <c r="B557" s="6" t="s">
        <v>79</v>
      </c>
      <c r="C557" s="6">
        <v>3</v>
      </c>
    </row>
    <row r="558" spans="1:3" x14ac:dyDescent="0.25">
      <c r="A558" s="37">
        <v>44707</v>
      </c>
      <c r="B558" s="6" t="s">
        <v>80</v>
      </c>
      <c r="C558" s="6">
        <v>3</v>
      </c>
    </row>
    <row r="559" spans="1:3" x14ac:dyDescent="0.25">
      <c r="A559" s="37">
        <v>44708</v>
      </c>
      <c r="B559" s="6" t="s">
        <v>74</v>
      </c>
      <c r="C559" s="6">
        <v>3</v>
      </c>
    </row>
    <row r="560" spans="1:3" x14ac:dyDescent="0.25">
      <c r="A560" s="37">
        <v>44709</v>
      </c>
      <c r="B560" s="6" t="s">
        <v>75</v>
      </c>
      <c r="C560" s="5">
        <v>2</v>
      </c>
    </row>
    <row r="561" spans="1:3" x14ac:dyDescent="0.25">
      <c r="A561" s="37">
        <v>44710</v>
      </c>
      <c r="B561" s="6" t="s">
        <v>76</v>
      </c>
      <c r="C561" s="6">
        <v>1</v>
      </c>
    </row>
    <row r="562" spans="1:3" x14ac:dyDescent="0.25">
      <c r="A562" s="37">
        <v>44711</v>
      </c>
      <c r="B562" s="6" t="s">
        <v>77</v>
      </c>
      <c r="C562" s="6">
        <v>3</v>
      </c>
    </row>
    <row r="563" spans="1:3" x14ac:dyDescent="0.25">
      <c r="A563" s="37">
        <v>44712</v>
      </c>
      <c r="B563" s="6" t="s">
        <v>78</v>
      </c>
      <c r="C563" s="6">
        <v>3</v>
      </c>
    </row>
    <row r="564" spans="1:3" x14ac:dyDescent="0.25">
      <c r="A564" s="37">
        <v>44713</v>
      </c>
      <c r="B564" s="6" t="s">
        <v>79</v>
      </c>
      <c r="C564" s="6">
        <v>3</v>
      </c>
    </row>
    <row r="565" spans="1:3" x14ac:dyDescent="0.25">
      <c r="A565" s="37">
        <v>44714</v>
      </c>
      <c r="B565" s="6" t="s">
        <v>80</v>
      </c>
      <c r="C565" s="6">
        <v>1</v>
      </c>
    </row>
    <row r="566" spans="1:3" x14ac:dyDescent="0.25">
      <c r="A566" s="37">
        <v>44715</v>
      </c>
      <c r="B566" s="6" t="s">
        <v>74</v>
      </c>
      <c r="C566" s="6">
        <v>3</v>
      </c>
    </row>
    <row r="567" spans="1:3" x14ac:dyDescent="0.25">
      <c r="A567" s="37">
        <v>44716</v>
      </c>
      <c r="B567" s="6" t="s">
        <v>75</v>
      </c>
      <c r="C567" s="5">
        <v>2</v>
      </c>
    </row>
    <row r="568" spans="1:3" x14ac:dyDescent="0.25">
      <c r="A568" s="37">
        <v>44717</v>
      </c>
      <c r="B568" s="6" t="s">
        <v>76</v>
      </c>
      <c r="C568" s="6">
        <v>1</v>
      </c>
    </row>
    <row r="569" spans="1:3" x14ac:dyDescent="0.25">
      <c r="A569" s="37">
        <v>44718</v>
      </c>
      <c r="B569" s="6" t="s">
        <v>77</v>
      </c>
      <c r="C569" s="6">
        <v>3</v>
      </c>
    </row>
    <row r="570" spans="1:3" x14ac:dyDescent="0.25">
      <c r="A570" s="37">
        <v>44719</v>
      </c>
      <c r="B570" s="6" t="s">
        <v>78</v>
      </c>
      <c r="C570" s="6">
        <v>3</v>
      </c>
    </row>
    <row r="571" spans="1:3" x14ac:dyDescent="0.25">
      <c r="A571" s="37">
        <v>44720</v>
      </c>
      <c r="B571" s="6" t="s">
        <v>79</v>
      </c>
      <c r="C571" s="6">
        <v>3</v>
      </c>
    </row>
    <row r="572" spans="1:3" x14ac:dyDescent="0.25">
      <c r="A572" s="37">
        <v>44721</v>
      </c>
      <c r="B572" s="6" t="s">
        <v>80</v>
      </c>
      <c r="C572" s="6">
        <v>3</v>
      </c>
    </row>
    <row r="573" spans="1:3" x14ac:dyDescent="0.25">
      <c r="A573" s="37">
        <v>44722</v>
      </c>
      <c r="B573" s="6" t="s">
        <v>74</v>
      </c>
      <c r="C573" s="6">
        <v>3</v>
      </c>
    </row>
    <row r="574" spans="1:3" x14ac:dyDescent="0.25">
      <c r="A574" s="37">
        <v>44723</v>
      </c>
      <c r="B574" s="6" t="s">
        <v>75</v>
      </c>
      <c r="C574" s="5">
        <v>2</v>
      </c>
    </row>
    <row r="575" spans="1:3" x14ac:dyDescent="0.25">
      <c r="A575" s="37">
        <v>44724</v>
      </c>
      <c r="B575" s="6" t="s">
        <v>76</v>
      </c>
      <c r="C575" s="6">
        <v>1</v>
      </c>
    </row>
    <row r="576" spans="1:3" x14ac:dyDescent="0.25">
      <c r="A576" s="37">
        <v>44725</v>
      </c>
      <c r="B576" s="6" t="s">
        <v>77</v>
      </c>
      <c r="C576" s="6">
        <v>3</v>
      </c>
    </row>
    <row r="577" spans="1:3" x14ac:dyDescent="0.25">
      <c r="A577" s="37">
        <v>44726</v>
      </c>
      <c r="B577" s="6" t="s">
        <v>78</v>
      </c>
      <c r="C577" s="6">
        <v>3</v>
      </c>
    </row>
    <row r="578" spans="1:3" x14ac:dyDescent="0.25">
      <c r="A578" s="37">
        <v>44727</v>
      </c>
      <c r="B578" s="6" t="s">
        <v>79</v>
      </c>
      <c r="C578" s="6">
        <v>3</v>
      </c>
    </row>
    <row r="579" spans="1:3" x14ac:dyDescent="0.25">
      <c r="A579" s="37">
        <v>44728</v>
      </c>
      <c r="B579" s="6" t="s">
        <v>80</v>
      </c>
      <c r="C579" s="6">
        <v>3</v>
      </c>
    </row>
    <row r="580" spans="1:3" x14ac:dyDescent="0.25">
      <c r="A580" s="37">
        <v>44729</v>
      </c>
      <c r="B580" s="6" t="s">
        <v>74</v>
      </c>
      <c r="C580" s="6">
        <v>3</v>
      </c>
    </row>
    <row r="581" spans="1:3" x14ac:dyDescent="0.25">
      <c r="A581" s="37">
        <v>44730</v>
      </c>
      <c r="B581" s="6" t="s">
        <v>75</v>
      </c>
      <c r="C581" s="5">
        <v>2</v>
      </c>
    </row>
    <row r="582" spans="1:3" x14ac:dyDescent="0.25">
      <c r="A582" s="37">
        <v>44731</v>
      </c>
      <c r="B582" s="6" t="s">
        <v>76</v>
      </c>
      <c r="C582" s="6">
        <v>1</v>
      </c>
    </row>
    <row r="583" spans="1:3" x14ac:dyDescent="0.25">
      <c r="A583" s="37">
        <v>44732</v>
      </c>
      <c r="B583" s="6" t="s">
        <v>77</v>
      </c>
      <c r="C583" s="6">
        <v>3</v>
      </c>
    </row>
    <row r="584" spans="1:3" x14ac:dyDescent="0.25">
      <c r="A584" s="37">
        <v>44733</v>
      </c>
      <c r="B584" s="6" t="s">
        <v>78</v>
      </c>
      <c r="C584" s="6">
        <v>3</v>
      </c>
    </row>
    <row r="585" spans="1:3" x14ac:dyDescent="0.25">
      <c r="A585" s="37">
        <v>44734</v>
      </c>
      <c r="B585" s="6" t="s">
        <v>79</v>
      </c>
      <c r="C585" s="6">
        <v>3</v>
      </c>
    </row>
    <row r="586" spans="1:3" x14ac:dyDescent="0.25">
      <c r="A586" s="37">
        <v>44735</v>
      </c>
      <c r="B586" s="6" t="s">
        <v>80</v>
      </c>
      <c r="C586" s="6">
        <v>3</v>
      </c>
    </row>
    <row r="587" spans="1:3" x14ac:dyDescent="0.25">
      <c r="A587" s="37">
        <v>44736</v>
      </c>
      <c r="B587" s="6" t="s">
        <v>74</v>
      </c>
      <c r="C587" s="6">
        <v>3</v>
      </c>
    </row>
    <row r="588" spans="1:3" x14ac:dyDescent="0.25">
      <c r="A588" s="37">
        <v>44737</v>
      </c>
      <c r="B588" s="6" t="s">
        <v>75</v>
      </c>
      <c r="C588" s="5">
        <v>2</v>
      </c>
    </row>
    <row r="589" spans="1:3" x14ac:dyDescent="0.25">
      <c r="A589" s="37">
        <v>44738</v>
      </c>
      <c r="B589" s="6" t="s">
        <v>76</v>
      </c>
      <c r="C589" s="6">
        <v>1</v>
      </c>
    </row>
    <row r="590" spans="1:3" x14ac:dyDescent="0.25">
      <c r="A590" s="37">
        <v>44739</v>
      </c>
      <c r="B590" s="6" t="s">
        <v>77</v>
      </c>
      <c r="C590" s="6">
        <v>3</v>
      </c>
    </row>
    <row r="591" spans="1:3" x14ac:dyDescent="0.25">
      <c r="A591" s="37">
        <v>44740</v>
      </c>
      <c r="B591" s="6" t="s">
        <v>78</v>
      </c>
      <c r="C591" s="6">
        <v>3</v>
      </c>
    </row>
    <row r="592" spans="1:3" x14ac:dyDescent="0.25">
      <c r="A592" s="37">
        <v>44741</v>
      </c>
      <c r="B592" s="6" t="s">
        <v>79</v>
      </c>
      <c r="C592" s="6">
        <v>3</v>
      </c>
    </row>
    <row r="593" spans="1:3" x14ac:dyDescent="0.25">
      <c r="A593" s="37">
        <v>44742</v>
      </c>
      <c r="B593" s="6" t="s">
        <v>80</v>
      </c>
      <c r="C593" s="6">
        <v>3</v>
      </c>
    </row>
    <row r="594" spans="1:3" x14ac:dyDescent="0.25">
      <c r="A594" s="37">
        <v>44743</v>
      </c>
      <c r="B594" s="6" t="s">
        <v>74</v>
      </c>
      <c r="C594" s="6">
        <v>3</v>
      </c>
    </row>
    <row r="595" spans="1:3" x14ac:dyDescent="0.25">
      <c r="A595" s="37">
        <v>44744</v>
      </c>
      <c r="B595" s="6" t="s">
        <v>75</v>
      </c>
      <c r="C595" s="5">
        <v>2</v>
      </c>
    </row>
    <row r="596" spans="1:3" x14ac:dyDescent="0.25">
      <c r="A596" s="37">
        <v>44745</v>
      </c>
      <c r="B596" s="6" t="s">
        <v>76</v>
      </c>
      <c r="C596" s="6">
        <v>1</v>
      </c>
    </row>
    <row r="597" spans="1:3" x14ac:dyDescent="0.25">
      <c r="A597" s="37">
        <v>44746</v>
      </c>
      <c r="B597" s="6" t="s">
        <v>77</v>
      </c>
      <c r="C597" s="6">
        <v>3</v>
      </c>
    </row>
    <row r="598" spans="1:3" x14ac:dyDescent="0.25">
      <c r="A598" s="37">
        <v>44747</v>
      </c>
      <c r="B598" s="6" t="s">
        <v>78</v>
      </c>
      <c r="C598" s="6">
        <v>3</v>
      </c>
    </row>
    <row r="599" spans="1:3" x14ac:dyDescent="0.25">
      <c r="A599" s="37">
        <v>44748</v>
      </c>
      <c r="B599" s="6" t="s">
        <v>79</v>
      </c>
      <c r="C599" s="6">
        <v>3</v>
      </c>
    </row>
    <row r="600" spans="1:3" x14ac:dyDescent="0.25">
      <c r="A600" s="37">
        <v>44749</v>
      </c>
      <c r="B600" s="6" t="s">
        <v>80</v>
      </c>
      <c r="C600" s="6">
        <v>3</v>
      </c>
    </row>
    <row r="601" spans="1:3" x14ac:dyDescent="0.25">
      <c r="A601" s="37">
        <v>44750</v>
      </c>
      <c r="B601" s="6" t="s">
        <v>74</v>
      </c>
      <c r="C601" s="6">
        <v>3</v>
      </c>
    </row>
    <row r="602" spans="1:3" x14ac:dyDescent="0.25">
      <c r="A602" s="37">
        <v>44751</v>
      </c>
      <c r="B602" s="6" t="s">
        <v>75</v>
      </c>
      <c r="C602" s="5">
        <v>2</v>
      </c>
    </row>
    <row r="603" spans="1:3" x14ac:dyDescent="0.25">
      <c r="A603" s="37">
        <v>44752</v>
      </c>
      <c r="B603" s="6" t="s">
        <v>76</v>
      </c>
      <c r="C603" s="6">
        <v>1</v>
      </c>
    </row>
    <row r="604" spans="1:3" x14ac:dyDescent="0.25">
      <c r="A604" s="37">
        <v>44753</v>
      </c>
      <c r="B604" s="6" t="s">
        <v>77</v>
      </c>
      <c r="C604" s="6">
        <v>3</v>
      </c>
    </row>
    <row r="605" spans="1:3" x14ac:dyDescent="0.25">
      <c r="A605" s="37">
        <v>44754</v>
      </c>
      <c r="B605" s="6" t="s">
        <v>78</v>
      </c>
      <c r="C605" s="6">
        <v>3</v>
      </c>
    </row>
    <row r="606" spans="1:3" x14ac:dyDescent="0.25">
      <c r="A606" s="37">
        <v>44755</v>
      </c>
      <c r="B606" s="6" t="s">
        <v>79</v>
      </c>
      <c r="C606" s="6">
        <v>3</v>
      </c>
    </row>
    <row r="607" spans="1:3" x14ac:dyDescent="0.25">
      <c r="A607" s="37">
        <v>44756</v>
      </c>
      <c r="B607" s="6" t="s">
        <v>80</v>
      </c>
      <c r="C607" s="6">
        <v>3</v>
      </c>
    </row>
    <row r="608" spans="1:3" x14ac:dyDescent="0.25">
      <c r="A608" s="37">
        <v>44757</v>
      </c>
      <c r="B608" s="6" t="s">
        <v>74</v>
      </c>
      <c r="C608" s="6">
        <v>3</v>
      </c>
    </row>
    <row r="609" spans="1:3" x14ac:dyDescent="0.25">
      <c r="A609" s="37">
        <v>44758</v>
      </c>
      <c r="B609" s="6" t="s">
        <v>75</v>
      </c>
      <c r="C609" s="5">
        <v>2</v>
      </c>
    </row>
    <row r="610" spans="1:3" x14ac:dyDescent="0.25">
      <c r="A610" s="37">
        <v>44759</v>
      </c>
      <c r="B610" s="6" t="s">
        <v>76</v>
      </c>
      <c r="C610" s="6">
        <v>1</v>
      </c>
    </row>
    <row r="611" spans="1:3" x14ac:dyDescent="0.25">
      <c r="A611" s="37">
        <v>44760</v>
      </c>
      <c r="B611" s="6" t="s">
        <v>77</v>
      </c>
      <c r="C611" s="6">
        <v>3</v>
      </c>
    </row>
    <row r="612" spans="1:3" x14ac:dyDescent="0.25">
      <c r="A612" s="37">
        <v>44761</v>
      </c>
      <c r="B612" s="6" t="s">
        <v>78</v>
      </c>
      <c r="C612" s="6">
        <v>3</v>
      </c>
    </row>
    <row r="613" spans="1:3" x14ac:dyDescent="0.25">
      <c r="A613" s="37">
        <v>44762</v>
      </c>
      <c r="B613" s="6" t="s">
        <v>79</v>
      </c>
      <c r="C613" s="6">
        <v>3</v>
      </c>
    </row>
    <row r="614" spans="1:3" x14ac:dyDescent="0.25">
      <c r="A614" s="37">
        <v>44763</v>
      </c>
      <c r="B614" s="6" t="s">
        <v>80</v>
      </c>
      <c r="C614" s="6">
        <v>3</v>
      </c>
    </row>
    <row r="615" spans="1:3" x14ac:dyDescent="0.25">
      <c r="A615" s="37">
        <v>44764</v>
      </c>
      <c r="B615" s="6" t="s">
        <v>74</v>
      </c>
      <c r="C615" s="6">
        <v>3</v>
      </c>
    </row>
    <row r="616" spans="1:3" x14ac:dyDescent="0.25">
      <c r="A616" s="37">
        <v>44765</v>
      </c>
      <c r="B616" s="6" t="s">
        <v>75</v>
      </c>
      <c r="C616" s="5">
        <v>2</v>
      </c>
    </row>
    <row r="617" spans="1:3" x14ac:dyDescent="0.25">
      <c r="A617" s="37">
        <v>44766</v>
      </c>
      <c r="B617" s="6" t="s">
        <v>76</v>
      </c>
      <c r="C617" s="6">
        <v>1</v>
      </c>
    </row>
    <row r="618" spans="1:3" x14ac:dyDescent="0.25">
      <c r="A618" s="37">
        <v>44767</v>
      </c>
      <c r="B618" s="6" t="s">
        <v>77</v>
      </c>
      <c r="C618" s="6">
        <v>3</v>
      </c>
    </row>
    <row r="619" spans="1:3" x14ac:dyDescent="0.25">
      <c r="A619" s="37">
        <v>44768</v>
      </c>
      <c r="B619" s="6" t="s">
        <v>78</v>
      </c>
      <c r="C619" s="6">
        <v>3</v>
      </c>
    </row>
    <row r="620" spans="1:3" x14ac:dyDescent="0.25">
      <c r="A620" s="37">
        <v>44769</v>
      </c>
      <c r="B620" s="6" t="s">
        <v>79</v>
      </c>
      <c r="C620" s="6">
        <v>3</v>
      </c>
    </row>
    <row r="621" spans="1:3" x14ac:dyDescent="0.25">
      <c r="A621" s="37">
        <v>44770</v>
      </c>
      <c r="B621" s="6" t="s">
        <v>80</v>
      </c>
      <c r="C621" s="6">
        <v>3</v>
      </c>
    </row>
    <row r="622" spans="1:3" x14ac:dyDescent="0.25">
      <c r="A622" s="37">
        <v>44771</v>
      </c>
      <c r="B622" s="6" t="s">
        <v>74</v>
      </c>
      <c r="C622" s="6">
        <v>3</v>
      </c>
    </row>
    <row r="623" spans="1:3" x14ac:dyDescent="0.25">
      <c r="A623" s="37">
        <v>44772</v>
      </c>
      <c r="B623" s="6" t="s">
        <v>75</v>
      </c>
      <c r="C623" s="5">
        <v>2</v>
      </c>
    </row>
    <row r="624" spans="1:3" x14ac:dyDescent="0.25">
      <c r="A624" s="37">
        <v>44773</v>
      </c>
      <c r="B624" s="6" t="s">
        <v>76</v>
      </c>
      <c r="C624" s="6">
        <v>1</v>
      </c>
    </row>
    <row r="625" spans="1:3" x14ac:dyDescent="0.25">
      <c r="A625" s="37">
        <v>44774</v>
      </c>
      <c r="B625" s="6" t="s">
        <v>77</v>
      </c>
      <c r="C625" s="6">
        <v>3</v>
      </c>
    </row>
    <row r="626" spans="1:3" x14ac:dyDescent="0.25">
      <c r="A626" s="37">
        <v>44775</v>
      </c>
      <c r="B626" s="6" t="s">
        <v>78</v>
      </c>
      <c r="C626" s="6">
        <v>3</v>
      </c>
    </row>
    <row r="627" spans="1:3" x14ac:dyDescent="0.25">
      <c r="A627" s="37">
        <v>44776</v>
      </c>
      <c r="B627" s="6" t="s">
        <v>79</v>
      </c>
      <c r="C627" s="6">
        <v>3</v>
      </c>
    </row>
    <row r="628" spans="1:3" x14ac:dyDescent="0.25">
      <c r="A628" s="37">
        <v>44777</v>
      </c>
      <c r="B628" s="6" t="s">
        <v>80</v>
      </c>
      <c r="C628" s="6">
        <v>3</v>
      </c>
    </row>
    <row r="629" spans="1:3" x14ac:dyDescent="0.25">
      <c r="A629" s="37">
        <v>44778</v>
      </c>
      <c r="B629" s="6" t="s">
        <v>74</v>
      </c>
      <c r="C629" s="6">
        <v>3</v>
      </c>
    </row>
    <row r="630" spans="1:3" x14ac:dyDescent="0.25">
      <c r="A630" s="37">
        <v>44779</v>
      </c>
      <c r="B630" s="6" t="s">
        <v>75</v>
      </c>
      <c r="C630" s="5">
        <v>2</v>
      </c>
    </row>
    <row r="631" spans="1:3" x14ac:dyDescent="0.25">
      <c r="A631" s="37">
        <v>44780</v>
      </c>
      <c r="B631" s="6" t="s">
        <v>76</v>
      </c>
      <c r="C631" s="6">
        <v>1</v>
      </c>
    </row>
    <row r="632" spans="1:3" x14ac:dyDescent="0.25">
      <c r="A632" s="37">
        <v>44781</v>
      </c>
      <c r="B632" s="6" t="s">
        <v>77</v>
      </c>
      <c r="C632" s="6">
        <v>3</v>
      </c>
    </row>
    <row r="633" spans="1:3" x14ac:dyDescent="0.25">
      <c r="A633" s="37">
        <v>44782</v>
      </c>
      <c r="B633" s="6" t="s">
        <v>78</v>
      </c>
      <c r="C633" s="6">
        <v>3</v>
      </c>
    </row>
    <row r="634" spans="1:3" x14ac:dyDescent="0.25">
      <c r="A634" s="37">
        <v>44783</v>
      </c>
      <c r="B634" s="6" t="s">
        <v>79</v>
      </c>
      <c r="C634" s="6">
        <v>3</v>
      </c>
    </row>
    <row r="635" spans="1:3" x14ac:dyDescent="0.25">
      <c r="A635" s="37">
        <v>44784</v>
      </c>
      <c r="B635" s="6" t="s">
        <v>80</v>
      </c>
      <c r="C635" s="6">
        <v>3</v>
      </c>
    </row>
    <row r="636" spans="1:3" x14ac:dyDescent="0.25">
      <c r="A636" s="37">
        <v>44785</v>
      </c>
      <c r="B636" s="6" t="s">
        <v>74</v>
      </c>
      <c r="C636" s="6">
        <v>3</v>
      </c>
    </row>
    <row r="637" spans="1:3" x14ac:dyDescent="0.25">
      <c r="A637" s="37">
        <v>44786</v>
      </c>
      <c r="B637" s="6" t="s">
        <v>75</v>
      </c>
      <c r="C637" s="5">
        <v>2</v>
      </c>
    </row>
    <row r="638" spans="1:3" x14ac:dyDescent="0.25">
      <c r="A638" s="37">
        <v>44787</v>
      </c>
      <c r="B638" s="6" t="s">
        <v>76</v>
      </c>
      <c r="C638" s="6">
        <v>1</v>
      </c>
    </row>
    <row r="639" spans="1:3" x14ac:dyDescent="0.25">
      <c r="A639" s="37">
        <v>44788</v>
      </c>
      <c r="B639" s="6" t="s">
        <v>77</v>
      </c>
      <c r="C639" s="6">
        <v>1</v>
      </c>
    </row>
    <row r="640" spans="1:3" x14ac:dyDescent="0.25">
      <c r="A640" s="37">
        <v>44789</v>
      </c>
      <c r="B640" s="6" t="s">
        <v>78</v>
      </c>
      <c r="C640" s="6">
        <v>3</v>
      </c>
    </row>
    <row r="641" spans="1:3" x14ac:dyDescent="0.25">
      <c r="A641" s="37">
        <v>44790</v>
      </c>
      <c r="B641" s="6" t="s">
        <v>79</v>
      </c>
      <c r="C641" s="6">
        <v>3</v>
      </c>
    </row>
    <row r="642" spans="1:3" x14ac:dyDescent="0.25">
      <c r="A642" s="37">
        <v>44791</v>
      </c>
      <c r="B642" s="6" t="s">
        <v>80</v>
      </c>
      <c r="C642" s="6">
        <v>3</v>
      </c>
    </row>
    <row r="643" spans="1:3" x14ac:dyDescent="0.25">
      <c r="A643" s="37">
        <v>44792</v>
      </c>
      <c r="B643" s="6" t="s">
        <v>74</v>
      </c>
      <c r="C643" s="6">
        <v>3</v>
      </c>
    </row>
    <row r="644" spans="1:3" x14ac:dyDescent="0.25">
      <c r="A644" s="37">
        <v>44793</v>
      </c>
      <c r="B644" s="6" t="s">
        <v>75</v>
      </c>
      <c r="C644" s="5">
        <v>2</v>
      </c>
    </row>
    <row r="645" spans="1:3" x14ac:dyDescent="0.25">
      <c r="A645" s="37">
        <v>44794</v>
      </c>
      <c r="B645" s="6" t="s">
        <v>76</v>
      </c>
      <c r="C645" s="6">
        <v>1</v>
      </c>
    </row>
    <row r="646" spans="1:3" x14ac:dyDescent="0.25">
      <c r="A646" s="37">
        <v>44795</v>
      </c>
      <c r="B646" s="6" t="s">
        <v>77</v>
      </c>
      <c r="C646" s="6">
        <v>3</v>
      </c>
    </row>
    <row r="647" spans="1:3" x14ac:dyDescent="0.25">
      <c r="A647" s="37">
        <v>44796</v>
      </c>
      <c r="B647" s="6" t="s">
        <v>78</v>
      </c>
      <c r="C647" s="6">
        <v>3</v>
      </c>
    </row>
    <row r="648" spans="1:3" x14ac:dyDescent="0.25">
      <c r="A648" s="37">
        <v>44797</v>
      </c>
      <c r="B648" s="6" t="s">
        <v>79</v>
      </c>
      <c r="C648" s="6">
        <v>3</v>
      </c>
    </row>
    <row r="649" spans="1:3" x14ac:dyDescent="0.25">
      <c r="A649" s="37">
        <v>44798</v>
      </c>
      <c r="B649" s="6" t="s">
        <v>80</v>
      </c>
      <c r="C649" s="6">
        <v>3</v>
      </c>
    </row>
    <row r="650" spans="1:3" x14ac:dyDescent="0.25">
      <c r="A650" s="37">
        <v>44799</v>
      </c>
      <c r="B650" s="6" t="s">
        <v>74</v>
      </c>
      <c r="C650" s="6">
        <v>3</v>
      </c>
    </row>
    <row r="651" spans="1:3" x14ac:dyDescent="0.25">
      <c r="A651" s="37">
        <v>44800</v>
      </c>
      <c r="B651" s="6" t="s">
        <v>75</v>
      </c>
      <c r="C651" s="5">
        <v>2</v>
      </c>
    </row>
    <row r="652" spans="1:3" x14ac:dyDescent="0.25">
      <c r="A652" s="37">
        <v>44801</v>
      </c>
      <c r="B652" s="6" t="s">
        <v>76</v>
      </c>
      <c r="C652" s="6">
        <v>1</v>
      </c>
    </row>
    <row r="653" spans="1:3" x14ac:dyDescent="0.25">
      <c r="A653" s="37">
        <v>44802</v>
      </c>
      <c r="B653" s="6" t="s">
        <v>77</v>
      </c>
      <c r="C653" s="6">
        <v>3</v>
      </c>
    </row>
    <row r="654" spans="1:3" x14ac:dyDescent="0.25">
      <c r="A654" s="37">
        <v>44803</v>
      </c>
      <c r="B654" s="6" t="s">
        <v>78</v>
      </c>
      <c r="C654" s="6">
        <v>3</v>
      </c>
    </row>
    <row r="655" spans="1:3" x14ac:dyDescent="0.25">
      <c r="A655" s="37">
        <v>44804</v>
      </c>
      <c r="B655" s="6" t="s">
        <v>79</v>
      </c>
      <c r="C655" s="6">
        <v>3</v>
      </c>
    </row>
    <row r="656" spans="1:3" x14ac:dyDescent="0.25">
      <c r="A656" s="37">
        <v>44805</v>
      </c>
      <c r="B656" s="6" t="s">
        <v>80</v>
      </c>
      <c r="C656" s="6">
        <v>3</v>
      </c>
    </row>
    <row r="657" spans="1:3" x14ac:dyDescent="0.25">
      <c r="A657" s="37">
        <v>44806</v>
      </c>
      <c r="B657" s="6" t="s">
        <v>74</v>
      </c>
      <c r="C657" s="6">
        <v>3</v>
      </c>
    </row>
    <row r="658" spans="1:3" x14ac:dyDescent="0.25">
      <c r="A658" s="37">
        <v>44807</v>
      </c>
      <c r="B658" s="6" t="s">
        <v>75</v>
      </c>
      <c r="C658" s="5">
        <v>2</v>
      </c>
    </row>
    <row r="659" spans="1:3" x14ac:dyDescent="0.25">
      <c r="A659" s="37">
        <v>44808</v>
      </c>
      <c r="B659" s="6" t="s">
        <v>76</v>
      </c>
      <c r="C659" s="6">
        <v>1</v>
      </c>
    </row>
    <row r="660" spans="1:3" x14ac:dyDescent="0.25">
      <c r="A660" s="37">
        <v>44809</v>
      </c>
      <c r="B660" s="6" t="s">
        <v>77</v>
      </c>
      <c r="C660" s="6">
        <v>3</v>
      </c>
    </row>
    <row r="661" spans="1:3" x14ac:dyDescent="0.25">
      <c r="A661" s="37">
        <v>44810</v>
      </c>
      <c r="B661" s="6" t="s">
        <v>78</v>
      </c>
      <c r="C661" s="6">
        <v>3</v>
      </c>
    </row>
    <row r="662" spans="1:3" x14ac:dyDescent="0.25">
      <c r="A662" s="37">
        <v>44811</v>
      </c>
      <c r="B662" s="6" t="s">
        <v>79</v>
      </c>
      <c r="C662" s="6">
        <v>3</v>
      </c>
    </row>
    <row r="663" spans="1:3" x14ac:dyDescent="0.25">
      <c r="A663" s="37">
        <v>44812</v>
      </c>
      <c r="B663" s="6" t="s">
        <v>80</v>
      </c>
      <c r="C663" s="6">
        <v>3</v>
      </c>
    </row>
    <row r="664" spans="1:3" x14ac:dyDescent="0.25">
      <c r="A664" s="37">
        <v>44813</v>
      </c>
      <c r="B664" s="6" t="s">
        <v>74</v>
      </c>
      <c r="C664" s="6">
        <v>3</v>
      </c>
    </row>
    <row r="665" spans="1:3" x14ac:dyDescent="0.25">
      <c r="A665" s="37">
        <v>44814</v>
      </c>
      <c r="B665" s="6" t="s">
        <v>75</v>
      </c>
      <c r="C665" s="5">
        <v>2</v>
      </c>
    </row>
    <row r="666" spans="1:3" x14ac:dyDescent="0.25">
      <c r="A666" s="37">
        <v>44815</v>
      </c>
      <c r="B666" s="6" t="s">
        <v>76</v>
      </c>
      <c r="C666" s="6">
        <v>1</v>
      </c>
    </row>
    <row r="667" spans="1:3" x14ac:dyDescent="0.25">
      <c r="A667" s="37">
        <v>44816</v>
      </c>
      <c r="B667" s="6" t="s">
        <v>77</v>
      </c>
      <c r="C667" s="6">
        <v>3</v>
      </c>
    </row>
    <row r="668" spans="1:3" x14ac:dyDescent="0.25">
      <c r="A668" s="37">
        <v>44817</v>
      </c>
      <c r="B668" s="6" t="s">
        <v>78</v>
      </c>
      <c r="C668" s="6">
        <v>3</v>
      </c>
    </row>
    <row r="669" spans="1:3" x14ac:dyDescent="0.25">
      <c r="A669" s="37">
        <v>44818</v>
      </c>
      <c r="B669" s="6" t="s">
        <v>79</v>
      </c>
      <c r="C669" s="6">
        <v>3</v>
      </c>
    </row>
    <row r="670" spans="1:3" x14ac:dyDescent="0.25">
      <c r="A670" s="37">
        <v>44819</v>
      </c>
      <c r="B670" s="6" t="s">
        <v>80</v>
      </c>
      <c r="C670" s="6">
        <v>3</v>
      </c>
    </row>
    <row r="671" spans="1:3" x14ac:dyDescent="0.25">
      <c r="A671" s="37">
        <v>44820</v>
      </c>
      <c r="B671" s="6" t="s">
        <v>74</v>
      </c>
      <c r="C671" s="6">
        <v>3</v>
      </c>
    </row>
    <row r="672" spans="1:3" x14ac:dyDescent="0.25">
      <c r="A672" s="37">
        <v>44821</v>
      </c>
      <c r="B672" s="6" t="s">
        <v>75</v>
      </c>
      <c r="C672" s="5">
        <v>2</v>
      </c>
    </row>
    <row r="673" spans="1:3" x14ac:dyDescent="0.25">
      <c r="A673" s="37">
        <v>44822</v>
      </c>
      <c r="B673" s="6" t="s">
        <v>76</v>
      </c>
      <c r="C673" s="6">
        <v>1</v>
      </c>
    </row>
    <row r="674" spans="1:3" x14ac:dyDescent="0.25">
      <c r="A674" s="37">
        <v>44823</v>
      </c>
      <c r="B674" s="6" t="s">
        <v>77</v>
      </c>
      <c r="C674" s="6">
        <v>3</v>
      </c>
    </row>
    <row r="675" spans="1:3" x14ac:dyDescent="0.25">
      <c r="A675" s="37">
        <v>44824</v>
      </c>
      <c r="B675" s="6" t="s">
        <v>78</v>
      </c>
      <c r="C675" s="6">
        <v>3</v>
      </c>
    </row>
    <row r="676" spans="1:3" x14ac:dyDescent="0.25">
      <c r="A676" s="37">
        <v>44825</v>
      </c>
      <c r="B676" s="6" t="s">
        <v>79</v>
      </c>
      <c r="C676" s="6">
        <v>3</v>
      </c>
    </row>
    <row r="677" spans="1:3" x14ac:dyDescent="0.25">
      <c r="A677" s="37">
        <v>44826</v>
      </c>
      <c r="B677" s="6" t="s">
        <v>80</v>
      </c>
      <c r="C677" s="6">
        <v>3</v>
      </c>
    </row>
    <row r="678" spans="1:3" x14ac:dyDescent="0.25">
      <c r="A678" s="37">
        <v>44827</v>
      </c>
      <c r="B678" s="6" t="s">
        <v>74</v>
      </c>
      <c r="C678" s="6">
        <v>3</v>
      </c>
    </row>
    <row r="679" spans="1:3" x14ac:dyDescent="0.25">
      <c r="A679" s="37">
        <v>44828</v>
      </c>
      <c r="B679" s="6" t="s">
        <v>75</v>
      </c>
      <c r="C679" s="5">
        <v>2</v>
      </c>
    </row>
    <row r="680" spans="1:3" x14ac:dyDescent="0.25">
      <c r="A680" s="37">
        <v>44829</v>
      </c>
      <c r="B680" s="6" t="s">
        <v>76</v>
      </c>
      <c r="C680" s="6">
        <v>1</v>
      </c>
    </row>
    <row r="681" spans="1:3" x14ac:dyDescent="0.25">
      <c r="A681" s="37">
        <v>44830</v>
      </c>
      <c r="B681" s="6" t="s">
        <v>77</v>
      </c>
      <c r="C681" s="6">
        <v>3</v>
      </c>
    </row>
    <row r="682" spans="1:3" x14ac:dyDescent="0.25">
      <c r="A682" s="37">
        <v>44831</v>
      </c>
      <c r="B682" s="6" t="s">
        <v>78</v>
      </c>
      <c r="C682" s="6">
        <v>3</v>
      </c>
    </row>
    <row r="683" spans="1:3" x14ac:dyDescent="0.25">
      <c r="A683" s="37">
        <v>44832</v>
      </c>
      <c r="B683" s="6" t="s">
        <v>79</v>
      </c>
      <c r="C683" s="6">
        <v>3</v>
      </c>
    </row>
    <row r="684" spans="1:3" x14ac:dyDescent="0.25">
      <c r="A684" s="37">
        <v>44833</v>
      </c>
      <c r="B684" s="6" t="s">
        <v>80</v>
      </c>
      <c r="C684" s="6">
        <v>3</v>
      </c>
    </row>
    <row r="685" spans="1:3" x14ac:dyDescent="0.25">
      <c r="A685" s="37">
        <v>44834</v>
      </c>
      <c r="B685" s="6" t="s">
        <v>74</v>
      </c>
      <c r="C685" s="6">
        <v>3</v>
      </c>
    </row>
    <row r="686" spans="1:3" x14ac:dyDescent="0.25">
      <c r="A686" s="37">
        <v>44835</v>
      </c>
      <c r="B686" s="6" t="s">
        <v>75</v>
      </c>
      <c r="C686" s="5">
        <v>2</v>
      </c>
    </row>
    <row r="687" spans="1:3" x14ac:dyDescent="0.25">
      <c r="A687" s="37">
        <v>44836</v>
      </c>
      <c r="B687" s="6" t="s">
        <v>76</v>
      </c>
      <c r="C687" s="6">
        <v>1</v>
      </c>
    </row>
    <row r="688" spans="1:3" x14ac:dyDescent="0.25">
      <c r="A688" s="37">
        <v>44837</v>
      </c>
      <c r="B688" s="6" t="s">
        <v>77</v>
      </c>
      <c r="C688" s="6">
        <v>3</v>
      </c>
    </row>
    <row r="689" spans="1:3" x14ac:dyDescent="0.25">
      <c r="A689" s="37">
        <v>44838</v>
      </c>
      <c r="B689" s="6" t="s">
        <v>78</v>
      </c>
      <c r="C689" s="6">
        <v>3</v>
      </c>
    </row>
    <row r="690" spans="1:3" x14ac:dyDescent="0.25">
      <c r="A690" s="37">
        <v>44839</v>
      </c>
      <c r="B690" s="6" t="s">
        <v>79</v>
      </c>
      <c r="C690" s="6">
        <v>3</v>
      </c>
    </row>
    <row r="691" spans="1:3" x14ac:dyDescent="0.25">
      <c r="A691" s="37">
        <v>44840</v>
      </c>
      <c r="B691" s="6" t="s">
        <v>80</v>
      </c>
      <c r="C691" s="6">
        <v>3</v>
      </c>
    </row>
    <row r="692" spans="1:3" x14ac:dyDescent="0.25">
      <c r="A692" s="37">
        <v>44841</v>
      </c>
      <c r="B692" s="6" t="s">
        <v>74</v>
      </c>
      <c r="C692" s="6">
        <v>3</v>
      </c>
    </row>
    <row r="693" spans="1:3" x14ac:dyDescent="0.25">
      <c r="A693" s="37">
        <v>44842</v>
      </c>
      <c r="B693" s="6" t="s">
        <v>75</v>
      </c>
      <c r="C693" s="5">
        <v>2</v>
      </c>
    </row>
    <row r="694" spans="1:3" x14ac:dyDescent="0.25">
      <c r="A694" s="37">
        <v>44843</v>
      </c>
      <c r="B694" s="6" t="s">
        <v>76</v>
      </c>
      <c r="C694" s="6">
        <v>1</v>
      </c>
    </row>
    <row r="695" spans="1:3" x14ac:dyDescent="0.25">
      <c r="A695" s="37">
        <v>44844</v>
      </c>
      <c r="B695" s="6" t="s">
        <v>77</v>
      </c>
      <c r="C695" s="6">
        <v>3</v>
      </c>
    </row>
    <row r="696" spans="1:3" x14ac:dyDescent="0.25">
      <c r="A696" s="37">
        <v>44845</v>
      </c>
      <c r="B696" s="6" t="s">
        <v>78</v>
      </c>
      <c r="C696" s="6">
        <v>3</v>
      </c>
    </row>
    <row r="697" spans="1:3" x14ac:dyDescent="0.25">
      <c r="A697" s="37">
        <v>44846</v>
      </c>
      <c r="B697" s="6" t="s">
        <v>79</v>
      </c>
      <c r="C697" s="6">
        <v>3</v>
      </c>
    </row>
    <row r="698" spans="1:3" x14ac:dyDescent="0.25">
      <c r="A698" s="37">
        <v>44847</v>
      </c>
      <c r="B698" s="6" t="s">
        <v>80</v>
      </c>
      <c r="C698" s="6">
        <v>3</v>
      </c>
    </row>
    <row r="699" spans="1:3" x14ac:dyDescent="0.25">
      <c r="A699" s="37">
        <v>44848</v>
      </c>
      <c r="B699" s="6" t="s">
        <v>74</v>
      </c>
      <c r="C699" s="6">
        <v>3</v>
      </c>
    </row>
    <row r="700" spans="1:3" x14ac:dyDescent="0.25">
      <c r="A700" s="37">
        <v>44849</v>
      </c>
      <c r="B700" s="6" t="s">
        <v>75</v>
      </c>
      <c r="C700" s="5">
        <v>2</v>
      </c>
    </row>
    <row r="701" spans="1:3" x14ac:dyDescent="0.25">
      <c r="A701" s="37">
        <v>44850</v>
      </c>
      <c r="B701" s="6" t="s">
        <v>76</v>
      </c>
      <c r="C701" s="6">
        <v>1</v>
      </c>
    </row>
    <row r="702" spans="1:3" x14ac:dyDescent="0.25">
      <c r="A702" s="37">
        <v>44851</v>
      </c>
      <c r="B702" s="6" t="s">
        <v>77</v>
      </c>
      <c r="C702" s="6">
        <v>3</v>
      </c>
    </row>
    <row r="703" spans="1:3" x14ac:dyDescent="0.25">
      <c r="A703" s="37">
        <v>44852</v>
      </c>
      <c r="B703" s="6" t="s">
        <v>78</v>
      </c>
      <c r="C703" s="6">
        <v>3</v>
      </c>
    </row>
    <row r="704" spans="1:3" x14ac:dyDescent="0.25">
      <c r="A704" s="37">
        <v>44853</v>
      </c>
      <c r="B704" s="6" t="s">
        <v>79</v>
      </c>
      <c r="C704" s="6">
        <v>3</v>
      </c>
    </row>
    <row r="705" spans="1:3" x14ac:dyDescent="0.25">
      <c r="A705" s="37">
        <v>44854</v>
      </c>
      <c r="B705" s="6" t="s">
        <v>80</v>
      </c>
      <c r="C705" s="6">
        <v>3</v>
      </c>
    </row>
    <row r="706" spans="1:3" x14ac:dyDescent="0.25">
      <c r="A706" s="37">
        <v>44855</v>
      </c>
      <c r="B706" s="6" t="s">
        <v>74</v>
      </c>
      <c r="C706" s="6">
        <v>3</v>
      </c>
    </row>
    <row r="707" spans="1:3" x14ac:dyDescent="0.25">
      <c r="A707" s="37">
        <v>44856</v>
      </c>
      <c r="B707" s="6" t="s">
        <v>75</v>
      </c>
      <c r="C707" s="5">
        <v>2</v>
      </c>
    </row>
    <row r="708" spans="1:3" x14ac:dyDescent="0.25">
      <c r="A708" s="37">
        <v>44857</v>
      </c>
      <c r="B708" s="6" t="s">
        <v>76</v>
      </c>
      <c r="C708" s="6">
        <v>1</v>
      </c>
    </row>
    <row r="709" spans="1:3" x14ac:dyDescent="0.25">
      <c r="A709" s="37">
        <v>44858</v>
      </c>
      <c r="B709" s="6" t="s">
        <v>77</v>
      </c>
      <c r="C709" s="6">
        <v>3</v>
      </c>
    </row>
    <row r="710" spans="1:3" x14ac:dyDescent="0.25">
      <c r="A710" s="37">
        <v>44859</v>
      </c>
      <c r="B710" s="6" t="s">
        <v>78</v>
      </c>
      <c r="C710" s="6">
        <v>3</v>
      </c>
    </row>
    <row r="711" spans="1:3" x14ac:dyDescent="0.25">
      <c r="A711" s="37">
        <v>44860</v>
      </c>
      <c r="B711" s="6" t="s">
        <v>79</v>
      </c>
      <c r="C711" s="6">
        <v>3</v>
      </c>
    </row>
    <row r="712" spans="1:3" x14ac:dyDescent="0.25">
      <c r="A712" s="37">
        <v>44861</v>
      </c>
      <c r="B712" s="6" t="s">
        <v>80</v>
      </c>
      <c r="C712" s="6">
        <v>3</v>
      </c>
    </row>
    <row r="713" spans="1:3" x14ac:dyDescent="0.25">
      <c r="A713" s="37">
        <v>44862</v>
      </c>
      <c r="B713" s="6" t="s">
        <v>74</v>
      </c>
      <c r="C713" s="6">
        <v>3</v>
      </c>
    </row>
    <row r="714" spans="1:3" x14ac:dyDescent="0.25">
      <c r="A714" s="37">
        <v>44863</v>
      </c>
      <c r="B714" s="6" t="s">
        <v>75</v>
      </c>
      <c r="C714" s="5">
        <v>2</v>
      </c>
    </row>
    <row r="715" spans="1:3" x14ac:dyDescent="0.25">
      <c r="A715" s="37">
        <v>44864</v>
      </c>
      <c r="B715" s="6" t="s">
        <v>76</v>
      </c>
      <c r="C715" s="6">
        <v>1</v>
      </c>
    </row>
    <row r="716" spans="1:3" x14ac:dyDescent="0.25">
      <c r="A716" s="37">
        <v>44865</v>
      </c>
      <c r="B716" s="6" t="s">
        <v>77</v>
      </c>
      <c r="C716" s="6">
        <v>3</v>
      </c>
    </row>
    <row r="717" spans="1:3" x14ac:dyDescent="0.25">
      <c r="A717" s="37">
        <v>44866</v>
      </c>
      <c r="B717" s="6" t="s">
        <v>78</v>
      </c>
      <c r="C717" s="6">
        <v>1</v>
      </c>
    </row>
    <row r="718" spans="1:3" x14ac:dyDescent="0.25">
      <c r="A718" s="37">
        <v>44867</v>
      </c>
      <c r="B718" s="6" t="s">
        <v>79</v>
      </c>
      <c r="C718" s="6">
        <v>3</v>
      </c>
    </row>
    <row r="719" spans="1:3" x14ac:dyDescent="0.25">
      <c r="A719" s="37">
        <v>44868</v>
      </c>
      <c r="B719" s="6" t="s">
        <v>80</v>
      </c>
      <c r="C719" s="6">
        <v>3</v>
      </c>
    </row>
    <row r="720" spans="1:3" x14ac:dyDescent="0.25">
      <c r="A720" s="37">
        <v>44869</v>
      </c>
      <c r="B720" s="6" t="s">
        <v>74</v>
      </c>
      <c r="C720" s="6">
        <v>3</v>
      </c>
    </row>
    <row r="721" spans="1:3" x14ac:dyDescent="0.25">
      <c r="A721" s="37">
        <v>44870</v>
      </c>
      <c r="B721" s="6" t="s">
        <v>75</v>
      </c>
      <c r="C721" s="5">
        <v>2</v>
      </c>
    </row>
    <row r="722" spans="1:3" x14ac:dyDescent="0.25">
      <c r="A722" s="37">
        <v>44871</v>
      </c>
      <c r="B722" s="6" t="s">
        <v>76</v>
      </c>
      <c r="C722" s="6">
        <v>1</v>
      </c>
    </row>
    <row r="723" spans="1:3" x14ac:dyDescent="0.25">
      <c r="A723" s="37">
        <v>44872</v>
      </c>
      <c r="B723" s="6" t="s">
        <v>77</v>
      </c>
      <c r="C723" s="6">
        <v>3</v>
      </c>
    </row>
    <row r="724" spans="1:3" x14ac:dyDescent="0.25">
      <c r="A724" s="37">
        <v>44873</v>
      </c>
      <c r="B724" s="6" t="s">
        <v>78</v>
      </c>
      <c r="C724" s="6">
        <v>3</v>
      </c>
    </row>
    <row r="725" spans="1:3" x14ac:dyDescent="0.25">
      <c r="A725" s="37">
        <v>44874</v>
      </c>
      <c r="B725" s="6" t="s">
        <v>79</v>
      </c>
      <c r="C725" s="6">
        <v>3</v>
      </c>
    </row>
    <row r="726" spans="1:3" x14ac:dyDescent="0.25">
      <c r="A726" s="37">
        <v>44875</v>
      </c>
      <c r="B726" s="6" t="s">
        <v>80</v>
      </c>
      <c r="C726" s="6">
        <v>3</v>
      </c>
    </row>
    <row r="727" spans="1:3" x14ac:dyDescent="0.25">
      <c r="A727" s="37">
        <v>44876</v>
      </c>
      <c r="B727" s="6" t="s">
        <v>74</v>
      </c>
      <c r="C727" s="6">
        <v>3</v>
      </c>
    </row>
    <row r="728" spans="1:3" x14ac:dyDescent="0.25">
      <c r="A728" s="37">
        <v>44877</v>
      </c>
      <c r="B728" s="6" t="s">
        <v>75</v>
      </c>
      <c r="C728" s="5">
        <v>2</v>
      </c>
    </row>
    <row r="729" spans="1:3" x14ac:dyDescent="0.25">
      <c r="A729" s="37">
        <v>44878</v>
      </c>
      <c r="B729" s="6" t="s">
        <v>76</v>
      </c>
      <c r="C729" s="6">
        <v>1</v>
      </c>
    </row>
    <row r="730" spans="1:3" x14ac:dyDescent="0.25">
      <c r="A730" s="37">
        <v>44879</v>
      </c>
      <c r="B730" s="6" t="s">
        <v>77</v>
      </c>
      <c r="C730" s="6">
        <v>3</v>
      </c>
    </row>
    <row r="731" spans="1:3" x14ac:dyDescent="0.25">
      <c r="A731" s="37">
        <v>44880</v>
      </c>
      <c r="B731" s="6" t="s">
        <v>78</v>
      </c>
      <c r="C731" s="6">
        <v>3</v>
      </c>
    </row>
    <row r="732" spans="1:3" x14ac:dyDescent="0.25">
      <c r="A732" s="37">
        <v>44881</v>
      </c>
      <c r="B732" s="6" t="s">
        <v>79</v>
      </c>
      <c r="C732" s="6">
        <v>3</v>
      </c>
    </row>
    <row r="733" spans="1:3" x14ac:dyDescent="0.25">
      <c r="A733" s="37">
        <v>44882</v>
      </c>
      <c r="B733" s="6" t="s">
        <v>80</v>
      </c>
      <c r="C733" s="6">
        <v>3</v>
      </c>
    </row>
    <row r="734" spans="1:3" x14ac:dyDescent="0.25">
      <c r="A734" s="37">
        <v>44883</v>
      </c>
      <c r="B734" s="6" t="s">
        <v>74</v>
      </c>
      <c r="C734" s="6">
        <v>3</v>
      </c>
    </row>
    <row r="735" spans="1:3" x14ac:dyDescent="0.25">
      <c r="A735" s="37">
        <v>44884</v>
      </c>
      <c r="B735" s="6" t="s">
        <v>75</v>
      </c>
      <c r="C735" s="5">
        <v>2</v>
      </c>
    </row>
    <row r="736" spans="1:3" x14ac:dyDescent="0.25">
      <c r="A736" s="37">
        <v>44885</v>
      </c>
      <c r="B736" s="6" t="s">
        <v>76</v>
      </c>
      <c r="C736" s="6">
        <v>1</v>
      </c>
    </row>
    <row r="737" spans="1:3" x14ac:dyDescent="0.25">
      <c r="A737" s="37">
        <v>44886</v>
      </c>
      <c r="B737" s="6" t="s">
        <v>77</v>
      </c>
      <c r="C737" s="6">
        <v>3</v>
      </c>
    </row>
    <row r="738" spans="1:3" x14ac:dyDescent="0.25">
      <c r="A738" s="37">
        <v>44887</v>
      </c>
      <c r="B738" s="6" t="s">
        <v>78</v>
      </c>
      <c r="C738" s="6">
        <v>3</v>
      </c>
    </row>
    <row r="739" spans="1:3" x14ac:dyDescent="0.25">
      <c r="A739" s="37">
        <v>44888</v>
      </c>
      <c r="B739" s="6" t="s">
        <v>79</v>
      </c>
      <c r="C739" s="6">
        <v>3</v>
      </c>
    </row>
    <row r="740" spans="1:3" x14ac:dyDescent="0.25">
      <c r="A740" s="37">
        <v>44889</v>
      </c>
      <c r="B740" s="6" t="s">
        <v>80</v>
      </c>
      <c r="C740" s="6">
        <v>3</v>
      </c>
    </row>
    <row r="741" spans="1:3" x14ac:dyDescent="0.25">
      <c r="A741" s="37">
        <v>44890</v>
      </c>
      <c r="B741" s="6" t="s">
        <v>74</v>
      </c>
      <c r="C741" s="6">
        <v>3</v>
      </c>
    </row>
    <row r="742" spans="1:3" x14ac:dyDescent="0.25">
      <c r="A742" s="37">
        <v>44891</v>
      </c>
      <c r="B742" s="6" t="s">
        <v>75</v>
      </c>
      <c r="C742" s="5">
        <v>2</v>
      </c>
    </row>
    <row r="743" spans="1:3" x14ac:dyDescent="0.25">
      <c r="A743" s="37">
        <v>44892</v>
      </c>
      <c r="B743" s="6" t="s">
        <v>76</v>
      </c>
      <c r="C743" s="6">
        <v>1</v>
      </c>
    </row>
    <row r="744" spans="1:3" x14ac:dyDescent="0.25">
      <c r="A744" s="37">
        <v>44893</v>
      </c>
      <c r="B744" s="6" t="s">
        <v>77</v>
      </c>
      <c r="C744" s="6">
        <v>3</v>
      </c>
    </row>
    <row r="745" spans="1:3" x14ac:dyDescent="0.25">
      <c r="A745" s="37">
        <v>44894</v>
      </c>
      <c r="B745" s="6" t="s">
        <v>78</v>
      </c>
      <c r="C745" s="6">
        <v>3</v>
      </c>
    </row>
    <row r="746" spans="1:3" x14ac:dyDescent="0.25">
      <c r="A746" s="37">
        <v>44895</v>
      </c>
      <c r="B746" s="6" t="s">
        <v>79</v>
      </c>
      <c r="C746" s="6">
        <v>3</v>
      </c>
    </row>
    <row r="747" spans="1:3" x14ac:dyDescent="0.25">
      <c r="A747" s="37">
        <v>44896</v>
      </c>
      <c r="B747" s="6" t="s">
        <v>80</v>
      </c>
      <c r="C747" s="6">
        <v>3</v>
      </c>
    </row>
    <row r="748" spans="1:3" x14ac:dyDescent="0.25">
      <c r="A748" s="37">
        <v>44897</v>
      </c>
      <c r="B748" s="6" t="s">
        <v>74</v>
      </c>
      <c r="C748" s="6">
        <v>3</v>
      </c>
    </row>
    <row r="749" spans="1:3" x14ac:dyDescent="0.25">
      <c r="A749" s="37">
        <v>44898</v>
      </c>
      <c r="B749" s="6" t="s">
        <v>75</v>
      </c>
      <c r="C749" s="5">
        <v>2</v>
      </c>
    </row>
    <row r="750" spans="1:3" x14ac:dyDescent="0.25">
      <c r="A750" s="37">
        <v>44899</v>
      </c>
      <c r="B750" s="6" t="s">
        <v>76</v>
      </c>
      <c r="C750" s="6">
        <v>1</v>
      </c>
    </row>
    <row r="751" spans="1:3" x14ac:dyDescent="0.25">
      <c r="A751" s="37">
        <v>44900</v>
      </c>
      <c r="B751" s="6" t="s">
        <v>77</v>
      </c>
      <c r="C751" s="6">
        <v>3</v>
      </c>
    </row>
    <row r="752" spans="1:3" x14ac:dyDescent="0.25">
      <c r="A752" s="37">
        <v>44901</v>
      </c>
      <c r="B752" s="6" t="s">
        <v>78</v>
      </c>
      <c r="C752" s="6">
        <v>3</v>
      </c>
    </row>
    <row r="753" spans="1:3" x14ac:dyDescent="0.25">
      <c r="A753" s="37">
        <v>44902</v>
      </c>
      <c r="B753" s="6" t="s">
        <v>79</v>
      </c>
      <c r="C753" s="6">
        <v>3</v>
      </c>
    </row>
    <row r="754" spans="1:3" x14ac:dyDescent="0.25">
      <c r="A754" s="37">
        <v>44903</v>
      </c>
      <c r="B754" s="6" t="s">
        <v>80</v>
      </c>
      <c r="C754" s="6">
        <v>1</v>
      </c>
    </row>
    <row r="755" spans="1:3" x14ac:dyDescent="0.25">
      <c r="A755" s="37">
        <v>44904</v>
      </c>
      <c r="B755" s="6" t="s">
        <v>74</v>
      </c>
      <c r="C755" s="6">
        <v>3</v>
      </c>
    </row>
    <row r="756" spans="1:3" x14ac:dyDescent="0.25">
      <c r="A756" s="37">
        <v>44905</v>
      </c>
      <c r="B756" s="6" t="s">
        <v>75</v>
      </c>
      <c r="C756" s="5">
        <v>2</v>
      </c>
    </row>
    <row r="757" spans="1:3" x14ac:dyDescent="0.25">
      <c r="A757" s="37">
        <v>44906</v>
      </c>
      <c r="B757" s="6" t="s">
        <v>76</v>
      </c>
      <c r="C757" s="6">
        <v>1</v>
      </c>
    </row>
    <row r="758" spans="1:3" x14ac:dyDescent="0.25">
      <c r="A758" s="37">
        <v>44907</v>
      </c>
      <c r="B758" s="6" t="s">
        <v>77</v>
      </c>
      <c r="C758" s="6">
        <v>3</v>
      </c>
    </row>
    <row r="759" spans="1:3" x14ac:dyDescent="0.25">
      <c r="A759" s="37">
        <v>44908</v>
      </c>
      <c r="B759" s="6" t="s">
        <v>78</v>
      </c>
      <c r="C759" s="6">
        <v>3</v>
      </c>
    </row>
    <row r="760" spans="1:3" x14ac:dyDescent="0.25">
      <c r="A760" s="37">
        <v>44909</v>
      </c>
      <c r="B760" s="6" t="s">
        <v>79</v>
      </c>
      <c r="C760" s="6">
        <v>3</v>
      </c>
    </row>
    <row r="761" spans="1:3" x14ac:dyDescent="0.25">
      <c r="A761" s="37">
        <v>44910</v>
      </c>
      <c r="B761" s="6" t="s">
        <v>80</v>
      </c>
      <c r="C761" s="6">
        <v>3</v>
      </c>
    </row>
    <row r="762" spans="1:3" x14ac:dyDescent="0.25">
      <c r="A762" s="37">
        <v>44911</v>
      </c>
      <c r="B762" s="6" t="s">
        <v>74</v>
      </c>
      <c r="C762" s="6">
        <v>3</v>
      </c>
    </row>
    <row r="763" spans="1:3" x14ac:dyDescent="0.25">
      <c r="A763" s="37">
        <v>44912</v>
      </c>
      <c r="B763" s="6" t="s">
        <v>75</v>
      </c>
      <c r="C763" s="5">
        <v>2</v>
      </c>
    </row>
    <row r="764" spans="1:3" x14ac:dyDescent="0.25">
      <c r="A764" s="37">
        <v>44913</v>
      </c>
      <c r="B764" s="6" t="s">
        <v>76</v>
      </c>
      <c r="C764" s="6">
        <v>1</v>
      </c>
    </row>
    <row r="765" spans="1:3" x14ac:dyDescent="0.25">
      <c r="A765" s="37">
        <v>44914</v>
      </c>
      <c r="B765" s="6" t="s">
        <v>77</v>
      </c>
      <c r="C765" s="6">
        <v>3</v>
      </c>
    </row>
    <row r="766" spans="1:3" x14ac:dyDescent="0.25">
      <c r="A766" s="37">
        <v>44915</v>
      </c>
      <c r="B766" s="6" t="s">
        <v>78</v>
      </c>
      <c r="C766" s="6">
        <v>3</v>
      </c>
    </row>
    <row r="767" spans="1:3" x14ac:dyDescent="0.25">
      <c r="A767" s="37">
        <v>44916</v>
      </c>
      <c r="B767" s="6" t="s">
        <v>79</v>
      </c>
      <c r="C767" s="6">
        <v>3</v>
      </c>
    </row>
    <row r="768" spans="1:3" x14ac:dyDescent="0.25">
      <c r="A768" s="37">
        <v>44917</v>
      </c>
      <c r="B768" s="6" t="s">
        <v>80</v>
      </c>
      <c r="C768" s="6">
        <v>3</v>
      </c>
    </row>
    <row r="769" spans="1:3" x14ac:dyDescent="0.25">
      <c r="A769" s="37">
        <v>44918</v>
      </c>
      <c r="B769" s="6" t="s">
        <v>74</v>
      </c>
      <c r="C769" s="6">
        <v>3</v>
      </c>
    </row>
    <row r="770" spans="1:3" x14ac:dyDescent="0.25">
      <c r="A770" s="37">
        <v>44919</v>
      </c>
      <c r="B770" s="6" t="s">
        <v>75</v>
      </c>
      <c r="C770" s="5">
        <v>2</v>
      </c>
    </row>
    <row r="771" spans="1:3" x14ac:dyDescent="0.25">
      <c r="A771" s="37">
        <v>44920</v>
      </c>
      <c r="B771" s="6" t="s">
        <v>76</v>
      </c>
      <c r="C771" s="6">
        <v>1</v>
      </c>
    </row>
    <row r="772" spans="1:3" x14ac:dyDescent="0.25">
      <c r="A772" s="37">
        <v>44921</v>
      </c>
      <c r="B772" s="6" t="s">
        <v>77</v>
      </c>
      <c r="C772" s="6">
        <v>1</v>
      </c>
    </row>
    <row r="773" spans="1:3" x14ac:dyDescent="0.25">
      <c r="A773" s="37">
        <v>44922</v>
      </c>
      <c r="B773" s="6" t="s">
        <v>78</v>
      </c>
      <c r="C773" s="6">
        <v>3</v>
      </c>
    </row>
    <row r="774" spans="1:3" x14ac:dyDescent="0.25">
      <c r="A774" s="37">
        <v>44923</v>
      </c>
      <c r="B774" s="6" t="s">
        <v>79</v>
      </c>
      <c r="C774" s="6">
        <v>3</v>
      </c>
    </row>
    <row r="775" spans="1:3" x14ac:dyDescent="0.25">
      <c r="A775" s="37">
        <v>44924</v>
      </c>
      <c r="B775" s="6" t="s">
        <v>80</v>
      </c>
      <c r="C775" s="6">
        <v>3</v>
      </c>
    </row>
    <row r="776" spans="1:3" x14ac:dyDescent="0.25">
      <c r="A776" s="37">
        <v>44925</v>
      </c>
      <c r="B776" s="6" t="s">
        <v>74</v>
      </c>
      <c r="C776" s="6">
        <v>3</v>
      </c>
    </row>
    <row r="777" spans="1:3" x14ac:dyDescent="0.25">
      <c r="A777" s="37">
        <v>44926</v>
      </c>
      <c r="B777" s="6" t="s">
        <v>75</v>
      </c>
      <c r="C777" s="5">
        <v>2</v>
      </c>
    </row>
    <row r="778" spans="1:3" x14ac:dyDescent="0.25">
      <c r="A778" s="37">
        <v>44927</v>
      </c>
      <c r="B778" s="6" t="s">
        <v>76</v>
      </c>
      <c r="C778" s="6">
        <v>1</v>
      </c>
    </row>
    <row r="779" spans="1:3" x14ac:dyDescent="0.25">
      <c r="A779" s="37">
        <v>44928</v>
      </c>
      <c r="B779" s="6" t="s">
        <v>77</v>
      </c>
      <c r="C779" s="6">
        <v>3</v>
      </c>
    </row>
    <row r="780" spans="1:3" x14ac:dyDescent="0.25">
      <c r="A780" s="37">
        <v>44929</v>
      </c>
      <c r="B780" s="6" t="s">
        <v>78</v>
      </c>
      <c r="C780" s="6">
        <v>3</v>
      </c>
    </row>
    <row r="781" spans="1:3" x14ac:dyDescent="0.25">
      <c r="A781" s="37">
        <v>44930</v>
      </c>
      <c r="B781" s="6" t="s">
        <v>79</v>
      </c>
      <c r="C781" s="6">
        <v>3</v>
      </c>
    </row>
    <row r="782" spans="1:3" x14ac:dyDescent="0.25">
      <c r="A782" s="37">
        <v>44931</v>
      </c>
      <c r="B782" s="6" t="s">
        <v>80</v>
      </c>
      <c r="C782" s="6">
        <v>3</v>
      </c>
    </row>
    <row r="783" spans="1:3" x14ac:dyDescent="0.25">
      <c r="A783" s="37">
        <v>44932</v>
      </c>
      <c r="B783" s="6" t="s">
        <v>74</v>
      </c>
      <c r="C783" s="6">
        <v>1</v>
      </c>
    </row>
    <row r="784" spans="1:3" x14ac:dyDescent="0.25">
      <c r="A784" s="37">
        <v>44933</v>
      </c>
      <c r="B784" s="6" t="s">
        <v>75</v>
      </c>
      <c r="C784" s="5">
        <v>2</v>
      </c>
    </row>
    <row r="785" spans="1:3" x14ac:dyDescent="0.25">
      <c r="A785" s="37">
        <v>44934</v>
      </c>
      <c r="B785" s="6" t="s">
        <v>76</v>
      </c>
      <c r="C785" s="6">
        <v>1</v>
      </c>
    </row>
    <row r="786" spans="1:3" x14ac:dyDescent="0.25">
      <c r="A786" s="37">
        <v>44935</v>
      </c>
      <c r="B786" s="6" t="s">
        <v>77</v>
      </c>
      <c r="C786" s="6">
        <v>3</v>
      </c>
    </row>
    <row r="787" spans="1:3" x14ac:dyDescent="0.25">
      <c r="A787" s="37">
        <v>44936</v>
      </c>
      <c r="B787" s="6" t="s">
        <v>78</v>
      </c>
      <c r="C787" s="6">
        <v>3</v>
      </c>
    </row>
    <row r="788" spans="1:3" x14ac:dyDescent="0.25">
      <c r="A788" s="37">
        <v>44937</v>
      </c>
      <c r="B788" s="6" t="s">
        <v>79</v>
      </c>
      <c r="C788" s="6">
        <v>3</v>
      </c>
    </row>
    <row r="789" spans="1:3" x14ac:dyDescent="0.25">
      <c r="A789" s="37">
        <v>44938</v>
      </c>
      <c r="B789" s="6" t="s">
        <v>80</v>
      </c>
      <c r="C789" s="6">
        <v>3</v>
      </c>
    </row>
    <row r="790" spans="1:3" x14ac:dyDescent="0.25">
      <c r="A790" s="37">
        <v>44939</v>
      </c>
      <c r="B790" s="6" t="s">
        <v>74</v>
      </c>
      <c r="C790" s="6">
        <v>3</v>
      </c>
    </row>
    <row r="791" spans="1:3" x14ac:dyDescent="0.25">
      <c r="A791" s="37">
        <v>44940</v>
      </c>
      <c r="B791" s="6" t="s">
        <v>75</v>
      </c>
      <c r="C791" s="5">
        <v>2</v>
      </c>
    </row>
    <row r="792" spans="1:3" x14ac:dyDescent="0.25">
      <c r="A792" s="37">
        <v>44941</v>
      </c>
      <c r="B792" s="6" t="s">
        <v>76</v>
      </c>
      <c r="C792" s="6">
        <v>1</v>
      </c>
    </row>
    <row r="793" spans="1:3" x14ac:dyDescent="0.25">
      <c r="A793" s="37">
        <v>44942</v>
      </c>
      <c r="B793" s="6" t="s">
        <v>77</v>
      </c>
      <c r="C793" s="6">
        <v>3</v>
      </c>
    </row>
    <row r="794" spans="1:3" x14ac:dyDescent="0.25">
      <c r="A794" s="37">
        <v>44943</v>
      </c>
      <c r="B794" s="6" t="s">
        <v>78</v>
      </c>
      <c r="C794" s="6">
        <v>3</v>
      </c>
    </row>
    <row r="795" spans="1:3" x14ac:dyDescent="0.25">
      <c r="A795" s="37">
        <v>44944</v>
      </c>
      <c r="B795" s="6" t="s">
        <v>79</v>
      </c>
      <c r="C795" s="6">
        <v>3</v>
      </c>
    </row>
    <row r="796" spans="1:3" x14ac:dyDescent="0.25">
      <c r="A796" s="37">
        <v>44945</v>
      </c>
      <c r="B796" s="6" t="s">
        <v>80</v>
      </c>
      <c r="C796" s="6">
        <v>3</v>
      </c>
    </row>
    <row r="797" spans="1:3" x14ac:dyDescent="0.25">
      <c r="A797" s="37">
        <v>44946</v>
      </c>
      <c r="B797" s="6" t="s">
        <v>74</v>
      </c>
      <c r="C797" s="6">
        <v>3</v>
      </c>
    </row>
    <row r="798" spans="1:3" x14ac:dyDescent="0.25">
      <c r="A798" s="37">
        <v>44947</v>
      </c>
      <c r="B798" s="6" t="s">
        <v>75</v>
      </c>
      <c r="C798" s="5">
        <v>2</v>
      </c>
    </row>
    <row r="799" spans="1:3" x14ac:dyDescent="0.25">
      <c r="A799" s="37">
        <v>44948</v>
      </c>
      <c r="B799" s="6" t="s">
        <v>76</v>
      </c>
      <c r="C799" s="6">
        <v>1</v>
      </c>
    </row>
    <row r="800" spans="1:3" x14ac:dyDescent="0.25">
      <c r="A800" s="37">
        <v>44949</v>
      </c>
      <c r="B800" s="6" t="s">
        <v>77</v>
      </c>
      <c r="C800" s="6">
        <v>3</v>
      </c>
    </row>
    <row r="801" spans="1:3" x14ac:dyDescent="0.25">
      <c r="A801" s="37">
        <v>44950</v>
      </c>
      <c r="B801" s="6" t="s">
        <v>78</v>
      </c>
      <c r="C801" s="6">
        <v>3</v>
      </c>
    </row>
    <row r="802" spans="1:3" x14ac:dyDescent="0.25">
      <c r="A802" s="37">
        <v>44951</v>
      </c>
      <c r="B802" s="6" t="s">
        <v>79</v>
      </c>
      <c r="C802" s="6">
        <v>3</v>
      </c>
    </row>
    <row r="803" spans="1:3" x14ac:dyDescent="0.25">
      <c r="A803" s="37">
        <v>44952</v>
      </c>
      <c r="B803" s="6" t="s">
        <v>80</v>
      </c>
      <c r="C803" s="6">
        <v>3</v>
      </c>
    </row>
    <row r="804" spans="1:3" x14ac:dyDescent="0.25">
      <c r="A804" s="37">
        <v>44953</v>
      </c>
      <c r="B804" s="6" t="s">
        <v>74</v>
      </c>
      <c r="C804" s="6">
        <v>3</v>
      </c>
    </row>
    <row r="805" spans="1:3" x14ac:dyDescent="0.25">
      <c r="A805" s="37">
        <v>44954</v>
      </c>
      <c r="B805" s="6" t="s">
        <v>75</v>
      </c>
      <c r="C805" s="5">
        <v>2</v>
      </c>
    </row>
    <row r="806" spans="1:3" x14ac:dyDescent="0.25">
      <c r="A806" s="37">
        <v>44955</v>
      </c>
      <c r="B806" s="6" t="s">
        <v>76</v>
      </c>
      <c r="C806" s="6">
        <v>1</v>
      </c>
    </row>
    <row r="807" spans="1:3" x14ac:dyDescent="0.25">
      <c r="A807" s="37">
        <v>44956</v>
      </c>
      <c r="B807" s="6" t="s">
        <v>77</v>
      </c>
      <c r="C807" s="6">
        <v>3</v>
      </c>
    </row>
    <row r="808" spans="1:3" x14ac:dyDescent="0.25">
      <c r="A808" s="37">
        <v>44957</v>
      </c>
      <c r="B808" s="6" t="s">
        <v>78</v>
      </c>
      <c r="C808" s="6">
        <v>3</v>
      </c>
    </row>
    <row r="809" spans="1:3" x14ac:dyDescent="0.25">
      <c r="A809" s="37">
        <v>44958</v>
      </c>
      <c r="B809" s="6" t="s">
        <v>79</v>
      </c>
      <c r="C809" s="6">
        <v>3</v>
      </c>
    </row>
    <row r="810" spans="1:3" x14ac:dyDescent="0.25">
      <c r="A810" s="37">
        <v>44959</v>
      </c>
      <c r="B810" s="6" t="s">
        <v>80</v>
      </c>
      <c r="C810" s="6">
        <v>3</v>
      </c>
    </row>
    <row r="811" spans="1:3" x14ac:dyDescent="0.25">
      <c r="A811" s="37">
        <v>44960</v>
      </c>
      <c r="B811" s="6" t="s">
        <v>74</v>
      </c>
      <c r="C811" s="6">
        <v>3</v>
      </c>
    </row>
    <row r="812" spans="1:3" x14ac:dyDescent="0.25">
      <c r="A812" s="37">
        <v>44961</v>
      </c>
      <c r="B812" s="6" t="s">
        <v>75</v>
      </c>
      <c r="C812" s="5">
        <v>2</v>
      </c>
    </row>
    <row r="813" spans="1:3" x14ac:dyDescent="0.25">
      <c r="A813" s="37">
        <v>44962</v>
      </c>
      <c r="B813" s="6" t="s">
        <v>76</v>
      </c>
      <c r="C813" s="6">
        <v>1</v>
      </c>
    </row>
    <row r="814" spans="1:3" x14ac:dyDescent="0.25">
      <c r="A814" s="37">
        <v>44963</v>
      </c>
      <c r="B814" s="6" t="s">
        <v>77</v>
      </c>
      <c r="C814" s="6">
        <v>3</v>
      </c>
    </row>
    <row r="815" spans="1:3" x14ac:dyDescent="0.25">
      <c r="A815" s="37">
        <v>44964</v>
      </c>
      <c r="B815" s="6" t="s">
        <v>78</v>
      </c>
      <c r="C815" s="6">
        <v>3</v>
      </c>
    </row>
    <row r="816" spans="1:3" x14ac:dyDescent="0.25">
      <c r="A816" s="37">
        <v>44965</v>
      </c>
      <c r="B816" s="6" t="s">
        <v>79</v>
      </c>
      <c r="C816" s="6">
        <v>3</v>
      </c>
    </row>
    <row r="817" spans="1:3" x14ac:dyDescent="0.25">
      <c r="A817" s="37">
        <v>44966</v>
      </c>
      <c r="B817" s="6" t="s">
        <v>80</v>
      </c>
      <c r="C817" s="6">
        <v>3</v>
      </c>
    </row>
    <row r="818" spans="1:3" x14ac:dyDescent="0.25">
      <c r="A818" s="37">
        <v>44967</v>
      </c>
      <c r="B818" s="6" t="s">
        <v>74</v>
      </c>
      <c r="C818" s="6">
        <v>3</v>
      </c>
    </row>
    <row r="819" spans="1:3" x14ac:dyDescent="0.25">
      <c r="A819" s="37">
        <v>44968</v>
      </c>
      <c r="B819" s="6" t="s">
        <v>75</v>
      </c>
      <c r="C819" s="5">
        <v>2</v>
      </c>
    </row>
    <row r="820" spans="1:3" x14ac:dyDescent="0.25">
      <c r="A820" s="37">
        <v>44969</v>
      </c>
      <c r="B820" s="6" t="s">
        <v>76</v>
      </c>
      <c r="C820" s="6">
        <v>1</v>
      </c>
    </row>
    <row r="821" spans="1:3" x14ac:dyDescent="0.25">
      <c r="A821" s="37">
        <v>44970</v>
      </c>
      <c r="B821" s="6" t="s">
        <v>77</v>
      </c>
      <c r="C821" s="6">
        <v>3</v>
      </c>
    </row>
    <row r="822" spans="1:3" x14ac:dyDescent="0.25">
      <c r="A822" s="37">
        <v>44971</v>
      </c>
      <c r="B822" s="6" t="s">
        <v>78</v>
      </c>
      <c r="C822" s="6">
        <v>3</v>
      </c>
    </row>
    <row r="823" spans="1:3" x14ac:dyDescent="0.25">
      <c r="A823" s="37">
        <v>44972</v>
      </c>
      <c r="B823" s="6" t="s">
        <v>79</v>
      </c>
      <c r="C823" s="6">
        <v>3</v>
      </c>
    </row>
    <row r="824" spans="1:3" x14ac:dyDescent="0.25">
      <c r="A824" s="37">
        <v>44973</v>
      </c>
      <c r="B824" s="6" t="s">
        <v>80</v>
      </c>
      <c r="C824" s="6">
        <v>3</v>
      </c>
    </row>
    <row r="825" spans="1:3" x14ac:dyDescent="0.25">
      <c r="A825" s="37">
        <v>44974</v>
      </c>
      <c r="B825" s="6" t="s">
        <v>74</v>
      </c>
      <c r="C825" s="6">
        <v>3</v>
      </c>
    </row>
    <row r="826" spans="1:3" x14ac:dyDescent="0.25">
      <c r="A826" s="37">
        <v>44975</v>
      </c>
      <c r="B826" s="6" t="s">
        <v>75</v>
      </c>
      <c r="C826" s="5">
        <v>2</v>
      </c>
    </row>
    <row r="827" spans="1:3" x14ac:dyDescent="0.25">
      <c r="A827" s="37">
        <v>44976</v>
      </c>
      <c r="B827" s="6" t="s">
        <v>76</v>
      </c>
      <c r="C827" s="6">
        <v>1</v>
      </c>
    </row>
    <row r="828" spans="1:3" x14ac:dyDescent="0.25">
      <c r="A828" s="37">
        <v>44977</v>
      </c>
      <c r="B828" s="6" t="s">
        <v>77</v>
      </c>
      <c r="C828" s="6">
        <v>3</v>
      </c>
    </row>
    <row r="829" spans="1:3" x14ac:dyDescent="0.25">
      <c r="A829" s="37">
        <v>44978</v>
      </c>
      <c r="B829" s="6" t="s">
        <v>78</v>
      </c>
      <c r="C829" s="6">
        <v>3</v>
      </c>
    </row>
    <row r="830" spans="1:3" x14ac:dyDescent="0.25">
      <c r="A830" s="37">
        <v>44979</v>
      </c>
      <c r="B830" s="6" t="s">
        <v>79</v>
      </c>
      <c r="C830" s="6">
        <v>3</v>
      </c>
    </row>
    <row r="831" spans="1:3" x14ac:dyDescent="0.25">
      <c r="A831" s="37">
        <v>44980</v>
      </c>
      <c r="B831" s="6" t="s">
        <v>80</v>
      </c>
      <c r="C831" s="6">
        <v>3</v>
      </c>
    </row>
    <row r="832" spans="1:3" x14ac:dyDescent="0.25">
      <c r="A832" s="37">
        <v>44981</v>
      </c>
      <c r="B832" s="6" t="s">
        <v>74</v>
      </c>
      <c r="C832" s="6">
        <v>3</v>
      </c>
    </row>
    <row r="833" spans="1:3" x14ac:dyDescent="0.25">
      <c r="A833" s="37">
        <v>44982</v>
      </c>
      <c r="B833" s="6" t="s">
        <v>75</v>
      </c>
      <c r="C833" s="5">
        <v>2</v>
      </c>
    </row>
    <row r="834" spans="1:3" x14ac:dyDescent="0.25">
      <c r="A834" s="37">
        <v>44983</v>
      </c>
      <c r="B834" s="6" t="s">
        <v>76</v>
      </c>
      <c r="C834" s="6">
        <v>1</v>
      </c>
    </row>
    <row r="835" spans="1:3" x14ac:dyDescent="0.25">
      <c r="A835" s="37">
        <v>44984</v>
      </c>
      <c r="B835" s="6" t="s">
        <v>77</v>
      </c>
      <c r="C835" s="6">
        <v>3</v>
      </c>
    </row>
    <row r="836" spans="1:3" x14ac:dyDescent="0.25">
      <c r="A836" s="37">
        <v>44985</v>
      </c>
      <c r="B836" s="6" t="s">
        <v>78</v>
      </c>
      <c r="C836" s="6">
        <v>3</v>
      </c>
    </row>
    <row r="837" spans="1:3" x14ac:dyDescent="0.25">
      <c r="A837" s="37">
        <v>44986</v>
      </c>
      <c r="B837" s="6" t="s">
        <v>79</v>
      </c>
      <c r="C837" s="6">
        <v>3</v>
      </c>
    </row>
    <row r="838" spans="1:3" x14ac:dyDescent="0.25">
      <c r="A838" s="37">
        <v>44987</v>
      </c>
      <c r="B838" s="6" t="s">
        <v>80</v>
      </c>
      <c r="C838" s="6">
        <v>3</v>
      </c>
    </row>
    <row r="839" spans="1:3" x14ac:dyDescent="0.25">
      <c r="A839" s="37">
        <v>44988</v>
      </c>
      <c r="B839" s="6" t="s">
        <v>74</v>
      </c>
      <c r="C839" s="6">
        <v>3</v>
      </c>
    </row>
    <row r="840" spans="1:3" x14ac:dyDescent="0.25">
      <c r="A840" s="37">
        <v>44989</v>
      </c>
      <c r="B840" s="6" t="s">
        <v>75</v>
      </c>
      <c r="C840" s="5">
        <v>2</v>
      </c>
    </row>
    <row r="841" spans="1:3" x14ac:dyDescent="0.25">
      <c r="A841" s="37">
        <v>44990</v>
      </c>
      <c r="B841" s="6" t="s">
        <v>76</v>
      </c>
      <c r="C841" s="6">
        <v>1</v>
      </c>
    </row>
    <row r="842" spans="1:3" x14ac:dyDescent="0.25">
      <c r="A842" s="37">
        <v>44991</v>
      </c>
      <c r="B842" s="6" t="s">
        <v>77</v>
      </c>
      <c r="C842" s="6">
        <v>3</v>
      </c>
    </row>
    <row r="843" spans="1:3" x14ac:dyDescent="0.25">
      <c r="A843" s="37">
        <v>44992</v>
      </c>
      <c r="B843" s="6" t="s">
        <v>78</v>
      </c>
      <c r="C843" s="6">
        <v>3</v>
      </c>
    </row>
    <row r="844" spans="1:3" x14ac:dyDescent="0.25">
      <c r="A844" s="37">
        <v>44993</v>
      </c>
      <c r="B844" s="6" t="s">
        <v>79</v>
      </c>
      <c r="C844" s="6">
        <v>3</v>
      </c>
    </row>
    <row r="845" spans="1:3" x14ac:dyDescent="0.25">
      <c r="A845" s="37">
        <v>44994</v>
      </c>
      <c r="B845" s="6" t="s">
        <v>80</v>
      </c>
      <c r="C845" s="6">
        <v>3</v>
      </c>
    </row>
    <row r="846" spans="1:3" x14ac:dyDescent="0.25">
      <c r="A846" s="37">
        <v>44995</v>
      </c>
      <c r="B846" s="6" t="s">
        <v>74</v>
      </c>
      <c r="C846" s="6">
        <v>3</v>
      </c>
    </row>
    <row r="847" spans="1:3" x14ac:dyDescent="0.25">
      <c r="A847" s="37">
        <v>44996</v>
      </c>
      <c r="B847" s="6" t="s">
        <v>75</v>
      </c>
      <c r="C847" s="5">
        <v>2</v>
      </c>
    </row>
    <row r="848" spans="1:3" x14ac:dyDescent="0.25">
      <c r="A848" s="37">
        <v>44997</v>
      </c>
      <c r="B848" s="6" t="s">
        <v>76</v>
      </c>
      <c r="C848" s="6">
        <v>1</v>
      </c>
    </row>
    <row r="849" spans="1:3" x14ac:dyDescent="0.25">
      <c r="A849" s="37">
        <v>44998</v>
      </c>
      <c r="B849" s="6" t="s">
        <v>77</v>
      </c>
      <c r="C849" s="6">
        <v>3</v>
      </c>
    </row>
    <row r="850" spans="1:3" x14ac:dyDescent="0.25">
      <c r="A850" s="37">
        <v>44999</v>
      </c>
      <c r="B850" s="6" t="s">
        <v>78</v>
      </c>
      <c r="C850" s="6">
        <v>3</v>
      </c>
    </row>
    <row r="851" spans="1:3" x14ac:dyDescent="0.25">
      <c r="A851" s="37">
        <v>45000</v>
      </c>
      <c r="B851" s="6" t="s">
        <v>79</v>
      </c>
      <c r="C851" s="6">
        <v>3</v>
      </c>
    </row>
    <row r="852" spans="1:3" x14ac:dyDescent="0.25">
      <c r="A852" s="37">
        <v>45001</v>
      </c>
      <c r="B852" s="6" t="s">
        <v>80</v>
      </c>
      <c r="C852" s="6">
        <v>3</v>
      </c>
    </row>
    <row r="853" spans="1:3" x14ac:dyDescent="0.25">
      <c r="A853" s="37">
        <v>45002</v>
      </c>
      <c r="B853" s="6" t="s">
        <v>74</v>
      </c>
      <c r="C853" s="6">
        <v>3</v>
      </c>
    </row>
    <row r="854" spans="1:3" x14ac:dyDescent="0.25">
      <c r="A854" s="37">
        <v>45003</v>
      </c>
      <c r="B854" s="6" t="s">
        <v>75</v>
      </c>
      <c r="C854" s="5">
        <v>2</v>
      </c>
    </row>
    <row r="855" spans="1:3" x14ac:dyDescent="0.25">
      <c r="A855" s="37">
        <v>45004</v>
      </c>
      <c r="B855" s="6" t="s">
        <v>76</v>
      </c>
      <c r="C855" s="6">
        <v>1</v>
      </c>
    </row>
    <row r="856" spans="1:3" x14ac:dyDescent="0.25">
      <c r="A856" s="37">
        <v>45005</v>
      </c>
      <c r="B856" s="6" t="s">
        <v>77</v>
      </c>
      <c r="C856" s="6">
        <v>3</v>
      </c>
    </row>
    <row r="857" spans="1:3" x14ac:dyDescent="0.25">
      <c r="A857" s="37">
        <v>45006</v>
      </c>
      <c r="B857" s="6" t="s">
        <v>78</v>
      </c>
      <c r="C857" s="6">
        <v>3</v>
      </c>
    </row>
    <row r="858" spans="1:3" x14ac:dyDescent="0.25">
      <c r="A858" s="37">
        <v>45007</v>
      </c>
      <c r="B858" s="6" t="s">
        <v>79</v>
      </c>
      <c r="C858" s="6">
        <v>3</v>
      </c>
    </row>
    <row r="859" spans="1:3" x14ac:dyDescent="0.25">
      <c r="A859" s="37">
        <v>45008</v>
      </c>
      <c r="B859" s="6" t="s">
        <v>80</v>
      </c>
      <c r="C859" s="6">
        <v>3</v>
      </c>
    </row>
    <row r="860" spans="1:3" x14ac:dyDescent="0.25">
      <c r="A860" s="37">
        <v>45009</v>
      </c>
      <c r="B860" s="6" t="s">
        <v>74</v>
      </c>
      <c r="C860" s="6">
        <v>3</v>
      </c>
    </row>
    <row r="861" spans="1:3" x14ac:dyDescent="0.25">
      <c r="A861" s="37">
        <v>45010</v>
      </c>
      <c r="B861" s="6" t="s">
        <v>75</v>
      </c>
      <c r="C861" s="5">
        <v>2</v>
      </c>
    </row>
    <row r="862" spans="1:3" x14ac:dyDescent="0.25">
      <c r="A862" s="37">
        <v>45011</v>
      </c>
      <c r="B862" s="6" t="s">
        <v>76</v>
      </c>
      <c r="C862" s="6">
        <v>1</v>
      </c>
    </row>
    <row r="863" spans="1:3" x14ac:dyDescent="0.25">
      <c r="A863" s="37">
        <v>45012</v>
      </c>
      <c r="B863" s="6" t="s">
        <v>77</v>
      </c>
      <c r="C863" s="6">
        <v>3</v>
      </c>
    </row>
    <row r="864" spans="1:3" x14ac:dyDescent="0.25">
      <c r="A864" s="37">
        <v>45013</v>
      </c>
      <c r="B864" s="6" t="s">
        <v>78</v>
      </c>
      <c r="C864" s="6">
        <v>3</v>
      </c>
    </row>
    <row r="865" spans="1:3" x14ac:dyDescent="0.25">
      <c r="A865" s="37">
        <v>45014</v>
      </c>
      <c r="B865" s="6" t="s">
        <v>79</v>
      </c>
      <c r="C865" s="6">
        <v>3</v>
      </c>
    </row>
    <row r="866" spans="1:3" x14ac:dyDescent="0.25">
      <c r="A866" s="37">
        <v>45015</v>
      </c>
      <c r="B866" s="6" t="s">
        <v>80</v>
      </c>
      <c r="C866" s="6">
        <v>3</v>
      </c>
    </row>
    <row r="867" spans="1:3" x14ac:dyDescent="0.25">
      <c r="A867" s="37">
        <v>45016</v>
      </c>
      <c r="B867" s="6" t="s">
        <v>74</v>
      </c>
      <c r="C867" s="6">
        <v>3</v>
      </c>
    </row>
    <row r="868" spans="1:3" x14ac:dyDescent="0.25">
      <c r="A868" s="37">
        <v>45017</v>
      </c>
      <c r="B868" s="6" t="s">
        <v>75</v>
      </c>
      <c r="C868" s="5">
        <v>2</v>
      </c>
    </row>
    <row r="869" spans="1:3" x14ac:dyDescent="0.25">
      <c r="A869" s="37">
        <v>45018</v>
      </c>
      <c r="B869" s="6" t="s">
        <v>76</v>
      </c>
      <c r="C869" s="6">
        <v>1</v>
      </c>
    </row>
    <row r="870" spans="1:3" x14ac:dyDescent="0.25">
      <c r="A870" s="37">
        <v>45019</v>
      </c>
      <c r="B870" s="6" t="s">
        <v>77</v>
      </c>
      <c r="C870" s="6">
        <v>3</v>
      </c>
    </row>
    <row r="871" spans="1:3" x14ac:dyDescent="0.25">
      <c r="A871" s="37">
        <v>45020</v>
      </c>
      <c r="B871" s="6" t="s">
        <v>78</v>
      </c>
      <c r="C871" s="6">
        <v>3</v>
      </c>
    </row>
    <row r="872" spans="1:3" x14ac:dyDescent="0.25">
      <c r="A872" s="37">
        <v>45021</v>
      </c>
      <c r="B872" s="6" t="s">
        <v>79</v>
      </c>
      <c r="C872" s="6">
        <v>3</v>
      </c>
    </row>
    <row r="873" spans="1:3" x14ac:dyDescent="0.25">
      <c r="A873" s="37">
        <v>45022</v>
      </c>
      <c r="B873" s="6" t="s">
        <v>80</v>
      </c>
      <c r="C873" s="6">
        <v>3</v>
      </c>
    </row>
    <row r="874" spans="1:3" x14ac:dyDescent="0.25">
      <c r="A874" s="37">
        <v>45023</v>
      </c>
      <c r="B874" s="6" t="s">
        <v>74</v>
      </c>
      <c r="C874" s="6">
        <v>3</v>
      </c>
    </row>
    <row r="875" spans="1:3" x14ac:dyDescent="0.25">
      <c r="A875" s="37">
        <v>45024</v>
      </c>
      <c r="B875" s="6" t="s">
        <v>75</v>
      </c>
      <c r="C875" s="5">
        <v>2</v>
      </c>
    </row>
    <row r="876" spans="1:3" x14ac:dyDescent="0.25">
      <c r="A876" s="37">
        <v>45025</v>
      </c>
      <c r="B876" s="6" t="s">
        <v>76</v>
      </c>
      <c r="C876" s="6">
        <v>1</v>
      </c>
    </row>
    <row r="877" spans="1:3" x14ac:dyDescent="0.25">
      <c r="A877" s="37">
        <v>45026</v>
      </c>
      <c r="B877" s="6" t="s">
        <v>77</v>
      </c>
      <c r="C877" s="6">
        <v>1</v>
      </c>
    </row>
    <row r="878" spans="1:3" x14ac:dyDescent="0.25">
      <c r="A878" s="37">
        <v>45027</v>
      </c>
      <c r="B878" s="6" t="s">
        <v>78</v>
      </c>
      <c r="C878" s="6">
        <v>3</v>
      </c>
    </row>
    <row r="879" spans="1:3" x14ac:dyDescent="0.25">
      <c r="A879" s="37">
        <v>45028</v>
      </c>
      <c r="B879" s="6" t="s">
        <v>79</v>
      </c>
      <c r="C879" s="6">
        <v>3</v>
      </c>
    </row>
    <row r="880" spans="1:3" x14ac:dyDescent="0.25">
      <c r="A880" s="37">
        <v>45029</v>
      </c>
      <c r="B880" s="6" t="s">
        <v>80</v>
      </c>
      <c r="C880" s="6">
        <v>3</v>
      </c>
    </row>
    <row r="881" spans="1:3" x14ac:dyDescent="0.25">
      <c r="A881" s="37">
        <v>45030</v>
      </c>
      <c r="B881" s="6" t="s">
        <v>74</v>
      </c>
      <c r="C881" s="6">
        <v>3</v>
      </c>
    </row>
    <row r="882" spans="1:3" x14ac:dyDescent="0.25">
      <c r="A882" s="37">
        <v>45031</v>
      </c>
      <c r="B882" s="6" t="s">
        <v>75</v>
      </c>
      <c r="C882" s="5">
        <v>2</v>
      </c>
    </row>
    <row r="883" spans="1:3" x14ac:dyDescent="0.25">
      <c r="A883" s="37">
        <v>45032</v>
      </c>
      <c r="B883" s="6" t="s">
        <v>76</v>
      </c>
      <c r="C883" s="6">
        <v>1</v>
      </c>
    </row>
    <row r="884" spans="1:3" x14ac:dyDescent="0.25">
      <c r="A884" s="37">
        <v>45033</v>
      </c>
      <c r="B884" s="6" t="s">
        <v>77</v>
      </c>
      <c r="C884" s="6">
        <v>3</v>
      </c>
    </row>
    <row r="885" spans="1:3" x14ac:dyDescent="0.25">
      <c r="A885" s="37">
        <v>45034</v>
      </c>
      <c r="B885" s="6" t="s">
        <v>78</v>
      </c>
      <c r="C885" s="6">
        <v>3</v>
      </c>
    </row>
    <row r="886" spans="1:3" x14ac:dyDescent="0.25">
      <c r="A886" s="37">
        <v>45035</v>
      </c>
      <c r="B886" s="6" t="s">
        <v>79</v>
      </c>
      <c r="C886" s="6">
        <v>3</v>
      </c>
    </row>
    <row r="887" spans="1:3" x14ac:dyDescent="0.25">
      <c r="A887" s="37">
        <v>45036</v>
      </c>
      <c r="B887" s="6" t="s">
        <v>80</v>
      </c>
      <c r="C887" s="6">
        <v>3</v>
      </c>
    </row>
    <row r="888" spans="1:3" x14ac:dyDescent="0.25">
      <c r="A888" s="37">
        <v>45037</v>
      </c>
      <c r="B888" s="6" t="s">
        <v>74</v>
      </c>
      <c r="C888" s="6">
        <v>3</v>
      </c>
    </row>
    <row r="889" spans="1:3" x14ac:dyDescent="0.25">
      <c r="A889" s="37">
        <v>45038</v>
      </c>
      <c r="B889" s="6" t="s">
        <v>75</v>
      </c>
      <c r="C889" s="5">
        <v>2</v>
      </c>
    </row>
    <row r="890" spans="1:3" x14ac:dyDescent="0.25">
      <c r="A890" s="37">
        <v>45039</v>
      </c>
      <c r="B890" s="6" t="s">
        <v>76</v>
      </c>
      <c r="C890" s="6">
        <v>1</v>
      </c>
    </row>
    <row r="891" spans="1:3" x14ac:dyDescent="0.25">
      <c r="A891" s="37">
        <v>45040</v>
      </c>
      <c r="B891" s="6" t="s">
        <v>77</v>
      </c>
      <c r="C891" s="6">
        <v>3</v>
      </c>
    </row>
    <row r="892" spans="1:3" x14ac:dyDescent="0.25">
      <c r="A892" s="37">
        <v>45041</v>
      </c>
      <c r="B892" s="6" t="s">
        <v>78</v>
      </c>
      <c r="C892" s="6">
        <v>1</v>
      </c>
    </row>
    <row r="893" spans="1:3" x14ac:dyDescent="0.25">
      <c r="A893" s="37">
        <v>45042</v>
      </c>
      <c r="B893" s="6" t="s">
        <v>79</v>
      </c>
      <c r="C893" s="6">
        <v>3</v>
      </c>
    </row>
    <row r="894" spans="1:3" x14ac:dyDescent="0.25">
      <c r="A894" s="37">
        <v>45043</v>
      </c>
      <c r="B894" s="6" t="s">
        <v>80</v>
      </c>
      <c r="C894" s="6">
        <v>3</v>
      </c>
    </row>
    <row r="895" spans="1:3" x14ac:dyDescent="0.25">
      <c r="A895" s="37">
        <v>45044</v>
      </c>
      <c r="B895" s="6" t="s">
        <v>74</v>
      </c>
      <c r="C895" s="6">
        <v>3</v>
      </c>
    </row>
    <row r="896" spans="1:3" x14ac:dyDescent="0.25">
      <c r="A896" s="37">
        <v>45045</v>
      </c>
      <c r="B896" s="6" t="s">
        <v>75</v>
      </c>
      <c r="C896" s="5">
        <v>2</v>
      </c>
    </row>
    <row r="897" spans="1:3" x14ac:dyDescent="0.25">
      <c r="A897" s="37">
        <v>45046</v>
      </c>
      <c r="B897" s="6" t="s">
        <v>76</v>
      </c>
      <c r="C897" s="6">
        <v>1</v>
      </c>
    </row>
    <row r="898" spans="1:3" x14ac:dyDescent="0.25">
      <c r="A898" s="37">
        <v>45047</v>
      </c>
      <c r="B898" s="6" t="s">
        <v>77</v>
      </c>
      <c r="C898" s="6">
        <v>1</v>
      </c>
    </row>
    <row r="899" spans="1:3" x14ac:dyDescent="0.25">
      <c r="A899" s="37">
        <v>45048</v>
      </c>
      <c r="B899" s="6" t="s">
        <v>78</v>
      </c>
      <c r="C899" s="6">
        <v>3</v>
      </c>
    </row>
    <row r="900" spans="1:3" x14ac:dyDescent="0.25">
      <c r="A900" s="37">
        <v>45049</v>
      </c>
      <c r="B900" s="6" t="s">
        <v>79</v>
      </c>
      <c r="C900" s="6">
        <v>3</v>
      </c>
    </row>
    <row r="901" spans="1:3" x14ac:dyDescent="0.25">
      <c r="A901" s="37">
        <v>45050</v>
      </c>
      <c r="B901" s="6" t="s">
        <v>80</v>
      </c>
      <c r="C901" s="6">
        <v>3</v>
      </c>
    </row>
    <row r="902" spans="1:3" x14ac:dyDescent="0.25">
      <c r="A902" s="37">
        <v>45051</v>
      </c>
      <c r="B902" s="6" t="s">
        <v>74</v>
      </c>
      <c r="C902" s="6">
        <v>3</v>
      </c>
    </row>
    <row r="903" spans="1:3" x14ac:dyDescent="0.25">
      <c r="A903" s="37">
        <v>45052</v>
      </c>
      <c r="B903" s="6" t="s">
        <v>75</v>
      </c>
      <c r="C903" s="5">
        <v>2</v>
      </c>
    </row>
    <row r="904" spans="1:3" x14ac:dyDescent="0.25">
      <c r="A904" s="37">
        <v>45053</v>
      </c>
      <c r="B904" s="6" t="s">
        <v>76</v>
      </c>
      <c r="C904" s="6">
        <v>1</v>
      </c>
    </row>
    <row r="905" spans="1:3" x14ac:dyDescent="0.25">
      <c r="A905" s="37">
        <v>45054</v>
      </c>
      <c r="B905" s="6" t="s">
        <v>77</v>
      </c>
      <c r="C905" s="6">
        <v>3</v>
      </c>
    </row>
    <row r="906" spans="1:3" x14ac:dyDescent="0.25">
      <c r="A906" s="37">
        <v>45055</v>
      </c>
      <c r="B906" s="6" t="s">
        <v>78</v>
      </c>
      <c r="C906" s="6">
        <v>3</v>
      </c>
    </row>
    <row r="907" spans="1:3" x14ac:dyDescent="0.25">
      <c r="A907" s="37">
        <v>45056</v>
      </c>
      <c r="B907" s="6" t="s">
        <v>79</v>
      </c>
      <c r="C907" s="6">
        <v>3</v>
      </c>
    </row>
    <row r="908" spans="1:3" x14ac:dyDescent="0.25">
      <c r="A908" s="37">
        <v>45057</v>
      </c>
      <c r="B908" s="6" t="s">
        <v>80</v>
      </c>
      <c r="C908" s="6">
        <v>3</v>
      </c>
    </row>
    <row r="909" spans="1:3" x14ac:dyDescent="0.25">
      <c r="A909" s="37">
        <v>45058</v>
      </c>
      <c r="B909" s="6" t="s">
        <v>74</v>
      </c>
      <c r="C909" s="6">
        <v>3</v>
      </c>
    </row>
    <row r="910" spans="1:3" x14ac:dyDescent="0.25">
      <c r="A910" s="37">
        <v>45059</v>
      </c>
      <c r="B910" s="6" t="s">
        <v>75</v>
      </c>
      <c r="C910" s="5">
        <v>2</v>
      </c>
    </row>
    <row r="911" spans="1:3" x14ac:dyDescent="0.25">
      <c r="A911" s="37">
        <v>45060</v>
      </c>
      <c r="B911" s="6" t="s">
        <v>76</v>
      </c>
      <c r="C911" s="6">
        <v>1</v>
      </c>
    </row>
    <row r="912" spans="1:3" x14ac:dyDescent="0.25">
      <c r="A912" s="37">
        <v>45061</v>
      </c>
      <c r="B912" s="6" t="s">
        <v>77</v>
      </c>
      <c r="C912" s="6">
        <v>3</v>
      </c>
    </row>
    <row r="913" spans="1:3" x14ac:dyDescent="0.25">
      <c r="A913" s="37">
        <v>45062</v>
      </c>
      <c r="B913" s="6" t="s">
        <v>78</v>
      </c>
      <c r="C913" s="6">
        <v>3</v>
      </c>
    </row>
    <row r="914" spans="1:3" x14ac:dyDescent="0.25">
      <c r="A914" s="37">
        <v>45063</v>
      </c>
      <c r="B914" s="6" t="s">
        <v>79</v>
      </c>
      <c r="C914" s="6">
        <v>3</v>
      </c>
    </row>
    <row r="915" spans="1:3" x14ac:dyDescent="0.25">
      <c r="A915" s="37">
        <v>45064</v>
      </c>
      <c r="B915" s="6" t="s">
        <v>80</v>
      </c>
      <c r="C915" s="6">
        <v>3</v>
      </c>
    </row>
    <row r="916" spans="1:3" x14ac:dyDescent="0.25">
      <c r="A916" s="37">
        <v>45065</v>
      </c>
      <c r="B916" s="6" t="s">
        <v>74</v>
      </c>
      <c r="C916" s="6">
        <v>3</v>
      </c>
    </row>
    <row r="917" spans="1:3" x14ac:dyDescent="0.25">
      <c r="A917" s="37">
        <v>45066</v>
      </c>
      <c r="B917" s="6" t="s">
        <v>75</v>
      </c>
      <c r="C917" s="5">
        <v>2</v>
      </c>
    </row>
    <row r="918" spans="1:3" x14ac:dyDescent="0.25">
      <c r="A918" s="37">
        <v>45067</v>
      </c>
      <c r="B918" s="6" t="s">
        <v>76</v>
      </c>
      <c r="C918" s="6">
        <v>1</v>
      </c>
    </row>
    <row r="919" spans="1:3" x14ac:dyDescent="0.25">
      <c r="A919" s="37">
        <v>45068</v>
      </c>
      <c r="B919" s="6" t="s">
        <v>77</v>
      </c>
      <c r="C919" s="6">
        <v>3</v>
      </c>
    </row>
    <row r="920" spans="1:3" x14ac:dyDescent="0.25">
      <c r="A920" s="37">
        <v>45069</v>
      </c>
      <c r="B920" s="6" t="s">
        <v>78</v>
      </c>
      <c r="C920" s="6">
        <v>3</v>
      </c>
    </row>
    <row r="921" spans="1:3" x14ac:dyDescent="0.25">
      <c r="A921" s="37">
        <v>45070</v>
      </c>
      <c r="B921" s="6" t="s">
        <v>79</v>
      </c>
      <c r="C921" s="6">
        <v>3</v>
      </c>
    </row>
    <row r="922" spans="1:3" x14ac:dyDescent="0.25">
      <c r="A922" s="37">
        <v>45071</v>
      </c>
      <c r="B922" s="6" t="s">
        <v>80</v>
      </c>
      <c r="C922" s="6">
        <v>3</v>
      </c>
    </row>
    <row r="923" spans="1:3" x14ac:dyDescent="0.25">
      <c r="A923" s="37">
        <v>45072</v>
      </c>
      <c r="B923" s="6" t="s">
        <v>74</v>
      </c>
      <c r="C923" s="6">
        <v>3</v>
      </c>
    </row>
    <row r="924" spans="1:3" x14ac:dyDescent="0.25">
      <c r="A924" s="37">
        <v>45073</v>
      </c>
      <c r="B924" s="6" t="s">
        <v>75</v>
      </c>
      <c r="C924" s="5">
        <v>2</v>
      </c>
    </row>
    <row r="925" spans="1:3" x14ac:dyDescent="0.25">
      <c r="A925" s="37">
        <v>45074</v>
      </c>
      <c r="B925" s="6" t="s">
        <v>76</v>
      </c>
      <c r="C925" s="6">
        <v>1</v>
      </c>
    </row>
    <row r="926" spans="1:3" x14ac:dyDescent="0.25">
      <c r="A926" s="37">
        <v>45075</v>
      </c>
      <c r="B926" s="6" t="s">
        <v>77</v>
      </c>
      <c r="C926" s="6">
        <v>3</v>
      </c>
    </row>
    <row r="927" spans="1:3" x14ac:dyDescent="0.25">
      <c r="A927" s="37">
        <v>45076</v>
      </c>
      <c r="B927" s="6" t="s">
        <v>78</v>
      </c>
      <c r="C927" s="6">
        <v>3</v>
      </c>
    </row>
    <row r="928" spans="1:3" x14ac:dyDescent="0.25">
      <c r="A928" s="37">
        <v>45077</v>
      </c>
      <c r="B928" s="6" t="s">
        <v>79</v>
      </c>
      <c r="C928" s="6">
        <v>3</v>
      </c>
    </row>
    <row r="929" spans="1:3" x14ac:dyDescent="0.25">
      <c r="A929" s="37">
        <v>45078</v>
      </c>
      <c r="B929" s="6" t="s">
        <v>80</v>
      </c>
      <c r="C929" s="6">
        <v>3</v>
      </c>
    </row>
    <row r="930" spans="1:3" x14ac:dyDescent="0.25">
      <c r="A930" s="37">
        <v>45079</v>
      </c>
      <c r="B930" s="6" t="s">
        <v>74</v>
      </c>
      <c r="C930" s="6">
        <v>1</v>
      </c>
    </row>
    <row r="931" spans="1:3" x14ac:dyDescent="0.25">
      <c r="A931" s="37">
        <v>45080</v>
      </c>
      <c r="B931" s="6" t="s">
        <v>75</v>
      </c>
      <c r="C931" s="5">
        <v>2</v>
      </c>
    </row>
    <row r="932" spans="1:3" x14ac:dyDescent="0.25">
      <c r="A932" s="37">
        <v>45081</v>
      </c>
      <c r="B932" s="6" t="s">
        <v>76</v>
      </c>
      <c r="C932" s="6">
        <v>1</v>
      </c>
    </row>
    <row r="933" spans="1:3" x14ac:dyDescent="0.25">
      <c r="A933" s="37">
        <v>45082</v>
      </c>
      <c r="B933" s="6" t="s">
        <v>77</v>
      </c>
      <c r="C933" s="6">
        <v>3</v>
      </c>
    </row>
    <row r="934" spans="1:3" x14ac:dyDescent="0.25">
      <c r="A934" s="37">
        <v>45083</v>
      </c>
      <c r="B934" s="6" t="s">
        <v>78</v>
      </c>
      <c r="C934" s="6">
        <v>3</v>
      </c>
    </row>
    <row r="935" spans="1:3" x14ac:dyDescent="0.25">
      <c r="A935" s="37">
        <v>45084</v>
      </c>
      <c r="B935" s="6" t="s">
        <v>79</v>
      </c>
      <c r="C935" s="6">
        <v>3</v>
      </c>
    </row>
    <row r="936" spans="1:3" x14ac:dyDescent="0.25">
      <c r="A936" s="37">
        <v>45085</v>
      </c>
      <c r="B936" s="6" t="s">
        <v>80</v>
      </c>
      <c r="C936" s="6">
        <v>3</v>
      </c>
    </row>
    <row r="937" spans="1:3" x14ac:dyDescent="0.25">
      <c r="A937" s="37">
        <v>45086</v>
      </c>
      <c r="B937" s="6" t="s">
        <v>74</v>
      </c>
      <c r="C937" s="6">
        <v>3</v>
      </c>
    </row>
    <row r="938" spans="1:3" x14ac:dyDescent="0.25">
      <c r="A938" s="37">
        <v>45087</v>
      </c>
      <c r="B938" s="6" t="s">
        <v>75</v>
      </c>
      <c r="C938" s="5">
        <v>2</v>
      </c>
    </row>
    <row r="939" spans="1:3" x14ac:dyDescent="0.25">
      <c r="A939" s="37">
        <v>45088</v>
      </c>
      <c r="B939" s="6" t="s">
        <v>76</v>
      </c>
      <c r="C939" s="6">
        <v>1</v>
      </c>
    </row>
    <row r="940" spans="1:3" x14ac:dyDescent="0.25">
      <c r="A940" s="37">
        <v>45089</v>
      </c>
      <c r="B940" s="6" t="s">
        <v>77</v>
      </c>
      <c r="C940" s="6">
        <v>3</v>
      </c>
    </row>
    <row r="941" spans="1:3" x14ac:dyDescent="0.25">
      <c r="A941" s="37">
        <v>45090</v>
      </c>
      <c r="B941" s="6" t="s">
        <v>78</v>
      </c>
      <c r="C941" s="6">
        <v>3</v>
      </c>
    </row>
    <row r="942" spans="1:3" x14ac:dyDescent="0.25">
      <c r="A942" s="37">
        <v>45091</v>
      </c>
      <c r="B942" s="6" t="s">
        <v>79</v>
      </c>
      <c r="C942" s="6">
        <v>3</v>
      </c>
    </row>
    <row r="943" spans="1:3" x14ac:dyDescent="0.25">
      <c r="A943" s="37">
        <v>45092</v>
      </c>
      <c r="B943" s="6" t="s">
        <v>80</v>
      </c>
      <c r="C943" s="6">
        <v>3</v>
      </c>
    </row>
    <row r="944" spans="1:3" x14ac:dyDescent="0.25">
      <c r="A944" s="37">
        <v>45093</v>
      </c>
      <c r="B944" s="6" t="s">
        <v>74</v>
      </c>
      <c r="C944" s="6">
        <v>3</v>
      </c>
    </row>
    <row r="945" spans="1:3" x14ac:dyDescent="0.25">
      <c r="A945" s="37">
        <v>45094</v>
      </c>
      <c r="B945" s="6" t="s">
        <v>75</v>
      </c>
      <c r="C945" s="5">
        <v>2</v>
      </c>
    </row>
    <row r="946" spans="1:3" x14ac:dyDescent="0.25">
      <c r="A946" s="37">
        <v>45095</v>
      </c>
      <c r="B946" s="6" t="s">
        <v>76</v>
      </c>
      <c r="C946" s="6">
        <v>1</v>
      </c>
    </row>
    <row r="947" spans="1:3" x14ac:dyDescent="0.25">
      <c r="A947" s="37">
        <v>45096</v>
      </c>
      <c r="B947" s="6" t="s">
        <v>77</v>
      </c>
      <c r="C947" s="6">
        <v>3</v>
      </c>
    </row>
    <row r="948" spans="1:3" x14ac:dyDescent="0.25">
      <c r="A948" s="37">
        <v>45097</v>
      </c>
      <c r="B948" s="6" t="s">
        <v>78</v>
      </c>
      <c r="C948" s="6">
        <v>3</v>
      </c>
    </row>
    <row r="949" spans="1:3" x14ac:dyDescent="0.25">
      <c r="A949" s="37">
        <v>45098</v>
      </c>
      <c r="B949" s="6" t="s">
        <v>79</v>
      </c>
      <c r="C949" s="6">
        <v>3</v>
      </c>
    </row>
    <row r="950" spans="1:3" x14ac:dyDescent="0.25">
      <c r="A950" s="37">
        <v>45099</v>
      </c>
      <c r="B950" s="6" t="s">
        <v>80</v>
      </c>
      <c r="C950" s="6">
        <v>3</v>
      </c>
    </row>
    <row r="951" spans="1:3" x14ac:dyDescent="0.25">
      <c r="A951" s="37">
        <v>45100</v>
      </c>
      <c r="B951" s="6" t="s">
        <v>74</v>
      </c>
      <c r="C951" s="6">
        <v>3</v>
      </c>
    </row>
    <row r="952" spans="1:3" x14ac:dyDescent="0.25">
      <c r="A952" s="37">
        <v>45101</v>
      </c>
      <c r="B952" s="6" t="s">
        <v>75</v>
      </c>
      <c r="C952" s="5">
        <v>2</v>
      </c>
    </row>
    <row r="953" spans="1:3" x14ac:dyDescent="0.25">
      <c r="A953" s="37">
        <v>45102</v>
      </c>
      <c r="B953" s="6" t="s">
        <v>76</v>
      </c>
      <c r="C953" s="6">
        <v>1</v>
      </c>
    </row>
    <row r="954" spans="1:3" x14ac:dyDescent="0.25">
      <c r="A954" s="37">
        <v>45103</v>
      </c>
      <c r="B954" s="6" t="s">
        <v>77</v>
      </c>
      <c r="C954" s="6">
        <v>3</v>
      </c>
    </row>
    <row r="955" spans="1:3" x14ac:dyDescent="0.25">
      <c r="A955" s="37">
        <v>45104</v>
      </c>
      <c r="B955" s="6" t="s">
        <v>78</v>
      </c>
      <c r="C955" s="6">
        <v>3</v>
      </c>
    </row>
    <row r="956" spans="1:3" x14ac:dyDescent="0.25">
      <c r="A956" s="37">
        <v>45105</v>
      </c>
      <c r="B956" s="6" t="s">
        <v>79</v>
      </c>
      <c r="C956" s="6">
        <v>3</v>
      </c>
    </row>
    <row r="957" spans="1:3" x14ac:dyDescent="0.25">
      <c r="A957" s="37">
        <v>45106</v>
      </c>
      <c r="B957" s="6" t="s">
        <v>80</v>
      </c>
      <c r="C957" s="6">
        <v>3</v>
      </c>
    </row>
    <row r="958" spans="1:3" x14ac:dyDescent="0.25">
      <c r="A958" s="37">
        <v>45107</v>
      </c>
      <c r="B958" s="6" t="s">
        <v>74</v>
      </c>
      <c r="C958" s="6">
        <v>3</v>
      </c>
    </row>
    <row r="959" spans="1:3" x14ac:dyDescent="0.25">
      <c r="A959" s="37">
        <v>45108</v>
      </c>
      <c r="B959" s="6" t="s">
        <v>75</v>
      </c>
      <c r="C959" s="5">
        <v>2</v>
      </c>
    </row>
    <row r="960" spans="1:3" x14ac:dyDescent="0.25">
      <c r="A960" s="37">
        <v>45109</v>
      </c>
      <c r="B960" s="6" t="s">
        <v>76</v>
      </c>
      <c r="C960" s="6">
        <v>1</v>
      </c>
    </row>
    <row r="961" spans="1:3" x14ac:dyDescent="0.25">
      <c r="A961" s="37">
        <v>45110</v>
      </c>
      <c r="B961" s="6" t="s">
        <v>77</v>
      </c>
      <c r="C961" s="6">
        <v>3</v>
      </c>
    </row>
    <row r="962" spans="1:3" x14ac:dyDescent="0.25">
      <c r="A962" s="37">
        <v>45111</v>
      </c>
      <c r="B962" s="6" t="s">
        <v>78</v>
      </c>
      <c r="C962" s="6">
        <v>3</v>
      </c>
    </row>
    <row r="963" spans="1:3" x14ac:dyDescent="0.25">
      <c r="A963" s="37">
        <v>45112</v>
      </c>
      <c r="B963" s="6" t="s">
        <v>79</v>
      </c>
      <c r="C963" s="6">
        <v>3</v>
      </c>
    </row>
    <row r="964" spans="1:3" x14ac:dyDescent="0.25">
      <c r="A964" s="37">
        <v>45113</v>
      </c>
      <c r="B964" s="6" t="s">
        <v>80</v>
      </c>
      <c r="C964" s="6">
        <v>3</v>
      </c>
    </row>
    <row r="965" spans="1:3" x14ac:dyDescent="0.25">
      <c r="A965" s="37">
        <v>45114</v>
      </c>
      <c r="B965" s="6" t="s">
        <v>74</v>
      </c>
      <c r="C965" s="6">
        <v>3</v>
      </c>
    </row>
    <row r="966" spans="1:3" x14ac:dyDescent="0.25">
      <c r="A966" s="37">
        <v>45115</v>
      </c>
      <c r="B966" s="6" t="s">
        <v>75</v>
      </c>
      <c r="C966" s="5">
        <v>2</v>
      </c>
    </row>
    <row r="967" spans="1:3" x14ac:dyDescent="0.25">
      <c r="A967" s="37">
        <v>45116</v>
      </c>
      <c r="B967" s="6" t="s">
        <v>76</v>
      </c>
      <c r="C967" s="6">
        <v>1</v>
      </c>
    </row>
    <row r="968" spans="1:3" x14ac:dyDescent="0.25">
      <c r="A968" s="37">
        <v>45117</v>
      </c>
      <c r="B968" s="6" t="s">
        <v>77</v>
      </c>
      <c r="C968" s="6">
        <v>3</v>
      </c>
    </row>
    <row r="969" spans="1:3" x14ac:dyDescent="0.25">
      <c r="A969" s="37">
        <v>45118</v>
      </c>
      <c r="B969" s="6" t="s">
        <v>78</v>
      </c>
      <c r="C969" s="6">
        <v>3</v>
      </c>
    </row>
    <row r="970" spans="1:3" x14ac:dyDescent="0.25">
      <c r="A970" s="37">
        <v>45119</v>
      </c>
      <c r="B970" s="6" t="s">
        <v>79</v>
      </c>
      <c r="C970" s="6">
        <v>3</v>
      </c>
    </row>
    <row r="971" spans="1:3" x14ac:dyDescent="0.25">
      <c r="A971" s="37">
        <v>45120</v>
      </c>
      <c r="B971" s="6" t="s">
        <v>80</v>
      </c>
      <c r="C971" s="6">
        <v>3</v>
      </c>
    </row>
    <row r="972" spans="1:3" x14ac:dyDescent="0.25">
      <c r="A972" s="37">
        <v>45121</v>
      </c>
      <c r="B972" s="6" t="s">
        <v>74</v>
      </c>
      <c r="C972" s="6">
        <v>3</v>
      </c>
    </row>
    <row r="973" spans="1:3" x14ac:dyDescent="0.25">
      <c r="A973" s="37">
        <v>45122</v>
      </c>
      <c r="B973" s="6" t="s">
        <v>75</v>
      </c>
      <c r="C973" s="5">
        <v>2</v>
      </c>
    </row>
    <row r="974" spans="1:3" x14ac:dyDescent="0.25">
      <c r="A974" s="37">
        <v>45123</v>
      </c>
      <c r="B974" s="6" t="s">
        <v>76</v>
      </c>
      <c r="C974" s="6">
        <v>1</v>
      </c>
    </row>
    <row r="975" spans="1:3" x14ac:dyDescent="0.25">
      <c r="A975" s="37">
        <v>45124</v>
      </c>
      <c r="B975" s="6" t="s">
        <v>77</v>
      </c>
      <c r="C975" s="6">
        <v>3</v>
      </c>
    </row>
    <row r="976" spans="1:3" x14ac:dyDescent="0.25">
      <c r="A976" s="37">
        <v>45125</v>
      </c>
      <c r="B976" s="6" t="s">
        <v>78</v>
      </c>
      <c r="C976" s="6">
        <v>3</v>
      </c>
    </row>
    <row r="977" spans="1:3" x14ac:dyDescent="0.25">
      <c r="A977" s="37">
        <v>45126</v>
      </c>
      <c r="B977" s="6" t="s">
        <v>79</v>
      </c>
      <c r="C977" s="6">
        <v>3</v>
      </c>
    </row>
    <row r="978" spans="1:3" x14ac:dyDescent="0.25">
      <c r="A978" s="37">
        <v>45127</v>
      </c>
      <c r="B978" s="6" t="s">
        <v>80</v>
      </c>
      <c r="C978" s="6">
        <v>3</v>
      </c>
    </row>
    <row r="979" spans="1:3" x14ac:dyDescent="0.25">
      <c r="A979" s="37">
        <v>45128</v>
      </c>
      <c r="B979" s="6" t="s">
        <v>74</v>
      </c>
      <c r="C979" s="6">
        <v>3</v>
      </c>
    </row>
    <row r="980" spans="1:3" x14ac:dyDescent="0.25">
      <c r="A980" s="37">
        <v>45129</v>
      </c>
      <c r="B980" s="6" t="s">
        <v>75</v>
      </c>
      <c r="C980" s="5">
        <v>2</v>
      </c>
    </row>
    <row r="981" spans="1:3" x14ac:dyDescent="0.25">
      <c r="A981" s="37">
        <v>45130</v>
      </c>
      <c r="B981" s="6" t="s">
        <v>76</v>
      </c>
      <c r="C981" s="6">
        <v>1</v>
      </c>
    </row>
    <row r="982" spans="1:3" x14ac:dyDescent="0.25">
      <c r="A982" s="37">
        <v>45131</v>
      </c>
      <c r="B982" s="6" t="s">
        <v>77</v>
      </c>
      <c r="C982" s="6">
        <v>3</v>
      </c>
    </row>
    <row r="983" spans="1:3" x14ac:dyDescent="0.25">
      <c r="A983" s="37">
        <v>45132</v>
      </c>
      <c r="B983" s="6" t="s">
        <v>78</v>
      </c>
      <c r="C983" s="6">
        <v>3</v>
      </c>
    </row>
    <row r="984" spans="1:3" x14ac:dyDescent="0.25">
      <c r="A984" s="37">
        <v>45133</v>
      </c>
      <c r="B984" s="6" t="s">
        <v>79</v>
      </c>
      <c r="C984" s="6">
        <v>3</v>
      </c>
    </row>
    <row r="985" spans="1:3" x14ac:dyDescent="0.25">
      <c r="A985" s="37">
        <v>45134</v>
      </c>
      <c r="B985" s="6" t="s">
        <v>80</v>
      </c>
      <c r="C985" s="6">
        <v>3</v>
      </c>
    </row>
    <row r="986" spans="1:3" x14ac:dyDescent="0.25">
      <c r="A986" s="37">
        <v>45135</v>
      </c>
      <c r="B986" s="6" t="s">
        <v>74</v>
      </c>
      <c r="C986" s="6">
        <v>3</v>
      </c>
    </row>
    <row r="987" spans="1:3" x14ac:dyDescent="0.25">
      <c r="A987" s="37">
        <v>45136</v>
      </c>
      <c r="B987" s="6" t="s">
        <v>75</v>
      </c>
      <c r="C987" s="5">
        <v>2</v>
      </c>
    </row>
    <row r="988" spans="1:3" x14ac:dyDescent="0.25">
      <c r="A988" s="37">
        <v>45137</v>
      </c>
      <c r="B988" s="6" t="s">
        <v>76</v>
      </c>
      <c r="C988" s="6">
        <v>1</v>
      </c>
    </row>
    <row r="989" spans="1:3" x14ac:dyDescent="0.25">
      <c r="A989" s="37">
        <v>45138</v>
      </c>
      <c r="B989" s="6" t="s">
        <v>77</v>
      </c>
      <c r="C989" s="6">
        <v>3</v>
      </c>
    </row>
    <row r="990" spans="1:3" x14ac:dyDescent="0.25">
      <c r="A990" s="37">
        <v>45139</v>
      </c>
      <c r="B990" s="6" t="s">
        <v>78</v>
      </c>
      <c r="C990" s="6">
        <v>3</v>
      </c>
    </row>
    <row r="991" spans="1:3" x14ac:dyDescent="0.25">
      <c r="A991" s="37">
        <v>45140</v>
      </c>
      <c r="B991" s="6" t="s">
        <v>79</v>
      </c>
      <c r="C991" s="6">
        <v>3</v>
      </c>
    </row>
    <row r="992" spans="1:3" x14ac:dyDescent="0.25">
      <c r="A992" s="37">
        <v>45141</v>
      </c>
      <c r="B992" s="6" t="s">
        <v>80</v>
      </c>
      <c r="C992" s="6">
        <v>3</v>
      </c>
    </row>
    <row r="993" spans="1:3" x14ac:dyDescent="0.25">
      <c r="A993" s="37">
        <v>45142</v>
      </c>
      <c r="B993" s="6" t="s">
        <v>74</v>
      </c>
      <c r="C993" s="6">
        <v>3</v>
      </c>
    </row>
    <row r="994" spans="1:3" x14ac:dyDescent="0.25">
      <c r="A994" s="37">
        <v>45143</v>
      </c>
      <c r="B994" s="6" t="s">
        <v>75</v>
      </c>
      <c r="C994" s="5">
        <v>2</v>
      </c>
    </row>
    <row r="995" spans="1:3" x14ac:dyDescent="0.25">
      <c r="A995" s="37">
        <v>45144</v>
      </c>
      <c r="B995" s="6" t="s">
        <v>76</v>
      </c>
      <c r="C995" s="6">
        <v>1</v>
      </c>
    </row>
    <row r="996" spans="1:3" x14ac:dyDescent="0.25">
      <c r="A996" s="37">
        <v>45145</v>
      </c>
      <c r="B996" s="6" t="s">
        <v>77</v>
      </c>
      <c r="C996" s="6">
        <v>3</v>
      </c>
    </row>
    <row r="997" spans="1:3" x14ac:dyDescent="0.25">
      <c r="A997" s="37">
        <v>45146</v>
      </c>
      <c r="B997" s="6" t="s">
        <v>78</v>
      </c>
      <c r="C997" s="6">
        <v>3</v>
      </c>
    </row>
    <row r="998" spans="1:3" x14ac:dyDescent="0.25">
      <c r="A998" s="37">
        <v>45147</v>
      </c>
      <c r="B998" s="6" t="s">
        <v>79</v>
      </c>
      <c r="C998" s="6">
        <v>3</v>
      </c>
    </row>
    <row r="999" spans="1:3" x14ac:dyDescent="0.25">
      <c r="A999" s="37">
        <v>45148</v>
      </c>
      <c r="B999" s="6" t="s">
        <v>80</v>
      </c>
      <c r="C999" s="6">
        <v>3</v>
      </c>
    </row>
    <row r="1000" spans="1:3" x14ac:dyDescent="0.25">
      <c r="A1000" s="37">
        <v>45149</v>
      </c>
      <c r="B1000" s="6" t="s">
        <v>74</v>
      </c>
      <c r="C1000" s="6">
        <v>3</v>
      </c>
    </row>
    <row r="1001" spans="1:3" x14ac:dyDescent="0.25">
      <c r="A1001" s="37">
        <v>45150</v>
      </c>
      <c r="B1001" s="6" t="s">
        <v>75</v>
      </c>
      <c r="C1001" s="5">
        <v>2</v>
      </c>
    </row>
    <row r="1002" spans="1:3" x14ac:dyDescent="0.25">
      <c r="A1002" s="37">
        <v>45151</v>
      </c>
      <c r="B1002" s="6" t="s">
        <v>76</v>
      </c>
      <c r="C1002" s="6">
        <v>1</v>
      </c>
    </row>
    <row r="1003" spans="1:3" x14ac:dyDescent="0.25">
      <c r="A1003" s="37">
        <v>45152</v>
      </c>
      <c r="B1003" s="6" t="s">
        <v>77</v>
      </c>
      <c r="C1003" s="6">
        <v>3</v>
      </c>
    </row>
    <row r="1004" spans="1:3" x14ac:dyDescent="0.25">
      <c r="A1004" s="37">
        <v>45153</v>
      </c>
      <c r="B1004" s="6" t="s">
        <v>78</v>
      </c>
      <c r="C1004" s="6">
        <v>1</v>
      </c>
    </row>
    <row r="1005" spans="1:3" x14ac:dyDescent="0.25">
      <c r="A1005" s="37">
        <v>45154</v>
      </c>
      <c r="B1005" s="6" t="s">
        <v>79</v>
      </c>
      <c r="C1005" s="6">
        <v>3</v>
      </c>
    </row>
    <row r="1006" spans="1:3" x14ac:dyDescent="0.25">
      <c r="A1006" s="37">
        <v>45155</v>
      </c>
      <c r="B1006" s="6" t="s">
        <v>80</v>
      </c>
      <c r="C1006" s="6">
        <v>3</v>
      </c>
    </row>
    <row r="1007" spans="1:3" x14ac:dyDescent="0.25">
      <c r="A1007" s="37">
        <v>45156</v>
      </c>
      <c r="B1007" s="6" t="s">
        <v>74</v>
      </c>
      <c r="C1007" s="6">
        <v>3</v>
      </c>
    </row>
    <row r="1008" spans="1:3" x14ac:dyDescent="0.25">
      <c r="A1008" s="37">
        <v>45157</v>
      </c>
      <c r="B1008" s="6" t="s">
        <v>75</v>
      </c>
      <c r="C1008" s="5">
        <v>2</v>
      </c>
    </row>
    <row r="1009" spans="1:3" x14ac:dyDescent="0.25">
      <c r="A1009" s="37">
        <v>45158</v>
      </c>
      <c r="B1009" s="6" t="s">
        <v>76</v>
      </c>
      <c r="C1009" s="6">
        <v>1</v>
      </c>
    </row>
    <row r="1010" spans="1:3" x14ac:dyDescent="0.25">
      <c r="A1010" s="37">
        <v>45159</v>
      </c>
      <c r="B1010" s="6" t="s">
        <v>77</v>
      </c>
      <c r="C1010" s="6">
        <v>3</v>
      </c>
    </row>
    <row r="1011" spans="1:3" x14ac:dyDescent="0.25">
      <c r="A1011" s="37">
        <v>45160</v>
      </c>
      <c r="B1011" s="6" t="s">
        <v>78</v>
      </c>
      <c r="C1011" s="6">
        <v>3</v>
      </c>
    </row>
    <row r="1012" spans="1:3" x14ac:dyDescent="0.25">
      <c r="A1012" s="37">
        <v>45161</v>
      </c>
      <c r="B1012" s="6" t="s">
        <v>79</v>
      </c>
      <c r="C1012" s="6">
        <v>3</v>
      </c>
    </row>
    <row r="1013" spans="1:3" x14ac:dyDescent="0.25">
      <c r="A1013" s="37">
        <v>45162</v>
      </c>
      <c r="B1013" s="6" t="s">
        <v>80</v>
      </c>
      <c r="C1013" s="6">
        <v>3</v>
      </c>
    </row>
    <row r="1014" spans="1:3" x14ac:dyDescent="0.25">
      <c r="A1014" s="37">
        <v>45163</v>
      </c>
      <c r="B1014" s="6" t="s">
        <v>74</v>
      </c>
      <c r="C1014" s="6">
        <v>3</v>
      </c>
    </row>
    <row r="1015" spans="1:3" x14ac:dyDescent="0.25">
      <c r="A1015" s="37">
        <v>45164</v>
      </c>
      <c r="B1015" s="6" t="s">
        <v>75</v>
      </c>
      <c r="C1015" s="5">
        <v>2</v>
      </c>
    </row>
    <row r="1016" spans="1:3" x14ac:dyDescent="0.25">
      <c r="A1016" s="37">
        <v>45165</v>
      </c>
      <c r="B1016" s="6" t="s">
        <v>76</v>
      </c>
      <c r="C1016" s="6">
        <v>1</v>
      </c>
    </row>
    <row r="1017" spans="1:3" x14ac:dyDescent="0.25">
      <c r="A1017" s="37">
        <v>45166</v>
      </c>
      <c r="B1017" s="6" t="s">
        <v>77</v>
      </c>
      <c r="C1017" s="6">
        <v>3</v>
      </c>
    </row>
    <row r="1018" spans="1:3" x14ac:dyDescent="0.25">
      <c r="A1018" s="37">
        <v>45167</v>
      </c>
      <c r="B1018" s="6" t="s">
        <v>78</v>
      </c>
      <c r="C1018" s="6">
        <v>3</v>
      </c>
    </row>
    <row r="1019" spans="1:3" x14ac:dyDescent="0.25">
      <c r="A1019" s="37">
        <v>45168</v>
      </c>
      <c r="B1019" s="6" t="s">
        <v>79</v>
      </c>
      <c r="C1019" s="6">
        <v>3</v>
      </c>
    </row>
    <row r="1020" spans="1:3" x14ac:dyDescent="0.25">
      <c r="A1020" s="37">
        <v>45169</v>
      </c>
      <c r="B1020" s="6" t="s">
        <v>80</v>
      </c>
      <c r="C1020" s="6">
        <v>3</v>
      </c>
    </row>
    <row r="1021" spans="1:3" x14ac:dyDescent="0.25">
      <c r="A1021" s="37">
        <v>45170</v>
      </c>
      <c r="B1021" s="6" t="s">
        <v>74</v>
      </c>
      <c r="C1021" s="6">
        <v>3</v>
      </c>
    </row>
    <row r="1022" spans="1:3" x14ac:dyDescent="0.25">
      <c r="A1022" s="37">
        <v>45171</v>
      </c>
      <c r="B1022" s="6" t="s">
        <v>75</v>
      </c>
      <c r="C1022" s="5">
        <v>2</v>
      </c>
    </row>
    <row r="1023" spans="1:3" x14ac:dyDescent="0.25">
      <c r="A1023" s="37">
        <v>45172</v>
      </c>
      <c r="B1023" s="6" t="s">
        <v>76</v>
      </c>
      <c r="C1023" s="6">
        <v>1</v>
      </c>
    </row>
    <row r="1024" spans="1:3" x14ac:dyDescent="0.25">
      <c r="A1024" s="37">
        <v>45173</v>
      </c>
      <c r="B1024" s="6" t="s">
        <v>77</v>
      </c>
      <c r="C1024" s="6">
        <v>3</v>
      </c>
    </row>
    <row r="1025" spans="1:3" x14ac:dyDescent="0.25">
      <c r="A1025" s="37">
        <v>45174</v>
      </c>
      <c r="B1025" s="6" t="s">
        <v>78</v>
      </c>
      <c r="C1025" s="6">
        <v>3</v>
      </c>
    </row>
    <row r="1026" spans="1:3" x14ac:dyDescent="0.25">
      <c r="A1026" s="37">
        <v>45175</v>
      </c>
      <c r="B1026" s="6" t="s">
        <v>79</v>
      </c>
      <c r="C1026" s="6">
        <v>3</v>
      </c>
    </row>
    <row r="1027" spans="1:3" x14ac:dyDescent="0.25">
      <c r="A1027" s="37">
        <v>45176</v>
      </c>
      <c r="B1027" s="6" t="s">
        <v>80</v>
      </c>
      <c r="C1027" s="6">
        <v>3</v>
      </c>
    </row>
    <row r="1028" spans="1:3" x14ac:dyDescent="0.25">
      <c r="A1028" s="37">
        <v>45177</v>
      </c>
      <c r="B1028" s="6" t="s">
        <v>74</v>
      </c>
      <c r="C1028" s="6">
        <v>3</v>
      </c>
    </row>
    <row r="1029" spans="1:3" x14ac:dyDescent="0.25">
      <c r="A1029" s="37">
        <v>45178</v>
      </c>
      <c r="B1029" s="6" t="s">
        <v>75</v>
      </c>
      <c r="C1029" s="5">
        <v>2</v>
      </c>
    </row>
    <row r="1030" spans="1:3" x14ac:dyDescent="0.25">
      <c r="A1030" s="37">
        <v>45179</v>
      </c>
      <c r="B1030" s="6" t="s">
        <v>76</v>
      </c>
      <c r="C1030" s="6">
        <v>1</v>
      </c>
    </row>
    <row r="1031" spans="1:3" x14ac:dyDescent="0.25">
      <c r="A1031" s="37">
        <v>45180</v>
      </c>
      <c r="B1031" s="6" t="s">
        <v>77</v>
      </c>
      <c r="C1031" s="6">
        <v>3</v>
      </c>
    </row>
    <row r="1032" spans="1:3" x14ac:dyDescent="0.25">
      <c r="A1032" s="37">
        <v>45181</v>
      </c>
      <c r="B1032" s="6" t="s">
        <v>78</v>
      </c>
      <c r="C1032" s="6">
        <v>3</v>
      </c>
    </row>
    <row r="1033" spans="1:3" x14ac:dyDescent="0.25">
      <c r="A1033" s="37">
        <v>45182</v>
      </c>
      <c r="B1033" s="6" t="s">
        <v>79</v>
      </c>
      <c r="C1033" s="6">
        <v>3</v>
      </c>
    </row>
    <row r="1034" spans="1:3" x14ac:dyDescent="0.25">
      <c r="A1034" s="37">
        <v>45183</v>
      </c>
      <c r="B1034" s="6" t="s">
        <v>80</v>
      </c>
      <c r="C1034" s="6">
        <v>3</v>
      </c>
    </row>
    <row r="1035" spans="1:3" x14ac:dyDescent="0.25">
      <c r="A1035" s="37">
        <v>45184</v>
      </c>
      <c r="B1035" s="6" t="s">
        <v>74</v>
      </c>
      <c r="C1035" s="6">
        <v>3</v>
      </c>
    </row>
    <row r="1036" spans="1:3" x14ac:dyDescent="0.25">
      <c r="A1036" s="37">
        <v>45185</v>
      </c>
      <c r="B1036" s="6" t="s">
        <v>75</v>
      </c>
      <c r="C1036" s="5">
        <v>2</v>
      </c>
    </row>
    <row r="1037" spans="1:3" x14ac:dyDescent="0.25">
      <c r="A1037" s="37">
        <v>45186</v>
      </c>
      <c r="B1037" s="6" t="s">
        <v>76</v>
      </c>
      <c r="C1037" s="6">
        <v>1</v>
      </c>
    </row>
    <row r="1038" spans="1:3" x14ac:dyDescent="0.25">
      <c r="A1038" s="37">
        <v>45187</v>
      </c>
      <c r="B1038" s="6" t="s">
        <v>77</v>
      </c>
      <c r="C1038" s="6">
        <v>3</v>
      </c>
    </row>
    <row r="1039" spans="1:3" x14ac:dyDescent="0.25">
      <c r="A1039" s="37">
        <v>45188</v>
      </c>
      <c r="B1039" s="6" t="s">
        <v>78</v>
      </c>
      <c r="C1039" s="6">
        <v>3</v>
      </c>
    </row>
    <row r="1040" spans="1:3" x14ac:dyDescent="0.25">
      <c r="A1040" s="37">
        <v>45189</v>
      </c>
      <c r="B1040" s="6" t="s">
        <v>79</v>
      </c>
      <c r="C1040" s="6">
        <v>3</v>
      </c>
    </row>
    <row r="1041" spans="1:3" x14ac:dyDescent="0.25">
      <c r="A1041" s="37">
        <v>45190</v>
      </c>
      <c r="B1041" s="6" t="s">
        <v>80</v>
      </c>
      <c r="C1041" s="6">
        <v>3</v>
      </c>
    </row>
    <row r="1042" spans="1:3" x14ac:dyDescent="0.25">
      <c r="A1042" s="37">
        <v>45191</v>
      </c>
      <c r="B1042" s="6" t="s">
        <v>74</v>
      </c>
      <c r="C1042" s="6">
        <v>3</v>
      </c>
    </row>
    <row r="1043" spans="1:3" x14ac:dyDescent="0.25">
      <c r="A1043" s="37">
        <v>45192</v>
      </c>
      <c r="B1043" s="6" t="s">
        <v>75</v>
      </c>
      <c r="C1043" s="5">
        <v>2</v>
      </c>
    </row>
    <row r="1044" spans="1:3" x14ac:dyDescent="0.25">
      <c r="A1044" s="37">
        <v>45193</v>
      </c>
      <c r="B1044" s="6" t="s">
        <v>76</v>
      </c>
      <c r="C1044" s="6">
        <v>1</v>
      </c>
    </row>
    <row r="1045" spans="1:3" x14ac:dyDescent="0.25">
      <c r="A1045" s="37">
        <v>45194</v>
      </c>
      <c r="B1045" s="6" t="s">
        <v>77</v>
      </c>
      <c r="C1045" s="6">
        <v>3</v>
      </c>
    </row>
    <row r="1046" spans="1:3" x14ac:dyDescent="0.25">
      <c r="A1046" s="37">
        <v>45195</v>
      </c>
      <c r="B1046" s="6" t="s">
        <v>78</v>
      </c>
      <c r="C1046" s="6">
        <v>3</v>
      </c>
    </row>
    <row r="1047" spans="1:3" x14ac:dyDescent="0.25">
      <c r="A1047" s="37">
        <v>45196</v>
      </c>
      <c r="B1047" s="6" t="s">
        <v>79</v>
      </c>
      <c r="C1047" s="6">
        <v>3</v>
      </c>
    </row>
    <row r="1048" spans="1:3" x14ac:dyDescent="0.25">
      <c r="A1048" s="37">
        <v>45197</v>
      </c>
      <c r="B1048" s="6" t="s">
        <v>80</v>
      </c>
      <c r="C1048" s="6">
        <v>3</v>
      </c>
    </row>
    <row r="1049" spans="1:3" x14ac:dyDescent="0.25">
      <c r="A1049" s="37">
        <v>45198</v>
      </c>
      <c r="B1049" s="6" t="s">
        <v>74</v>
      </c>
      <c r="C1049" s="6">
        <v>3</v>
      </c>
    </row>
    <row r="1050" spans="1:3" x14ac:dyDescent="0.25">
      <c r="A1050" s="37">
        <v>45199</v>
      </c>
      <c r="B1050" s="6" t="s">
        <v>75</v>
      </c>
      <c r="C1050" s="5">
        <v>2</v>
      </c>
    </row>
    <row r="1051" spans="1:3" x14ac:dyDescent="0.25">
      <c r="A1051" s="37">
        <v>45200</v>
      </c>
      <c r="B1051" s="6" t="s">
        <v>76</v>
      </c>
      <c r="C1051" s="6">
        <v>1</v>
      </c>
    </row>
    <row r="1052" spans="1:3" x14ac:dyDescent="0.25">
      <c r="A1052" s="37">
        <v>45201</v>
      </c>
      <c r="B1052" s="6" t="s">
        <v>77</v>
      </c>
      <c r="C1052" s="6">
        <v>3</v>
      </c>
    </row>
    <row r="1053" spans="1:3" x14ac:dyDescent="0.25">
      <c r="A1053" s="37">
        <v>45202</v>
      </c>
      <c r="B1053" s="6" t="s">
        <v>78</v>
      </c>
      <c r="C1053" s="6">
        <v>3</v>
      </c>
    </row>
    <row r="1054" spans="1:3" x14ac:dyDescent="0.25">
      <c r="A1054" s="37">
        <v>45203</v>
      </c>
      <c r="B1054" s="6" t="s">
        <v>79</v>
      </c>
      <c r="C1054" s="6">
        <v>3</v>
      </c>
    </row>
    <row r="1055" spans="1:3" x14ac:dyDescent="0.25">
      <c r="A1055" s="37">
        <v>45204</v>
      </c>
      <c r="B1055" s="6" t="s">
        <v>80</v>
      </c>
      <c r="C1055" s="6">
        <v>3</v>
      </c>
    </row>
    <row r="1056" spans="1:3" x14ac:dyDescent="0.25">
      <c r="A1056" s="37">
        <v>45205</v>
      </c>
      <c r="B1056" s="6" t="s">
        <v>74</v>
      </c>
      <c r="C1056" s="6">
        <v>3</v>
      </c>
    </row>
    <row r="1057" spans="1:3" x14ac:dyDescent="0.25">
      <c r="A1057" s="37">
        <v>45206</v>
      </c>
      <c r="B1057" s="6" t="s">
        <v>75</v>
      </c>
      <c r="C1057" s="5">
        <v>2</v>
      </c>
    </row>
    <row r="1058" spans="1:3" x14ac:dyDescent="0.25">
      <c r="A1058" s="37">
        <v>45207</v>
      </c>
      <c r="B1058" s="6" t="s">
        <v>76</v>
      </c>
      <c r="C1058" s="6">
        <v>1</v>
      </c>
    </row>
    <row r="1059" spans="1:3" x14ac:dyDescent="0.25">
      <c r="A1059" s="37">
        <v>45208</v>
      </c>
      <c r="B1059" s="6" t="s">
        <v>77</v>
      </c>
      <c r="C1059" s="6">
        <v>3</v>
      </c>
    </row>
    <row r="1060" spans="1:3" x14ac:dyDescent="0.25">
      <c r="A1060" s="37">
        <v>45209</v>
      </c>
      <c r="B1060" s="6" t="s">
        <v>78</v>
      </c>
      <c r="C1060" s="6">
        <v>3</v>
      </c>
    </row>
    <row r="1061" spans="1:3" x14ac:dyDescent="0.25">
      <c r="A1061" s="37">
        <v>45210</v>
      </c>
      <c r="B1061" s="6" t="s">
        <v>79</v>
      </c>
      <c r="C1061" s="6">
        <v>3</v>
      </c>
    </row>
    <row r="1062" spans="1:3" x14ac:dyDescent="0.25">
      <c r="A1062" s="37">
        <v>45211</v>
      </c>
      <c r="B1062" s="6" t="s">
        <v>80</v>
      </c>
      <c r="C1062" s="6">
        <v>3</v>
      </c>
    </row>
    <row r="1063" spans="1:3" x14ac:dyDescent="0.25">
      <c r="A1063" s="37">
        <v>45212</v>
      </c>
      <c r="B1063" s="6" t="s">
        <v>74</v>
      </c>
      <c r="C1063" s="6">
        <v>3</v>
      </c>
    </row>
    <row r="1064" spans="1:3" x14ac:dyDescent="0.25">
      <c r="A1064" s="37">
        <v>45213</v>
      </c>
      <c r="B1064" s="6" t="s">
        <v>75</v>
      </c>
      <c r="C1064" s="5">
        <v>2</v>
      </c>
    </row>
    <row r="1065" spans="1:3" x14ac:dyDescent="0.25">
      <c r="A1065" s="37">
        <v>45214</v>
      </c>
      <c r="B1065" s="6" t="s">
        <v>76</v>
      </c>
      <c r="C1065" s="6">
        <v>1</v>
      </c>
    </row>
    <row r="1066" spans="1:3" x14ac:dyDescent="0.25">
      <c r="A1066" s="37">
        <v>45215</v>
      </c>
      <c r="B1066" s="6" t="s">
        <v>77</v>
      </c>
      <c r="C1066" s="6">
        <v>3</v>
      </c>
    </row>
    <row r="1067" spans="1:3" x14ac:dyDescent="0.25">
      <c r="A1067" s="37">
        <v>45216</v>
      </c>
      <c r="B1067" s="6" t="s">
        <v>78</v>
      </c>
      <c r="C1067" s="6">
        <v>3</v>
      </c>
    </row>
    <row r="1068" spans="1:3" x14ac:dyDescent="0.25">
      <c r="A1068" s="37">
        <v>45217</v>
      </c>
      <c r="B1068" s="6" t="s">
        <v>79</v>
      </c>
      <c r="C1068" s="6">
        <v>3</v>
      </c>
    </row>
    <row r="1069" spans="1:3" x14ac:dyDescent="0.25">
      <c r="A1069" s="37">
        <v>45218</v>
      </c>
      <c r="B1069" s="6" t="s">
        <v>80</v>
      </c>
      <c r="C1069" s="6">
        <v>3</v>
      </c>
    </row>
    <row r="1070" spans="1:3" x14ac:dyDescent="0.25">
      <c r="A1070" s="37">
        <v>45219</v>
      </c>
      <c r="B1070" s="6" t="s">
        <v>74</v>
      </c>
      <c r="C1070" s="6">
        <v>3</v>
      </c>
    </row>
    <row r="1071" spans="1:3" x14ac:dyDescent="0.25">
      <c r="A1071" s="37">
        <v>45220</v>
      </c>
      <c r="B1071" s="6" t="s">
        <v>75</v>
      </c>
      <c r="C1071" s="5">
        <v>2</v>
      </c>
    </row>
    <row r="1072" spans="1:3" x14ac:dyDescent="0.25">
      <c r="A1072" s="37">
        <v>45221</v>
      </c>
      <c r="B1072" s="6" t="s">
        <v>76</v>
      </c>
      <c r="C1072" s="6">
        <v>1</v>
      </c>
    </row>
    <row r="1073" spans="1:3" x14ac:dyDescent="0.25">
      <c r="A1073" s="37">
        <v>45222</v>
      </c>
      <c r="B1073" s="6" t="s">
        <v>77</v>
      </c>
      <c r="C1073" s="6">
        <v>3</v>
      </c>
    </row>
    <row r="1074" spans="1:3" x14ac:dyDescent="0.25">
      <c r="A1074" s="37">
        <v>45223</v>
      </c>
      <c r="B1074" s="6" t="s">
        <v>78</v>
      </c>
      <c r="C1074" s="6">
        <v>3</v>
      </c>
    </row>
    <row r="1075" spans="1:3" x14ac:dyDescent="0.25">
      <c r="A1075" s="37">
        <v>45224</v>
      </c>
      <c r="B1075" s="6" t="s">
        <v>79</v>
      </c>
      <c r="C1075" s="6">
        <v>3</v>
      </c>
    </row>
    <row r="1076" spans="1:3" x14ac:dyDescent="0.25">
      <c r="A1076" s="37">
        <v>45225</v>
      </c>
      <c r="B1076" s="6" t="s">
        <v>80</v>
      </c>
      <c r="C1076" s="6">
        <v>3</v>
      </c>
    </row>
    <row r="1077" spans="1:3" x14ac:dyDescent="0.25">
      <c r="A1077" s="37">
        <v>45226</v>
      </c>
      <c r="B1077" s="6" t="s">
        <v>74</v>
      </c>
      <c r="C1077" s="6">
        <v>3</v>
      </c>
    </row>
    <row r="1078" spans="1:3" x14ac:dyDescent="0.25">
      <c r="A1078" s="37">
        <v>45227</v>
      </c>
      <c r="B1078" s="6" t="s">
        <v>75</v>
      </c>
      <c r="C1078" s="5">
        <v>2</v>
      </c>
    </row>
    <row r="1079" spans="1:3" x14ac:dyDescent="0.25">
      <c r="A1079" s="37">
        <v>45228</v>
      </c>
      <c r="B1079" s="6" t="s">
        <v>76</v>
      </c>
      <c r="C1079" s="6">
        <v>1</v>
      </c>
    </row>
    <row r="1080" spans="1:3" x14ac:dyDescent="0.25">
      <c r="A1080" s="37">
        <v>45229</v>
      </c>
      <c r="B1080" s="6" t="s">
        <v>77</v>
      </c>
      <c r="C1080" s="6">
        <v>3</v>
      </c>
    </row>
    <row r="1081" spans="1:3" x14ac:dyDescent="0.25">
      <c r="A1081" s="37">
        <v>45230</v>
      </c>
      <c r="B1081" s="6" t="s">
        <v>78</v>
      </c>
      <c r="C1081" s="6">
        <v>3</v>
      </c>
    </row>
    <row r="1082" spans="1:3" x14ac:dyDescent="0.25">
      <c r="A1082" s="37">
        <v>45231</v>
      </c>
      <c r="B1082" s="6" t="s">
        <v>79</v>
      </c>
      <c r="C1082" s="6">
        <v>1</v>
      </c>
    </row>
    <row r="1083" spans="1:3" x14ac:dyDescent="0.25">
      <c r="A1083" s="37">
        <v>45232</v>
      </c>
      <c r="B1083" s="6" t="s">
        <v>80</v>
      </c>
      <c r="C1083" s="6">
        <v>3</v>
      </c>
    </row>
    <row r="1084" spans="1:3" x14ac:dyDescent="0.25">
      <c r="A1084" s="37">
        <v>45233</v>
      </c>
      <c r="B1084" s="6" t="s">
        <v>74</v>
      </c>
      <c r="C1084" s="6">
        <v>3</v>
      </c>
    </row>
    <row r="1085" spans="1:3" x14ac:dyDescent="0.25">
      <c r="A1085" s="37">
        <v>45234</v>
      </c>
      <c r="B1085" s="6" t="s">
        <v>75</v>
      </c>
      <c r="C1085" s="5">
        <v>2</v>
      </c>
    </row>
    <row r="1086" spans="1:3" x14ac:dyDescent="0.25">
      <c r="A1086" s="37">
        <v>45235</v>
      </c>
      <c r="B1086" s="6" t="s">
        <v>76</v>
      </c>
      <c r="C1086" s="6">
        <v>1</v>
      </c>
    </row>
    <row r="1087" spans="1:3" x14ac:dyDescent="0.25">
      <c r="A1087" s="37">
        <v>45236</v>
      </c>
      <c r="B1087" s="6" t="s">
        <v>77</v>
      </c>
      <c r="C1087" s="6">
        <v>3</v>
      </c>
    </row>
    <row r="1088" spans="1:3" x14ac:dyDescent="0.25">
      <c r="A1088" s="37">
        <v>45237</v>
      </c>
      <c r="B1088" s="6" t="s">
        <v>78</v>
      </c>
      <c r="C1088" s="6">
        <v>3</v>
      </c>
    </row>
    <row r="1089" spans="1:3" x14ac:dyDescent="0.25">
      <c r="A1089" s="37">
        <v>45238</v>
      </c>
      <c r="B1089" s="6" t="s">
        <v>79</v>
      </c>
      <c r="C1089" s="6">
        <v>3</v>
      </c>
    </row>
    <row r="1090" spans="1:3" x14ac:dyDescent="0.25">
      <c r="A1090" s="37">
        <v>45239</v>
      </c>
      <c r="B1090" s="6" t="s">
        <v>80</v>
      </c>
      <c r="C1090" s="6">
        <v>3</v>
      </c>
    </row>
    <row r="1091" spans="1:3" x14ac:dyDescent="0.25">
      <c r="A1091" s="37">
        <v>45240</v>
      </c>
      <c r="B1091" s="6" t="s">
        <v>74</v>
      </c>
      <c r="C1091" s="6">
        <v>3</v>
      </c>
    </row>
    <row r="1092" spans="1:3" x14ac:dyDescent="0.25">
      <c r="A1092" s="37">
        <v>45241</v>
      </c>
      <c r="B1092" s="6" t="s">
        <v>75</v>
      </c>
      <c r="C1092" s="5">
        <v>2</v>
      </c>
    </row>
    <row r="1093" spans="1:3" x14ac:dyDescent="0.25">
      <c r="A1093" s="37">
        <v>45242</v>
      </c>
      <c r="B1093" s="6" t="s">
        <v>76</v>
      </c>
      <c r="C1093" s="6">
        <v>1</v>
      </c>
    </row>
    <row r="1094" spans="1:3" x14ac:dyDescent="0.25">
      <c r="A1094" s="37">
        <v>45243</v>
      </c>
      <c r="B1094" s="6" t="s">
        <v>77</v>
      </c>
      <c r="C1094" s="6">
        <v>3</v>
      </c>
    </row>
    <row r="1095" spans="1:3" x14ac:dyDescent="0.25">
      <c r="A1095" s="37">
        <v>45244</v>
      </c>
      <c r="B1095" s="6" t="s">
        <v>78</v>
      </c>
      <c r="C1095" s="6">
        <v>3</v>
      </c>
    </row>
    <row r="1096" spans="1:3" x14ac:dyDescent="0.25">
      <c r="A1096" s="37">
        <v>45245</v>
      </c>
      <c r="B1096" s="6" t="s">
        <v>79</v>
      </c>
      <c r="C1096" s="6">
        <v>3</v>
      </c>
    </row>
    <row r="1097" spans="1:3" x14ac:dyDescent="0.25">
      <c r="A1097" s="37">
        <v>45246</v>
      </c>
      <c r="B1097" s="6" t="s">
        <v>80</v>
      </c>
      <c r="C1097" s="6">
        <v>3</v>
      </c>
    </row>
    <row r="1098" spans="1:3" x14ac:dyDescent="0.25">
      <c r="A1098" s="37">
        <v>45247</v>
      </c>
      <c r="B1098" s="6" t="s">
        <v>74</v>
      </c>
      <c r="C1098" s="6">
        <v>3</v>
      </c>
    </row>
    <row r="1099" spans="1:3" x14ac:dyDescent="0.25">
      <c r="A1099" s="37">
        <v>45248</v>
      </c>
      <c r="B1099" s="6" t="s">
        <v>75</v>
      </c>
      <c r="C1099" s="5">
        <v>2</v>
      </c>
    </row>
    <row r="1100" spans="1:3" x14ac:dyDescent="0.25">
      <c r="A1100" s="37">
        <v>45249</v>
      </c>
      <c r="B1100" s="6" t="s">
        <v>76</v>
      </c>
      <c r="C1100" s="6">
        <v>1</v>
      </c>
    </row>
    <row r="1101" spans="1:3" x14ac:dyDescent="0.25">
      <c r="A1101" s="37">
        <v>45250</v>
      </c>
      <c r="B1101" s="6" t="s">
        <v>77</v>
      </c>
      <c r="C1101" s="6">
        <v>3</v>
      </c>
    </row>
    <row r="1102" spans="1:3" x14ac:dyDescent="0.25">
      <c r="A1102" s="37">
        <v>45251</v>
      </c>
      <c r="B1102" s="6" t="s">
        <v>78</v>
      </c>
      <c r="C1102" s="6">
        <v>3</v>
      </c>
    </row>
    <row r="1103" spans="1:3" x14ac:dyDescent="0.25">
      <c r="A1103" s="37">
        <v>45252</v>
      </c>
      <c r="B1103" s="6" t="s">
        <v>79</v>
      </c>
      <c r="C1103" s="6">
        <v>3</v>
      </c>
    </row>
    <row r="1104" spans="1:3" x14ac:dyDescent="0.25">
      <c r="A1104" s="37">
        <v>45253</v>
      </c>
      <c r="B1104" s="6" t="s">
        <v>80</v>
      </c>
      <c r="C1104" s="6">
        <v>3</v>
      </c>
    </row>
    <row r="1105" spans="1:3" x14ac:dyDescent="0.25">
      <c r="A1105" s="37">
        <v>45254</v>
      </c>
      <c r="B1105" s="6" t="s">
        <v>74</v>
      </c>
      <c r="C1105" s="6">
        <v>3</v>
      </c>
    </row>
    <row r="1106" spans="1:3" x14ac:dyDescent="0.25">
      <c r="A1106" s="37">
        <v>45255</v>
      </c>
      <c r="B1106" s="6" t="s">
        <v>75</v>
      </c>
      <c r="C1106" s="5">
        <v>2</v>
      </c>
    </row>
    <row r="1107" spans="1:3" x14ac:dyDescent="0.25">
      <c r="A1107" s="37">
        <v>45256</v>
      </c>
      <c r="B1107" s="6" t="s">
        <v>76</v>
      </c>
      <c r="C1107" s="6">
        <v>1</v>
      </c>
    </row>
    <row r="1108" spans="1:3" x14ac:dyDescent="0.25">
      <c r="A1108" s="37">
        <v>45257</v>
      </c>
      <c r="B1108" s="6" t="s">
        <v>77</v>
      </c>
      <c r="C1108" s="6">
        <v>3</v>
      </c>
    </row>
    <row r="1109" spans="1:3" x14ac:dyDescent="0.25">
      <c r="A1109" s="37">
        <v>45258</v>
      </c>
      <c r="B1109" s="6" t="s">
        <v>78</v>
      </c>
      <c r="C1109" s="6">
        <v>3</v>
      </c>
    </row>
    <row r="1110" spans="1:3" x14ac:dyDescent="0.25">
      <c r="A1110" s="37">
        <v>45259</v>
      </c>
      <c r="B1110" s="6" t="s">
        <v>79</v>
      </c>
      <c r="C1110" s="6">
        <v>3</v>
      </c>
    </row>
    <row r="1111" spans="1:3" x14ac:dyDescent="0.25">
      <c r="A1111" s="37">
        <v>45260</v>
      </c>
      <c r="B1111" s="6" t="s">
        <v>80</v>
      </c>
      <c r="C1111" s="6">
        <v>3</v>
      </c>
    </row>
    <row r="1112" spans="1:3" x14ac:dyDescent="0.25">
      <c r="A1112" s="37">
        <v>45261</v>
      </c>
      <c r="B1112" s="6" t="s">
        <v>74</v>
      </c>
      <c r="C1112" s="6">
        <v>3</v>
      </c>
    </row>
    <row r="1113" spans="1:3" x14ac:dyDescent="0.25">
      <c r="A1113" s="37">
        <v>45262</v>
      </c>
      <c r="B1113" s="6" t="s">
        <v>75</v>
      </c>
      <c r="C1113" s="5">
        <v>2</v>
      </c>
    </row>
    <row r="1114" spans="1:3" x14ac:dyDescent="0.25">
      <c r="A1114" s="37">
        <v>45263</v>
      </c>
      <c r="B1114" s="6" t="s">
        <v>76</v>
      </c>
      <c r="C1114" s="6">
        <v>1</v>
      </c>
    </row>
    <row r="1115" spans="1:3" x14ac:dyDescent="0.25">
      <c r="A1115" s="37">
        <v>45264</v>
      </c>
      <c r="B1115" s="6" t="s">
        <v>77</v>
      </c>
      <c r="C1115" s="6">
        <v>3</v>
      </c>
    </row>
    <row r="1116" spans="1:3" x14ac:dyDescent="0.25">
      <c r="A1116" s="37">
        <v>45265</v>
      </c>
      <c r="B1116" s="6" t="s">
        <v>78</v>
      </c>
      <c r="C1116" s="6">
        <v>3</v>
      </c>
    </row>
    <row r="1117" spans="1:3" x14ac:dyDescent="0.25">
      <c r="A1117" s="37">
        <v>45266</v>
      </c>
      <c r="B1117" s="6" t="s">
        <v>79</v>
      </c>
      <c r="C1117" s="6">
        <v>3</v>
      </c>
    </row>
    <row r="1118" spans="1:3" x14ac:dyDescent="0.25">
      <c r="A1118" s="37">
        <v>45267</v>
      </c>
      <c r="B1118" s="6" t="s">
        <v>80</v>
      </c>
      <c r="C1118" s="6">
        <v>3</v>
      </c>
    </row>
    <row r="1119" spans="1:3" x14ac:dyDescent="0.25">
      <c r="A1119" s="37">
        <v>45268</v>
      </c>
      <c r="B1119" s="6" t="s">
        <v>74</v>
      </c>
      <c r="C1119" s="6">
        <v>1</v>
      </c>
    </row>
    <row r="1120" spans="1:3" x14ac:dyDescent="0.25">
      <c r="A1120" s="37">
        <v>45269</v>
      </c>
      <c r="B1120" s="6" t="s">
        <v>75</v>
      </c>
      <c r="C1120" s="5">
        <v>2</v>
      </c>
    </row>
    <row r="1121" spans="1:3" x14ac:dyDescent="0.25">
      <c r="A1121" s="37">
        <v>45270</v>
      </c>
      <c r="B1121" s="6" t="s">
        <v>76</v>
      </c>
      <c r="C1121" s="6">
        <v>1</v>
      </c>
    </row>
    <row r="1122" spans="1:3" x14ac:dyDescent="0.25">
      <c r="A1122" s="37">
        <v>45271</v>
      </c>
      <c r="B1122" s="6" t="s">
        <v>77</v>
      </c>
      <c r="C1122" s="6">
        <v>3</v>
      </c>
    </row>
    <row r="1123" spans="1:3" x14ac:dyDescent="0.25">
      <c r="A1123" s="37">
        <v>45272</v>
      </c>
      <c r="B1123" s="6" t="s">
        <v>78</v>
      </c>
      <c r="C1123" s="6">
        <v>3</v>
      </c>
    </row>
    <row r="1124" spans="1:3" x14ac:dyDescent="0.25">
      <c r="A1124" s="37">
        <v>45273</v>
      </c>
      <c r="B1124" s="6" t="s">
        <v>79</v>
      </c>
      <c r="C1124" s="6">
        <v>3</v>
      </c>
    </row>
    <row r="1125" spans="1:3" x14ac:dyDescent="0.25">
      <c r="A1125" s="37">
        <v>45274</v>
      </c>
      <c r="B1125" s="6" t="s">
        <v>80</v>
      </c>
      <c r="C1125" s="6">
        <v>3</v>
      </c>
    </row>
    <row r="1126" spans="1:3" x14ac:dyDescent="0.25">
      <c r="A1126" s="37">
        <v>45275</v>
      </c>
      <c r="B1126" s="6" t="s">
        <v>74</v>
      </c>
      <c r="C1126" s="6">
        <v>3</v>
      </c>
    </row>
    <row r="1127" spans="1:3" x14ac:dyDescent="0.25">
      <c r="A1127" s="37">
        <v>45276</v>
      </c>
      <c r="B1127" s="6" t="s">
        <v>75</v>
      </c>
      <c r="C1127" s="5">
        <v>2</v>
      </c>
    </row>
    <row r="1128" spans="1:3" x14ac:dyDescent="0.25">
      <c r="A1128" s="37">
        <v>45277</v>
      </c>
      <c r="B1128" s="6" t="s">
        <v>76</v>
      </c>
      <c r="C1128" s="6">
        <v>1</v>
      </c>
    </row>
    <row r="1129" spans="1:3" x14ac:dyDescent="0.25">
      <c r="A1129" s="37">
        <v>45278</v>
      </c>
      <c r="B1129" s="6" t="s">
        <v>77</v>
      </c>
      <c r="C1129" s="6">
        <v>3</v>
      </c>
    </row>
    <row r="1130" spans="1:3" x14ac:dyDescent="0.25">
      <c r="A1130" s="37">
        <v>45279</v>
      </c>
      <c r="B1130" s="6" t="s">
        <v>78</v>
      </c>
      <c r="C1130" s="6">
        <v>3</v>
      </c>
    </row>
    <row r="1131" spans="1:3" x14ac:dyDescent="0.25">
      <c r="A1131" s="37">
        <v>45280</v>
      </c>
      <c r="B1131" s="6" t="s">
        <v>79</v>
      </c>
      <c r="C1131" s="6">
        <v>3</v>
      </c>
    </row>
    <row r="1132" spans="1:3" x14ac:dyDescent="0.25">
      <c r="A1132" s="37">
        <v>45281</v>
      </c>
      <c r="B1132" s="6" t="s">
        <v>80</v>
      </c>
      <c r="C1132" s="6">
        <v>3</v>
      </c>
    </row>
    <row r="1133" spans="1:3" x14ac:dyDescent="0.25">
      <c r="A1133" s="37">
        <v>45282</v>
      </c>
      <c r="B1133" s="6" t="s">
        <v>74</v>
      </c>
      <c r="C1133" s="6">
        <v>3</v>
      </c>
    </row>
    <row r="1134" spans="1:3" x14ac:dyDescent="0.25">
      <c r="A1134" s="37">
        <v>45283</v>
      </c>
      <c r="B1134" s="6" t="s">
        <v>75</v>
      </c>
      <c r="C1134" s="5">
        <v>2</v>
      </c>
    </row>
    <row r="1135" spans="1:3" x14ac:dyDescent="0.25">
      <c r="A1135" s="37">
        <v>45284</v>
      </c>
      <c r="B1135" s="6" t="s">
        <v>76</v>
      </c>
      <c r="C1135" s="6">
        <v>1</v>
      </c>
    </row>
    <row r="1136" spans="1:3" x14ac:dyDescent="0.25">
      <c r="A1136" s="37">
        <v>45285</v>
      </c>
      <c r="B1136" s="6" t="s">
        <v>77</v>
      </c>
      <c r="C1136" s="6">
        <v>1</v>
      </c>
    </row>
    <row r="1137" spans="1:3" x14ac:dyDescent="0.25">
      <c r="A1137" s="37">
        <v>45286</v>
      </c>
      <c r="B1137" s="6" t="s">
        <v>78</v>
      </c>
      <c r="C1137" s="6">
        <v>1</v>
      </c>
    </row>
    <row r="1138" spans="1:3" x14ac:dyDescent="0.25">
      <c r="A1138" s="37">
        <v>45287</v>
      </c>
      <c r="B1138" s="6" t="s">
        <v>79</v>
      </c>
      <c r="C1138" s="6">
        <v>3</v>
      </c>
    </row>
    <row r="1139" spans="1:3" x14ac:dyDescent="0.25">
      <c r="A1139" s="37">
        <v>45288</v>
      </c>
      <c r="B1139" s="6" t="s">
        <v>80</v>
      </c>
      <c r="C1139" s="6">
        <v>3</v>
      </c>
    </row>
    <row r="1140" spans="1:3" x14ac:dyDescent="0.25">
      <c r="A1140" s="37">
        <v>45289</v>
      </c>
      <c r="B1140" s="6" t="s">
        <v>74</v>
      </c>
      <c r="C1140" s="6">
        <v>3</v>
      </c>
    </row>
    <row r="1141" spans="1:3" x14ac:dyDescent="0.25">
      <c r="A1141" s="37">
        <v>45290</v>
      </c>
      <c r="B1141" s="6" t="s">
        <v>75</v>
      </c>
      <c r="C1141" s="5">
        <v>2</v>
      </c>
    </row>
    <row r="1142" spans="1:3" x14ac:dyDescent="0.25">
      <c r="A1142" s="37">
        <v>45291</v>
      </c>
      <c r="B1142" s="6" t="s">
        <v>76</v>
      </c>
      <c r="C1142" s="6">
        <v>1</v>
      </c>
    </row>
    <row r="1143" spans="1:3" x14ac:dyDescent="0.25">
      <c r="A1143" s="37">
        <v>45292</v>
      </c>
      <c r="B1143" s="6" t="s">
        <v>77</v>
      </c>
      <c r="C1143" s="6">
        <v>1</v>
      </c>
    </row>
    <row r="1144" spans="1:3" x14ac:dyDescent="0.25">
      <c r="A1144" s="37">
        <v>45293</v>
      </c>
      <c r="B1144" s="6" t="s">
        <v>78</v>
      </c>
      <c r="C1144" s="6">
        <v>3</v>
      </c>
    </row>
    <row r="1145" spans="1:3" x14ac:dyDescent="0.25">
      <c r="A1145" s="37">
        <v>45294</v>
      </c>
      <c r="B1145" s="6" t="s">
        <v>79</v>
      </c>
      <c r="C1145" s="6">
        <v>3</v>
      </c>
    </row>
    <row r="1146" spans="1:3" x14ac:dyDescent="0.25">
      <c r="A1146" s="37">
        <v>45295</v>
      </c>
      <c r="B1146" s="6" t="s">
        <v>80</v>
      </c>
      <c r="C1146" s="6">
        <v>3</v>
      </c>
    </row>
    <row r="1147" spans="1:3" x14ac:dyDescent="0.25">
      <c r="A1147" s="37">
        <v>45296</v>
      </c>
      <c r="B1147" s="6" t="s">
        <v>74</v>
      </c>
      <c r="C1147" s="6">
        <v>3</v>
      </c>
    </row>
    <row r="1148" spans="1:3" x14ac:dyDescent="0.25">
      <c r="A1148" s="37">
        <v>45297</v>
      </c>
      <c r="B1148" s="6" t="s">
        <v>75</v>
      </c>
      <c r="C1148" s="5">
        <v>1</v>
      </c>
    </row>
    <row r="1149" spans="1:3" x14ac:dyDescent="0.25">
      <c r="A1149" s="37">
        <v>45298</v>
      </c>
      <c r="B1149" s="6" t="s">
        <v>76</v>
      </c>
      <c r="C1149" s="6">
        <v>1</v>
      </c>
    </row>
    <row r="1150" spans="1:3" x14ac:dyDescent="0.25">
      <c r="A1150" s="37">
        <v>45299</v>
      </c>
      <c r="B1150" s="6" t="s">
        <v>77</v>
      </c>
      <c r="C1150" s="6">
        <v>3</v>
      </c>
    </row>
    <row r="1151" spans="1:3" x14ac:dyDescent="0.25">
      <c r="A1151" s="37">
        <v>45300</v>
      </c>
      <c r="B1151" s="6" t="s">
        <v>78</v>
      </c>
      <c r="C1151" s="6">
        <v>3</v>
      </c>
    </row>
    <row r="1152" spans="1:3" x14ac:dyDescent="0.25">
      <c r="A1152" s="37">
        <v>45301</v>
      </c>
      <c r="B1152" s="6" t="s">
        <v>79</v>
      </c>
      <c r="C1152" s="6">
        <v>3</v>
      </c>
    </row>
    <row r="1153" spans="1:3" x14ac:dyDescent="0.25">
      <c r="A1153" s="37">
        <v>45302</v>
      </c>
      <c r="B1153" s="6" t="s">
        <v>80</v>
      </c>
      <c r="C1153" s="6">
        <v>3</v>
      </c>
    </row>
    <row r="1154" spans="1:3" x14ac:dyDescent="0.25">
      <c r="A1154" s="37">
        <v>45303</v>
      </c>
      <c r="B1154" s="6" t="s">
        <v>74</v>
      </c>
      <c r="C1154" s="6">
        <v>3</v>
      </c>
    </row>
    <row r="1155" spans="1:3" x14ac:dyDescent="0.25">
      <c r="A1155" s="37">
        <v>45304</v>
      </c>
      <c r="B1155" s="6" t="s">
        <v>75</v>
      </c>
      <c r="C1155" s="5">
        <v>2</v>
      </c>
    </row>
    <row r="1156" spans="1:3" x14ac:dyDescent="0.25">
      <c r="A1156" s="37">
        <v>45305</v>
      </c>
      <c r="B1156" s="6" t="s">
        <v>76</v>
      </c>
      <c r="C1156" s="6">
        <v>1</v>
      </c>
    </row>
    <row r="1157" spans="1:3" x14ac:dyDescent="0.25">
      <c r="A1157" s="37">
        <v>45306</v>
      </c>
      <c r="B1157" s="6" t="s">
        <v>77</v>
      </c>
      <c r="C1157" s="6">
        <v>3</v>
      </c>
    </row>
    <row r="1158" spans="1:3" x14ac:dyDescent="0.25">
      <c r="A1158" s="37">
        <v>45307</v>
      </c>
      <c r="B1158" s="6" t="s">
        <v>78</v>
      </c>
      <c r="C1158" s="6">
        <v>3</v>
      </c>
    </row>
    <row r="1159" spans="1:3" x14ac:dyDescent="0.25">
      <c r="A1159" s="37">
        <v>45308</v>
      </c>
      <c r="B1159" s="6" t="s">
        <v>79</v>
      </c>
      <c r="C1159" s="6">
        <v>3</v>
      </c>
    </row>
    <row r="1160" spans="1:3" x14ac:dyDescent="0.25">
      <c r="A1160" s="37">
        <v>45309</v>
      </c>
      <c r="B1160" s="6" t="s">
        <v>80</v>
      </c>
      <c r="C1160" s="6">
        <v>3</v>
      </c>
    </row>
    <row r="1161" spans="1:3" x14ac:dyDescent="0.25">
      <c r="A1161" s="37">
        <v>45310</v>
      </c>
      <c r="B1161" s="6" t="s">
        <v>74</v>
      </c>
      <c r="C1161" s="6">
        <v>3</v>
      </c>
    </row>
    <row r="1162" spans="1:3" x14ac:dyDescent="0.25">
      <c r="A1162" s="37">
        <v>45311</v>
      </c>
      <c r="B1162" s="6" t="s">
        <v>75</v>
      </c>
      <c r="C1162" s="5">
        <v>2</v>
      </c>
    </row>
    <row r="1163" spans="1:3" x14ac:dyDescent="0.25">
      <c r="A1163" s="37">
        <v>45312</v>
      </c>
      <c r="B1163" s="6" t="s">
        <v>76</v>
      </c>
      <c r="C1163" s="6">
        <v>1</v>
      </c>
    </row>
    <row r="1164" spans="1:3" x14ac:dyDescent="0.25">
      <c r="A1164" s="37">
        <v>45313</v>
      </c>
      <c r="B1164" s="6" t="s">
        <v>77</v>
      </c>
      <c r="C1164" s="6">
        <v>3</v>
      </c>
    </row>
    <row r="1165" spans="1:3" x14ac:dyDescent="0.25">
      <c r="A1165" s="37">
        <v>45314</v>
      </c>
      <c r="B1165" s="6" t="s">
        <v>78</v>
      </c>
      <c r="C1165" s="6">
        <v>3</v>
      </c>
    </row>
    <row r="1166" spans="1:3" x14ac:dyDescent="0.25">
      <c r="A1166" s="37">
        <v>45315</v>
      </c>
      <c r="B1166" s="6" t="s">
        <v>79</v>
      </c>
      <c r="C1166" s="6">
        <v>3</v>
      </c>
    </row>
    <row r="1167" spans="1:3" x14ac:dyDescent="0.25">
      <c r="A1167" s="37">
        <v>45316</v>
      </c>
      <c r="B1167" s="6" t="s">
        <v>80</v>
      </c>
      <c r="C1167" s="6">
        <v>3</v>
      </c>
    </row>
    <row r="1168" spans="1:3" x14ac:dyDescent="0.25">
      <c r="A1168" s="37">
        <v>45317</v>
      </c>
      <c r="B1168" s="6" t="s">
        <v>74</v>
      </c>
      <c r="C1168" s="6">
        <v>3</v>
      </c>
    </row>
    <row r="1169" spans="1:3" x14ac:dyDescent="0.25">
      <c r="A1169" s="37">
        <v>45318</v>
      </c>
      <c r="B1169" s="6" t="s">
        <v>75</v>
      </c>
      <c r="C1169" s="5">
        <v>2</v>
      </c>
    </row>
    <row r="1170" spans="1:3" x14ac:dyDescent="0.25">
      <c r="A1170" s="37">
        <v>45319</v>
      </c>
      <c r="B1170" s="6" t="s">
        <v>76</v>
      </c>
      <c r="C1170" s="6">
        <v>1</v>
      </c>
    </row>
    <row r="1171" spans="1:3" x14ac:dyDescent="0.25">
      <c r="A1171" s="37">
        <v>45320</v>
      </c>
      <c r="B1171" s="6" t="s">
        <v>77</v>
      </c>
      <c r="C1171" s="6">
        <v>3</v>
      </c>
    </row>
    <row r="1172" spans="1:3" x14ac:dyDescent="0.25">
      <c r="A1172" s="37">
        <v>45321</v>
      </c>
      <c r="B1172" s="6" t="s">
        <v>78</v>
      </c>
      <c r="C1172" s="6">
        <v>3</v>
      </c>
    </row>
    <row r="1173" spans="1:3" x14ac:dyDescent="0.25">
      <c r="A1173" s="37">
        <v>45322</v>
      </c>
      <c r="B1173" s="6" t="s">
        <v>79</v>
      </c>
      <c r="C1173" s="6">
        <v>3</v>
      </c>
    </row>
    <row r="1174" spans="1:3" x14ac:dyDescent="0.25">
      <c r="A1174" s="37">
        <v>45323</v>
      </c>
      <c r="B1174" s="6" t="s">
        <v>80</v>
      </c>
      <c r="C1174" s="6">
        <v>3</v>
      </c>
    </row>
    <row r="1175" spans="1:3" x14ac:dyDescent="0.25">
      <c r="A1175" s="37">
        <v>45324</v>
      </c>
      <c r="B1175" s="6" t="s">
        <v>74</v>
      </c>
      <c r="C1175" s="6">
        <v>3</v>
      </c>
    </row>
    <row r="1176" spans="1:3" x14ac:dyDescent="0.25">
      <c r="A1176" s="37">
        <v>45325</v>
      </c>
      <c r="B1176" s="6" t="s">
        <v>75</v>
      </c>
      <c r="C1176" s="5">
        <v>2</v>
      </c>
    </row>
    <row r="1177" spans="1:3" x14ac:dyDescent="0.25">
      <c r="A1177" s="37">
        <v>45326</v>
      </c>
      <c r="B1177" s="6" t="s">
        <v>76</v>
      </c>
      <c r="C1177" s="6">
        <v>1</v>
      </c>
    </row>
    <row r="1178" spans="1:3" x14ac:dyDescent="0.25">
      <c r="A1178" s="37">
        <v>45327</v>
      </c>
      <c r="B1178" s="6" t="s">
        <v>77</v>
      </c>
      <c r="C1178" s="6">
        <v>3</v>
      </c>
    </row>
    <row r="1179" spans="1:3" x14ac:dyDescent="0.25">
      <c r="A1179" s="37">
        <v>45328</v>
      </c>
      <c r="B1179" s="6" t="s">
        <v>78</v>
      </c>
      <c r="C1179" s="6">
        <v>3</v>
      </c>
    </row>
    <row r="1180" spans="1:3" x14ac:dyDescent="0.25">
      <c r="A1180" s="37">
        <v>45329</v>
      </c>
      <c r="B1180" s="6" t="s">
        <v>79</v>
      </c>
      <c r="C1180" s="6">
        <v>3</v>
      </c>
    </row>
    <row r="1181" spans="1:3" x14ac:dyDescent="0.25">
      <c r="A1181" s="37">
        <v>45330</v>
      </c>
      <c r="B1181" s="6" t="s">
        <v>80</v>
      </c>
      <c r="C1181" s="6">
        <v>3</v>
      </c>
    </row>
    <row r="1182" spans="1:3" x14ac:dyDescent="0.25">
      <c r="A1182" s="37">
        <v>45331</v>
      </c>
      <c r="B1182" s="6" t="s">
        <v>74</v>
      </c>
      <c r="C1182" s="6">
        <v>3</v>
      </c>
    </row>
    <row r="1183" spans="1:3" x14ac:dyDescent="0.25">
      <c r="A1183" s="37">
        <v>45332</v>
      </c>
      <c r="B1183" s="6" t="s">
        <v>75</v>
      </c>
      <c r="C1183" s="5">
        <v>2</v>
      </c>
    </row>
    <row r="1184" spans="1:3" x14ac:dyDescent="0.25">
      <c r="A1184" s="37">
        <v>45333</v>
      </c>
      <c r="B1184" s="6" t="s">
        <v>76</v>
      </c>
      <c r="C1184" s="6">
        <v>1</v>
      </c>
    </row>
    <row r="1185" spans="1:3" x14ac:dyDescent="0.25">
      <c r="A1185" s="37">
        <v>45334</v>
      </c>
      <c r="B1185" s="6" t="s">
        <v>77</v>
      </c>
      <c r="C1185" s="6">
        <v>3</v>
      </c>
    </row>
    <row r="1186" spans="1:3" x14ac:dyDescent="0.25">
      <c r="A1186" s="37">
        <v>45335</v>
      </c>
      <c r="B1186" s="6" t="s">
        <v>78</v>
      </c>
      <c r="C1186" s="6">
        <v>3</v>
      </c>
    </row>
    <row r="1187" spans="1:3" x14ac:dyDescent="0.25">
      <c r="A1187" s="37">
        <v>45336</v>
      </c>
      <c r="B1187" s="6" t="s">
        <v>79</v>
      </c>
      <c r="C1187" s="6">
        <v>3</v>
      </c>
    </row>
    <row r="1188" spans="1:3" x14ac:dyDescent="0.25">
      <c r="A1188" s="37">
        <v>45337</v>
      </c>
      <c r="B1188" s="6" t="s">
        <v>80</v>
      </c>
      <c r="C1188" s="6">
        <v>3</v>
      </c>
    </row>
    <row r="1189" spans="1:3" x14ac:dyDescent="0.25">
      <c r="A1189" s="37">
        <v>45338</v>
      </c>
      <c r="B1189" s="6" t="s">
        <v>74</v>
      </c>
      <c r="C1189" s="6">
        <v>3</v>
      </c>
    </row>
    <row r="1190" spans="1:3" x14ac:dyDescent="0.25">
      <c r="A1190" s="37">
        <v>45339</v>
      </c>
      <c r="B1190" s="6" t="s">
        <v>75</v>
      </c>
      <c r="C1190" s="5">
        <v>2</v>
      </c>
    </row>
    <row r="1191" spans="1:3" x14ac:dyDescent="0.25">
      <c r="A1191" s="37">
        <v>45340</v>
      </c>
      <c r="B1191" s="6" t="s">
        <v>76</v>
      </c>
      <c r="C1191" s="6">
        <v>1</v>
      </c>
    </row>
    <row r="1192" spans="1:3" x14ac:dyDescent="0.25">
      <c r="A1192" s="37">
        <v>45341</v>
      </c>
      <c r="B1192" s="6" t="s">
        <v>77</v>
      </c>
      <c r="C1192" s="6">
        <v>3</v>
      </c>
    </row>
    <row r="1193" spans="1:3" x14ac:dyDescent="0.25">
      <c r="A1193" s="37">
        <v>45342</v>
      </c>
      <c r="B1193" s="6" t="s">
        <v>78</v>
      </c>
      <c r="C1193" s="6">
        <v>3</v>
      </c>
    </row>
    <row r="1194" spans="1:3" x14ac:dyDescent="0.25">
      <c r="A1194" s="37">
        <v>45343</v>
      </c>
      <c r="B1194" s="6" t="s">
        <v>79</v>
      </c>
      <c r="C1194" s="6">
        <v>3</v>
      </c>
    </row>
    <row r="1195" spans="1:3" x14ac:dyDescent="0.25">
      <c r="A1195" s="37">
        <v>45344</v>
      </c>
      <c r="B1195" s="6" t="s">
        <v>80</v>
      </c>
      <c r="C1195" s="6">
        <v>3</v>
      </c>
    </row>
    <row r="1196" spans="1:3" x14ac:dyDescent="0.25">
      <c r="A1196" s="37">
        <v>45345</v>
      </c>
      <c r="B1196" s="6" t="s">
        <v>74</v>
      </c>
      <c r="C1196" s="6">
        <v>3</v>
      </c>
    </row>
    <row r="1197" spans="1:3" x14ac:dyDescent="0.25">
      <c r="A1197" s="37">
        <v>45346</v>
      </c>
      <c r="B1197" s="6" t="s">
        <v>75</v>
      </c>
      <c r="C1197" s="5">
        <v>2</v>
      </c>
    </row>
    <row r="1198" spans="1:3" x14ac:dyDescent="0.25">
      <c r="A1198" s="37">
        <v>45347</v>
      </c>
      <c r="B1198" s="6" t="s">
        <v>76</v>
      </c>
      <c r="C1198" s="6">
        <v>1</v>
      </c>
    </row>
    <row r="1199" spans="1:3" x14ac:dyDescent="0.25">
      <c r="A1199" s="37">
        <v>45348</v>
      </c>
      <c r="B1199" s="6" t="s">
        <v>77</v>
      </c>
      <c r="C1199" s="6">
        <v>3</v>
      </c>
    </row>
    <row r="1200" spans="1:3" x14ac:dyDescent="0.25">
      <c r="A1200" s="37">
        <v>45349</v>
      </c>
      <c r="B1200" s="6" t="s">
        <v>78</v>
      </c>
      <c r="C1200" s="6">
        <v>3</v>
      </c>
    </row>
    <row r="1201" spans="1:3" x14ac:dyDescent="0.25">
      <c r="A1201" s="37">
        <v>45350</v>
      </c>
      <c r="B1201" s="6" t="s">
        <v>79</v>
      </c>
      <c r="C1201" s="6">
        <v>3</v>
      </c>
    </row>
    <row r="1202" spans="1:3" x14ac:dyDescent="0.25">
      <c r="A1202" s="37">
        <v>45351</v>
      </c>
      <c r="B1202" s="6" t="s">
        <v>80</v>
      </c>
      <c r="C1202" s="6">
        <v>3</v>
      </c>
    </row>
    <row r="1203" spans="1:3" x14ac:dyDescent="0.25">
      <c r="A1203" s="37">
        <v>45352</v>
      </c>
      <c r="B1203" s="6" t="s">
        <v>74</v>
      </c>
      <c r="C1203" s="6">
        <v>3</v>
      </c>
    </row>
    <row r="1204" spans="1:3" x14ac:dyDescent="0.25">
      <c r="A1204" s="37">
        <v>45353</v>
      </c>
      <c r="B1204" s="6" t="s">
        <v>75</v>
      </c>
      <c r="C1204" s="5">
        <v>2</v>
      </c>
    </row>
    <row r="1205" spans="1:3" x14ac:dyDescent="0.25">
      <c r="A1205" s="37">
        <v>45354</v>
      </c>
      <c r="B1205" s="6" t="s">
        <v>76</v>
      </c>
      <c r="C1205" s="6">
        <v>1</v>
      </c>
    </row>
    <row r="1206" spans="1:3" x14ac:dyDescent="0.25">
      <c r="A1206" s="37">
        <v>45355</v>
      </c>
      <c r="B1206" s="6" t="s">
        <v>77</v>
      </c>
      <c r="C1206" s="6">
        <v>3</v>
      </c>
    </row>
    <row r="1207" spans="1:3" x14ac:dyDescent="0.25">
      <c r="A1207" s="37">
        <v>45356</v>
      </c>
      <c r="B1207" s="6" t="s">
        <v>78</v>
      </c>
      <c r="C1207" s="6">
        <v>3</v>
      </c>
    </row>
    <row r="1208" spans="1:3" x14ac:dyDescent="0.25">
      <c r="A1208" s="37">
        <v>45357</v>
      </c>
      <c r="B1208" s="6" t="s">
        <v>79</v>
      </c>
      <c r="C1208" s="6">
        <v>3</v>
      </c>
    </row>
    <row r="1209" spans="1:3" x14ac:dyDescent="0.25">
      <c r="A1209" s="37">
        <v>45358</v>
      </c>
      <c r="B1209" s="6" t="s">
        <v>80</v>
      </c>
      <c r="C1209" s="6">
        <v>3</v>
      </c>
    </row>
    <row r="1210" spans="1:3" x14ac:dyDescent="0.25">
      <c r="A1210" s="37">
        <v>45359</v>
      </c>
      <c r="B1210" s="6" t="s">
        <v>74</v>
      </c>
      <c r="C1210" s="6">
        <v>3</v>
      </c>
    </row>
    <row r="1211" spans="1:3" x14ac:dyDescent="0.25">
      <c r="A1211" s="37">
        <v>45360</v>
      </c>
      <c r="B1211" s="6" t="s">
        <v>75</v>
      </c>
      <c r="C1211" s="5">
        <v>2</v>
      </c>
    </row>
    <row r="1212" spans="1:3" x14ac:dyDescent="0.25">
      <c r="A1212" s="37">
        <v>45361</v>
      </c>
      <c r="B1212" s="6" t="s">
        <v>76</v>
      </c>
      <c r="C1212" s="6">
        <v>1</v>
      </c>
    </row>
    <row r="1213" spans="1:3" x14ac:dyDescent="0.25">
      <c r="A1213" s="37">
        <v>45362</v>
      </c>
      <c r="B1213" s="6" t="s">
        <v>77</v>
      </c>
      <c r="C1213" s="6">
        <v>3</v>
      </c>
    </row>
    <row r="1214" spans="1:3" x14ac:dyDescent="0.25">
      <c r="A1214" s="37">
        <v>45363</v>
      </c>
      <c r="B1214" s="6" t="s">
        <v>78</v>
      </c>
      <c r="C1214" s="6">
        <v>3</v>
      </c>
    </row>
    <row r="1215" spans="1:3" x14ac:dyDescent="0.25">
      <c r="A1215" s="37">
        <v>45364</v>
      </c>
      <c r="B1215" s="6" t="s">
        <v>79</v>
      </c>
      <c r="C1215" s="6">
        <v>3</v>
      </c>
    </row>
    <row r="1216" spans="1:3" x14ac:dyDescent="0.25">
      <c r="A1216" s="37">
        <v>45365</v>
      </c>
      <c r="B1216" s="6" t="s">
        <v>80</v>
      </c>
      <c r="C1216" s="6">
        <v>3</v>
      </c>
    </row>
    <row r="1217" spans="1:3" x14ac:dyDescent="0.25">
      <c r="A1217" s="37">
        <v>45366</v>
      </c>
      <c r="B1217" s="6" t="s">
        <v>74</v>
      </c>
      <c r="C1217" s="6">
        <v>3</v>
      </c>
    </row>
    <row r="1218" spans="1:3" x14ac:dyDescent="0.25">
      <c r="A1218" s="37">
        <v>45367</v>
      </c>
      <c r="B1218" s="6" t="s">
        <v>75</v>
      </c>
      <c r="C1218" s="5">
        <v>2</v>
      </c>
    </row>
    <row r="1219" spans="1:3" x14ac:dyDescent="0.25">
      <c r="A1219" s="37">
        <v>45368</v>
      </c>
      <c r="B1219" s="6" t="s">
        <v>76</v>
      </c>
      <c r="C1219" s="6">
        <v>1</v>
      </c>
    </row>
    <row r="1220" spans="1:3" x14ac:dyDescent="0.25">
      <c r="A1220" s="37">
        <v>45369</v>
      </c>
      <c r="B1220" s="6" t="s">
        <v>77</v>
      </c>
      <c r="C1220" s="6">
        <v>3</v>
      </c>
    </row>
    <row r="1221" spans="1:3" x14ac:dyDescent="0.25">
      <c r="A1221" s="37">
        <v>45370</v>
      </c>
      <c r="B1221" s="6" t="s">
        <v>78</v>
      </c>
      <c r="C1221" s="6">
        <v>3</v>
      </c>
    </row>
    <row r="1222" spans="1:3" x14ac:dyDescent="0.25">
      <c r="A1222" s="37">
        <v>45371</v>
      </c>
      <c r="B1222" s="6" t="s">
        <v>79</v>
      </c>
      <c r="C1222" s="6">
        <v>3</v>
      </c>
    </row>
    <row r="1223" spans="1:3" x14ac:dyDescent="0.25">
      <c r="A1223" s="37">
        <v>45372</v>
      </c>
      <c r="B1223" s="6" t="s">
        <v>80</v>
      </c>
      <c r="C1223" s="6">
        <v>3</v>
      </c>
    </row>
    <row r="1224" spans="1:3" x14ac:dyDescent="0.25">
      <c r="A1224" s="37">
        <v>45373</v>
      </c>
      <c r="B1224" s="6" t="s">
        <v>74</v>
      </c>
      <c r="C1224" s="6">
        <v>3</v>
      </c>
    </row>
    <row r="1225" spans="1:3" x14ac:dyDescent="0.25">
      <c r="A1225" s="37">
        <v>45374</v>
      </c>
      <c r="B1225" s="6" t="s">
        <v>75</v>
      </c>
      <c r="C1225" s="5">
        <v>2</v>
      </c>
    </row>
    <row r="1226" spans="1:3" x14ac:dyDescent="0.25">
      <c r="A1226" s="37">
        <v>45375</v>
      </c>
      <c r="B1226" s="6" t="s">
        <v>76</v>
      </c>
      <c r="C1226" s="6">
        <v>1</v>
      </c>
    </row>
    <row r="1227" spans="1:3" x14ac:dyDescent="0.25">
      <c r="A1227" s="37">
        <v>45376</v>
      </c>
      <c r="B1227" s="6" t="s">
        <v>77</v>
      </c>
      <c r="C1227" s="6">
        <v>3</v>
      </c>
    </row>
    <row r="1228" spans="1:3" x14ac:dyDescent="0.25">
      <c r="A1228" s="37">
        <v>45377</v>
      </c>
      <c r="B1228" s="6" t="s">
        <v>78</v>
      </c>
      <c r="C1228" s="6">
        <v>3</v>
      </c>
    </row>
    <row r="1229" spans="1:3" x14ac:dyDescent="0.25">
      <c r="A1229" s="37">
        <v>45378</v>
      </c>
      <c r="B1229" s="6" t="s">
        <v>79</v>
      </c>
      <c r="C1229" s="6">
        <v>3</v>
      </c>
    </row>
    <row r="1230" spans="1:3" x14ac:dyDescent="0.25">
      <c r="A1230" s="37">
        <v>45379</v>
      </c>
      <c r="B1230" s="6" t="s">
        <v>80</v>
      </c>
      <c r="C1230" s="6">
        <v>3</v>
      </c>
    </row>
    <row r="1231" spans="1:3" x14ac:dyDescent="0.25">
      <c r="A1231" s="37">
        <v>45380</v>
      </c>
      <c r="B1231" s="6" t="s">
        <v>74</v>
      </c>
      <c r="C1231" s="6">
        <v>3</v>
      </c>
    </row>
    <row r="1232" spans="1:3" x14ac:dyDescent="0.25">
      <c r="A1232" s="37">
        <v>45381</v>
      </c>
      <c r="B1232" s="6" t="s">
        <v>75</v>
      </c>
      <c r="C1232" s="5">
        <v>2</v>
      </c>
    </row>
    <row r="1233" spans="1:3" x14ac:dyDescent="0.25">
      <c r="A1233" s="37">
        <v>45382</v>
      </c>
      <c r="B1233" s="6" t="s">
        <v>76</v>
      </c>
      <c r="C1233" s="6">
        <v>1</v>
      </c>
    </row>
    <row r="1234" spans="1:3" x14ac:dyDescent="0.25">
      <c r="A1234" s="37">
        <v>45383</v>
      </c>
      <c r="B1234" s="6" t="s">
        <v>77</v>
      </c>
      <c r="C1234" s="6">
        <v>1</v>
      </c>
    </row>
    <row r="1235" spans="1:3" x14ac:dyDescent="0.25">
      <c r="A1235" s="37">
        <v>45384</v>
      </c>
      <c r="B1235" s="6" t="s">
        <v>78</v>
      </c>
      <c r="C1235" s="6">
        <v>3</v>
      </c>
    </row>
    <row r="1236" spans="1:3" x14ac:dyDescent="0.25">
      <c r="A1236" s="37">
        <v>45385</v>
      </c>
      <c r="B1236" s="6" t="s">
        <v>79</v>
      </c>
      <c r="C1236" s="6">
        <v>3</v>
      </c>
    </row>
    <row r="1237" spans="1:3" x14ac:dyDescent="0.25">
      <c r="A1237" s="37">
        <v>45386</v>
      </c>
      <c r="B1237" s="6" t="s">
        <v>80</v>
      </c>
      <c r="C1237" s="6">
        <v>3</v>
      </c>
    </row>
    <row r="1238" spans="1:3" x14ac:dyDescent="0.25">
      <c r="A1238" s="37">
        <v>45387</v>
      </c>
      <c r="B1238" s="6" t="s">
        <v>74</v>
      </c>
      <c r="C1238" s="6">
        <v>3</v>
      </c>
    </row>
    <row r="1239" spans="1:3" x14ac:dyDescent="0.25">
      <c r="A1239" s="37">
        <v>45388</v>
      </c>
      <c r="B1239" s="6" t="s">
        <v>75</v>
      </c>
      <c r="C1239" s="5">
        <v>2</v>
      </c>
    </row>
    <row r="1240" spans="1:3" x14ac:dyDescent="0.25">
      <c r="A1240" s="37">
        <v>45389</v>
      </c>
      <c r="B1240" s="6" t="s">
        <v>76</v>
      </c>
      <c r="C1240" s="6">
        <v>1</v>
      </c>
    </row>
    <row r="1241" spans="1:3" x14ac:dyDescent="0.25">
      <c r="A1241" s="37">
        <v>45390</v>
      </c>
      <c r="B1241" s="6" t="s">
        <v>77</v>
      </c>
      <c r="C1241" s="6">
        <v>3</v>
      </c>
    </row>
    <row r="1242" spans="1:3" x14ac:dyDescent="0.25">
      <c r="A1242" s="37">
        <v>45391</v>
      </c>
      <c r="B1242" s="6" t="s">
        <v>78</v>
      </c>
      <c r="C1242" s="6">
        <v>3</v>
      </c>
    </row>
    <row r="1243" spans="1:3" x14ac:dyDescent="0.25">
      <c r="A1243" s="37">
        <v>45392</v>
      </c>
      <c r="B1243" s="6" t="s">
        <v>79</v>
      </c>
      <c r="C1243" s="6">
        <v>3</v>
      </c>
    </row>
    <row r="1244" spans="1:3" x14ac:dyDescent="0.25">
      <c r="A1244" s="37">
        <v>45393</v>
      </c>
      <c r="B1244" s="6" t="s">
        <v>80</v>
      </c>
      <c r="C1244" s="6">
        <v>3</v>
      </c>
    </row>
    <row r="1245" spans="1:3" x14ac:dyDescent="0.25">
      <c r="A1245" s="37">
        <v>45394</v>
      </c>
      <c r="B1245" s="6" t="s">
        <v>74</v>
      </c>
      <c r="C1245" s="6">
        <v>3</v>
      </c>
    </row>
    <row r="1246" spans="1:3" x14ac:dyDescent="0.25">
      <c r="A1246" s="37">
        <v>45395</v>
      </c>
      <c r="B1246" s="6" t="s">
        <v>75</v>
      </c>
      <c r="C1246" s="5">
        <v>2</v>
      </c>
    </row>
    <row r="1247" spans="1:3" x14ac:dyDescent="0.25">
      <c r="A1247" s="37">
        <v>45396</v>
      </c>
      <c r="B1247" s="6" t="s">
        <v>76</v>
      </c>
      <c r="C1247" s="6">
        <v>1</v>
      </c>
    </row>
    <row r="1248" spans="1:3" x14ac:dyDescent="0.25">
      <c r="A1248" s="37">
        <v>45397</v>
      </c>
      <c r="B1248" s="6" t="s">
        <v>77</v>
      </c>
      <c r="C1248" s="6">
        <v>3</v>
      </c>
    </row>
    <row r="1249" spans="1:3" x14ac:dyDescent="0.25">
      <c r="A1249" s="37">
        <v>45398</v>
      </c>
      <c r="B1249" s="6" t="s">
        <v>78</v>
      </c>
      <c r="C1249" s="6">
        <v>3</v>
      </c>
    </row>
    <row r="1250" spans="1:3" x14ac:dyDescent="0.25">
      <c r="A1250" s="37">
        <v>45399</v>
      </c>
      <c r="B1250" s="6" t="s">
        <v>79</v>
      </c>
      <c r="C1250" s="6">
        <v>3</v>
      </c>
    </row>
    <row r="1251" spans="1:3" x14ac:dyDescent="0.25">
      <c r="A1251" s="37">
        <v>45400</v>
      </c>
      <c r="B1251" s="6" t="s">
        <v>80</v>
      </c>
      <c r="C1251" s="6">
        <v>3</v>
      </c>
    </row>
    <row r="1252" spans="1:3" x14ac:dyDescent="0.25">
      <c r="A1252" s="37">
        <v>45401</v>
      </c>
      <c r="B1252" s="6" t="s">
        <v>74</v>
      </c>
      <c r="C1252" s="6">
        <v>3</v>
      </c>
    </row>
    <row r="1253" spans="1:3" x14ac:dyDescent="0.25">
      <c r="A1253" s="37">
        <v>45402</v>
      </c>
      <c r="B1253" s="6" t="s">
        <v>75</v>
      </c>
      <c r="C1253" s="5">
        <v>2</v>
      </c>
    </row>
    <row r="1254" spans="1:3" x14ac:dyDescent="0.25">
      <c r="A1254" s="37">
        <v>45403</v>
      </c>
      <c r="B1254" s="6" t="s">
        <v>76</v>
      </c>
      <c r="C1254" s="6">
        <v>1</v>
      </c>
    </row>
    <row r="1255" spans="1:3" x14ac:dyDescent="0.25">
      <c r="A1255" s="37">
        <v>45404</v>
      </c>
      <c r="B1255" s="6" t="s">
        <v>77</v>
      </c>
      <c r="C1255" s="6">
        <v>3</v>
      </c>
    </row>
    <row r="1256" spans="1:3" x14ac:dyDescent="0.25">
      <c r="A1256" s="37">
        <v>45405</v>
      </c>
      <c r="B1256" s="6" t="s">
        <v>78</v>
      </c>
      <c r="C1256" s="6">
        <v>3</v>
      </c>
    </row>
    <row r="1257" spans="1:3" x14ac:dyDescent="0.25">
      <c r="A1257" s="37">
        <v>45406</v>
      </c>
      <c r="B1257" s="6" t="s">
        <v>79</v>
      </c>
      <c r="C1257" s="6">
        <v>3</v>
      </c>
    </row>
    <row r="1258" spans="1:3" x14ac:dyDescent="0.25">
      <c r="A1258" s="37">
        <v>45407</v>
      </c>
      <c r="B1258" s="6" t="s">
        <v>80</v>
      </c>
      <c r="C1258" s="6">
        <v>1</v>
      </c>
    </row>
    <row r="1259" spans="1:3" x14ac:dyDescent="0.25">
      <c r="A1259" s="37">
        <v>45408</v>
      </c>
      <c r="B1259" s="6" t="s">
        <v>74</v>
      </c>
      <c r="C1259" s="6">
        <v>3</v>
      </c>
    </row>
    <row r="1260" spans="1:3" x14ac:dyDescent="0.25">
      <c r="A1260" s="37">
        <v>45409</v>
      </c>
      <c r="B1260" s="6" t="s">
        <v>75</v>
      </c>
      <c r="C1260" s="5">
        <v>2</v>
      </c>
    </row>
    <row r="1261" spans="1:3" x14ac:dyDescent="0.25">
      <c r="A1261" s="37">
        <v>45410</v>
      </c>
      <c r="B1261" s="6" t="s">
        <v>76</v>
      </c>
      <c r="C1261" s="6">
        <v>1</v>
      </c>
    </row>
    <row r="1262" spans="1:3" x14ac:dyDescent="0.25">
      <c r="A1262" s="37">
        <v>45411</v>
      </c>
      <c r="B1262" s="6" t="s">
        <v>77</v>
      </c>
      <c r="C1262" s="6">
        <v>3</v>
      </c>
    </row>
    <row r="1263" spans="1:3" x14ac:dyDescent="0.25">
      <c r="A1263" s="37">
        <v>45412</v>
      </c>
      <c r="B1263" s="6" t="s">
        <v>78</v>
      </c>
      <c r="C1263" s="6">
        <v>3</v>
      </c>
    </row>
    <row r="1264" spans="1:3" x14ac:dyDescent="0.25">
      <c r="A1264" s="37">
        <v>45413</v>
      </c>
      <c r="B1264" s="6" t="s">
        <v>79</v>
      </c>
      <c r="C1264" s="6">
        <v>1</v>
      </c>
    </row>
    <row r="1265" spans="1:3" x14ac:dyDescent="0.25">
      <c r="A1265" s="37">
        <v>45414</v>
      </c>
      <c r="B1265" s="6" t="s">
        <v>80</v>
      </c>
      <c r="C1265" s="6">
        <v>3</v>
      </c>
    </row>
    <row r="1266" spans="1:3" x14ac:dyDescent="0.25">
      <c r="A1266" s="37">
        <v>45415</v>
      </c>
      <c r="B1266" s="6" t="s">
        <v>74</v>
      </c>
      <c r="C1266" s="6">
        <v>3</v>
      </c>
    </row>
    <row r="1267" spans="1:3" x14ac:dyDescent="0.25">
      <c r="A1267" s="37">
        <v>45416</v>
      </c>
      <c r="B1267" s="6" t="s">
        <v>75</v>
      </c>
      <c r="C1267" s="5">
        <v>2</v>
      </c>
    </row>
    <row r="1268" spans="1:3" x14ac:dyDescent="0.25">
      <c r="A1268" s="37">
        <v>45417</v>
      </c>
      <c r="B1268" s="6" t="s">
        <v>76</v>
      </c>
      <c r="C1268" s="6">
        <v>1</v>
      </c>
    </row>
    <row r="1269" spans="1:3" x14ac:dyDescent="0.25">
      <c r="A1269" s="37">
        <v>45418</v>
      </c>
      <c r="B1269" s="6" t="s">
        <v>77</v>
      </c>
      <c r="C1269" s="6">
        <v>3</v>
      </c>
    </row>
    <row r="1270" spans="1:3" x14ac:dyDescent="0.25">
      <c r="A1270" s="37">
        <v>45419</v>
      </c>
      <c r="B1270" s="6" t="s">
        <v>78</v>
      </c>
      <c r="C1270" s="6">
        <v>3</v>
      </c>
    </row>
    <row r="1271" spans="1:3" x14ac:dyDescent="0.25">
      <c r="A1271" s="37">
        <v>45420</v>
      </c>
      <c r="B1271" s="6" t="s">
        <v>79</v>
      </c>
      <c r="C1271" s="6">
        <v>3</v>
      </c>
    </row>
    <row r="1272" spans="1:3" x14ac:dyDescent="0.25">
      <c r="A1272" s="37">
        <v>45421</v>
      </c>
      <c r="B1272" s="6" t="s">
        <v>80</v>
      </c>
      <c r="C1272" s="6">
        <v>3</v>
      </c>
    </row>
    <row r="1273" spans="1:3" x14ac:dyDescent="0.25">
      <c r="A1273" s="37">
        <v>45422</v>
      </c>
      <c r="B1273" s="6" t="s">
        <v>74</v>
      </c>
      <c r="C1273" s="6">
        <v>3</v>
      </c>
    </row>
    <row r="1274" spans="1:3" x14ac:dyDescent="0.25">
      <c r="A1274" s="37">
        <v>45423</v>
      </c>
      <c r="B1274" s="6" t="s">
        <v>75</v>
      </c>
      <c r="C1274" s="5">
        <v>2</v>
      </c>
    </row>
    <row r="1275" spans="1:3" x14ac:dyDescent="0.25">
      <c r="A1275" s="37">
        <v>45424</v>
      </c>
      <c r="B1275" s="6" t="s">
        <v>76</v>
      </c>
      <c r="C1275" s="6">
        <v>1</v>
      </c>
    </row>
    <row r="1276" spans="1:3" x14ac:dyDescent="0.25">
      <c r="A1276" s="37">
        <v>45425</v>
      </c>
      <c r="B1276" s="6" t="s">
        <v>77</v>
      </c>
      <c r="C1276" s="6">
        <v>3</v>
      </c>
    </row>
    <row r="1277" spans="1:3" x14ac:dyDescent="0.25">
      <c r="A1277" s="37">
        <v>45426</v>
      </c>
      <c r="B1277" s="6" t="s">
        <v>78</v>
      </c>
      <c r="C1277" s="6">
        <v>3</v>
      </c>
    </row>
    <row r="1278" spans="1:3" x14ac:dyDescent="0.25">
      <c r="A1278" s="37">
        <v>45427</v>
      </c>
      <c r="B1278" s="6" t="s">
        <v>79</v>
      </c>
      <c r="C1278" s="6">
        <v>3</v>
      </c>
    </row>
    <row r="1279" spans="1:3" x14ac:dyDescent="0.25">
      <c r="A1279" s="37">
        <v>45428</v>
      </c>
      <c r="B1279" s="6" t="s">
        <v>80</v>
      </c>
      <c r="C1279" s="6">
        <v>3</v>
      </c>
    </row>
    <row r="1280" spans="1:3" x14ac:dyDescent="0.25">
      <c r="A1280" s="37">
        <v>45429</v>
      </c>
      <c r="B1280" s="6" t="s">
        <v>74</v>
      </c>
      <c r="C1280" s="6">
        <v>3</v>
      </c>
    </row>
    <row r="1281" spans="1:3" x14ac:dyDescent="0.25">
      <c r="A1281" s="37">
        <v>45430</v>
      </c>
      <c r="B1281" s="6" t="s">
        <v>75</v>
      </c>
      <c r="C1281" s="5">
        <v>2</v>
      </c>
    </row>
    <row r="1282" spans="1:3" x14ac:dyDescent="0.25">
      <c r="A1282" s="37">
        <v>45431</v>
      </c>
      <c r="B1282" s="6" t="s">
        <v>76</v>
      </c>
      <c r="C1282" s="6">
        <v>1</v>
      </c>
    </row>
    <row r="1283" spans="1:3" x14ac:dyDescent="0.25">
      <c r="A1283" s="37">
        <v>45432</v>
      </c>
      <c r="B1283" s="6" t="s">
        <v>77</v>
      </c>
      <c r="C1283" s="6">
        <v>3</v>
      </c>
    </row>
    <row r="1284" spans="1:3" x14ac:dyDescent="0.25">
      <c r="A1284" s="37">
        <v>45433</v>
      </c>
      <c r="B1284" s="6" t="s">
        <v>78</v>
      </c>
      <c r="C1284" s="6">
        <v>3</v>
      </c>
    </row>
    <row r="1285" spans="1:3" x14ac:dyDescent="0.25">
      <c r="A1285" s="37">
        <v>45434</v>
      </c>
      <c r="B1285" s="6" t="s">
        <v>79</v>
      </c>
      <c r="C1285" s="6">
        <v>3</v>
      </c>
    </row>
    <row r="1286" spans="1:3" x14ac:dyDescent="0.25">
      <c r="A1286" s="37">
        <v>45435</v>
      </c>
      <c r="B1286" s="6" t="s">
        <v>80</v>
      </c>
      <c r="C1286" s="6">
        <v>3</v>
      </c>
    </row>
    <row r="1287" spans="1:3" x14ac:dyDescent="0.25">
      <c r="A1287" s="37">
        <v>45436</v>
      </c>
      <c r="B1287" s="6" t="s">
        <v>74</v>
      </c>
      <c r="C1287" s="6">
        <v>3</v>
      </c>
    </row>
    <row r="1288" spans="1:3" x14ac:dyDescent="0.25">
      <c r="A1288" s="37">
        <v>45437</v>
      </c>
      <c r="B1288" s="6" t="s">
        <v>75</v>
      </c>
      <c r="C1288" s="5">
        <v>2</v>
      </c>
    </row>
    <row r="1289" spans="1:3" x14ac:dyDescent="0.25">
      <c r="A1289" s="37">
        <v>45438</v>
      </c>
      <c r="B1289" s="6" t="s">
        <v>76</v>
      </c>
      <c r="C1289" s="6">
        <v>1</v>
      </c>
    </row>
    <row r="1290" spans="1:3" x14ac:dyDescent="0.25">
      <c r="A1290" s="37">
        <v>45439</v>
      </c>
      <c r="B1290" s="6" t="s">
        <v>77</v>
      </c>
      <c r="C1290" s="6">
        <v>3</v>
      </c>
    </row>
    <row r="1291" spans="1:3" x14ac:dyDescent="0.25">
      <c r="A1291" s="37">
        <v>45440</v>
      </c>
      <c r="B1291" s="6" t="s">
        <v>78</v>
      </c>
      <c r="C1291" s="6">
        <v>3</v>
      </c>
    </row>
    <row r="1292" spans="1:3" x14ac:dyDescent="0.25">
      <c r="A1292" s="37">
        <v>45441</v>
      </c>
      <c r="B1292" s="6" t="s">
        <v>79</v>
      </c>
      <c r="C1292" s="6">
        <v>3</v>
      </c>
    </row>
    <row r="1293" spans="1:3" x14ac:dyDescent="0.25">
      <c r="A1293" s="37">
        <v>45442</v>
      </c>
      <c r="B1293" s="6" t="s">
        <v>80</v>
      </c>
      <c r="C1293" s="6">
        <v>3</v>
      </c>
    </row>
    <row r="1294" spans="1:3" x14ac:dyDescent="0.25">
      <c r="A1294" s="37">
        <v>45443</v>
      </c>
      <c r="B1294" s="6" t="s">
        <v>74</v>
      </c>
      <c r="C1294" s="6">
        <v>3</v>
      </c>
    </row>
    <row r="1295" spans="1:3" x14ac:dyDescent="0.25">
      <c r="A1295" s="37">
        <v>45444</v>
      </c>
      <c r="B1295" s="6" t="s">
        <v>75</v>
      </c>
      <c r="C1295" s="5">
        <v>2</v>
      </c>
    </row>
    <row r="1296" spans="1:3" x14ac:dyDescent="0.25">
      <c r="A1296" s="37">
        <v>45445</v>
      </c>
      <c r="B1296" s="6" t="s">
        <v>76</v>
      </c>
      <c r="C1296" s="6">
        <v>1</v>
      </c>
    </row>
    <row r="1297" spans="1:3" x14ac:dyDescent="0.25">
      <c r="A1297" s="37">
        <v>45446</v>
      </c>
      <c r="B1297" s="6" t="s">
        <v>77</v>
      </c>
      <c r="C1297" s="6">
        <v>3</v>
      </c>
    </row>
    <row r="1298" spans="1:3" x14ac:dyDescent="0.25">
      <c r="A1298" s="37">
        <v>45447</v>
      </c>
      <c r="B1298" s="6" t="s">
        <v>78</v>
      </c>
      <c r="C1298" s="6">
        <v>3</v>
      </c>
    </row>
    <row r="1299" spans="1:3" x14ac:dyDescent="0.25">
      <c r="A1299" s="37">
        <v>45448</v>
      </c>
      <c r="B1299" s="6" t="s">
        <v>79</v>
      </c>
      <c r="C1299" s="6">
        <v>3</v>
      </c>
    </row>
    <row r="1300" spans="1:3" x14ac:dyDescent="0.25">
      <c r="A1300" s="37">
        <v>45449</v>
      </c>
      <c r="B1300" s="6" t="s">
        <v>80</v>
      </c>
      <c r="C1300" s="6">
        <v>3</v>
      </c>
    </row>
    <row r="1301" spans="1:3" x14ac:dyDescent="0.25">
      <c r="A1301" s="37">
        <v>45450</v>
      </c>
      <c r="B1301" s="6" t="s">
        <v>74</v>
      </c>
      <c r="C1301" s="6">
        <v>3</v>
      </c>
    </row>
    <row r="1302" spans="1:3" x14ac:dyDescent="0.25">
      <c r="A1302" s="37">
        <v>45451</v>
      </c>
      <c r="B1302" s="6" t="s">
        <v>75</v>
      </c>
      <c r="C1302" s="5">
        <v>2</v>
      </c>
    </row>
    <row r="1303" spans="1:3" x14ac:dyDescent="0.25">
      <c r="A1303" s="37">
        <v>45452</v>
      </c>
      <c r="B1303" s="6" t="s">
        <v>76</v>
      </c>
      <c r="C1303" s="6">
        <v>1</v>
      </c>
    </row>
    <row r="1304" spans="1:3" x14ac:dyDescent="0.25">
      <c r="A1304" s="37">
        <v>45453</v>
      </c>
      <c r="B1304" s="6" t="s">
        <v>77</v>
      </c>
      <c r="C1304" s="6">
        <v>3</v>
      </c>
    </row>
    <row r="1305" spans="1:3" x14ac:dyDescent="0.25">
      <c r="A1305" s="37">
        <v>45454</v>
      </c>
      <c r="B1305" s="6" t="s">
        <v>78</v>
      </c>
      <c r="C1305" s="6">
        <v>3</v>
      </c>
    </row>
    <row r="1306" spans="1:3" x14ac:dyDescent="0.25">
      <c r="A1306" s="37">
        <v>45455</v>
      </c>
      <c r="B1306" s="6" t="s">
        <v>79</v>
      </c>
      <c r="C1306" s="6">
        <v>3</v>
      </c>
    </row>
    <row r="1307" spans="1:3" x14ac:dyDescent="0.25">
      <c r="A1307" s="37">
        <v>45456</v>
      </c>
      <c r="B1307" s="6" t="s">
        <v>80</v>
      </c>
      <c r="C1307" s="6">
        <v>3</v>
      </c>
    </row>
    <row r="1308" spans="1:3" x14ac:dyDescent="0.25">
      <c r="A1308" s="37">
        <v>45457</v>
      </c>
      <c r="B1308" s="6" t="s">
        <v>74</v>
      </c>
      <c r="C1308" s="6">
        <v>3</v>
      </c>
    </row>
    <row r="1309" spans="1:3" x14ac:dyDescent="0.25">
      <c r="A1309" s="37">
        <v>45458</v>
      </c>
      <c r="B1309" s="6" t="s">
        <v>75</v>
      </c>
      <c r="C1309" s="5">
        <v>2</v>
      </c>
    </row>
    <row r="1310" spans="1:3" x14ac:dyDescent="0.25">
      <c r="A1310" s="37">
        <v>45459</v>
      </c>
      <c r="B1310" s="6" t="s">
        <v>76</v>
      </c>
      <c r="C1310" s="6">
        <v>1</v>
      </c>
    </row>
    <row r="1311" spans="1:3" x14ac:dyDescent="0.25">
      <c r="A1311" s="37">
        <v>45460</v>
      </c>
      <c r="B1311" s="6" t="s">
        <v>77</v>
      </c>
      <c r="C1311" s="6">
        <v>3</v>
      </c>
    </row>
    <row r="1312" spans="1:3" x14ac:dyDescent="0.25">
      <c r="A1312" s="37">
        <v>45461</v>
      </c>
      <c r="B1312" s="6" t="s">
        <v>78</v>
      </c>
      <c r="C1312" s="6">
        <v>3</v>
      </c>
    </row>
    <row r="1313" spans="1:3" x14ac:dyDescent="0.25">
      <c r="A1313" s="37">
        <v>45462</v>
      </c>
      <c r="B1313" s="6" t="s">
        <v>79</v>
      </c>
      <c r="C1313" s="6">
        <v>3</v>
      </c>
    </row>
    <row r="1314" spans="1:3" x14ac:dyDescent="0.25">
      <c r="A1314" s="37">
        <v>45463</v>
      </c>
      <c r="B1314" s="6" t="s">
        <v>80</v>
      </c>
      <c r="C1314" s="6">
        <v>3</v>
      </c>
    </row>
    <row r="1315" spans="1:3" x14ac:dyDescent="0.25">
      <c r="A1315" s="37">
        <v>45464</v>
      </c>
      <c r="B1315" s="6" t="s">
        <v>74</v>
      </c>
      <c r="C1315" s="6">
        <v>3</v>
      </c>
    </row>
    <row r="1316" spans="1:3" x14ac:dyDescent="0.25">
      <c r="A1316" s="37">
        <v>45465</v>
      </c>
      <c r="B1316" s="6" t="s">
        <v>75</v>
      </c>
      <c r="C1316" s="5">
        <v>2</v>
      </c>
    </row>
    <row r="1317" spans="1:3" x14ac:dyDescent="0.25">
      <c r="A1317" s="37">
        <v>45466</v>
      </c>
      <c r="B1317" s="6" t="s">
        <v>76</v>
      </c>
      <c r="C1317" s="6">
        <v>1</v>
      </c>
    </row>
    <row r="1318" spans="1:3" x14ac:dyDescent="0.25">
      <c r="A1318" s="37">
        <v>45467</v>
      </c>
      <c r="B1318" s="6" t="s">
        <v>77</v>
      </c>
      <c r="C1318" s="6">
        <v>3</v>
      </c>
    </row>
    <row r="1319" spans="1:3" x14ac:dyDescent="0.25">
      <c r="A1319" s="37">
        <v>45468</v>
      </c>
      <c r="B1319" s="6" t="s">
        <v>78</v>
      </c>
      <c r="C1319" s="6">
        <v>3</v>
      </c>
    </row>
    <row r="1320" spans="1:3" x14ac:dyDescent="0.25">
      <c r="A1320" s="37">
        <v>45469</v>
      </c>
      <c r="B1320" s="6" t="s">
        <v>79</v>
      </c>
      <c r="C1320" s="6">
        <v>3</v>
      </c>
    </row>
    <row r="1321" spans="1:3" x14ac:dyDescent="0.25">
      <c r="A1321" s="37">
        <v>45470</v>
      </c>
      <c r="B1321" s="6" t="s">
        <v>80</v>
      </c>
      <c r="C1321" s="6">
        <v>3</v>
      </c>
    </row>
    <row r="1322" spans="1:3" x14ac:dyDescent="0.25">
      <c r="A1322" s="37">
        <v>45471</v>
      </c>
      <c r="B1322" s="6" t="s">
        <v>74</v>
      </c>
      <c r="C1322" s="6">
        <v>3</v>
      </c>
    </row>
    <row r="1323" spans="1:3" x14ac:dyDescent="0.25">
      <c r="A1323" s="37">
        <v>45472</v>
      </c>
      <c r="B1323" s="6" t="s">
        <v>75</v>
      </c>
      <c r="C1323" s="5">
        <v>2</v>
      </c>
    </row>
    <row r="1324" spans="1:3" x14ac:dyDescent="0.25">
      <c r="A1324" s="37">
        <v>45473</v>
      </c>
      <c r="B1324" s="6" t="s">
        <v>76</v>
      </c>
      <c r="C1324" s="6">
        <v>1</v>
      </c>
    </row>
    <row r="1325" spans="1:3" x14ac:dyDescent="0.25">
      <c r="A1325" s="37">
        <v>45474</v>
      </c>
      <c r="B1325" s="6" t="s">
        <v>77</v>
      </c>
      <c r="C1325" s="6">
        <v>3</v>
      </c>
    </row>
    <row r="1326" spans="1:3" x14ac:dyDescent="0.25">
      <c r="A1326" s="37">
        <v>45475</v>
      </c>
      <c r="B1326" s="6" t="s">
        <v>78</v>
      </c>
      <c r="C1326" s="6">
        <v>3</v>
      </c>
    </row>
    <row r="1327" spans="1:3" x14ac:dyDescent="0.25">
      <c r="A1327" s="37">
        <v>45476</v>
      </c>
      <c r="B1327" s="6" t="s">
        <v>79</v>
      </c>
      <c r="C1327" s="6">
        <v>3</v>
      </c>
    </row>
    <row r="1328" spans="1:3" x14ac:dyDescent="0.25">
      <c r="A1328" s="37">
        <v>45477</v>
      </c>
      <c r="B1328" s="6" t="s">
        <v>80</v>
      </c>
      <c r="C1328" s="6">
        <v>3</v>
      </c>
    </row>
    <row r="1329" spans="1:3" x14ac:dyDescent="0.25">
      <c r="A1329" s="37">
        <v>45478</v>
      </c>
      <c r="B1329" s="6" t="s">
        <v>74</v>
      </c>
      <c r="C1329" s="6">
        <v>3</v>
      </c>
    </row>
    <row r="1330" spans="1:3" x14ac:dyDescent="0.25">
      <c r="A1330" s="37">
        <v>45479</v>
      </c>
      <c r="B1330" s="6" t="s">
        <v>75</v>
      </c>
      <c r="C1330" s="5">
        <v>2</v>
      </c>
    </row>
    <row r="1331" spans="1:3" x14ac:dyDescent="0.25">
      <c r="A1331" s="37">
        <v>45480</v>
      </c>
      <c r="B1331" s="6" t="s">
        <v>76</v>
      </c>
      <c r="C1331" s="6">
        <v>1</v>
      </c>
    </row>
    <row r="1332" spans="1:3" x14ac:dyDescent="0.25">
      <c r="A1332" s="37">
        <v>45481</v>
      </c>
      <c r="B1332" s="6" t="s">
        <v>77</v>
      </c>
      <c r="C1332" s="6">
        <v>3</v>
      </c>
    </row>
    <row r="1333" spans="1:3" x14ac:dyDescent="0.25">
      <c r="A1333" s="37">
        <v>45482</v>
      </c>
      <c r="B1333" s="6" t="s">
        <v>78</v>
      </c>
      <c r="C1333" s="6">
        <v>3</v>
      </c>
    </row>
    <row r="1334" spans="1:3" x14ac:dyDescent="0.25">
      <c r="A1334" s="37">
        <v>45483</v>
      </c>
      <c r="B1334" s="6" t="s">
        <v>79</v>
      </c>
      <c r="C1334" s="6">
        <v>3</v>
      </c>
    </row>
    <row r="1335" spans="1:3" x14ac:dyDescent="0.25">
      <c r="A1335" s="37">
        <v>45484</v>
      </c>
      <c r="B1335" s="6" t="s">
        <v>80</v>
      </c>
      <c r="C1335" s="6">
        <v>3</v>
      </c>
    </row>
    <row r="1336" spans="1:3" x14ac:dyDescent="0.25">
      <c r="A1336" s="37">
        <v>45485</v>
      </c>
      <c r="B1336" s="6" t="s">
        <v>74</v>
      </c>
      <c r="C1336" s="6">
        <v>3</v>
      </c>
    </row>
    <row r="1337" spans="1:3" x14ac:dyDescent="0.25">
      <c r="A1337" s="37">
        <v>45486</v>
      </c>
      <c r="B1337" s="6" t="s">
        <v>75</v>
      </c>
      <c r="C1337" s="5">
        <v>2</v>
      </c>
    </row>
    <row r="1338" spans="1:3" x14ac:dyDescent="0.25">
      <c r="A1338" s="37">
        <v>45487</v>
      </c>
      <c r="B1338" s="6" t="s">
        <v>76</v>
      </c>
      <c r="C1338" s="6">
        <v>1</v>
      </c>
    </row>
    <row r="1339" spans="1:3" x14ac:dyDescent="0.25">
      <c r="A1339" s="37">
        <v>45488</v>
      </c>
      <c r="B1339" s="6" t="s">
        <v>77</v>
      </c>
      <c r="C1339" s="6">
        <v>3</v>
      </c>
    </row>
    <row r="1340" spans="1:3" x14ac:dyDescent="0.25">
      <c r="A1340" s="37">
        <v>45489</v>
      </c>
      <c r="B1340" s="6" t="s">
        <v>78</v>
      </c>
      <c r="C1340" s="6">
        <v>3</v>
      </c>
    </row>
    <row r="1341" spans="1:3" x14ac:dyDescent="0.25">
      <c r="A1341" s="37">
        <v>45490</v>
      </c>
      <c r="B1341" s="6" t="s">
        <v>79</v>
      </c>
      <c r="C1341" s="6">
        <v>3</v>
      </c>
    </row>
    <row r="1342" spans="1:3" x14ac:dyDescent="0.25">
      <c r="A1342" s="37">
        <v>45491</v>
      </c>
      <c r="B1342" s="6" t="s">
        <v>80</v>
      </c>
      <c r="C1342" s="6">
        <v>3</v>
      </c>
    </row>
    <row r="1343" spans="1:3" x14ac:dyDescent="0.25">
      <c r="A1343" s="37">
        <v>45492</v>
      </c>
      <c r="B1343" s="6" t="s">
        <v>74</v>
      </c>
      <c r="C1343" s="6">
        <v>3</v>
      </c>
    </row>
    <row r="1344" spans="1:3" x14ac:dyDescent="0.25">
      <c r="A1344" s="37">
        <v>45493</v>
      </c>
      <c r="B1344" s="6" t="s">
        <v>75</v>
      </c>
      <c r="C1344" s="5">
        <v>2</v>
      </c>
    </row>
    <row r="1345" spans="1:3" x14ac:dyDescent="0.25">
      <c r="A1345" s="37">
        <v>45494</v>
      </c>
      <c r="B1345" s="6" t="s">
        <v>76</v>
      </c>
      <c r="C1345" s="6">
        <v>1</v>
      </c>
    </row>
    <row r="1346" spans="1:3" x14ac:dyDescent="0.25">
      <c r="A1346" s="37">
        <v>45495</v>
      </c>
      <c r="B1346" s="6" t="s">
        <v>77</v>
      </c>
      <c r="C1346" s="6">
        <v>3</v>
      </c>
    </row>
    <row r="1347" spans="1:3" x14ac:dyDescent="0.25">
      <c r="A1347" s="37">
        <v>45496</v>
      </c>
      <c r="B1347" s="6" t="s">
        <v>78</v>
      </c>
      <c r="C1347" s="6">
        <v>3</v>
      </c>
    </row>
    <row r="1348" spans="1:3" x14ac:dyDescent="0.25">
      <c r="A1348" s="37">
        <v>45497</v>
      </c>
      <c r="B1348" s="6" t="s">
        <v>79</v>
      </c>
      <c r="C1348" s="6">
        <v>3</v>
      </c>
    </row>
    <row r="1349" spans="1:3" x14ac:dyDescent="0.25">
      <c r="A1349" s="37">
        <v>45498</v>
      </c>
      <c r="B1349" s="6" t="s">
        <v>80</v>
      </c>
      <c r="C1349" s="6">
        <v>3</v>
      </c>
    </row>
    <row r="1350" spans="1:3" x14ac:dyDescent="0.25">
      <c r="A1350" s="37">
        <v>45499</v>
      </c>
      <c r="B1350" s="6" t="s">
        <v>74</v>
      </c>
      <c r="C1350" s="6">
        <v>3</v>
      </c>
    </row>
    <row r="1351" spans="1:3" x14ac:dyDescent="0.25">
      <c r="A1351" s="37">
        <v>45500</v>
      </c>
      <c r="B1351" s="6" t="s">
        <v>75</v>
      </c>
      <c r="C1351" s="5">
        <v>2</v>
      </c>
    </row>
    <row r="1352" spans="1:3" x14ac:dyDescent="0.25">
      <c r="A1352" s="37">
        <v>45501</v>
      </c>
      <c r="B1352" s="6" t="s">
        <v>76</v>
      </c>
      <c r="C1352" s="6">
        <v>1</v>
      </c>
    </row>
    <row r="1353" spans="1:3" x14ac:dyDescent="0.25">
      <c r="A1353" s="37">
        <v>45502</v>
      </c>
      <c r="B1353" s="6" t="s">
        <v>77</v>
      </c>
      <c r="C1353" s="6">
        <v>3</v>
      </c>
    </row>
    <row r="1354" spans="1:3" x14ac:dyDescent="0.25">
      <c r="A1354" s="37">
        <v>45503</v>
      </c>
      <c r="B1354" s="6" t="s">
        <v>78</v>
      </c>
      <c r="C1354" s="6">
        <v>3</v>
      </c>
    </row>
    <row r="1355" spans="1:3" x14ac:dyDescent="0.25">
      <c r="A1355" s="37">
        <v>45504</v>
      </c>
      <c r="B1355" s="6" t="s">
        <v>79</v>
      </c>
      <c r="C1355" s="6">
        <v>3</v>
      </c>
    </row>
    <row r="1356" spans="1:3" x14ac:dyDescent="0.25">
      <c r="A1356" s="37">
        <v>45505</v>
      </c>
      <c r="B1356" s="6" t="s">
        <v>80</v>
      </c>
      <c r="C1356" s="6">
        <v>3</v>
      </c>
    </row>
    <row r="1357" spans="1:3" x14ac:dyDescent="0.25">
      <c r="A1357" s="37">
        <v>45506</v>
      </c>
      <c r="B1357" s="6" t="s">
        <v>74</v>
      </c>
      <c r="C1357" s="6">
        <v>3</v>
      </c>
    </row>
    <row r="1358" spans="1:3" x14ac:dyDescent="0.25">
      <c r="A1358" s="37">
        <v>45507</v>
      </c>
      <c r="B1358" s="6" t="s">
        <v>75</v>
      </c>
      <c r="C1358" s="5">
        <v>2</v>
      </c>
    </row>
    <row r="1359" spans="1:3" x14ac:dyDescent="0.25">
      <c r="A1359" s="37">
        <v>45508</v>
      </c>
      <c r="B1359" s="6" t="s">
        <v>76</v>
      </c>
      <c r="C1359" s="6">
        <v>1</v>
      </c>
    </row>
    <row r="1360" spans="1:3" x14ac:dyDescent="0.25">
      <c r="A1360" s="37">
        <v>45509</v>
      </c>
      <c r="B1360" s="6" t="s">
        <v>77</v>
      </c>
      <c r="C1360" s="6">
        <v>3</v>
      </c>
    </row>
    <row r="1361" spans="1:3" x14ac:dyDescent="0.25">
      <c r="A1361" s="37">
        <v>45510</v>
      </c>
      <c r="B1361" s="6" t="s">
        <v>78</v>
      </c>
      <c r="C1361" s="6">
        <v>3</v>
      </c>
    </row>
    <row r="1362" spans="1:3" x14ac:dyDescent="0.25">
      <c r="A1362" s="37">
        <v>45511</v>
      </c>
      <c r="B1362" s="6" t="s">
        <v>79</v>
      </c>
      <c r="C1362" s="6">
        <v>3</v>
      </c>
    </row>
    <row r="1363" spans="1:3" x14ac:dyDescent="0.25">
      <c r="A1363" s="37">
        <v>45512</v>
      </c>
      <c r="B1363" s="6" t="s">
        <v>80</v>
      </c>
      <c r="C1363" s="6">
        <v>3</v>
      </c>
    </row>
    <row r="1364" spans="1:3" x14ac:dyDescent="0.25">
      <c r="A1364" s="37">
        <v>45513</v>
      </c>
      <c r="B1364" s="6" t="s">
        <v>74</v>
      </c>
      <c r="C1364" s="6">
        <v>3</v>
      </c>
    </row>
    <row r="1365" spans="1:3" x14ac:dyDescent="0.25">
      <c r="A1365" s="37">
        <v>45514</v>
      </c>
      <c r="B1365" s="6" t="s">
        <v>75</v>
      </c>
      <c r="C1365" s="5">
        <v>2</v>
      </c>
    </row>
    <row r="1366" spans="1:3" x14ac:dyDescent="0.25">
      <c r="A1366" s="37">
        <v>45515</v>
      </c>
      <c r="B1366" s="6" t="s">
        <v>76</v>
      </c>
      <c r="C1366" s="6">
        <v>1</v>
      </c>
    </row>
    <row r="1367" spans="1:3" x14ac:dyDescent="0.25">
      <c r="A1367" s="37">
        <v>45516</v>
      </c>
      <c r="B1367" s="6" t="s">
        <v>77</v>
      </c>
      <c r="C1367" s="6">
        <v>3</v>
      </c>
    </row>
    <row r="1368" spans="1:3" x14ac:dyDescent="0.25">
      <c r="A1368" s="37">
        <v>45517</v>
      </c>
      <c r="B1368" s="6" t="s">
        <v>78</v>
      </c>
      <c r="C1368" s="6">
        <v>3</v>
      </c>
    </row>
    <row r="1369" spans="1:3" x14ac:dyDescent="0.25">
      <c r="A1369" s="37">
        <v>45518</v>
      </c>
      <c r="B1369" s="6" t="s">
        <v>79</v>
      </c>
      <c r="C1369" s="6">
        <v>3</v>
      </c>
    </row>
    <row r="1370" spans="1:3" x14ac:dyDescent="0.25">
      <c r="A1370" s="37">
        <v>45519</v>
      </c>
      <c r="B1370" s="6" t="s">
        <v>80</v>
      </c>
      <c r="C1370" s="6">
        <v>1</v>
      </c>
    </row>
    <row r="1371" spans="1:3" x14ac:dyDescent="0.25">
      <c r="A1371" s="37">
        <v>45520</v>
      </c>
      <c r="B1371" s="6" t="s">
        <v>74</v>
      </c>
      <c r="C1371" s="6">
        <v>3</v>
      </c>
    </row>
    <row r="1372" spans="1:3" x14ac:dyDescent="0.25">
      <c r="A1372" s="37">
        <v>45521</v>
      </c>
      <c r="B1372" s="6" t="s">
        <v>75</v>
      </c>
      <c r="C1372" s="5">
        <v>2</v>
      </c>
    </row>
    <row r="1373" spans="1:3" x14ac:dyDescent="0.25">
      <c r="A1373" s="37">
        <v>45522</v>
      </c>
      <c r="B1373" s="6" t="s">
        <v>76</v>
      </c>
      <c r="C1373" s="6">
        <v>1</v>
      </c>
    </row>
    <row r="1374" spans="1:3" x14ac:dyDescent="0.25">
      <c r="A1374" s="37">
        <v>45523</v>
      </c>
      <c r="B1374" s="6" t="s">
        <v>77</v>
      </c>
      <c r="C1374" s="6">
        <v>3</v>
      </c>
    </row>
    <row r="1375" spans="1:3" x14ac:dyDescent="0.25">
      <c r="A1375" s="37">
        <v>45524</v>
      </c>
      <c r="B1375" s="6" t="s">
        <v>78</v>
      </c>
      <c r="C1375" s="6">
        <v>3</v>
      </c>
    </row>
    <row r="1376" spans="1:3" x14ac:dyDescent="0.25">
      <c r="A1376" s="37">
        <v>45525</v>
      </c>
      <c r="B1376" s="6" t="s">
        <v>79</v>
      </c>
      <c r="C1376" s="6">
        <v>3</v>
      </c>
    </row>
    <row r="1377" spans="1:3" x14ac:dyDescent="0.25">
      <c r="A1377" s="37">
        <v>45526</v>
      </c>
      <c r="B1377" s="6" t="s">
        <v>80</v>
      </c>
      <c r="C1377" s="6">
        <v>3</v>
      </c>
    </row>
    <row r="1378" spans="1:3" x14ac:dyDescent="0.25">
      <c r="A1378" s="37">
        <v>45527</v>
      </c>
      <c r="B1378" s="6" t="s">
        <v>74</v>
      </c>
      <c r="C1378" s="6">
        <v>3</v>
      </c>
    </row>
    <row r="1379" spans="1:3" x14ac:dyDescent="0.25">
      <c r="A1379" s="37">
        <v>45528</v>
      </c>
      <c r="B1379" s="6" t="s">
        <v>75</v>
      </c>
      <c r="C1379" s="5">
        <v>2</v>
      </c>
    </row>
    <row r="1380" spans="1:3" x14ac:dyDescent="0.25">
      <c r="A1380" s="37">
        <v>45529</v>
      </c>
      <c r="B1380" s="6" t="s">
        <v>76</v>
      </c>
      <c r="C1380" s="6">
        <v>1</v>
      </c>
    </row>
    <row r="1381" spans="1:3" x14ac:dyDescent="0.25">
      <c r="A1381" s="37">
        <v>45530</v>
      </c>
      <c r="B1381" s="6" t="s">
        <v>77</v>
      </c>
      <c r="C1381" s="6">
        <v>3</v>
      </c>
    </row>
    <row r="1382" spans="1:3" x14ac:dyDescent="0.25">
      <c r="A1382" s="37">
        <v>45531</v>
      </c>
      <c r="B1382" s="6" t="s">
        <v>78</v>
      </c>
      <c r="C1382" s="6">
        <v>3</v>
      </c>
    </row>
    <row r="1383" spans="1:3" x14ac:dyDescent="0.25">
      <c r="A1383" s="37">
        <v>45532</v>
      </c>
      <c r="B1383" s="6" t="s">
        <v>79</v>
      </c>
      <c r="C1383" s="6">
        <v>3</v>
      </c>
    </row>
    <row r="1384" spans="1:3" x14ac:dyDescent="0.25">
      <c r="A1384" s="37">
        <v>45533</v>
      </c>
      <c r="B1384" s="6" t="s">
        <v>80</v>
      </c>
      <c r="C1384" s="6">
        <v>3</v>
      </c>
    </row>
    <row r="1385" spans="1:3" x14ac:dyDescent="0.25">
      <c r="A1385" s="37">
        <v>45534</v>
      </c>
      <c r="B1385" s="6" t="s">
        <v>74</v>
      </c>
      <c r="C1385" s="6">
        <v>3</v>
      </c>
    </row>
    <row r="1386" spans="1:3" x14ac:dyDescent="0.25">
      <c r="A1386" s="37">
        <v>45535</v>
      </c>
      <c r="B1386" s="6" t="s">
        <v>75</v>
      </c>
      <c r="C1386" s="5">
        <v>2</v>
      </c>
    </row>
    <row r="1387" spans="1:3" x14ac:dyDescent="0.25">
      <c r="A1387" s="37">
        <v>45536</v>
      </c>
      <c r="B1387" s="6" t="s">
        <v>76</v>
      </c>
      <c r="C1387" s="6">
        <v>1</v>
      </c>
    </row>
    <row r="1388" spans="1:3" x14ac:dyDescent="0.25">
      <c r="A1388" s="37">
        <v>45537</v>
      </c>
      <c r="B1388" s="6" t="s">
        <v>77</v>
      </c>
      <c r="C1388" s="6">
        <v>3</v>
      </c>
    </row>
    <row r="1389" spans="1:3" x14ac:dyDescent="0.25">
      <c r="A1389" s="37">
        <v>45538</v>
      </c>
      <c r="B1389" s="6" t="s">
        <v>78</v>
      </c>
      <c r="C1389" s="6">
        <v>3</v>
      </c>
    </row>
    <row r="1390" spans="1:3" x14ac:dyDescent="0.25">
      <c r="A1390" s="37">
        <v>45539</v>
      </c>
      <c r="B1390" s="6" t="s">
        <v>79</v>
      </c>
      <c r="C1390" s="6">
        <v>3</v>
      </c>
    </row>
    <row r="1391" spans="1:3" x14ac:dyDescent="0.25">
      <c r="A1391" s="37">
        <v>45540</v>
      </c>
      <c r="B1391" s="6" t="s">
        <v>80</v>
      </c>
      <c r="C1391" s="6">
        <v>3</v>
      </c>
    </row>
    <row r="1392" spans="1:3" x14ac:dyDescent="0.25">
      <c r="A1392" s="37">
        <v>45541</v>
      </c>
      <c r="B1392" s="6" t="s">
        <v>74</v>
      </c>
      <c r="C1392" s="6">
        <v>3</v>
      </c>
    </row>
    <row r="1393" spans="1:3" x14ac:dyDescent="0.25">
      <c r="A1393" s="37">
        <v>45542</v>
      </c>
      <c r="B1393" s="6" t="s">
        <v>75</v>
      </c>
      <c r="C1393" s="5">
        <v>2</v>
      </c>
    </row>
    <row r="1394" spans="1:3" x14ac:dyDescent="0.25">
      <c r="A1394" s="37">
        <v>45543</v>
      </c>
      <c r="B1394" s="6" t="s">
        <v>76</v>
      </c>
      <c r="C1394" s="6">
        <v>1</v>
      </c>
    </row>
    <row r="1395" spans="1:3" x14ac:dyDescent="0.25">
      <c r="A1395" s="37">
        <v>45544</v>
      </c>
      <c r="B1395" s="6" t="s">
        <v>77</v>
      </c>
      <c r="C1395" s="6">
        <v>3</v>
      </c>
    </row>
    <row r="1396" spans="1:3" x14ac:dyDescent="0.25">
      <c r="A1396" s="37">
        <v>45545</v>
      </c>
      <c r="B1396" s="6" t="s">
        <v>78</v>
      </c>
      <c r="C1396" s="6">
        <v>3</v>
      </c>
    </row>
    <row r="1397" spans="1:3" x14ac:dyDescent="0.25">
      <c r="A1397" s="37">
        <v>45546</v>
      </c>
      <c r="B1397" s="6" t="s">
        <v>79</v>
      </c>
      <c r="C1397" s="6">
        <v>3</v>
      </c>
    </row>
    <row r="1398" spans="1:3" x14ac:dyDescent="0.25">
      <c r="A1398" s="37">
        <v>45547</v>
      </c>
      <c r="B1398" s="6" t="s">
        <v>80</v>
      </c>
      <c r="C1398" s="6">
        <v>3</v>
      </c>
    </row>
    <row r="1399" spans="1:3" x14ac:dyDescent="0.25">
      <c r="A1399" s="37">
        <v>45548</v>
      </c>
      <c r="B1399" s="6" t="s">
        <v>74</v>
      </c>
      <c r="C1399" s="6">
        <v>3</v>
      </c>
    </row>
    <row r="1400" spans="1:3" x14ac:dyDescent="0.25">
      <c r="A1400" s="37">
        <v>45549</v>
      </c>
      <c r="B1400" s="6" t="s">
        <v>75</v>
      </c>
      <c r="C1400" s="5">
        <v>2</v>
      </c>
    </row>
    <row r="1401" spans="1:3" x14ac:dyDescent="0.25">
      <c r="A1401" s="37">
        <v>45550</v>
      </c>
      <c r="B1401" s="6" t="s">
        <v>76</v>
      </c>
      <c r="C1401" s="6">
        <v>1</v>
      </c>
    </row>
    <row r="1402" spans="1:3" x14ac:dyDescent="0.25">
      <c r="A1402" s="37">
        <v>45551</v>
      </c>
      <c r="B1402" s="6" t="s">
        <v>77</v>
      </c>
      <c r="C1402" s="6">
        <v>3</v>
      </c>
    </row>
    <row r="1403" spans="1:3" x14ac:dyDescent="0.25">
      <c r="A1403" s="37">
        <v>45552</v>
      </c>
      <c r="B1403" s="6" t="s">
        <v>78</v>
      </c>
      <c r="C1403" s="6">
        <v>3</v>
      </c>
    </row>
    <row r="1404" spans="1:3" x14ac:dyDescent="0.25">
      <c r="A1404" s="37">
        <v>45553</v>
      </c>
      <c r="B1404" s="6" t="s">
        <v>79</v>
      </c>
      <c r="C1404" s="6">
        <v>3</v>
      </c>
    </row>
    <row r="1405" spans="1:3" x14ac:dyDescent="0.25">
      <c r="A1405" s="37">
        <v>45554</v>
      </c>
      <c r="B1405" s="6" t="s">
        <v>80</v>
      </c>
      <c r="C1405" s="6">
        <v>3</v>
      </c>
    </row>
    <row r="1406" spans="1:3" x14ac:dyDescent="0.25">
      <c r="A1406" s="37">
        <v>45555</v>
      </c>
      <c r="B1406" s="6" t="s">
        <v>74</v>
      </c>
      <c r="C1406" s="6">
        <v>3</v>
      </c>
    </row>
    <row r="1407" spans="1:3" x14ac:dyDescent="0.25">
      <c r="A1407" s="37">
        <v>45556</v>
      </c>
      <c r="B1407" s="6" t="s">
        <v>75</v>
      </c>
      <c r="C1407" s="5">
        <v>2</v>
      </c>
    </row>
    <row r="1408" spans="1:3" x14ac:dyDescent="0.25">
      <c r="A1408" s="37">
        <v>45557</v>
      </c>
      <c r="B1408" s="6" t="s">
        <v>76</v>
      </c>
      <c r="C1408" s="6">
        <v>1</v>
      </c>
    </row>
    <row r="1409" spans="1:3" x14ac:dyDescent="0.25">
      <c r="A1409" s="37">
        <v>45558</v>
      </c>
      <c r="B1409" s="6" t="s">
        <v>77</v>
      </c>
      <c r="C1409" s="6">
        <v>3</v>
      </c>
    </row>
    <row r="1410" spans="1:3" x14ac:dyDescent="0.25">
      <c r="A1410" s="37">
        <v>45559</v>
      </c>
      <c r="B1410" s="6" t="s">
        <v>78</v>
      </c>
      <c r="C1410" s="6">
        <v>3</v>
      </c>
    </row>
    <row r="1411" spans="1:3" x14ac:dyDescent="0.25">
      <c r="A1411" s="37">
        <v>45560</v>
      </c>
      <c r="B1411" s="6" t="s">
        <v>79</v>
      </c>
      <c r="C1411" s="6">
        <v>3</v>
      </c>
    </row>
    <row r="1412" spans="1:3" x14ac:dyDescent="0.25">
      <c r="A1412" s="37">
        <v>45561</v>
      </c>
      <c r="B1412" s="6" t="s">
        <v>80</v>
      </c>
      <c r="C1412" s="6">
        <v>3</v>
      </c>
    </row>
    <row r="1413" spans="1:3" x14ac:dyDescent="0.25">
      <c r="A1413" s="37">
        <v>45562</v>
      </c>
      <c r="B1413" s="6" t="s">
        <v>74</v>
      </c>
      <c r="C1413" s="6">
        <v>3</v>
      </c>
    </row>
    <row r="1414" spans="1:3" x14ac:dyDescent="0.25">
      <c r="A1414" s="37">
        <v>45563</v>
      </c>
      <c r="B1414" s="6" t="s">
        <v>75</v>
      </c>
      <c r="C1414" s="5">
        <v>2</v>
      </c>
    </row>
    <row r="1415" spans="1:3" x14ac:dyDescent="0.25">
      <c r="A1415" s="37">
        <v>45564</v>
      </c>
      <c r="B1415" s="6" t="s">
        <v>76</v>
      </c>
      <c r="C1415" s="6">
        <v>1</v>
      </c>
    </row>
    <row r="1416" spans="1:3" x14ac:dyDescent="0.25">
      <c r="A1416" s="37">
        <v>45565</v>
      </c>
      <c r="B1416" s="6" t="s">
        <v>77</v>
      </c>
      <c r="C1416" s="6">
        <v>3</v>
      </c>
    </row>
    <row r="1417" spans="1:3" x14ac:dyDescent="0.25">
      <c r="A1417" s="37">
        <v>45566</v>
      </c>
      <c r="B1417" s="6" t="s">
        <v>78</v>
      </c>
      <c r="C1417" s="6">
        <v>3</v>
      </c>
    </row>
    <row r="1418" spans="1:3" x14ac:dyDescent="0.25">
      <c r="A1418" s="37">
        <v>45567</v>
      </c>
      <c r="B1418" s="6" t="s">
        <v>79</v>
      </c>
      <c r="C1418" s="6">
        <v>3</v>
      </c>
    </row>
    <row r="1419" spans="1:3" x14ac:dyDescent="0.25">
      <c r="A1419" s="37">
        <v>45568</v>
      </c>
      <c r="B1419" s="6" t="s">
        <v>80</v>
      </c>
      <c r="C1419" s="6">
        <v>3</v>
      </c>
    </row>
    <row r="1420" spans="1:3" x14ac:dyDescent="0.25">
      <c r="A1420" s="37">
        <v>45569</v>
      </c>
      <c r="B1420" s="6" t="s">
        <v>74</v>
      </c>
      <c r="C1420" s="6">
        <v>3</v>
      </c>
    </row>
    <row r="1421" spans="1:3" x14ac:dyDescent="0.25">
      <c r="A1421" s="37">
        <v>45570</v>
      </c>
      <c r="B1421" s="6" t="s">
        <v>75</v>
      </c>
      <c r="C1421" s="5">
        <v>2</v>
      </c>
    </row>
    <row r="1422" spans="1:3" x14ac:dyDescent="0.25">
      <c r="A1422" s="37">
        <v>45571</v>
      </c>
      <c r="B1422" s="6" t="s">
        <v>76</v>
      </c>
      <c r="C1422" s="6">
        <v>1</v>
      </c>
    </row>
    <row r="1423" spans="1:3" x14ac:dyDescent="0.25">
      <c r="A1423" s="37">
        <v>45572</v>
      </c>
      <c r="B1423" s="6" t="s">
        <v>77</v>
      </c>
      <c r="C1423" s="6">
        <v>3</v>
      </c>
    </row>
    <row r="1424" spans="1:3" x14ac:dyDescent="0.25">
      <c r="A1424" s="37">
        <v>45573</v>
      </c>
      <c r="B1424" s="6" t="s">
        <v>78</v>
      </c>
      <c r="C1424" s="6">
        <v>3</v>
      </c>
    </row>
    <row r="1425" spans="1:3" x14ac:dyDescent="0.25">
      <c r="A1425" s="37">
        <v>45574</v>
      </c>
      <c r="B1425" s="6" t="s">
        <v>79</v>
      </c>
      <c r="C1425" s="6">
        <v>3</v>
      </c>
    </row>
    <row r="1426" spans="1:3" x14ac:dyDescent="0.25">
      <c r="A1426" s="37">
        <v>45575</v>
      </c>
      <c r="B1426" s="6" t="s">
        <v>80</v>
      </c>
      <c r="C1426" s="6">
        <v>3</v>
      </c>
    </row>
    <row r="1427" spans="1:3" x14ac:dyDescent="0.25">
      <c r="A1427" s="37">
        <v>45576</v>
      </c>
      <c r="B1427" s="6" t="s">
        <v>74</v>
      </c>
      <c r="C1427" s="6">
        <v>3</v>
      </c>
    </row>
    <row r="1428" spans="1:3" x14ac:dyDescent="0.25">
      <c r="A1428" s="37">
        <v>45577</v>
      </c>
      <c r="B1428" s="6" t="s">
        <v>75</v>
      </c>
      <c r="C1428" s="5">
        <v>2</v>
      </c>
    </row>
    <row r="1429" spans="1:3" x14ac:dyDescent="0.25">
      <c r="A1429" s="37">
        <v>45578</v>
      </c>
      <c r="B1429" s="6" t="s">
        <v>76</v>
      </c>
      <c r="C1429" s="6">
        <v>1</v>
      </c>
    </row>
    <row r="1430" spans="1:3" x14ac:dyDescent="0.25">
      <c r="A1430" s="37">
        <v>45579</v>
      </c>
      <c r="B1430" s="6" t="s">
        <v>77</v>
      </c>
      <c r="C1430" s="6">
        <v>3</v>
      </c>
    </row>
    <row r="1431" spans="1:3" x14ac:dyDescent="0.25">
      <c r="A1431" s="37">
        <v>45580</v>
      </c>
      <c r="B1431" s="6" t="s">
        <v>78</v>
      </c>
      <c r="C1431" s="6">
        <v>3</v>
      </c>
    </row>
    <row r="1432" spans="1:3" x14ac:dyDescent="0.25">
      <c r="A1432" s="37">
        <v>45581</v>
      </c>
      <c r="B1432" s="6" t="s">
        <v>79</v>
      </c>
      <c r="C1432" s="6">
        <v>3</v>
      </c>
    </row>
    <row r="1433" spans="1:3" x14ac:dyDescent="0.25">
      <c r="A1433" s="37">
        <v>45582</v>
      </c>
      <c r="B1433" s="6" t="s">
        <v>80</v>
      </c>
      <c r="C1433" s="6">
        <v>3</v>
      </c>
    </row>
    <row r="1434" spans="1:3" x14ac:dyDescent="0.25">
      <c r="A1434" s="37">
        <v>45583</v>
      </c>
      <c r="B1434" s="6" t="s">
        <v>74</v>
      </c>
      <c r="C1434" s="6">
        <v>3</v>
      </c>
    </row>
    <row r="1435" spans="1:3" x14ac:dyDescent="0.25">
      <c r="A1435" s="37">
        <v>45584</v>
      </c>
      <c r="B1435" s="6" t="s">
        <v>75</v>
      </c>
      <c r="C1435" s="5">
        <v>2</v>
      </c>
    </row>
    <row r="1436" spans="1:3" x14ac:dyDescent="0.25">
      <c r="A1436" s="37">
        <v>45585</v>
      </c>
      <c r="B1436" s="6" t="s">
        <v>76</v>
      </c>
      <c r="C1436" s="6">
        <v>1</v>
      </c>
    </row>
    <row r="1437" spans="1:3" x14ac:dyDescent="0.25">
      <c r="A1437" s="37">
        <v>45586</v>
      </c>
      <c r="B1437" s="6" t="s">
        <v>77</v>
      </c>
      <c r="C1437" s="6">
        <v>3</v>
      </c>
    </row>
    <row r="1438" spans="1:3" x14ac:dyDescent="0.25">
      <c r="A1438" s="37">
        <v>45587</v>
      </c>
      <c r="B1438" s="6" t="s">
        <v>78</v>
      </c>
      <c r="C1438" s="6">
        <v>3</v>
      </c>
    </row>
    <row r="1439" spans="1:3" x14ac:dyDescent="0.25">
      <c r="A1439" s="37">
        <v>45588</v>
      </c>
      <c r="B1439" s="6" t="s">
        <v>79</v>
      </c>
      <c r="C1439" s="6">
        <v>3</v>
      </c>
    </row>
    <row r="1440" spans="1:3" x14ac:dyDescent="0.25">
      <c r="A1440" s="37">
        <v>45589</v>
      </c>
      <c r="B1440" s="6" t="s">
        <v>80</v>
      </c>
      <c r="C1440" s="6">
        <v>3</v>
      </c>
    </row>
    <row r="1441" spans="1:3" x14ac:dyDescent="0.25">
      <c r="A1441" s="37">
        <v>45590</v>
      </c>
      <c r="B1441" s="6" t="s">
        <v>74</v>
      </c>
      <c r="C1441" s="6">
        <v>3</v>
      </c>
    </row>
    <row r="1442" spans="1:3" x14ac:dyDescent="0.25">
      <c r="A1442" s="37">
        <v>45591</v>
      </c>
      <c r="B1442" s="6" t="s">
        <v>75</v>
      </c>
      <c r="C1442" s="5">
        <v>2</v>
      </c>
    </row>
    <row r="1443" spans="1:3" x14ac:dyDescent="0.25">
      <c r="A1443" s="37">
        <v>45592</v>
      </c>
      <c r="B1443" s="6" t="s">
        <v>76</v>
      </c>
      <c r="C1443" s="6">
        <v>1</v>
      </c>
    </row>
    <row r="1444" spans="1:3" x14ac:dyDescent="0.25">
      <c r="A1444" s="37">
        <v>45593</v>
      </c>
      <c r="B1444" s="6" t="s">
        <v>77</v>
      </c>
      <c r="C1444" s="6">
        <v>3</v>
      </c>
    </row>
    <row r="1445" spans="1:3" x14ac:dyDescent="0.25">
      <c r="A1445" s="37">
        <v>45594</v>
      </c>
      <c r="B1445" s="6" t="s">
        <v>78</v>
      </c>
      <c r="C1445" s="6">
        <v>3</v>
      </c>
    </row>
    <row r="1446" spans="1:3" x14ac:dyDescent="0.25">
      <c r="A1446" s="37">
        <v>45595</v>
      </c>
      <c r="B1446" s="6" t="s">
        <v>79</v>
      </c>
      <c r="C1446" s="6">
        <v>3</v>
      </c>
    </row>
    <row r="1447" spans="1:3" x14ac:dyDescent="0.25">
      <c r="A1447" s="37">
        <v>45596</v>
      </c>
      <c r="B1447" s="6" t="s">
        <v>80</v>
      </c>
      <c r="C1447" s="6">
        <v>3</v>
      </c>
    </row>
    <row r="1448" spans="1:3" x14ac:dyDescent="0.25">
      <c r="A1448" s="37">
        <v>45597</v>
      </c>
      <c r="B1448" s="6" t="s">
        <v>74</v>
      </c>
      <c r="C1448" s="6">
        <v>1</v>
      </c>
    </row>
    <row r="1449" spans="1:3" x14ac:dyDescent="0.25">
      <c r="A1449" s="37">
        <v>45598</v>
      </c>
      <c r="B1449" s="6" t="s">
        <v>75</v>
      </c>
      <c r="C1449" s="5">
        <v>2</v>
      </c>
    </row>
    <row r="1450" spans="1:3" x14ac:dyDescent="0.25">
      <c r="A1450" s="37">
        <v>45599</v>
      </c>
      <c r="B1450" s="6" t="s">
        <v>76</v>
      </c>
      <c r="C1450" s="6">
        <v>1</v>
      </c>
    </row>
    <row r="1451" spans="1:3" x14ac:dyDescent="0.25">
      <c r="A1451" s="37">
        <v>45600</v>
      </c>
      <c r="B1451" s="6" t="s">
        <v>77</v>
      </c>
      <c r="C1451" s="6">
        <v>3</v>
      </c>
    </row>
    <row r="1452" spans="1:3" x14ac:dyDescent="0.25">
      <c r="A1452" s="37">
        <v>45601</v>
      </c>
      <c r="B1452" s="6" t="s">
        <v>78</v>
      </c>
      <c r="C1452" s="6">
        <v>3</v>
      </c>
    </row>
    <row r="1453" spans="1:3" x14ac:dyDescent="0.25">
      <c r="A1453" s="37">
        <v>45602</v>
      </c>
      <c r="B1453" s="6" t="s">
        <v>79</v>
      </c>
      <c r="C1453" s="6">
        <v>3</v>
      </c>
    </row>
    <row r="1454" spans="1:3" x14ac:dyDescent="0.25">
      <c r="A1454" s="37">
        <v>45603</v>
      </c>
      <c r="B1454" s="6" t="s">
        <v>80</v>
      </c>
      <c r="C1454" s="6">
        <v>3</v>
      </c>
    </row>
    <row r="1455" spans="1:3" x14ac:dyDescent="0.25">
      <c r="A1455" s="37">
        <v>45604</v>
      </c>
      <c r="B1455" s="6" t="s">
        <v>74</v>
      </c>
      <c r="C1455" s="6">
        <v>3</v>
      </c>
    </row>
    <row r="1456" spans="1:3" x14ac:dyDescent="0.25">
      <c r="A1456" s="37">
        <v>45605</v>
      </c>
      <c r="B1456" s="6" t="s">
        <v>75</v>
      </c>
      <c r="C1456" s="5">
        <v>2</v>
      </c>
    </row>
    <row r="1457" spans="1:3" x14ac:dyDescent="0.25">
      <c r="A1457" s="37">
        <v>45606</v>
      </c>
      <c r="B1457" s="6" t="s">
        <v>76</v>
      </c>
      <c r="C1457" s="6">
        <v>1</v>
      </c>
    </row>
    <row r="1458" spans="1:3" x14ac:dyDescent="0.25">
      <c r="A1458" s="37">
        <v>45607</v>
      </c>
      <c r="B1458" s="6" t="s">
        <v>77</v>
      </c>
      <c r="C1458" s="6">
        <v>3</v>
      </c>
    </row>
    <row r="1459" spans="1:3" x14ac:dyDescent="0.25">
      <c r="A1459" s="37">
        <v>45608</v>
      </c>
      <c r="B1459" s="6" t="s">
        <v>78</v>
      </c>
      <c r="C1459" s="6">
        <v>3</v>
      </c>
    </row>
    <row r="1460" spans="1:3" x14ac:dyDescent="0.25">
      <c r="A1460" s="37">
        <v>45609</v>
      </c>
      <c r="B1460" s="6" t="s">
        <v>79</v>
      </c>
      <c r="C1460" s="6">
        <v>3</v>
      </c>
    </row>
    <row r="1461" spans="1:3" x14ac:dyDescent="0.25">
      <c r="A1461" s="37">
        <v>45610</v>
      </c>
      <c r="B1461" s="6" t="s">
        <v>80</v>
      </c>
      <c r="C1461" s="6">
        <v>3</v>
      </c>
    </row>
    <row r="1462" spans="1:3" x14ac:dyDescent="0.25">
      <c r="A1462" s="37">
        <v>45611</v>
      </c>
      <c r="B1462" s="6" t="s">
        <v>74</v>
      </c>
      <c r="C1462" s="6">
        <v>3</v>
      </c>
    </row>
    <row r="1463" spans="1:3" x14ac:dyDescent="0.25">
      <c r="A1463" s="37">
        <v>45612</v>
      </c>
      <c r="B1463" s="6" t="s">
        <v>75</v>
      </c>
      <c r="C1463" s="5">
        <v>2</v>
      </c>
    </row>
    <row r="1464" spans="1:3" x14ac:dyDescent="0.25">
      <c r="A1464" s="37">
        <v>45613</v>
      </c>
      <c r="B1464" s="6" t="s">
        <v>76</v>
      </c>
      <c r="C1464" s="6">
        <v>1</v>
      </c>
    </row>
    <row r="1465" spans="1:3" x14ac:dyDescent="0.25">
      <c r="A1465" s="37">
        <v>45614</v>
      </c>
      <c r="B1465" s="6" t="s">
        <v>77</v>
      </c>
      <c r="C1465" s="6">
        <v>3</v>
      </c>
    </row>
    <row r="1466" spans="1:3" x14ac:dyDescent="0.25">
      <c r="A1466" s="37">
        <v>45615</v>
      </c>
      <c r="B1466" s="6" t="s">
        <v>78</v>
      </c>
      <c r="C1466" s="6">
        <v>3</v>
      </c>
    </row>
    <row r="1467" spans="1:3" x14ac:dyDescent="0.25">
      <c r="A1467" s="37">
        <v>45616</v>
      </c>
      <c r="B1467" s="6" t="s">
        <v>79</v>
      </c>
      <c r="C1467" s="6">
        <v>3</v>
      </c>
    </row>
    <row r="1468" spans="1:3" x14ac:dyDescent="0.25">
      <c r="A1468" s="37">
        <v>45617</v>
      </c>
      <c r="B1468" s="6" t="s">
        <v>80</v>
      </c>
      <c r="C1468" s="6">
        <v>3</v>
      </c>
    </row>
    <row r="1469" spans="1:3" x14ac:dyDescent="0.25">
      <c r="A1469" s="37">
        <v>45618</v>
      </c>
      <c r="B1469" s="6" t="s">
        <v>74</v>
      </c>
      <c r="C1469" s="6">
        <v>3</v>
      </c>
    </row>
    <row r="1470" spans="1:3" x14ac:dyDescent="0.25">
      <c r="A1470" s="37">
        <v>45619</v>
      </c>
      <c r="B1470" s="6" t="s">
        <v>75</v>
      </c>
      <c r="C1470" s="5">
        <v>2</v>
      </c>
    </row>
    <row r="1471" spans="1:3" x14ac:dyDescent="0.25">
      <c r="A1471" s="37">
        <v>45620</v>
      </c>
      <c r="B1471" s="6" t="s">
        <v>76</v>
      </c>
      <c r="C1471" s="6">
        <v>1</v>
      </c>
    </row>
    <row r="1472" spans="1:3" x14ac:dyDescent="0.25">
      <c r="A1472" s="37">
        <v>45621</v>
      </c>
      <c r="B1472" s="6" t="s">
        <v>77</v>
      </c>
      <c r="C1472" s="6">
        <v>3</v>
      </c>
    </row>
    <row r="1473" spans="1:3" x14ac:dyDescent="0.25">
      <c r="A1473" s="37">
        <v>45622</v>
      </c>
      <c r="B1473" s="6" t="s">
        <v>78</v>
      </c>
      <c r="C1473" s="6">
        <v>3</v>
      </c>
    </row>
    <row r="1474" spans="1:3" x14ac:dyDescent="0.25">
      <c r="A1474" s="37">
        <v>45623</v>
      </c>
      <c r="B1474" s="6" t="s">
        <v>79</v>
      </c>
      <c r="C1474" s="6">
        <v>3</v>
      </c>
    </row>
    <row r="1475" spans="1:3" x14ac:dyDescent="0.25">
      <c r="A1475" s="37">
        <v>45624</v>
      </c>
      <c r="B1475" s="6" t="s">
        <v>80</v>
      </c>
      <c r="C1475" s="6">
        <v>3</v>
      </c>
    </row>
    <row r="1476" spans="1:3" x14ac:dyDescent="0.25">
      <c r="A1476" s="37">
        <v>45625</v>
      </c>
      <c r="B1476" s="6" t="s">
        <v>74</v>
      </c>
      <c r="C1476" s="6">
        <v>3</v>
      </c>
    </row>
    <row r="1477" spans="1:3" x14ac:dyDescent="0.25">
      <c r="A1477" s="37">
        <v>45626</v>
      </c>
      <c r="B1477" s="6" t="s">
        <v>75</v>
      </c>
      <c r="C1477" s="5">
        <v>2</v>
      </c>
    </row>
    <row r="1478" spans="1:3" x14ac:dyDescent="0.25">
      <c r="A1478" s="37">
        <v>45627</v>
      </c>
      <c r="B1478" s="6" t="s">
        <v>76</v>
      </c>
      <c r="C1478" s="6">
        <v>1</v>
      </c>
    </row>
    <row r="1479" spans="1:3" x14ac:dyDescent="0.25">
      <c r="A1479" s="37">
        <v>45628</v>
      </c>
      <c r="B1479" s="6" t="s">
        <v>77</v>
      </c>
      <c r="C1479" s="6">
        <v>3</v>
      </c>
    </row>
    <row r="1480" spans="1:3" x14ac:dyDescent="0.25">
      <c r="A1480" s="37">
        <v>45629</v>
      </c>
      <c r="B1480" s="6" t="s">
        <v>78</v>
      </c>
      <c r="C1480" s="6">
        <v>3</v>
      </c>
    </row>
    <row r="1481" spans="1:3" x14ac:dyDescent="0.25">
      <c r="A1481" s="37">
        <v>45630</v>
      </c>
      <c r="B1481" s="6" t="s">
        <v>79</v>
      </c>
      <c r="C1481" s="6">
        <v>3</v>
      </c>
    </row>
    <row r="1482" spans="1:3" x14ac:dyDescent="0.25">
      <c r="A1482" s="37">
        <v>45631</v>
      </c>
      <c r="B1482" s="6" t="s">
        <v>80</v>
      </c>
      <c r="C1482" s="6">
        <v>3</v>
      </c>
    </row>
    <row r="1483" spans="1:3" x14ac:dyDescent="0.25">
      <c r="A1483" s="37">
        <v>45632</v>
      </c>
      <c r="B1483" s="6" t="s">
        <v>74</v>
      </c>
      <c r="C1483" s="6">
        <v>3</v>
      </c>
    </row>
    <row r="1484" spans="1:3" x14ac:dyDescent="0.25">
      <c r="A1484" s="37">
        <v>45633</v>
      </c>
      <c r="B1484" s="6" t="s">
        <v>75</v>
      </c>
      <c r="C1484" s="5">
        <v>2</v>
      </c>
    </row>
    <row r="1485" spans="1:3" x14ac:dyDescent="0.25">
      <c r="A1485" s="37">
        <v>45634</v>
      </c>
      <c r="B1485" s="6" t="s">
        <v>76</v>
      </c>
      <c r="C1485" s="6">
        <v>1</v>
      </c>
    </row>
    <row r="1486" spans="1:3" x14ac:dyDescent="0.25">
      <c r="A1486" s="37">
        <v>45635</v>
      </c>
      <c r="B1486" s="6" t="s">
        <v>77</v>
      </c>
      <c r="C1486" s="6">
        <v>3</v>
      </c>
    </row>
    <row r="1487" spans="1:3" x14ac:dyDescent="0.25">
      <c r="A1487" s="37">
        <v>45636</v>
      </c>
      <c r="B1487" s="6" t="s">
        <v>78</v>
      </c>
      <c r="C1487" s="6">
        <v>3</v>
      </c>
    </row>
    <row r="1488" spans="1:3" x14ac:dyDescent="0.25">
      <c r="A1488" s="37">
        <v>45637</v>
      </c>
      <c r="B1488" s="6" t="s">
        <v>79</v>
      </c>
      <c r="C1488" s="6">
        <v>3</v>
      </c>
    </row>
    <row r="1489" spans="1:3" x14ac:dyDescent="0.25">
      <c r="A1489" s="37">
        <v>45638</v>
      </c>
      <c r="B1489" s="6" t="s">
        <v>80</v>
      </c>
      <c r="C1489" s="6">
        <v>3</v>
      </c>
    </row>
    <row r="1490" spans="1:3" x14ac:dyDescent="0.25">
      <c r="A1490" s="37">
        <v>45639</v>
      </c>
      <c r="B1490" s="6" t="s">
        <v>74</v>
      </c>
      <c r="C1490" s="6">
        <v>3</v>
      </c>
    </row>
    <row r="1491" spans="1:3" x14ac:dyDescent="0.25">
      <c r="A1491" s="37">
        <v>45640</v>
      </c>
      <c r="B1491" s="6" t="s">
        <v>75</v>
      </c>
      <c r="C1491" s="5">
        <v>2</v>
      </c>
    </row>
    <row r="1492" spans="1:3" x14ac:dyDescent="0.25">
      <c r="A1492" s="37">
        <v>45641</v>
      </c>
      <c r="B1492" s="6" t="s">
        <v>76</v>
      </c>
      <c r="C1492" s="6">
        <v>1</v>
      </c>
    </row>
    <row r="1493" spans="1:3" x14ac:dyDescent="0.25">
      <c r="A1493" s="37">
        <v>45642</v>
      </c>
      <c r="B1493" s="6" t="s">
        <v>77</v>
      </c>
      <c r="C1493" s="6">
        <v>3</v>
      </c>
    </row>
    <row r="1494" spans="1:3" x14ac:dyDescent="0.25">
      <c r="A1494" s="37">
        <v>45643</v>
      </c>
      <c r="B1494" s="6" t="s">
        <v>78</v>
      </c>
      <c r="C1494" s="6">
        <v>3</v>
      </c>
    </row>
    <row r="1495" spans="1:3" x14ac:dyDescent="0.25">
      <c r="A1495" s="37">
        <v>45644</v>
      </c>
      <c r="B1495" s="6" t="s">
        <v>79</v>
      </c>
      <c r="C1495" s="6">
        <v>3</v>
      </c>
    </row>
    <row r="1496" spans="1:3" x14ac:dyDescent="0.25">
      <c r="A1496" s="37">
        <v>45645</v>
      </c>
      <c r="B1496" s="6" t="s">
        <v>80</v>
      </c>
      <c r="C1496" s="6">
        <v>3</v>
      </c>
    </row>
    <row r="1497" spans="1:3" x14ac:dyDescent="0.25">
      <c r="A1497" s="37">
        <v>45646</v>
      </c>
      <c r="B1497" s="6" t="s">
        <v>74</v>
      </c>
      <c r="C1497" s="6">
        <v>3</v>
      </c>
    </row>
    <row r="1498" spans="1:3" x14ac:dyDescent="0.25">
      <c r="A1498" s="37">
        <v>45647</v>
      </c>
      <c r="B1498" s="6" t="s">
        <v>75</v>
      </c>
      <c r="C1498" s="5">
        <v>2</v>
      </c>
    </row>
    <row r="1499" spans="1:3" x14ac:dyDescent="0.25">
      <c r="A1499" s="37">
        <v>45648</v>
      </c>
      <c r="B1499" s="6" t="s">
        <v>76</v>
      </c>
      <c r="C1499" s="6">
        <v>1</v>
      </c>
    </row>
    <row r="1500" spans="1:3" x14ac:dyDescent="0.25">
      <c r="A1500" s="37">
        <v>45649</v>
      </c>
      <c r="B1500" s="6" t="s">
        <v>77</v>
      </c>
      <c r="C1500" s="6">
        <v>3</v>
      </c>
    </row>
    <row r="1501" spans="1:3" x14ac:dyDescent="0.25">
      <c r="A1501" s="37">
        <v>45650</v>
      </c>
      <c r="B1501" s="6" t="s">
        <v>78</v>
      </c>
      <c r="C1501" s="6">
        <v>3</v>
      </c>
    </row>
    <row r="1502" spans="1:3" x14ac:dyDescent="0.25">
      <c r="A1502" s="37">
        <v>45651</v>
      </c>
      <c r="B1502" s="6" t="s">
        <v>79</v>
      </c>
      <c r="C1502" s="6">
        <v>1</v>
      </c>
    </row>
    <row r="1503" spans="1:3" x14ac:dyDescent="0.25">
      <c r="A1503" s="37">
        <v>45652</v>
      </c>
      <c r="B1503" s="6" t="s">
        <v>80</v>
      </c>
      <c r="C1503" s="6">
        <v>1</v>
      </c>
    </row>
    <row r="1504" spans="1:3" x14ac:dyDescent="0.25">
      <c r="A1504" s="37">
        <v>45653</v>
      </c>
      <c r="B1504" s="6" t="s">
        <v>74</v>
      </c>
      <c r="C1504" s="6">
        <v>3</v>
      </c>
    </row>
    <row r="1505" spans="1:3" x14ac:dyDescent="0.25">
      <c r="A1505" s="37">
        <v>45654</v>
      </c>
      <c r="B1505" s="6" t="s">
        <v>75</v>
      </c>
      <c r="C1505" s="5">
        <v>2</v>
      </c>
    </row>
    <row r="1506" spans="1:3" x14ac:dyDescent="0.25">
      <c r="A1506" s="37">
        <v>45655</v>
      </c>
      <c r="B1506" s="6" t="s">
        <v>76</v>
      </c>
      <c r="C1506" s="6">
        <v>1</v>
      </c>
    </row>
    <row r="1507" spans="1:3" x14ac:dyDescent="0.25">
      <c r="A1507" s="37">
        <v>45656</v>
      </c>
      <c r="B1507" s="6" t="s">
        <v>77</v>
      </c>
      <c r="C1507" s="6">
        <v>3</v>
      </c>
    </row>
    <row r="1508" spans="1:3" x14ac:dyDescent="0.25">
      <c r="A1508" s="37">
        <v>45657</v>
      </c>
      <c r="B1508" s="6" t="s">
        <v>78</v>
      </c>
      <c r="C1508" s="6">
        <v>3</v>
      </c>
    </row>
    <row r="1509" spans="1:3" x14ac:dyDescent="0.25">
      <c r="A1509" s="37">
        <v>45658</v>
      </c>
      <c r="B1509" s="6" t="s">
        <v>79</v>
      </c>
      <c r="C1509" s="6">
        <v>1</v>
      </c>
    </row>
    <row r="1510" spans="1:3" x14ac:dyDescent="0.25">
      <c r="A1510" s="37">
        <v>45659</v>
      </c>
      <c r="B1510" s="6" t="s">
        <v>80</v>
      </c>
      <c r="C1510" s="6">
        <v>3</v>
      </c>
    </row>
    <row r="1511" spans="1:3" x14ac:dyDescent="0.25">
      <c r="A1511" s="37">
        <v>45660</v>
      </c>
      <c r="B1511" s="6" t="s">
        <v>74</v>
      </c>
      <c r="C1511" s="6">
        <v>3</v>
      </c>
    </row>
    <row r="1512" spans="1:3" x14ac:dyDescent="0.25">
      <c r="A1512" s="37">
        <v>45661</v>
      </c>
      <c r="B1512" s="6" t="s">
        <v>75</v>
      </c>
      <c r="C1512" s="5">
        <v>2</v>
      </c>
    </row>
    <row r="1513" spans="1:3" x14ac:dyDescent="0.25">
      <c r="A1513" s="37">
        <v>45662</v>
      </c>
      <c r="B1513" s="6" t="s">
        <v>76</v>
      </c>
      <c r="C1513" s="6">
        <v>1</v>
      </c>
    </row>
    <row r="1514" spans="1:3" x14ac:dyDescent="0.25">
      <c r="A1514" s="37">
        <v>45663</v>
      </c>
      <c r="B1514" s="6" t="s">
        <v>77</v>
      </c>
      <c r="C1514" s="6">
        <v>1</v>
      </c>
    </row>
    <row r="1515" spans="1:3" x14ac:dyDescent="0.25">
      <c r="A1515" s="37">
        <v>45664</v>
      </c>
      <c r="B1515" s="6" t="s">
        <v>78</v>
      </c>
      <c r="C1515" s="6">
        <v>3</v>
      </c>
    </row>
    <row r="1516" spans="1:3" x14ac:dyDescent="0.25">
      <c r="A1516" s="37">
        <v>45665</v>
      </c>
      <c r="B1516" s="6" t="s">
        <v>79</v>
      </c>
      <c r="C1516" s="6">
        <v>3</v>
      </c>
    </row>
    <row r="1517" spans="1:3" x14ac:dyDescent="0.25">
      <c r="A1517" s="37">
        <v>45666</v>
      </c>
      <c r="B1517" s="6" t="s">
        <v>80</v>
      </c>
      <c r="C1517" s="6">
        <v>3</v>
      </c>
    </row>
    <row r="1518" spans="1:3" x14ac:dyDescent="0.25">
      <c r="A1518" s="37">
        <v>45667</v>
      </c>
      <c r="B1518" s="6" t="s">
        <v>74</v>
      </c>
      <c r="C1518" s="6">
        <v>3</v>
      </c>
    </row>
    <row r="1519" spans="1:3" x14ac:dyDescent="0.25">
      <c r="A1519" s="37">
        <v>45668</v>
      </c>
      <c r="B1519" s="6" t="s">
        <v>75</v>
      </c>
      <c r="C1519" s="5">
        <v>2</v>
      </c>
    </row>
    <row r="1520" spans="1:3" x14ac:dyDescent="0.25">
      <c r="A1520" s="37">
        <v>45669</v>
      </c>
      <c r="B1520" s="6" t="s">
        <v>76</v>
      </c>
      <c r="C1520" s="6">
        <v>1</v>
      </c>
    </row>
    <row r="1521" spans="1:3" x14ac:dyDescent="0.25">
      <c r="A1521" s="37">
        <v>45670</v>
      </c>
      <c r="B1521" s="6" t="s">
        <v>77</v>
      </c>
      <c r="C1521" s="6">
        <v>3</v>
      </c>
    </row>
    <row r="1522" spans="1:3" x14ac:dyDescent="0.25">
      <c r="A1522" s="37">
        <v>45671</v>
      </c>
      <c r="B1522" s="6" t="s">
        <v>78</v>
      </c>
      <c r="C1522" s="6">
        <v>3</v>
      </c>
    </row>
    <row r="1523" spans="1:3" x14ac:dyDescent="0.25">
      <c r="A1523" s="37">
        <v>45672</v>
      </c>
      <c r="B1523" s="6" t="s">
        <v>79</v>
      </c>
      <c r="C1523" s="6">
        <v>3</v>
      </c>
    </row>
    <row r="1524" spans="1:3" x14ac:dyDescent="0.25">
      <c r="A1524" s="37">
        <v>45673</v>
      </c>
      <c r="B1524" s="6" t="s">
        <v>80</v>
      </c>
      <c r="C1524" s="6">
        <v>3</v>
      </c>
    </row>
    <row r="1525" spans="1:3" x14ac:dyDescent="0.25">
      <c r="A1525" s="37">
        <v>45674</v>
      </c>
      <c r="B1525" s="6" t="s">
        <v>74</v>
      </c>
      <c r="C1525" s="6">
        <v>3</v>
      </c>
    </row>
    <row r="1526" spans="1:3" x14ac:dyDescent="0.25">
      <c r="A1526" s="37">
        <v>45675</v>
      </c>
      <c r="B1526" s="6" t="s">
        <v>75</v>
      </c>
      <c r="C1526" s="5">
        <v>2</v>
      </c>
    </row>
    <row r="1527" spans="1:3" x14ac:dyDescent="0.25">
      <c r="A1527" s="37">
        <v>45676</v>
      </c>
      <c r="B1527" s="6" t="s">
        <v>76</v>
      </c>
      <c r="C1527" s="6">
        <v>1</v>
      </c>
    </row>
    <row r="1528" spans="1:3" x14ac:dyDescent="0.25">
      <c r="A1528" s="37">
        <v>45677</v>
      </c>
      <c r="B1528" s="6" t="s">
        <v>77</v>
      </c>
      <c r="C1528" s="6">
        <v>3</v>
      </c>
    </row>
    <row r="1529" spans="1:3" x14ac:dyDescent="0.25">
      <c r="A1529" s="37">
        <v>45678</v>
      </c>
      <c r="B1529" s="6" t="s">
        <v>78</v>
      </c>
      <c r="C1529" s="6">
        <v>3</v>
      </c>
    </row>
    <row r="1530" spans="1:3" x14ac:dyDescent="0.25">
      <c r="A1530" s="37">
        <v>45679</v>
      </c>
      <c r="B1530" s="6" t="s">
        <v>79</v>
      </c>
      <c r="C1530" s="6">
        <v>3</v>
      </c>
    </row>
    <row r="1531" spans="1:3" x14ac:dyDescent="0.25">
      <c r="A1531" s="37">
        <v>45680</v>
      </c>
      <c r="B1531" s="6" t="s">
        <v>80</v>
      </c>
      <c r="C1531" s="6">
        <v>3</v>
      </c>
    </row>
    <row r="1532" spans="1:3" x14ac:dyDescent="0.25">
      <c r="A1532" s="37">
        <v>45681</v>
      </c>
      <c r="B1532" s="6" t="s">
        <v>74</v>
      </c>
      <c r="C1532" s="6">
        <v>3</v>
      </c>
    </row>
    <row r="1533" spans="1:3" x14ac:dyDescent="0.25">
      <c r="A1533" s="37">
        <v>45682</v>
      </c>
      <c r="B1533" s="6" t="s">
        <v>75</v>
      </c>
      <c r="C1533" s="5">
        <v>2</v>
      </c>
    </row>
    <row r="1534" spans="1:3" x14ac:dyDescent="0.25">
      <c r="A1534" s="37">
        <v>45683</v>
      </c>
      <c r="B1534" s="6" t="s">
        <v>76</v>
      </c>
      <c r="C1534" s="6">
        <v>1</v>
      </c>
    </row>
    <row r="1535" spans="1:3" x14ac:dyDescent="0.25">
      <c r="A1535" s="37">
        <v>45684</v>
      </c>
      <c r="B1535" s="6" t="s">
        <v>77</v>
      </c>
      <c r="C1535" s="6">
        <v>3</v>
      </c>
    </row>
    <row r="1536" spans="1:3" x14ac:dyDescent="0.25">
      <c r="A1536" s="37">
        <v>45685</v>
      </c>
      <c r="B1536" s="6" t="s">
        <v>78</v>
      </c>
      <c r="C1536" s="6">
        <v>3</v>
      </c>
    </row>
    <row r="1537" spans="1:3" x14ac:dyDescent="0.25">
      <c r="A1537" s="37">
        <v>45686</v>
      </c>
      <c r="B1537" s="6" t="s">
        <v>79</v>
      </c>
      <c r="C1537" s="6">
        <v>3</v>
      </c>
    </row>
    <row r="1538" spans="1:3" x14ac:dyDescent="0.25">
      <c r="A1538" s="37">
        <v>45687</v>
      </c>
      <c r="B1538" s="6" t="s">
        <v>80</v>
      </c>
      <c r="C1538" s="6">
        <v>3</v>
      </c>
    </row>
    <row r="1539" spans="1:3" x14ac:dyDescent="0.25">
      <c r="A1539" s="37">
        <v>45688</v>
      </c>
      <c r="B1539" s="6" t="s">
        <v>74</v>
      </c>
      <c r="C1539" s="6">
        <v>3</v>
      </c>
    </row>
    <row r="1540" spans="1:3" x14ac:dyDescent="0.25">
      <c r="A1540" s="37">
        <v>45689</v>
      </c>
      <c r="B1540" s="6" t="s">
        <v>75</v>
      </c>
      <c r="C1540" s="5">
        <v>2</v>
      </c>
    </row>
    <row r="1541" spans="1:3" x14ac:dyDescent="0.25">
      <c r="A1541" s="37">
        <v>45690</v>
      </c>
      <c r="B1541" s="6" t="s">
        <v>76</v>
      </c>
      <c r="C1541" s="6">
        <v>1</v>
      </c>
    </row>
    <row r="1542" spans="1:3" x14ac:dyDescent="0.25">
      <c r="A1542" s="37">
        <v>45691</v>
      </c>
      <c r="B1542" s="6" t="s">
        <v>77</v>
      </c>
      <c r="C1542" s="6">
        <v>3</v>
      </c>
    </row>
    <row r="1543" spans="1:3" x14ac:dyDescent="0.25">
      <c r="A1543" s="37">
        <v>45692</v>
      </c>
      <c r="B1543" s="6" t="s">
        <v>78</v>
      </c>
      <c r="C1543" s="6">
        <v>3</v>
      </c>
    </row>
    <row r="1544" spans="1:3" x14ac:dyDescent="0.25">
      <c r="A1544" s="37">
        <v>45693</v>
      </c>
      <c r="B1544" s="6" t="s">
        <v>79</v>
      </c>
      <c r="C1544" s="6">
        <v>3</v>
      </c>
    </row>
    <row r="1545" spans="1:3" x14ac:dyDescent="0.25">
      <c r="A1545" s="37">
        <v>45694</v>
      </c>
      <c r="B1545" s="6" t="s">
        <v>80</v>
      </c>
      <c r="C1545" s="6">
        <v>3</v>
      </c>
    </row>
    <row r="1546" spans="1:3" x14ac:dyDescent="0.25">
      <c r="A1546" s="37">
        <v>45695</v>
      </c>
      <c r="B1546" s="6" t="s">
        <v>74</v>
      </c>
      <c r="C1546" s="6">
        <v>3</v>
      </c>
    </row>
    <row r="1547" spans="1:3" x14ac:dyDescent="0.25">
      <c r="A1547" s="37">
        <v>45696</v>
      </c>
      <c r="B1547" s="6" t="s">
        <v>75</v>
      </c>
      <c r="C1547" s="5">
        <v>2</v>
      </c>
    </row>
    <row r="1548" spans="1:3" x14ac:dyDescent="0.25">
      <c r="A1548" s="37">
        <v>45697</v>
      </c>
      <c r="B1548" s="6" t="s">
        <v>76</v>
      </c>
      <c r="C1548" s="6">
        <v>1</v>
      </c>
    </row>
    <row r="1549" spans="1:3" x14ac:dyDescent="0.25">
      <c r="A1549" s="37">
        <v>45698</v>
      </c>
      <c r="B1549" s="6" t="s">
        <v>77</v>
      </c>
      <c r="C1549" s="6">
        <v>3</v>
      </c>
    </row>
    <row r="1550" spans="1:3" x14ac:dyDescent="0.25">
      <c r="A1550" s="37">
        <v>45699</v>
      </c>
      <c r="B1550" s="6" t="s">
        <v>78</v>
      </c>
      <c r="C1550" s="6">
        <v>3</v>
      </c>
    </row>
    <row r="1551" spans="1:3" x14ac:dyDescent="0.25">
      <c r="A1551" s="37">
        <v>45700</v>
      </c>
      <c r="B1551" s="6" t="s">
        <v>79</v>
      </c>
      <c r="C1551" s="6">
        <v>3</v>
      </c>
    </row>
    <row r="1552" spans="1:3" x14ac:dyDescent="0.25">
      <c r="A1552" s="37">
        <v>45701</v>
      </c>
      <c r="B1552" s="6" t="s">
        <v>80</v>
      </c>
      <c r="C1552" s="6">
        <v>3</v>
      </c>
    </row>
    <row r="1553" spans="1:3" x14ac:dyDescent="0.25">
      <c r="A1553" s="37">
        <v>45702</v>
      </c>
      <c r="B1553" s="6" t="s">
        <v>74</v>
      </c>
      <c r="C1553" s="6">
        <v>3</v>
      </c>
    </row>
    <row r="1554" spans="1:3" x14ac:dyDescent="0.25">
      <c r="A1554" s="37">
        <v>45703</v>
      </c>
      <c r="B1554" s="6" t="s">
        <v>75</v>
      </c>
      <c r="C1554" s="5">
        <v>2</v>
      </c>
    </row>
    <row r="1555" spans="1:3" x14ac:dyDescent="0.25">
      <c r="A1555" s="37">
        <v>45704</v>
      </c>
      <c r="B1555" s="6" t="s">
        <v>76</v>
      </c>
      <c r="C1555" s="6">
        <v>1</v>
      </c>
    </row>
    <row r="1556" spans="1:3" x14ac:dyDescent="0.25">
      <c r="A1556" s="37">
        <v>45705</v>
      </c>
      <c r="B1556" s="6" t="s">
        <v>77</v>
      </c>
      <c r="C1556" s="6">
        <v>3</v>
      </c>
    </row>
    <row r="1557" spans="1:3" x14ac:dyDescent="0.25">
      <c r="A1557" s="37">
        <v>45706</v>
      </c>
      <c r="B1557" s="6" t="s">
        <v>78</v>
      </c>
      <c r="C1557" s="6">
        <v>3</v>
      </c>
    </row>
    <row r="1558" spans="1:3" x14ac:dyDescent="0.25">
      <c r="A1558" s="37">
        <v>45707</v>
      </c>
      <c r="B1558" s="6" t="s">
        <v>79</v>
      </c>
      <c r="C1558" s="6">
        <v>3</v>
      </c>
    </row>
    <row r="1559" spans="1:3" x14ac:dyDescent="0.25">
      <c r="A1559" s="37">
        <v>45708</v>
      </c>
      <c r="B1559" s="6" t="s">
        <v>80</v>
      </c>
      <c r="C1559" s="6">
        <v>3</v>
      </c>
    </row>
    <row r="1560" spans="1:3" x14ac:dyDescent="0.25">
      <c r="A1560" s="37">
        <v>45709</v>
      </c>
      <c r="B1560" s="6" t="s">
        <v>74</v>
      </c>
      <c r="C1560" s="6">
        <v>3</v>
      </c>
    </row>
    <row r="1561" spans="1:3" x14ac:dyDescent="0.25">
      <c r="A1561" s="37">
        <v>45710</v>
      </c>
      <c r="B1561" s="6" t="s">
        <v>75</v>
      </c>
      <c r="C1561" s="5">
        <v>2</v>
      </c>
    </row>
    <row r="1562" spans="1:3" x14ac:dyDescent="0.25">
      <c r="A1562" s="37">
        <v>45711</v>
      </c>
      <c r="B1562" s="6" t="s">
        <v>76</v>
      </c>
      <c r="C1562" s="6">
        <v>1</v>
      </c>
    </row>
    <row r="1563" spans="1:3" x14ac:dyDescent="0.25">
      <c r="A1563" s="37">
        <v>45712</v>
      </c>
      <c r="B1563" s="6" t="s">
        <v>77</v>
      </c>
      <c r="C1563" s="6">
        <v>3</v>
      </c>
    </row>
    <row r="1564" spans="1:3" x14ac:dyDescent="0.25">
      <c r="A1564" s="37">
        <v>45713</v>
      </c>
      <c r="B1564" s="6" t="s">
        <v>78</v>
      </c>
      <c r="C1564" s="6">
        <v>3</v>
      </c>
    </row>
    <row r="1565" spans="1:3" x14ac:dyDescent="0.25">
      <c r="A1565" s="37">
        <v>45714</v>
      </c>
      <c r="B1565" s="6" t="s">
        <v>79</v>
      </c>
      <c r="C1565" s="6">
        <v>3</v>
      </c>
    </row>
    <row r="1566" spans="1:3" x14ac:dyDescent="0.25">
      <c r="A1566" s="37">
        <v>45715</v>
      </c>
      <c r="B1566" s="6" t="s">
        <v>80</v>
      </c>
      <c r="C1566" s="6">
        <v>3</v>
      </c>
    </row>
    <row r="1567" spans="1:3" x14ac:dyDescent="0.25">
      <c r="A1567" s="37">
        <v>45716</v>
      </c>
      <c r="B1567" s="6" t="s">
        <v>74</v>
      </c>
      <c r="C1567" s="6">
        <v>3</v>
      </c>
    </row>
    <row r="1568" spans="1:3" x14ac:dyDescent="0.25">
      <c r="A1568" s="37">
        <v>45717</v>
      </c>
      <c r="B1568" s="6" t="s">
        <v>75</v>
      </c>
      <c r="C1568" s="5">
        <v>2</v>
      </c>
    </row>
    <row r="1569" spans="1:3" x14ac:dyDescent="0.25">
      <c r="A1569" s="37">
        <v>45718</v>
      </c>
      <c r="B1569" s="6" t="s">
        <v>76</v>
      </c>
      <c r="C1569" s="6">
        <v>1</v>
      </c>
    </row>
    <row r="1570" spans="1:3" x14ac:dyDescent="0.25">
      <c r="A1570" s="37">
        <v>45719</v>
      </c>
      <c r="B1570" s="6" t="s">
        <v>77</v>
      </c>
      <c r="C1570" s="6">
        <v>3</v>
      </c>
    </row>
    <row r="1571" spans="1:3" x14ac:dyDescent="0.25">
      <c r="A1571" s="37">
        <v>45720</v>
      </c>
      <c r="B1571" s="6" t="s">
        <v>78</v>
      </c>
      <c r="C1571" s="6">
        <v>3</v>
      </c>
    </row>
    <row r="1572" spans="1:3" x14ac:dyDescent="0.25">
      <c r="A1572" s="37">
        <v>45721</v>
      </c>
      <c r="B1572" s="6" t="s">
        <v>79</v>
      </c>
      <c r="C1572" s="6">
        <v>3</v>
      </c>
    </row>
    <row r="1573" spans="1:3" x14ac:dyDescent="0.25">
      <c r="A1573" s="37">
        <v>45722</v>
      </c>
      <c r="B1573" s="6" t="s">
        <v>80</v>
      </c>
      <c r="C1573" s="6">
        <v>3</v>
      </c>
    </row>
    <row r="1574" spans="1:3" x14ac:dyDescent="0.25">
      <c r="A1574" s="37">
        <v>45723</v>
      </c>
      <c r="B1574" s="6" t="s">
        <v>74</v>
      </c>
      <c r="C1574" s="6">
        <v>3</v>
      </c>
    </row>
    <row r="1575" spans="1:3" x14ac:dyDescent="0.25">
      <c r="A1575" s="37">
        <v>45724</v>
      </c>
      <c r="B1575" s="6" t="s">
        <v>75</v>
      </c>
      <c r="C1575" s="5">
        <v>2</v>
      </c>
    </row>
    <row r="1576" spans="1:3" x14ac:dyDescent="0.25">
      <c r="A1576" s="37">
        <v>45725</v>
      </c>
      <c r="B1576" s="6" t="s">
        <v>76</v>
      </c>
      <c r="C1576" s="6">
        <v>1</v>
      </c>
    </row>
    <row r="1577" spans="1:3" x14ac:dyDescent="0.25">
      <c r="A1577" s="37">
        <v>45726</v>
      </c>
      <c r="B1577" s="6" t="s">
        <v>77</v>
      </c>
      <c r="C1577" s="6">
        <v>3</v>
      </c>
    </row>
    <row r="1578" spans="1:3" x14ac:dyDescent="0.25">
      <c r="A1578" s="37">
        <v>45727</v>
      </c>
      <c r="B1578" s="6" t="s">
        <v>78</v>
      </c>
      <c r="C1578" s="6">
        <v>3</v>
      </c>
    </row>
    <row r="1579" spans="1:3" x14ac:dyDescent="0.25">
      <c r="A1579" s="37">
        <v>45728</v>
      </c>
      <c r="B1579" s="6" t="s">
        <v>79</v>
      </c>
      <c r="C1579" s="6">
        <v>3</v>
      </c>
    </row>
    <row r="1580" spans="1:3" x14ac:dyDescent="0.25">
      <c r="A1580" s="37">
        <v>45729</v>
      </c>
      <c r="B1580" s="6" t="s">
        <v>80</v>
      </c>
      <c r="C1580" s="6">
        <v>3</v>
      </c>
    </row>
    <row r="1581" spans="1:3" x14ac:dyDescent="0.25">
      <c r="A1581" s="37">
        <v>45730</v>
      </c>
      <c r="B1581" s="6" t="s">
        <v>74</v>
      </c>
      <c r="C1581" s="6">
        <v>3</v>
      </c>
    </row>
    <row r="1582" spans="1:3" x14ac:dyDescent="0.25">
      <c r="A1582" s="37">
        <v>45731</v>
      </c>
      <c r="B1582" s="6" t="s">
        <v>75</v>
      </c>
      <c r="C1582" s="5">
        <v>2</v>
      </c>
    </row>
    <row r="1583" spans="1:3" x14ac:dyDescent="0.25">
      <c r="A1583" s="37">
        <v>45732</v>
      </c>
      <c r="B1583" s="6" t="s">
        <v>76</v>
      </c>
      <c r="C1583" s="6">
        <v>1</v>
      </c>
    </row>
    <row r="1584" spans="1:3" x14ac:dyDescent="0.25">
      <c r="A1584" s="37">
        <v>45733</v>
      </c>
      <c r="B1584" s="6" t="s">
        <v>77</v>
      </c>
      <c r="C1584" s="6">
        <v>3</v>
      </c>
    </row>
    <row r="1585" spans="1:3" x14ac:dyDescent="0.25">
      <c r="A1585" s="37">
        <v>45734</v>
      </c>
      <c r="B1585" s="6" t="s">
        <v>78</v>
      </c>
      <c r="C1585" s="6">
        <v>3</v>
      </c>
    </row>
    <row r="1586" spans="1:3" x14ac:dyDescent="0.25">
      <c r="A1586" s="37">
        <v>45735</v>
      </c>
      <c r="B1586" s="6" t="s">
        <v>79</v>
      </c>
      <c r="C1586" s="6">
        <v>3</v>
      </c>
    </row>
    <row r="1587" spans="1:3" x14ac:dyDescent="0.25">
      <c r="A1587" s="37">
        <v>45736</v>
      </c>
      <c r="B1587" s="6" t="s">
        <v>80</v>
      </c>
      <c r="C1587" s="6">
        <v>3</v>
      </c>
    </row>
    <row r="1588" spans="1:3" x14ac:dyDescent="0.25">
      <c r="A1588" s="37">
        <v>45737</v>
      </c>
      <c r="B1588" s="6" t="s">
        <v>74</v>
      </c>
      <c r="C1588" s="6">
        <v>3</v>
      </c>
    </row>
    <row r="1589" spans="1:3" x14ac:dyDescent="0.25">
      <c r="A1589" s="37">
        <v>45738</v>
      </c>
      <c r="B1589" s="6" t="s">
        <v>75</v>
      </c>
      <c r="C1589" s="5">
        <v>2</v>
      </c>
    </row>
    <row r="1590" spans="1:3" x14ac:dyDescent="0.25">
      <c r="A1590" s="37">
        <v>45739</v>
      </c>
      <c r="B1590" s="6" t="s">
        <v>76</v>
      </c>
      <c r="C1590" s="6">
        <v>1</v>
      </c>
    </row>
    <row r="1591" spans="1:3" x14ac:dyDescent="0.25">
      <c r="A1591" s="37">
        <v>45740</v>
      </c>
      <c r="B1591" s="6" t="s">
        <v>77</v>
      </c>
      <c r="C1591" s="6">
        <v>3</v>
      </c>
    </row>
    <row r="1592" spans="1:3" x14ac:dyDescent="0.25">
      <c r="A1592" s="37">
        <v>45741</v>
      </c>
      <c r="B1592" s="6" t="s">
        <v>78</v>
      </c>
      <c r="C1592" s="6">
        <v>3</v>
      </c>
    </row>
    <row r="1593" spans="1:3" x14ac:dyDescent="0.25">
      <c r="A1593" s="37">
        <v>45742</v>
      </c>
      <c r="B1593" s="6" t="s">
        <v>79</v>
      </c>
      <c r="C1593" s="6">
        <v>3</v>
      </c>
    </row>
    <row r="1594" spans="1:3" x14ac:dyDescent="0.25">
      <c r="A1594" s="37">
        <v>45743</v>
      </c>
      <c r="B1594" s="6" t="s">
        <v>80</v>
      </c>
      <c r="C1594" s="6">
        <v>3</v>
      </c>
    </row>
    <row r="1595" spans="1:3" x14ac:dyDescent="0.25">
      <c r="A1595" s="37">
        <v>45744</v>
      </c>
      <c r="B1595" s="6" t="s">
        <v>74</v>
      </c>
      <c r="C1595" s="6">
        <v>3</v>
      </c>
    </row>
    <row r="1596" spans="1:3" x14ac:dyDescent="0.25">
      <c r="A1596" s="37">
        <v>45745</v>
      </c>
      <c r="B1596" s="6" t="s">
        <v>75</v>
      </c>
      <c r="C1596" s="5">
        <v>2</v>
      </c>
    </row>
    <row r="1597" spans="1:3" x14ac:dyDescent="0.25">
      <c r="A1597" s="37">
        <v>45746</v>
      </c>
      <c r="B1597" s="6" t="s">
        <v>76</v>
      </c>
      <c r="C1597" s="6">
        <v>1</v>
      </c>
    </row>
    <row r="1598" spans="1:3" x14ac:dyDescent="0.25">
      <c r="A1598" s="37">
        <v>45747</v>
      </c>
      <c r="B1598" s="6" t="s">
        <v>77</v>
      </c>
      <c r="C1598" s="6">
        <v>3</v>
      </c>
    </row>
    <row r="1599" spans="1:3" x14ac:dyDescent="0.25">
      <c r="A1599" s="37">
        <v>45748</v>
      </c>
      <c r="B1599" s="6" t="s">
        <v>78</v>
      </c>
      <c r="C1599" s="6">
        <v>3</v>
      </c>
    </row>
    <row r="1600" spans="1:3" x14ac:dyDescent="0.25">
      <c r="A1600" s="37">
        <v>45749</v>
      </c>
      <c r="B1600" s="6" t="s">
        <v>79</v>
      </c>
      <c r="C1600" s="6">
        <v>3</v>
      </c>
    </row>
    <row r="1601" spans="1:3" x14ac:dyDescent="0.25">
      <c r="A1601" s="37">
        <v>45750</v>
      </c>
      <c r="B1601" s="6" t="s">
        <v>80</v>
      </c>
      <c r="C1601" s="6">
        <v>3</v>
      </c>
    </row>
    <row r="1602" spans="1:3" x14ac:dyDescent="0.25">
      <c r="A1602" s="37">
        <v>45751</v>
      </c>
      <c r="B1602" s="6" t="s">
        <v>74</v>
      </c>
      <c r="C1602" s="6">
        <v>3</v>
      </c>
    </row>
    <row r="1603" spans="1:3" x14ac:dyDescent="0.25">
      <c r="A1603" s="37">
        <v>45752</v>
      </c>
      <c r="B1603" s="6" t="s">
        <v>75</v>
      </c>
      <c r="C1603" s="5">
        <v>2</v>
      </c>
    </row>
    <row r="1604" spans="1:3" x14ac:dyDescent="0.25">
      <c r="A1604" s="37">
        <v>45753</v>
      </c>
      <c r="B1604" s="6" t="s">
        <v>76</v>
      </c>
      <c r="C1604" s="6">
        <v>1</v>
      </c>
    </row>
    <row r="1605" spans="1:3" x14ac:dyDescent="0.25">
      <c r="A1605" s="37">
        <v>45754</v>
      </c>
      <c r="B1605" s="6" t="s">
        <v>77</v>
      </c>
      <c r="C1605" s="6">
        <v>3</v>
      </c>
    </row>
    <row r="1606" spans="1:3" x14ac:dyDescent="0.25">
      <c r="A1606" s="37">
        <v>45755</v>
      </c>
      <c r="B1606" s="6" t="s">
        <v>78</v>
      </c>
      <c r="C1606" s="6">
        <v>3</v>
      </c>
    </row>
    <row r="1607" spans="1:3" x14ac:dyDescent="0.25">
      <c r="A1607" s="37">
        <v>45756</v>
      </c>
      <c r="B1607" s="6" t="s">
        <v>79</v>
      </c>
      <c r="C1607" s="6">
        <v>3</v>
      </c>
    </row>
    <row r="1608" spans="1:3" x14ac:dyDescent="0.25">
      <c r="A1608" s="37">
        <v>45757</v>
      </c>
      <c r="B1608" s="6" t="s">
        <v>80</v>
      </c>
      <c r="C1608" s="6">
        <v>3</v>
      </c>
    </row>
    <row r="1609" spans="1:3" x14ac:dyDescent="0.25">
      <c r="A1609" s="37">
        <v>45758</v>
      </c>
      <c r="B1609" s="6" t="s">
        <v>74</v>
      </c>
      <c r="C1609" s="6">
        <v>3</v>
      </c>
    </row>
    <row r="1610" spans="1:3" x14ac:dyDescent="0.25">
      <c r="A1610" s="37">
        <v>45759</v>
      </c>
      <c r="B1610" s="6" t="s">
        <v>75</v>
      </c>
      <c r="C1610" s="5">
        <v>2</v>
      </c>
    </row>
    <row r="1611" spans="1:3" x14ac:dyDescent="0.25">
      <c r="A1611" s="37">
        <v>45760</v>
      </c>
      <c r="B1611" s="6" t="s">
        <v>76</v>
      </c>
      <c r="C1611" s="6">
        <v>1</v>
      </c>
    </row>
    <row r="1612" spans="1:3" x14ac:dyDescent="0.25">
      <c r="A1612" s="37">
        <v>45761</v>
      </c>
      <c r="B1612" s="6" t="s">
        <v>77</v>
      </c>
      <c r="C1612" s="6">
        <v>3</v>
      </c>
    </row>
    <row r="1613" spans="1:3" x14ac:dyDescent="0.25">
      <c r="A1613" s="37">
        <v>45762</v>
      </c>
      <c r="B1613" s="6" t="s">
        <v>78</v>
      </c>
      <c r="C1613" s="6">
        <v>3</v>
      </c>
    </row>
    <row r="1614" spans="1:3" x14ac:dyDescent="0.25">
      <c r="A1614" s="37">
        <v>45763</v>
      </c>
      <c r="B1614" s="6" t="s">
        <v>79</v>
      </c>
      <c r="C1614" s="6">
        <v>3</v>
      </c>
    </row>
    <row r="1615" spans="1:3" x14ac:dyDescent="0.25">
      <c r="A1615" s="37">
        <v>45764</v>
      </c>
      <c r="B1615" s="6" t="s">
        <v>80</v>
      </c>
      <c r="C1615" s="6">
        <v>3</v>
      </c>
    </row>
    <row r="1616" spans="1:3" x14ac:dyDescent="0.25">
      <c r="A1616" s="37">
        <v>45765</v>
      </c>
      <c r="B1616" s="6" t="s">
        <v>74</v>
      </c>
      <c r="C1616" s="6">
        <v>3</v>
      </c>
    </row>
    <row r="1617" spans="1:3" x14ac:dyDescent="0.25">
      <c r="A1617" s="37">
        <v>45766</v>
      </c>
      <c r="B1617" s="6" t="s">
        <v>75</v>
      </c>
      <c r="C1617" s="5">
        <v>2</v>
      </c>
    </row>
    <row r="1618" spans="1:3" x14ac:dyDescent="0.25">
      <c r="A1618" s="37">
        <v>45767</v>
      </c>
      <c r="B1618" s="6" t="s">
        <v>76</v>
      </c>
      <c r="C1618" s="6">
        <v>1</v>
      </c>
    </row>
    <row r="1619" spans="1:3" x14ac:dyDescent="0.25">
      <c r="A1619" s="37">
        <v>45768</v>
      </c>
      <c r="B1619" s="6" t="s">
        <v>77</v>
      </c>
      <c r="C1619" s="6">
        <v>1</v>
      </c>
    </row>
    <row r="1620" spans="1:3" x14ac:dyDescent="0.25">
      <c r="A1620" s="37">
        <v>45769</v>
      </c>
      <c r="B1620" s="6" t="s">
        <v>78</v>
      </c>
      <c r="C1620" s="6">
        <v>3</v>
      </c>
    </row>
    <row r="1621" spans="1:3" x14ac:dyDescent="0.25">
      <c r="A1621" s="37">
        <v>45770</v>
      </c>
      <c r="B1621" s="6" t="s">
        <v>79</v>
      </c>
      <c r="C1621" s="6">
        <v>3</v>
      </c>
    </row>
    <row r="1622" spans="1:3" x14ac:dyDescent="0.25">
      <c r="A1622" s="37">
        <v>45771</v>
      </c>
      <c r="B1622" s="6" t="s">
        <v>80</v>
      </c>
      <c r="C1622" s="6">
        <v>3</v>
      </c>
    </row>
    <row r="1623" spans="1:3" x14ac:dyDescent="0.25">
      <c r="A1623" s="37">
        <v>45772</v>
      </c>
      <c r="B1623" s="6" t="s">
        <v>74</v>
      </c>
      <c r="C1623" s="6">
        <v>1</v>
      </c>
    </row>
    <row r="1624" spans="1:3" x14ac:dyDescent="0.25">
      <c r="A1624" s="37">
        <v>45773</v>
      </c>
      <c r="B1624" s="6" t="s">
        <v>75</v>
      </c>
      <c r="C1624" s="5">
        <v>2</v>
      </c>
    </row>
    <row r="1625" spans="1:3" x14ac:dyDescent="0.25">
      <c r="A1625" s="37">
        <v>45774</v>
      </c>
      <c r="B1625" s="6" t="s">
        <v>76</v>
      </c>
      <c r="C1625" s="6">
        <v>1</v>
      </c>
    </row>
    <row r="1626" spans="1:3" x14ac:dyDescent="0.25">
      <c r="A1626" s="37">
        <v>45775</v>
      </c>
      <c r="B1626" s="6" t="s">
        <v>77</v>
      </c>
      <c r="C1626" s="6">
        <v>3</v>
      </c>
    </row>
    <row r="1627" spans="1:3" x14ac:dyDescent="0.25">
      <c r="A1627" s="37">
        <v>45776</v>
      </c>
      <c r="B1627" s="6" t="s">
        <v>78</v>
      </c>
      <c r="C1627" s="6">
        <v>3</v>
      </c>
    </row>
    <row r="1628" spans="1:3" x14ac:dyDescent="0.25">
      <c r="A1628" s="37">
        <v>45777</v>
      </c>
      <c r="B1628" s="6" t="s">
        <v>79</v>
      </c>
      <c r="C1628" s="6">
        <v>3</v>
      </c>
    </row>
    <row r="1629" spans="1:3" x14ac:dyDescent="0.25">
      <c r="A1629" s="37">
        <v>45778</v>
      </c>
      <c r="B1629" s="6" t="s">
        <v>80</v>
      </c>
      <c r="C1629" s="6">
        <v>1</v>
      </c>
    </row>
    <row r="1630" spans="1:3" x14ac:dyDescent="0.25">
      <c r="A1630" s="37">
        <v>45779</v>
      </c>
      <c r="B1630" s="6" t="s">
        <v>74</v>
      </c>
      <c r="C1630" s="6">
        <v>3</v>
      </c>
    </row>
    <row r="1631" spans="1:3" x14ac:dyDescent="0.25">
      <c r="A1631" s="37">
        <v>45780</v>
      </c>
      <c r="B1631" s="6" t="s">
        <v>75</v>
      </c>
      <c r="C1631" s="5">
        <v>2</v>
      </c>
    </row>
    <row r="1632" spans="1:3" x14ac:dyDescent="0.25">
      <c r="A1632" s="37">
        <v>45781</v>
      </c>
      <c r="B1632" s="6" t="s">
        <v>76</v>
      </c>
      <c r="C1632" s="6">
        <v>1</v>
      </c>
    </row>
    <row r="1633" spans="1:3" x14ac:dyDescent="0.25">
      <c r="A1633" s="37">
        <v>45782</v>
      </c>
      <c r="B1633" s="6" t="s">
        <v>77</v>
      </c>
      <c r="C1633" s="6">
        <v>3</v>
      </c>
    </row>
    <row r="1634" spans="1:3" x14ac:dyDescent="0.25">
      <c r="A1634" s="37">
        <v>45783</v>
      </c>
      <c r="B1634" s="6" t="s">
        <v>78</v>
      </c>
      <c r="C1634" s="6">
        <v>3</v>
      </c>
    </row>
    <row r="1635" spans="1:3" x14ac:dyDescent="0.25">
      <c r="A1635" s="37">
        <v>45784</v>
      </c>
      <c r="B1635" s="6" t="s">
        <v>79</v>
      </c>
      <c r="C1635" s="6">
        <v>3</v>
      </c>
    </row>
    <row r="1636" spans="1:3" x14ac:dyDescent="0.25">
      <c r="A1636" s="37">
        <v>45785</v>
      </c>
      <c r="B1636" s="6" t="s">
        <v>80</v>
      </c>
      <c r="C1636" s="6">
        <v>3</v>
      </c>
    </row>
    <row r="1637" spans="1:3" x14ac:dyDescent="0.25">
      <c r="A1637" s="37">
        <v>45786</v>
      </c>
      <c r="B1637" s="6" t="s">
        <v>74</v>
      </c>
      <c r="C1637" s="6">
        <v>3</v>
      </c>
    </row>
    <row r="1638" spans="1:3" x14ac:dyDescent="0.25">
      <c r="A1638" s="37">
        <v>45787</v>
      </c>
      <c r="B1638" s="6" t="s">
        <v>75</v>
      </c>
      <c r="C1638" s="5">
        <v>2</v>
      </c>
    </row>
    <row r="1639" spans="1:3" x14ac:dyDescent="0.25">
      <c r="A1639" s="37">
        <v>45788</v>
      </c>
      <c r="B1639" s="6" t="s">
        <v>76</v>
      </c>
      <c r="C1639" s="6">
        <v>1</v>
      </c>
    </row>
    <row r="1640" spans="1:3" x14ac:dyDescent="0.25">
      <c r="A1640" s="37">
        <v>45789</v>
      </c>
      <c r="B1640" s="6" t="s">
        <v>77</v>
      </c>
      <c r="C1640" s="6">
        <v>3</v>
      </c>
    </row>
    <row r="1641" spans="1:3" x14ac:dyDescent="0.25">
      <c r="A1641" s="37">
        <v>45790</v>
      </c>
      <c r="B1641" s="6" t="s">
        <v>78</v>
      </c>
      <c r="C1641" s="6">
        <v>3</v>
      </c>
    </row>
    <row r="1642" spans="1:3" x14ac:dyDescent="0.25">
      <c r="A1642" s="37">
        <v>45791</v>
      </c>
      <c r="B1642" s="6" t="s">
        <v>79</v>
      </c>
      <c r="C1642" s="6">
        <v>3</v>
      </c>
    </row>
    <row r="1643" spans="1:3" x14ac:dyDescent="0.25">
      <c r="A1643" s="37">
        <v>45792</v>
      </c>
      <c r="B1643" s="6" t="s">
        <v>80</v>
      </c>
      <c r="C1643" s="6">
        <v>3</v>
      </c>
    </row>
    <row r="1644" spans="1:3" x14ac:dyDescent="0.25">
      <c r="A1644" s="37">
        <v>45793</v>
      </c>
      <c r="B1644" s="6" t="s">
        <v>74</v>
      </c>
      <c r="C1644" s="6">
        <v>3</v>
      </c>
    </row>
    <row r="1645" spans="1:3" x14ac:dyDescent="0.25">
      <c r="A1645" s="37">
        <v>45794</v>
      </c>
      <c r="B1645" s="6" t="s">
        <v>75</v>
      </c>
      <c r="C1645" s="5">
        <v>2</v>
      </c>
    </row>
    <row r="1646" spans="1:3" x14ac:dyDescent="0.25">
      <c r="A1646" s="37">
        <v>45795</v>
      </c>
      <c r="B1646" s="6" t="s">
        <v>76</v>
      </c>
      <c r="C1646" s="6">
        <v>1</v>
      </c>
    </row>
    <row r="1647" spans="1:3" x14ac:dyDescent="0.25">
      <c r="A1647" s="37">
        <v>45796</v>
      </c>
      <c r="B1647" s="6" t="s">
        <v>77</v>
      </c>
      <c r="C1647" s="6">
        <v>3</v>
      </c>
    </row>
    <row r="1648" spans="1:3" x14ac:dyDescent="0.25">
      <c r="A1648" s="37">
        <v>45797</v>
      </c>
      <c r="B1648" s="6" t="s">
        <v>78</v>
      </c>
      <c r="C1648" s="6">
        <v>3</v>
      </c>
    </row>
    <row r="1649" spans="1:3" x14ac:dyDescent="0.25">
      <c r="A1649" s="37">
        <v>45798</v>
      </c>
      <c r="B1649" s="6" t="s">
        <v>79</v>
      </c>
      <c r="C1649" s="6">
        <v>3</v>
      </c>
    </row>
    <row r="1650" spans="1:3" x14ac:dyDescent="0.25">
      <c r="A1650" s="37">
        <v>45799</v>
      </c>
      <c r="B1650" s="6" t="s">
        <v>80</v>
      </c>
      <c r="C1650" s="6">
        <v>3</v>
      </c>
    </row>
    <row r="1651" spans="1:3" x14ac:dyDescent="0.25">
      <c r="A1651" s="37">
        <v>45800</v>
      </c>
      <c r="B1651" s="6" t="s">
        <v>74</v>
      </c>
      <c r="C1651" s="6">
        <v>3</v>
      </c>
    </row>
    <row r="1652" spans="1:3" x14ac:dyDescent="0.25">
      <c r="A1652" s="37">
        <v>45801</v>
      </c>
      <c r="B1652" s="6" t="s">
        <v>75</v>
      </c>
      <c r="C1652" s="5">
        <v>2</v>
      </c>
    </row>
    <row r="1653" spans="1:3" x14ac:dyDescent="0.25">
      <c r="A1653" s="37">
        <v>45802</v>
      </c>
      <c r="B1653" s="6" t="s">
        <v>76</v>
      </c>
      <c r="C1653" s="6">
        <v>1</v>
      </c>
    </row>
    <row r="1654" spans="1:3" x14ac:dyDescent="0.25">
      <c r="A1654" s="37">
        <v>45803</v>
      </c>
      <c r="B1654" s="6" t="s">
        <v>77</v>
      </c>
      <c r="C1654" s="6">
        <v>3</v>
      </c>
    </row>
    <row r="1655" spans="1:3" x14ac:dyDescent="0.25">
      <c r="A1655" s="37">
        <v>45804</v>
      </c>
      <c r="B1655" s="6" t="s">
        <v>78</v>
      </c>
      <c r="C1655" s="6">
        <v>3</v>
      </c>
    </row>
    <row r="1656" spans="1:3" x14ac:dyDescent="0.25">
      <c r="A1656" s="37">
        <v>45805</v>
      </c>
      <c r="B1656" s="6" t="s">
        <v>79</v>
      </c>
      <c r="C1656" s="6">
        <v>3</v>
      </c>
    </row>
    <row r="1657" spans="1:3" x14ac:dyDescent="0.25">
      <c r="A1657" s="37">
        <v>45806</v>
      </c>
      <c r="B1657" s="6" t="s">
        <v>80</v>
      </c>
      <c r="C1657" s="6">
        <v>3</v>
      </c>
    </row>
    <row r="1658" spans="1:3" x14ac:dyDescent="0.25">
      <c r="A1658" s="37">
        <v>45807</v>
      </c>
      <c r="B1658" s="6" t="s">
        <v>74</v>
      </c>
      <c r="C1658" s="6">
        <v>3</v>
      </c>
    </row>
    <row r="1659" spans="1:3" x14ac:dyDescent="0.25">
      <c r="A1659" s="37">
        <v>45808</v>
      </c>
      <c r="B1659" s="6" t="s">
        <v>75</v>
      </c>
      <c r="C1659" s="5">
        <v>2</v>
      </c>
    </row>
    <row r="1660" spans="1:3" x14ac:dyDescent="0.25">
      <c r="A1660" s="37">
        <v>45809</v>
      </c>
      <c r="B1660" s="6" t="s">
        <v>76</v>
      </c>
      <c r="C1660" s="6">
        <v>1</v>
      </c>
    </row>
    <row r="1661" spans="1:3" x14ac:dyDescent="0.25">
      <c r="A1661" s="37">
        <v>45810</v>
      </c>
      <c r="B1661" s="6" t="s">
        <v>77</v>
      </c>
      <c r="C1661" s="6">
        <v>1</v>
      </c>
    </row>
    <row r="1662" spans="1:3" x14ac:dyDescent="0.25">
      <c r="A1662" s="37">
        <v>45811</v>
      </c>
      <c r="B1662" s="6" t="s">
        <v>78</v>
      </c>
      <c r="C1662" s="6">
        <v>3</v>
      </c>
    </row>
    <row r="1663" spans="1:3" x14ac:dyDescent="0.25">
      <c r="A1663" s="37">
        <v>45812</v>
      </c>
      <c r="B1663" s="6" t="s">
        <v>79</v>
      </c>
      <c r="C1663" s="6">
        <v>3</v>
      </c>
    </row>
    <row r="1664" spans="1:3" x14ac:dyDescent="0.25">
      <c r="A1664" s="37">
        <v>45813</v>
      </c>
      <c r="B1664" s="6" t="s">
        <v>80</v>
      </c>
      <c r="C1664" s="6">
        <v>3</v>
      </c>
    </row>
    <row r="1665" spans="1:3" x14ac:dyDescent="0.25">
      <c r="A1665" s="37">
        <v>45814</v>
      </c>
      <c r="B1665" s="6" t="s">
        <v>74</v>
      </c>
      <c r="C1665" s="6">
        <v>3</v>
      </c>
    </row>
    <row r="1666" spans="1:3" x14ac:dyDescent="0.25">
      <c r="A1666" s="37">
        <v>45815</v>
      </c>
      <c r="B1666" s="6" t="s">
        <v>75</v>
      </c>
      <c r="C1666" s="5">
        <v>2</v>
      </c>
    </row>
    <row r="1667" spans="1:3" x14ac:dyDescent="0.25">
      <c r="A1667" s="37">
        <v>45816</v>
      </c>
      <c r="B1667" s="6" t="s">
        <v>76</v>
      </c>
      <c r="C1667" s="6">
        <v>1</v>
      </c>
    </row>
    <row r="1668" spans="1:3" x14ac:dyDescent="0.25">
      <c r="A1668" s="37">
        <v>45817</v>
      </c>
      <c r="B1668" s="6" t="s">
        <v>77</v>
      </c>
      <c r="C1668" s="6">
        <v>3</v>
      </c>
    </row>
    <row r="1669" spans="1:3" x14ac:dyDescent="0.25">
      <c r="A1669" s="37">
        <v>45818</v>
      </c>
      <c r="B1669" s="6" t="s">
        <v>78</v>
      </c>
      <c r="C1669" s="6">
        <v>3</v>
      </c>
    </row>
    <row r="1670" spans="1:3" x14ac:dyDescent="0.25">
      <c r="A1670" s="37">
        <v>45819</v>
      </c>
      <c r="B1670" s="6" t="s">
        <v>79</v>
      </c>
      <c r="C1670" s="6">
        <v>3</v>
      </c>
    </row>
    <row r="1671" spans="1:3" x14ac:dyDescent="0.25">
      <c r="A1671" s="37">
        <v>45820</v>
      </c>
      <c r="B1671" s="6" t="s">
        <v>80</v>
      </c>
      <c r="C1671" s="6">
        <v>3</v>
      </c>
    </row>
    <row r="1672" spans="1:3" x14ac:dyDescent="0.25">
      <c r="A1672" s="37">
        <v>45821</v>
      </c>
      <c r="B1672" s="6" t="s">
        <v>74</v>
      </c>
      <c r="C1672" s="6">
        <v>3</v>
      </c>
    </row>
    <row r="1673" spans="1:3" x14ac:dyDescent="0.25">
      <c r="A1673" s="37">
        <v>45822</v>
      </c>
      <c r="B1673" s="6" t="s">
        <v>75</v>
      </c>
      <c r="C1673" s="5">
        <v>2</v>
      </c>
    </row>
    <row r="1674" spans="1:3" x14ac:dyDescent="0.25">
      <c r="A1674" s="37">
        <v>45823</v>
      </c>
      <c r="B1674" s="6" t="s">
        <v>76</v>
      </c>
      <c r="C1674" s="6">
        <v>1</v>
      </c>
    </row>
    <row r="1675" spans="1:3" x14ac:dyDescent="0.25">
      <c r="A1675" s="37">
        <v>45824</v>
      </c>
      <c r="B1675" s="6" t="s">
        <v>77</v>
      </c>
      <c r="C1675" s="6">
        <v>3</v>
      </c>
    </row>
    <row r="1676" spans="1:3" x14ac:dyDescent="0.25">
      <c r="A1676" s="37">
        <v>45825</v>
      </c>
      <c r="B1676" s="6" t="s">
        <v>78</v>
      </c>
      <c r="C1676" s="6">
        <v>3</v>
      </c>
    </row>
    <row r="1677" spans="1:3" x14ac:dyDescent="0.25">
      <c r="A1677" s="37">
        <v>45826</v>
      </c>
      <c r="B1677" s="6" t="s">
        <v>79</v>
      </c>
      <c r="C1677" s="6">
        <v>3</v>
      </c>
    </row>
    <row r="1678" spans="1:3" x14ac:dyDescent="0.25">
      <c r="A1678" s="37">
        <v>45827</v>
      </c>
      <c r="B1678" s="6" t="s">
        <v>80</v>
      </c>
      <c r="C1678" s="6">
        <v>3</v>
      </c>
    </row>
    <row r="1679" spans="1:3" x14ac:dyDescent="0.25">
      <c r="A1679" s="37">
        <v>45828</v>
      </c>
      <c r="B1679" s="6" t="s">
        <v>74</v>
      </c>
      <c r="C1679" s="6">
        <v>3</v>
      </c>
    </row>
    <row r="1680" spans="1:3" x14ac:dyDescent="0.25">
      <c r="A1680" s="37">
        <v>45829</v>
      </c>
      <c r="B1680" s="6" t="s">
        <v>75</v>
      </c>
      <c r="C1680" s="5">
        <v>2</v>
      </c>
    </row>
    <row r="1681" spans="1:3" x14ac:dyDescent="0.25">
      <c r="A1681" s="37">
        <v>45830</v>
      </c>
      <c r="B1681" s="6" t="s">
        <v>76</v>
      </c>
      <c r="C1681" s="6">
        <v>1</v>
      </c>
    </row>
    <row r="1682" spans="1:3" x14ac:dyDescent="0.25">
      <c r="A1682" s="37">
        <v>45831</v>
      </c>
      <c r="B1682" s="6" t="s">
        <v>77</v>
      </c>
      <c r="C1682" s="6">
        <v>3</v>
      </c>
    </row>
    <row r="1683" spans="1:3" x14ac:dyDescent="0.25">
      <c r="A1683" s="37">
        <v>45832</v>
      </c>
      <c r="B1683" s="6" t="s">
        <v>78</v>
      </c>
      <c r="C1683" s="6">
        <v>3</v>
      </c>
    </row>
    <row r="1684" spans="1:3" x14ac:dyDescent="0.25">
      <c r="A1684" s="37">
        <v>45833</v>
      </c>
      <c r="B1684" s="6" t="s">
        <v>79</v>
      </c>
      <c r="C1684" s="6">
        <v>3</v>
      </c>
    </row>
    <row r="1685" spans="1:3" x14ac:dyDescent="0.25">
      <c r="A1685" s="37">
        <v>45834</v>
      </c>
      <c r="B1685" s="6" t="s">
        <v>80</v>
      </c>
      <c r="C1685" s="6">
        <v>3</v>
      </c>
    </row>
    <row r="1686" spans="1:3" x14ac:dyDescent="0.25">
      <c r="A1686" s="37">
        <v>45835</v>
      </c>
      <c r="B1686" s="6" t="s">
        <v>74</v>
      </c>
      <c r="C1686" s="6">
        <v>3</v>
      </c>
    </row>
    <row r="1687" spans="1:3" x14ac:dyDescent="0.25">
      <c r="A1687" s="37">
        <v>45836</v>
      </c>
      <c r="B1687" s="6" t="s">
        <v>75</v>
      </c>
      <c r="C1687" s="5">
        <v>2</v>
      </c>
    </row>
    <row r="1688" spans="1:3" x14ac:dyDescent="0.25">
      <c r="A1688" s="37">
        <v>45837</v>
      </c>
      <c r="B1688" s="6" t="s">
        <v>76</v>
      </c>
      <c r="C1688" s="6">
        <v>1</v>
      </c>
    </row>
    <row r="1689" spans="1:3" x14ac:dyDescent="0.25">
      <c r="A1689" s="37">
        <v>45838</v>
      </c>
      <c r="B1689" s="6" t="s">
        <v>77</v>
      </c>
      <c r="C1689" s="6">
        <v>3</v>
      </c>
    </row>
    <row r="1690" spans="1:3" x14ac:dyDescent="0.25">
      <c r="A1690" s="37">
        <v>45839</v>
      </c>
      <c r="B1690" s="6" t="s">
        <v>78</v>
      </c>
      <c r="C1690" s="6">
        <v>3</v>
      </c>
    </row>
    <row r="1691" spans="1:3" x14ac:dyDescent="0.25">
      <c r="A1691" s="37">
        <v>45840</v>
      </c>
      <c r="B1691" s="6" t="s">
        <v>79</v>
      </c>
      <c r="C1691" s="6">
        <v>3</v>
      </c>
    </row>
    <row r="1692" spans="1:3" x14ac:dyDescent="0.25">
      <c r="A1692" s="37">
        <v>45841</v>
      </c>
      <c r="B1692" s="6" t="s">
        <v>80</v>
      </c>
      <c r="C1692" s="6">
        <v>3</v>
      </c>
    </row>
    <row r="1693" spans="1:3" x14ac:dyDescent="0.25">
      <c r="A1693" s="37">
        <v>45842</v>
      </c>
      <c r="B1693" s="6" t="s">
        <v>74</v>
      </c>
      <c r="C1693" s="6">
        <v>3</v>
      </c>
    </row>
    <row r="1694" spans="1:3" x14ac:dyDescent="0.25">
      <c r="A1694" s="37">
        <v>45843</v>
      </c>
      <c r="B1694" s="6" t="s">
        <v>75</v>
      </c>
      <c r="C1694" s="5">
        <v>2</v>
      </c>
    </row>
    <row r="1695" spans="1:3" x14ac:dyDescent="0.25">
      <c r="A1695" s="37">
        <v>45844</v>
      </c>
      <c r="B1695" s="6" t="s">
        <v>76</v>
      </c>
      <c r="C1695" s="6">
        <v>1</v>
      </c>
    </row>
    <row r="1696" spans="1:3" x14ac:dyDescent="0.25">
      <c r="A1696" s="37">
        <v>45845</v>
      </c>
      <c r="B1696" s="6" t="s">
        <v>77</v>
      </c>
      <c r="C1696" s="6">
        <v>3</v>
      </c>
    </row>
    <row r="1697" spans="1:3" x14ac:dyDescent="0.25">
      <c r="A1697" s="37">
        <v>45846</v>
      </c>
      <c r="B1697" s="6" t="s">
        <v>78</v>
      </c>
      <c r="C1697" s="6">
        <v>3</v>
      </c>
    </row>
    <row r="1698" spans="1:3" x14ac:dyDescent="0.25">
      <c r="A1698" s="37">
        <v>45847</v>
      </c>
      <c r="B1698" s="6" t="s">
        <v>79</v>
      </c>
      <c r="C1698" s="6">
        <v>3</v>
      </c>
    </row>
    <row r="1699" spans="1:3" x14ac:dyDescent="0.25">
      <c r="A1699" s="37">
        <v>45848</v>
      </c>
      <c r="B1699" s="6" t="s">
        <v>80</v>
      </c>
      <c r="C1699" s="6">
        <v>3</v>
      </c>
    </row>
    <row r="1700" spans="1:3" x14ac:dyDescent="0.25">
      <c r="A1700" s="37">
        <v>45849</v>
      </c>
      <c r="B1700" s="6" t="s">
        <v>74</v>
      </c>
      <c r="C1700" s="6">
        <v>3</v>
      </c>
    </row>
    <row r="1701" spans="1:3" x14ac:dyDescent="0.25">
      <c r="A1701" s="37">
        <v>45850</v>
      </c>
      <c r="B1701" s="6" t="s">
        <v>75</v>
      </c>
      <c r="C1701" s="5">
        <v>2</v>
      </c>
    </row>
    <row r="1702" spans="1:3" x14ac:dyDescent="0.25">
      <c r="A1702" s="37">
        <v>45851</v>
      </c>
      <c r="B1702" s="6" t="s">
        <v>76</v>
      </c>
      <c r="C1702" s="6">
        <v>1</v>
      </c>
    </row>
    <row r="1703" spans="1:3" x14ac:dyDescent="0.25">
      <c r="A1703" s="37">
        <v>45852</v>
      </c>
      <c r="B1703" s="6" t="s">
        <v>77</v>
      </c>
      <c r="C1703" s="6">
        <v>3</v>
      </c>
    </row>
    <row r="1704" spans="1:3" x14ac:dyDescent="0.25">
      <c r="A1704" s="37">
        <v>45853</v>
      </c>
      <c r="B1704" s="6" t="s">
        <v>78</v>
      </c>
      <c r="C1704" s="6">
        <v>3</v>
      </c>
    </row>
    <row r="1705" spans="1:3" x14ac:dyDescent="0.25">
      <c r="A1705" s="37">
        <v>45854</v>
      </c>
      <c r="B1705" s="6" t="s">
        <v>79</v>
      </c>
      <c r="C1705" s="6">
        <v>3</v>
      </c>
    </row>
    <row r="1706" spans="1:3" x14ac:dyDescent="0.25">
      <c r="A1706" s="37">
        <v>45855</v>
      </c>
      <c r="B1706" s="6" t="s">
        <v>80</v>
      </c>
      <c r="C1706" s="6">
        <v>3</v>
      </c>
    </row>
    <row r="1707" spans="1:3" x14ac:dyDescent="0.25">
      <c r="A1707" s="37">
        <v>45856</v>
      </c>
      <c r="B1707" s="6" t="s">
        <v>74</v>
      </c>
      <c r="C1707" s="6">
        <v>3</v>
      </c>
    </row>
    <row r="1708" spans="1:3" x14ac:dyDescent="0.25">
      <c r="A1708" s="37">
        <v>45857</v>
      </c>
      <c r="B1708" s="6" t="s">
        <v>75</v>
      </c>
      <c r="C1708" s="5">
        <v>2</v>
      </c>
    </row>
    <row r="1709" spans="1:3" x14ac:dyDescent="0.25">
      <c r="A1709" s="37">
        <v>45858</v>
      </c>
      <c r="B1709" s="6" t="s">
        <v>76</v>
      </c>
      <c r="C1709" s="6">
        <v>1</v>
      </c>
    </row>
    <row r="1710" spans="1:3" x14ac:dyDescent="0.25">
      <c r="A1710" s="37">
        <v>45859</v>
      </c>
      <c r="B1710" s="6" t="s">
        <v>77</v>
      </c>
      <c r="C1710" s="6">
        <v>3</v>
      </c>
    </row>
    <row r="1711" spans="1:3" x14ac:dyDescent="0.25">
      <c r="A1711" s="37">
        <v>45860</v>
      </c>
      <c r="B1711" s="6" t="s">
        <v>78</v>
      </c>
      <c r="C1711" s="6">
        <v>3</v>
      </c>
    </row>
    <row r="1712" spans="1:3" x14ac:dyDescent="0.25">
      <c r="A1712" s="37">
        <v>45861</v>
      </c>
      <c r="B1712" s="6" t="s">
        <v>79</v>
      </c>
      <c r="C1712" s="6">
        <v>3</v>
      </c>
    </row>
    <row r="1713" spans="1:3" x14ac:dyDescent="0.25">
      <c r="A1713" s="37">
        <v>45862</v>
      </c>
      <c r="B1713" s="6" t="s">
        <v>80</v>
      </c>
      <c r="C1713" s="6">
        <v>3</v>
      </c>
    </row>
    <row r="1714" spans="1:3" x14ac:dyDescent="0.25">
      <c r="A1714" s="37">
        <v>45863</v>
      </c>
      <c r="B1714" s="6" t="s">
        <v>74</v>
      </c>
      <c r="C1714" s="6">
        <v>3</v>
      </c>
    </row>
    <row r="1715" spans="1:3" x14ac:dyDescent="0.25">
      <c r="A1715" s="37">
        <v>45864</v>
      </c>
      <c r="B1715" s="6" t="s">
        <v>75</v>
      </c>
      <c r="C1715" s="5">
        <v>2</v>
      </c>
    </row>
    <row r="1716" spans="1:3" x14ac:dyDescent="0.25">
      <c r="A1716" s="37">
        <v>45865</v>
      </c>
      <c r="B1716" s="6" t="s">
        <v>76</v>
      </c>
      <c r="C1716" s="6">
        <v>1</v>
      </c>
    </row>
    <row r="1717" spans="1:3" x14ac:dyDescent="0.25">
      <c r="A1717" s="37">
        <v>45866</v>
      </c>
      <c r="B1717" s="6" t="s">
        <v>77</v>
      </c>
      <c r="C1717" s="6">
        <v>3</v>
      </c>
    </row>
    <row r="1718" spans="1:3" x14ac:dyDescent="0.25">
      <c r="A1718" s="37">
        <v>45867</v>
      </c>
      <c r="B1718" s="6" t="s">
        <v>78</v>
      </c>
      <c r="C1718" s="6">
        <v>3</v>
      </c>
    </row>
    <row r="1719" spans="1:3" x14ac:dyDescent="0.25">
      <c r="A1719" s="37">
        <v>45868</v>
      </c>
      <c r="B1719" s="6" t="s">
        <v>79</v>
      </c>
      <c r="C1719" s="6">
        <v>3</v>
      </c>
    </row>
    <row r="1720" spans="1:3" x14ac:dyDescent="0.25">
      <c r="A1720" s="37">
        <v>45869</v>
      </c>
      <c r="B1720" s="6" t="s">
        <v>80</v>
      </c>
      <c r="C1720" s="6">
        <v>3</v>
      </c>
    </row>
    <row r="1721" spans="1:3" x14ac:dyDescent="0.25">
      <c r="A1721" s="37">
        <v>45870</v>
      </c>
      <c r="B1721" s="6" t="s">
        <v>74</v>
      </c>
      <c r="C1721" s="6">
        <v>3</v>
      </c>
    </row>
    <row r="1722" spans="1:3" x14ac:dyDescent="0.25">
      <c r="A1722" s="37">
        <v>45871</v>
      </c>
      <c r="B1722" s="6" t="s">
        <v>75</v>
      </c>
      <c r="C1722" s="5">
        <v>2</v>
      </c>
    </row>
    <row r="1723" spans="1:3" x14ac:dyDescent="0.25">
      <c r="A1723" s="37">
        <v>45872</v>
      </c>
      <c r="B1723" s="6" t="s">
        <v>76</v>
      </c>
      <c r="C1723" s="6">
        <v>1</v>
      </c>
    </row>
    <row r="1724" spans="1:3" x14ac:dyDescent="0.25">
      <c r="A1724" s="37">
        <v>45873</v>
      </c>
      <c r="B1724" s="6" t="s">
        <v>77</v>
      </c>
      <c r="C1724" s="6">
        <v>3</v>
      </c>
    </row>
    <row r="1725" spans="1:3" x14ac:dyDescent="0.25">
      <c r="A1725" s="37">
        <v>45874</v>
      </c>
      <c r="B1725" s="6" t="s">
        <v>78</v>
      </c>
      <c r="C1725" s="6">
        <v>3</v>
      </c>
    </row>
    <row r="1726" spans="1:3" x14ac:dyDescent="0.25">
      <c r="A1726" s="37">
        <v>45875</v>
      </c>
      <c r="B1726" s="6" t="s">
        <v>79</v>
      </c>
      <c r="C1726" s="6">
        <v>3</v>
      </c>
    </row>
    <row r="1727" spans="1:3" x14ac:dyDescent="0.25">
      <c r="A1727" s="37">
        <v>45876</v>
      </c>
      <c r="B1727" s="6" t="s">
        <v>80</v>
      </c>
      <c r="C1727" s="6">
        <v>3</v>
      </c>
    </row>
    <row r="1728" spans="1:3" x14ac:dyDescent="0.25">
      <c r="A1728" s="37">
        <v>45877</v>
      </c>
      <c r="B1728" s="6" t="s">
        <v>74</v>
      </c>
      <c r="C1728" s="6">
        <v>3</v>
      </c>
    </row>
    <row r="1729" spans="1:3" x14ac:dyDescent="0.25">
      <c r="A1729" s="37">
        <v>45878</v>
      </c>
      <c r="B1729" s="6" t="s">
        <v>75</v>
      </c>
      <c r="C1729" s="5">
        <v>2</v>
      </c>
    </row>
    <row r="1730" spans="1:3" x14ac:dyDescent="0.25">
      <c r="A1730" s="37">
        <v>45879</v>
      </c>
      <c r="B1730" s="6" t="s">
        <v>76</v>
      </c>
      <c r="C1730" s="6">
        <v>1</v>
      </c>
    </row>
    <row r="1731" spans="1:3" x14ac:dyDescent="0.25">
      <c r="A1731" s="37">
        <v>45880</v>
      </c>
      <c r="B1731" s="6" t="s">
        <v>77</v>
      </c>
      <c r="C1731" s="6">
        <v>3</v>
      </c>
    </row>
    <row r="1732" spans="1:3" x14ac:dyDescent="0.25">
      <c r="A1732" s="37">
        <v>45881</v>
      </c>
      <c r="B1732" s="6" t="s">
        <v>78</v>
      </c>
      <c r="C1732" s="6">
        <v>3</v>
      </c>
    </row>
    <row r="1733" spans="1:3" x14ac:dyDescent="0.25">
      <c r="A1733" s="37">
        <v>45882</v>
      </c>
      <c r="B1733" s="6" t="s">
        <v>79</v>
      </c>
      <c r="C1733" s="6">
        <v>3</v>
      </c>
    </row>
    <row r="1734" spans="1:3" x14ac:dyDescent="0.25">
      <c r="A1734" s="37">
        <v>45883</v>
      </c>
      <c r="B1734" s="6" t="s">
        <v>80</v>
      </c>
      <c r="C1734" s="6">
        <v>3</v>
      </c>
    </row>
    <row r="1735" spans="1:3" x14ac:dyDescent="0.25">
      <c r="A1735" s="37">
        <v>45884</v>
      </c>
      <c r="B1735" s="6" t="s">
        <v>74</v>
      </c>
      <c r="C1735" s="6">
        <v>1</v>
      </c>
    </row>
    <row r="1736" spans="1:3" x14ac:dyDescent="0.25">
      <c r="A1736" s="37">
        <v>45885</v>
      </c>
      <c r="B1736" s="6" t="s">
        <v>75</v>
      </c>
      <c r="C1736" s="5">
        <v>2</v>
      </c>
    </row>
    <row r="1737" spans="1:3" x14ac:dyDescent="0.25">
      <c r="A1737" s="37">
        <v>45886</v>
      </c>
      <c r="B1737" s="6" t="s">
        <v>76</v>
      </c>
      <c r="C1737" s="6">
        <v>1</v>
      </c>
    </row>
    <row r="1738" spans="1:3" x14ac:dyDescent="0.25">
      <c r="A1738" s="37">
        <v>45887</v>
      </c>
      <c r="B1738" s="6" t="s">
        <v>77</v>
      </c>
      <c r="C1738" s="6">
        <v>3</v>
      </c>
    </row>
    <row r="1739" spans="1:3" x14ac:dyDescent="0.25">
      <c r="A1739" s="37">
        <v>45888</v>
      </c>
      <c r="B1739" s="6" t="s">
        <v>78</v>
      </c>
      <c r="C1739" s="6">
        <v>3</v>
      </c>
    </row>
    <row r="1740" spans="1:3" x14ac:dyDescent="0.25">
      <c r="A1740" s="37">
        <v>45889</v>
      </c>
      <c r="B1740" s="6" t="s">
        <v>79</v>
      </c>
      <c r="C1740" s="6">
        <v>3</v>
      </c>
    </row>
    <row r="1741" spans="1:3" x14ac:dyDescent="0.25">
      <c r="A1741" s="37">
        <v>45890</v>
      </c>
      <c r="B1741" s="6" t="s">
        <v>80</v>
      </c>
      <c r="C1741" s="6">
        <v>3</v>
      </c>
    </row>
    <row r="1742" spans="1:3" x14ac:dyDescent="0.25">
      <c r="A1742" s="37">
        <v>45891</v>
      </c>
      <c r="B1742" s="6" t="s">
        <v>74</v>
      </c>
      <c r="C1742" s="6">
        <v>3</v>
      </c>
    </row>
    <row r="1743" spans="1:3" x14ac:dyDescent="0.25">
      <c r="A1743" s="37">
        <v>45892</v>
      </c>
      <c r="B1743" s="6" t="s">
        <v>75</v>
      </c>
      <c r="C1743" s="5">
        <v>2</v>
      </c>
    </row>
    <row r="1744" spans="1:3" x14ac:dyDescent="0.25">
      <c r="A1744" s="37">
        <v>45893</v>
      </c>
      <c r="B1744" s="6" t="s">
        <v>76</v>
      </c>
      <c r="C1744" s="6">
        <v>1</v>
      </c>
    </row>
    <row r="1745" spans="1:3" x14ac:dyDescent="0.25">
      <c r="A1745" s="37">
        <v>45894</v>
      </c>
      <c r="B1745" s="6" t="s">
        <v>77</v>
      </c>
      <c r="C1745" s="6">
        <v>3</v>
      </c>
    </row>
    <row r="1746" spans="1:3" x14ac:dyDescent="0.25">
      <c r="A1746" s="37">
        <v>45895</v>
      </c>
      <c r="B1746" s="6" t="s">
        <v>78</v>
      </c>
      <c r="C1746" s="6">
        <v>3</v>
      </c>
    </row>
    <row r="1747" spans="1:3" x14ac:dyDescent="0.25">
      <c r="A1747" s="37">
        <v>45896</v>
      </c>
      <c r="B1747" s="6" t="s">
        <v>79</v>
      </c>
      <c r="C1747" s="6">
        <v>3</v>
      </c>
    </row>
    <row r="1748" spans="1:3" x14ac:dyDescent="0.25">
      <c r="A1748" s="37">
        <v>45897</v>
      </c>
      <c r="B1748" s="6" t="s">
        <v>80</v>
      </c>
      <c r="C1748" s="6">
        <v>3</v>
      </c>
    </row>
    <row r="1749" spans="1:3" x14ac:dyDescent="0.25">
      <c r="A1749" s="37">
        <v>45898</v>
      </c>
      <c r="B1749" s="6" t="s">
        <v>74</v>
      </c>
      <c r="C1749" s="6">
        <v>3</v>
      </c>
    </row>
    <row r="1750" spans="1:3" x14ac:dyDescent="0.25">
      <c r="A1750" s="37">
        <v>45899</v>
      </c>
      <c r="B1750" s="6" t="s">
        <v>75</v>
      </c>
      <c r="C1750" s="5">
        <v>2</v>
      </c>
    </row>
    <row r="1751" spans="1:3" x14ac:dyDescent="0.25">
      <c r="A1751" s="37">
        <v>45900</v>
      </c>
      <c r="B1751" s="6" t="s">
        <v>76</v>
      </c>
      <c r="C1751" s="6">
        <v>1</v>
      </c>
    </row>
    <row r="1752" spans="1:3" x14ac:dyDescent="0.25">
      <c r="A1752" s="37">
        <v>45901</v>
      </c>
      <c r="B1752" s="6" t="s">
        <v>77</v>
      </c>
      <c r="C1752" s="6">
        <v>3</v>
      </c>
    </row>
    <row r="1753" spans="1:3" x14ac:dyDescent="0.25">
      <c r="A1753" s="37">
        <v>45902</v>
      </c>
      <c r="B1753" s="6" t="s">
        <v>78</v>
      </c>
      <c r="C1753" s="6">
        <v>3</v>
      </c>
    </row>
    <row r="1754" spans="1:3" x14ac:dyDescent="0.25">
      <c r="A1754" s="37">
        <v>45903</v>
      </c>
      <c r="B1754" s="6" t="s">
        <v>79</v>
      </c>
      <c r="C1754" s="6">
        <v>3</v>
      </c>
    </row>
    <row r="1755" spans="1:3" x14ac:dyDescent="0.25">
      <c r="A1755" s="37">
        <v>45904</v>
      </c>
      <c r="B1755" s="6" t="s">
        <v>80</v>
      </c>
      <c r="C1755" s="6">
        <v>3</v>
      </c>
    </row>
    <row r="1756" spans="1:3" x14ac:dyDescent="0.25">
      <c r="A1756" s="37">
        <v>45905</v>
      </c>
      <c r="B1756" s="6" t="s">
        <v>74</v>
      </c>
      <c r="C1756" s="6">
        <v>3</v>
      </c>
    </row>
    <row r="1757" spans="1:3" x14ac:dyDescent="0.25">
      <c r="A1757" s="37">
        <v>45906</v>
      </c>
      <c r="B1757" s="6" t="s">
        <v>75</v>
      </c>
      <c r="C1757" s="5">
        <v>2</v>
      </c>
    </row>
    <row r="1758" spans="1:3" x14ac:dyDescent="0.25">
      <c r="A1758" s="37">
        <v>45907</v>
      </c>
      <c r="B1758" s="6" t="s">
        <v>76</v>
      </c>
      <c r="C1758" s="6">
        <v>1</v>
      </c>
    </row>
    <row r="1759" spans="1:3" x14ac:dyDescent="0.25">
      <c r="A1759" s="37">
        <v>45908</v>
      </c>
      <c r="B1759" s="6" t="s">
        <v>77</v>
      </c>
      <c r="C1759" s="6">
        <v>3</v>
      </c>
    </row>
    <row r="1760" spans="1:3" x14ac:dyDescent="0.25">
      <c r="A1760" s="37">
        <v>45909</v>
      </c>
      <c r="B1760" s="6" t="s">
        <v>78</v>
      </c>
      <c r="C1760" s="6">
        <v>3</v>
      </c>
    </row>
    <row r="1761" spans="1:3" x14ac:dyDescent="0.25">
      <c r="A1761" s="37">
        <v>45910</v>
      </c>
      <c r="B1761" s="6" t="s">
        <v>79</v>
      </c>
      <c r="C1761" s="6">
        <v>3</v>
      </c>
    </row>
    <row r="1762" spans="1:3" x14ac:dyDescent="0.25">
      <c r="A1762" s="37">
        <v>45911</v>
      </c>
      <c r="B1762" s="6" t="s">
        <v>80</v>
      </c>
      <c r="C1762" s="6">
        <v>3</v>
      </c>
    </row>
    <row r="1763" spans="1:3" x14ac:dyDescent="0.25">
      <c r="A1763" s="37">
        <v>45912</v>
      </c>
      <c r="B1763" s="6" t="s">
        <v>74</v>
      </c>
      <c r="C1763" s="6">
        <v>3</v>
      </c>
    </row>
    <row r="1764" spans="1:3" x14ac:dyDescent="0.25">
      <c r="A1764" s="37">
        <v>45913</v>
      </c>
      <c r="B1764" s="6" t="s">
        <v>75</v>
      </c>
      <c r="C1764" s="5">
        <v>2</v>
      </c>
    </row>
    <row r="1765" spans="1:3" x14ac:dyDescent="0.25">
      <c r="A1765" s="37">
        <v>45914</v>
      </c>
      <c r="B1765" s="6" t="s">
        <v>76</v>
      </c>
      <c r="C1765" s="6">
        <v>1</v>
      </c>
    </row>
    <row r="1766" spans="1:3" x14ac:dyDescent="0.25">
      <c r="A1766" s="37">
        <v>45915</v>
      </c>
      <c r="B1766" s="6" t="s">
        <v>77</v>
      </c>
      <c r="C1766" s="6">
        <v>3</v>
      </c>
    </row>
    <row r="1767" spans="1:3" x14ac:dyDescent="0.25">
      <c r="A1767" s="37">
        <v>45916</v>
      </c>
      <c r="B1767" s="6" t="s">
        <v>78</v>
      </c>
      <c r="C1767" s="6">
        <v>3</v>
      </c>
    </row>
    <row r="1768" spans="1:3" x14ac:dyDescent="0.25">
      <c r="A1768" s="37">
        <v>45917</v>
      </c>
      <c r="B1768" s="6" t="s">
        <v>79</v>
      </c>
      <c r="C1768" s="6">
        <v>3</v>
      </c>
    </row>
    <row r="1769" spans="1:3" x14ac:dyDescent="0.25">
      <c r="A1769" s="37">
        <v>45918</v>
      </c>
      <c r="B1769" s="6" t="s">
        <v>80</v>
      </c>
      <c r="C1769" s="6">
        <v>3</v>
      </c>
    </row>
    <row r="1770" spans="1:3" x14ac:dyDescent="0.25">
      <c r="A1770" s="37">
        <v>45919</v>
      </c>
      <c r="B1770" s="6" t="s">
        <v>74</v>
      </c>
      <c r="C1770" s="6">
        <v>3</v>
      </c>
    </row>
    <row r="1771" spans="1:3" x14ac:dyDescent="0.25">
      <c r="A1771" s="37">
        <v>45920</v>
      </c>
      <c r="B1771" s="6" t="s">
        <v>75</v>
      </c>
      <c r="C1771" s="5">
        <v>2</v>
      </c>
    </row>
    <row r="1772" spans="1:3" x14ac:dyDescent="0.25">
      <c r="A1772" s="37">
        <v>45921</v>
      </c>
      <c r="B1772" s="6" t="s">
        <v>76</v>
      </c>
      <c r="C1772" s="6">
        <v>1</v>
      </c>
    </row>
    <row r="1773" spans="1:3" x14ac:dyDescent="0.25">
      <c r="A1773" s="37">
        <v>45922</v>
      </c>
      <c r="B1773" s="6" t="s">
        <v>77</v>
      </c>
      <c r="C1773" s="6">
        <v>3</v>
      </c>
    </row>
    <row r="1774" spans="1:3" x14ac:dyDescent="0.25">
      <c r="A1774" s="37">
        <v>45923</v>
      </c>
      <c r="B1774" s="6" t="s">
        <v>78</v>
      </c>
      <c r="C1774" s="6">
        <v>3</v>
      </c>
    </row>
    <row r="1775" spans="1:3" x14ac:dyDescent="0.25">
      <c r="A1775" s="37">
        <v>45924</v>
      </c>
      <c r="B1775" s="6" t="s">
        <v>79</v>
      </c>
      <c r="C1775" s="6">
        <v>3</v>
      </c>
    </row>
    <row r="1776" spans="1:3" x14ac:dyDescent="0.25">
      <c r="A1776" s="37">
        <v>45925</v>
      </c>
      <c r="B1776" s="6" t="s">
        <v>80</v>
      </c>
      <c r="C1776" s="6">
        <v>3</v>
      </c>
    </row>
    <row r="1777" spans="1:3" x14ac:dyDescent="0.25">
      <c r="A1777" s="37">
        <v>45926</v>
      </c>
      <c r="B1777" s="6" t="s">
        <v>74</v>
      </c>
      <c r="C1777" s="6">
        <v>3</v>
      </c>
    </row>
    <row r="1778" spans="1:3" x14ac:dyDescent="0.25">
      <c r="A1778" s="37">
        <v>45927</v>
      </c>
      <c r="B1778" s="6" t="s">
        <v>75</v>
      </c>
      <c r="C1778" s="5">
        <v>2</v>
      </c>
    </row>
    <row r="1779" spans="1:3" x14ac:dyDescent="0.25">
      <c r="A1779" s="37">
        <v>45928</v>
      </c>
      <c r="B1779" s="6" t="s">
        <v>76</v>
      </c>
      <c r="C1779" s="6">
        <v>1</v>
      </c>
    </row>
    <row r="1780" spans="1:3" x14ac:dyDescent="0.25">
      <c r="A1780" s="37">
        <v>45929</v>
      </c>
      <c r="B1780" s="6" t="s">
        <v>77</v>
      </c>
      <c r="C1780" s="6">
        <v>3</v>
      </c>
    </row>
    <row r="1781" spans="1:3" x14ac:dyDescent="0.25">
      <c r="A1781" s="37">
        <v>45930</v>
      </c>
      <c r="B1781" s="6" t="s">
        <v>78</v>
      </c>
      <c r="C1781" s="6">
        <v>3</v>
      </c>
    </row>
    <row r="1782" spans="1:3" x14ac:dyDescent="0.25">
      <c r="A1782" s="37">
        <v>45931</v>
      </c>
      <c r="B1782" s="6" t="s">
        <v>79</v>
      </c>
      <c r="C1782" s="6">
        <v>3</v>
      </c>
    </row>
    <row r="1783" spans="1:3" x14ac:dyDescent="0.25">
      <c r="A1783" s="37">
        <v>45932</v>
      </c>
      <c r="B1783" s="6" t="s">
        <v>80</v>
      </c>
      <c r="C1783" s="6">
        <v>3</v>
      </c>
    </row>
    <row r="1784" spans="1:3" x14ac:dyDescent="0.25">
      <c r="A1784" s="37">
        <v>45933</v>
      </c>
      <c r="B1784" s="6" t="s">
        <v>74</v>
      </c>
      <c r="C1784" s="6">
        <v>3</v>
      </c>
    </row>
    <row r="1785" spans="1:3" x14ac:dyDescent="0.25">
      <c r="A1785" s="37">
        <v>45934</v>
      </c>
      <c r="B1785" s="6" t="s">
        <v>75</v>
      </c>
      <c r="C1785" s="5">
        <v>2</v>
      </c>
    </row>
    <row r="1786" spans="1:3" x14ac:dyDescent="0.25">
      <c r="A1786" s="37">
        <v>45935</v>
      </c>
      <c r="B1786" s="6" t="s">
        <v>76</v>
      </c>
      <c r="C1786" s="6">
        <v>1</v>
      </c>
    </row>
    <row r="1787" spans="1:3" x14ac:dyDescent="0.25">
      <c r="A1787" s="37">
        <v>45936</v>
      </c>
      <c r="B1787" s="6" t="s">
        <v>77</v>
      </c>
      <c r="C1787" s="6">
        <v>3</v>
      </c>
    </row>
    <row r="1788" spans="1:3" x14ac:dyDescent="0.25">
      <c r="A1788" s="37">
        <v>45937</v>
      </c>
      <c r="B1788" s="6" t="s">
        <v>78</v>
      </c>
      <c r="C1788" s="6">
        <v>3</v>
      </c>
    </row>
    <row r="1789" spans="1:3" x14ac:dyDescent="0.25">
      <c r="A1789" s="37">
        <v>45938</v>
      </c>
      <c r="B1789" s="6" t="s">
        <v>79</v>
      </c>
      <c r="C1789" s="6">
        <v>3</v>
      </c>
    </row>
    <row r="1790" spans="1:3" x14ac:dyDescent="0.25">
      <c r="A1790" s="37">
        <v>45939</v>
      </c>
      <c r="B1790" s="6" t="s">
        <v>80</v>
      </c>
      <c r="C1790" s="6">
        <v>3</v>
      </c>
    </row>
    <row r="1791" spans="1:3" x14ac:dyDescent="0.25">
      <c r="A1791" s="37">
        <v>45940</v>
      </c>
      <c r="B1791" s="6" t="s">
        <v>74</v>
      </c>
      <c r="C1791" s="6">
        <v>3</v>
      </c>
    </row>
    <row r="1792" spans="1:3" x14ac:dyDescent="0.25">
      <c r="A1792" s="37">
        <v>45941</v>
      </c>
      <c r="B1792" s="6" t="s">
        <v>75</v>
      </c>
      <c r="C1792" s="5">
        <v>2</v>
      </c>
    </row>
    <row r="1793" spans="1:3" x14ac:dyDescent="0.25">
      <c r="A1793" s="37">
        <v>45942</v>
      </c>
      <c r="B1793" s="6" t="s">
        <v>76</v>
      </c>
      <c r="C1793" s="6">
        <v>1</v>
      </c>
    </row>
    <row r="1794" spans="1:3" x14ac:dyDescent="0.25">
      <c r="A1794" s="37">
        <v>45943</v>
      </c>
      <c r="B1794" s="6" t="s">
        <v>77</v>
      </c>
      <c r="C1794" s="6">
        <v>3</v>
      </c>
    </row>
    <row r="1795" spans="1:3" x14ac:dyDescent="0.25">
      <c r="A1795" s="37">
        <v>45944</v>
      </c>
      <c r="B1795" s="6" t="s">
        <v>78</v>
      </c>
      <c r="C1795" s="6">
        <v>3</v>
      </c>
    </row>
    <row r="1796" spans="1:3" x14ac:dyDescent="0.25">
      <c r="A1796" s="37">
        <v>45945</v>
      </c>
      <c r="B1796" s="6" t="s">
        <v>79</v>
      </c>
      <c r="C1796" s="6">
        <v>3</v>
      </c>
    </row>
    <row r="1797" spans="1:3" x14ac:dyDescent="0.25">
      <c r="A1797" s="37">
        <v>45946</v>
      </c>
      <c r="B1797" s="6" t="s">
        <v>80</v>
      </c>
      <c r="C1797" s="6">
        <v>3</v>
      </c>
    </row>
    <row r="1798" spans="1:3" x14ac:dyDescent="0.25">
      <c r="A1798" s="37">
        <v>45947</v>
      </c>
      <c r="B1798" s="6" t="s">
        <v>74</v>
      </c>
      <c r="C1798" s="6">
        <v>3</v>
      </c>
    </row>
    <row r="1799" spans="1:3" x14ac:dyDescent="0.25">
      <c r="A1799" s="37">
        <v>45948</v>
      </c>
      <c r="B1799" s="6" t="s">
        <v>75</v>
      </c>
      <c r="C1799" s="5">
        <v>2</v>
      </c>
    </row>
    <row r="1800" spans="1:3" x14ac:dyDescent="0.25">
      <c r="A1800" s="37">
        <v>45949</v>
      </c>
      <c r="B1800" s="6" t="s">
        <v>76</v>
      </c>
      <c r="C1800" s="6">
        <v>1</v>
      </c>
    </row>
    <row r="1801" spans="1:3" x14ac:dyDescent="0.25">
      <c r="A1801" s="37">
        <v>45950</v>
      </c>
      <c r="B1801" s="6" t="s">
        <v>77</v>
      </c>
      <c r="C1801" s="6">
        <v>3</v>
      </c>
    </row>
    <row r="1802" spans="1:3" x14ac:dyDescent="0.25">
      <c r="A1802" s="37">
        <v>45951</v>
      </c>
      <c r="B1802" s="6" t="s">
        <v>78</v>
      </c>
      <c r="C1802" s="6">
        <v>3</v>
      </c>
    </row>
    <row r="1803" spans="1:3" x14ac:dyDescent="0.25">
      <c r="A1803" s="37">
        <v>45952</v>
      </c>
      <c r="B1803" s="6" t="s">
        <v>79</v>
      </c>
      <c r="C1803" s="6">
        <v>3</v>
      </c>
    </row>
    <row r="1804" spans="1:3" x14ac:dyDescent="0.25">
      <c r="A1804" s="37">
        <v>45953</v>
      </c>
      <c r="B1804" s="6" t="s">
        <v>80</v>
      </c>
      <c r="C1804" s="6">
        <v>3</v>
      </c>
    </row>
    <row r="1805" spans="1:3" x14ac:dyDescent="0.25">
      <c r="A1805" s="37">
        <v>45954</v>
      </c>
      <c r="B1805" s="6" t="s">
        <v>74</v>
      </c>
      <c r="C1805" s="6">
        <v>3</v>
      </c>
    </row>
    <row r="1806" spans="1:3" x14ac:dyDescent="0.25">
      <c r="A1806" s="37">
        <v>45955</v>
      </c>
      <c r="B1806" s="6" t="s">
        <v>75</v>
      </c>
      <c r="C1806" s="5">
        <v>2</v>
      </c>
    </row>
    <row r="1807" spans="1:3" x14ac:dyDescent="0.25">
      <c r="A1807" s="37">
        <v>45956</v>
      </c>
      <c r="B1807" s="6" t="s">
        <v>76</v>
      </c>
      <c r="C1807" s="6">
        <v>1</v>
      </c>
    </row>
    <row r="1808" spans="1:3" x14ac:dyDescent="0.25">
      <c r="A1808" s="37">
        <v>45957</v>
      </c>
      <c r="B1808" s="6" t="s">
        <v>77</v>
      </c>
      <c r="C1808" s="6">
        <v>3</v>
      </c>
    </row>
    <row r="1809" spans="1:3" x14ac:dyDescent="0.25">
      <c r="A1809" s="37">
        <v>45958</v>
      </c>
      <c r="B1809" s="6" t="s">
        <v>78</v>
      </c>
      <c r="C1809" s="6">
        <v>3</v>
      </c>
    </row>
    <row r="1810" spans="1:3" x14ac:dyDescent="0.25">
      <c r="A1810" s="37">
        <v>45959</v>
      </c>
      <c r="B1810" s="6" t="s">
        <v>79</v>
      </c>
      <c r="C1810" s="6">
        <v>3</v>
      </c>
    </row>
    <row r="1811" spans="1:3" x14ac:dyDescent="0.25">
      <c r="A1811" s="37">
        <v>45960</v>
      </c>
      <c r="B1811" s="6" t="s">
        <v>80</v>
      </c>
      <c r="C1811" s="6">
        <v>3</v>
      </c>
    </row>
    <row r="1812" spans="1:3" x14ac:dyDescent="0.25">
      <c r="A1812" s="37">
        <v>45961</v>
      </c>
      <c r="B1812" s="6" t="s">
        <v>74</v>
      </c>
      <c r="C1812" s="6">
        <v>3</v>
      </c>
    </row>
    <row r="1813" spans="1:3" x14ac:dyDescent="0.25">
      <c r="A1813" s="37">
        <v>45962</v>
      </c>
      <c r="B1813" s="6" t="s">
        <v>75</v>
      </c>
      <c r="C1813" s="5">
        <v>1</v>
      </c>
    </row>
    <row r="1814" spans="1:3" x14ac:dyDescent="0.25">
      <c r="A1814" s="37">
        <v>45963</v>
      </c>
      <c r="B1814" s="6" t="s">
        <v>76</v>
      </c>
      <c r="C1814" s="6">
        <v>1</v>
      </c>
    </row>
    <row r="1815" spans="1:3" x14ac:dyDescent="0.25">
      <c r="A1815" s="37">
        <v>45964</v>
      </c>
      <c r="B1815" s="6" t="s">
        <v>77</v>
      </c>
      <c r="C1815" s="6">
        <v>3</v>
      </c>
    </row>
    <row r="1816" spans="1:3" x14ac:dyDescent="0.25">
      <c r="A1816" s="37">
        <v>45965</v>
      </c>
      <c r="B1816" s="6" t="s">
        <v>78</v>
      </c>
      <c r="C1816" s="6">
        <v>3</v>
      </c>
    </row>
    <row r="1817" spans="1:3" x14ac:dyDescent="0.25">
      <c r="A1817" s="37">
        <v>45966</v>
      </c>
      <c r="B1817" s="6" t="s">
        <v>79</v>
      </c>
      <c r="C1817" s="6">
        <v>3</v>
      </c>
    </row>
    <row r="1818" spans="1:3" x14ac:dyDescent="0.25">
      <c r="A1818" s="37">
        <v>45967</v>
      </c>
      <c r="B1818" s="6" t="s">
        <v>80</v>
      </c>
      <c r="C1818" s="6">
        <v>3</v>
      </c>
    </row>
    <row r="1819" spans="1:3" x14ac:dyDescent="0.25">
      <c r="A1819" s="37">
        <v>45968</v>
      </c>
      <c r="B1819" s="6" t="s">
        <v>74</v>
      </c>
      <c r="C1819" s="6">
        <v>3</v>
      </c>
    </row>
    <row r="1820" spans="1:3" x14ac:dyDescent="0.25">
      <c r="A1820" s="37">
        <v>45969</v>
      </c>
      <c r="B1820" s="6" t="s">
        <v>75</v>
      </c>
      <c r="C1820" s="5">
        <v>2</v>
      </c>
    </row>
    <row r="1821" spans="1:3" x14ac:dyDescent="0.25">
      <c r="A1821" s="37">
        <v>45970</v>
      </c>
      <c r="B1821" s="6" t="s">
        <v>76</v>
      </c>
      <c r="C1821" s="6">
        <v>1</v>
      </c>
    </row>
    <row r="1822" spans="1:3" x14ac:dyDescent="0.25">
      <c r="A1822" s="37">
        <v>45971</v>
      </c>
      <c r="B1822" s="6" t="s">
        <v>77</v>
      </c>
      <c r="C1822" s="6">
        <v>3</v>
      </c>
    </row>
    <row r="1823" spans="1:3" x14ac:dyDescent="0.25">
      <c r="A1823" s="37">
        <v>45972</v>
      </c>
      <c r="B1823" s="6" t="s">
        <v>78</v>
      </c>
      <c r="C1823" s="6">
        <v>3</v>
      </c>
    </row>
    <row r="1824" spans="1:3" x14ac:dyDescent="0.25">
      <c r="A1824" s="37">
        <v>45973</v>
      </c>
      <c r="B1824" s="6" t="s">
        <v>79</v>
      </c>
      <c r="C1824" s="6">
        <v>3</v>
      </c>
    </row>
    <row r="1825" spans="1:3" x14ac:dyDescent="0.25">
      <c r="A1825" s="37">
        <v>45974</v>
      </c>
      <c r="B1825" s="6" t="s">
        <v>80</v>
      </c>
      <c r="C1825" s="6">
        <v>3</v>
      </c>
    </row>
    <row r="1826" spans="1:3" x14ac:dyDescent="0.25">
      <c r="A1826" s="37">
        <v>45975</v>
      </c>
      <c r="B1826" s="6" t="s">
        <v>74</v>
      </c>
      <c r="C1826" s="6">
        <v>3</v>
      </c>
    </row>
    <row r="1827" spans="1:3" x14ac:dyDescent="0.25">
      <c r="A1827" s="37">
        <v>45976</v>
      </c>
      <c r="B1827" s="6" t="s">
        <v>75</v>
      </c>
      <c r="C1827" s="5">
        <v>2</v>
      </c>
    </row>
    <row r="1828" spans="1:3" x14ac:dyDescent="0.25">
      <c r="A1828" s="37">
        <v>45977</v>
      </c>
      <c r="B1828" s="6" t="s">
        <v>76</v>
      </c>
      <c r="C1828" s="6">
        <v>1</v>
      </c>
    </row>
    <row r="1829" spans="1:3" x14ac:dyDescent="0.25">
      <c r="A1829" s="37">
        <v>45978</v>
      </c>
      <c r="B1829" s="6" t="s">
        <v>77</v>
      </c>
      <c r="C1829" s="6">
        <v>3</v>
      </c>
    </row>
    <row r="1830" spans="1:3" x14ac:dyDescent="0.25">
      <c r="A1830" s="37">
        <v>45979</v>
      </c>
      <c r="B1830" s="6" t="s">
        <v>78</v>
      </c>
      <c r="C1830" s="6">
        <v>3</v>
      </c>
    </row>
    <row r="1831" spans="1:3" x14ac:dyDescent="0.25">
      <c r="A1831" s="37">
        <v>45980</v>
      </c>
      <c r="B1831" s="6" t="s">
        <v>79</v>
      </c>
      <c r="C1831" s="6">
        <v>3</v>
      </c>
    </row>
    <row r="1832" spans="1:3" x14ac:dyDescent="0.25">
      <c r="A1832" s="37">
        <v>45981</v>
      </c>
      <c r="B1832" s="6" t="s">
        <v>80</v>
      </c>
      <c r="C1832" s="6">
        <v>3</v>
      </c>
    </row>
    <row r="1833" spans="1:3" x14ac:dyDescent="0.25">
      <c r="A1833" s="37">
        <v>45982</v>
      </c>
      <c r="B1833" s="6" t="s">
        <v>74</v>
      </c>
      <c r="C1833" s="6">
        <v>3</v>
      </c>
    </row>
    <row r="1834" spans="1:3" x14ac:dyDescent="0.25">
      <c r="A1834" s="37">
        <v>45983</v>
      </c>
      <c r="B1834" s="6" t="s">
        <v>75</v>
      </c>
      <c r="C1834" s="5">
        <v>2</v>
      </c>
    </row>
    <row r="1835" spans="1:3" x14ac:dyDescent="0.25">
      <c r="A1835" s="37">
        <v>45984</v>
      </c>
      <c r="B1835" s="6" t="s">
        <v>76</v>
      </c>
      <c r="C1835" s="6">
        <v>1</v>
      </c>
    </row>
    <row r="1836" spans="1:3" x14ac:dyDescent="0.25">
      <c r="A1836" s="37">
        <v>45985</v>
      </c>
      <c r="B1836" s="6" t="s">
        <v>77</v>
      </c>
      <c r="C1836" s="6">
        <v>3</v>
      </c>
    </row>
    <row r="1837" spans="1:3" x14ac:dyDescent="0.25">
      <c r="A1837" s="37">
        <v>45986</v>
      </c>
      <c r="B1837" s="6" t="s">
        <v>78</v>
      </c>
      <c r="C1837" s="6">
        <v>3</v>
      </c>
    </row>
    <row r="1838" spans="1:3" x14ac:dyDescent="0.25">
      <c r="A1838" s="37">
        <v>45987</v>
      </c>
      <c r="B1838" s="6" t="s">
        <v>79</v>
      </c>
      <c r="C1838" s="6">
        <v>3</v>
      </c>
    </row>
    <row r="1839" spans="1:3" x14ac:dyDescent="0.25">
      <c r="A1839" s="37">
        <v>45988</v>
      </c>
      <c r="B1839" s="6" t="s">
        <v>80</v>
      </c>
      <c r="C1839" s="6">
        <v>3</v>
      </c>
    </row>
    <row r="1840" spans="1:3" x14ac:dyDescent="0.25">
      <c r="A1840" s="37">
        <v>45989</v>
      </c>
      <c r="B1840" s="6" t="s">
        <v>74</v>
      </c>
      <c r="C1840" s="6">
        <v>3</v>
      </c>
    </row>
    <row r="1841" spans="1:3" x14ac:dyDescent="0.25">
      <c r="A1841" s="37">
        <v>45990</v>
      </c>
      <c r="B1841" s="6" t="s">
        <v>75</v>
      </c>
      <c r="C1841" s="5">
        <v>2</v>
      </c>
    </row>
    <row r="1842" spans="1:3" x14ac:dyDescent="0.25">
      <c r="A1842" s="37">
        <v>45991</v>
      </c>
      <c r="B1842" s="6" t="s">
        <v>76</v>
      </c>
      <c r="C1842" s="6">
        <v>1</v>
      </c>
    </row>
    <row r="1843" spans="1:3" x14ac:dyDescent="0.25">
      <c r="A1843" s="37">
        <v>45992</v>
      </c>
      <c r="B1843" s="6" t="s">
        <v>77</v>
      </c>
      <c r="C1843" s="6">
        <v>3</v>
      </c>
    </row>
    <row r="1844" spans="1:3" x14ac:dyDescent="0.25">
      <c r="A1844" s="37">
        <v>45993</v>
      </c>
      <c r="B1844" s="6" t="s">
        <v>78</v>
      </c>
      <c r="C1844" s="6">
        <v>3</v>
      </c>
    </row>
    <row r="1845" spans="1:3" x14ac:dyDescent="0.25">
      <c r="A1845" s="37">
        <v>45994</v>
      </c>
      <c r="B1845" s="6" t="s">
        <v>79</v>
      </c>
      <c r="C1845" s="6">
        <v>3</v>
      </c>
    </row>
    <row r="1846" spans="1:3" x14ac:dyDescent="0.25">
      <c r="A1846" s="37">
        <v>45995</v>
      </c>
      <c r="B1846" s="6" t="s">
        <v>80</v>
      </c>
      <c r="C1846" s="6">
        <v>3</v>
      </c>
    </row>
    <row r="1847" spans="1:3" x14ac:dyDescent="0.25">
      <c r="A1847" s="37">
        <v>45996</v>
      </c>
      <c r="B1847" s="6" t="s">
        <v>74</v>
      </c>
      <c r="C1847" s="6">
        <v>3</v>
      </c>
    </row>
    <row r="1848" spans="1:3" x14ac:dyDescent="0.25">
      <c r="A1848" s="37">
        <v>45997</v>
      </c>
      <c r="B1848" s="6" t="s">
        <v>75</v>
      </c>
      <c r="C1848" s="5">
        <v>2</v>
      </c>
    </row>
    <row r="1849" spans="1:3" x14ac:dyDescent="0.25">
      <c r="A1849" s="37">
        <v>45998</v>
      </c>
      <c r="B1849" s="6" t="s">
        <v>76</v>
      </c>
      <c r="C1849" s="6">
        <v>1</v>
      </c>
    </row>
    <row r="1850" spans="1:3" x14ac:dyDescent="0.25">
      <c r="A1850" s="37">
        <v>45999</v>
      </c>
      <c r="B1850" s="6" t="s">
        <v>77</v>
      </c>
      <c r="C1850" s="6">
        <v>1</v>
      </c>
    </row>
    <row r="1851" spans="1:3" x14ac:dyDescent="0.25">
      <c r="A1851" s="37">
        <v>46000</v>
      </c>
      <c r="B1851" s="6" t="s">
        <v>78</v>
      </c>
      <c r="C1851" s="6">
        <v>3</v>
      </c>
    </row>
    <row r="1852" spans="1:3" x14ac:dyDescent="0.25">
      <c r="A1852" s="37">
        <v>46001</v>
      </c>
      <c r="B1852" s="6" t="s">
        <v>79</v>
      </c>
      <c r="C1852" s="6">
        <v>3</v>
      </c>
    </row>
    <row r="1853" spans="1:3" x14ac:dyDescent="0.25">
      <c r="A1853" s="37">
        <v>46002</v>
      </c>
      <c r="B1853" s="6" t="s">
        <v>80</v>
      </c>
      <c r="C1853" s="6">
        <v>3</v>
      </c>
    </row>
    <row r="1854" spans="1:3" x14ac:dyDescent="0.25">
      <c r="A1854" s="37">
        <v>46003</v>
      </c>
      <c r="B1854" s="6" t="s">
        <v>74</v>
      </c>
      <c r="C1854" s="6">
        <v>3</v>
      </c>
    </row>
    <row r="1855" spans="1:3" x14ac:dyDescent="0.25">
      <c r="A1855" s="37">
        <v>46004</v>
      </c>
      <c r="B1855" s="6" t="s">
        <v>75</v>
      </c>
      <c r="C1855" s="5">
        <v>2</v>
      </c>
    </row>
    <row r="1856" spans="1:3" x14ac:dyDescent="0.25">
      <c r="A1856" s="37">
        <v>46005</v>
      </c>
      <c r="B1856" s="6" t="s">
        <v>76</v>
      </c>
      <c r="C1856" s="6">
        <v>1</v>
      </c>
    </row>
    <row r="1857" spans="1:3" x14ac:dyDescent="0.25">
      <c r="A1857" s="37">
        <v>46006</v>
      </c>
      <c r="B1857" s="6" t="s">
        <v>77</v>
      </c>
      <c r="C1857" s="6">
        <v>3</v>
      </c>
    </row>
    <row r="1858" spans="1:3" x14ac:dyDescent="0.25">
      <c r="A1858" s="37">
        <v>46007</v>
      </c>
      <c r="B1858" s="6" t="s">
        <v>78</v>
      </c>
      <c r="C1858" s="6">
        <v>3</v>
      </c>
    </row>
    <row r="1859" spans="1:3" x14ac:dyDescent="0.25">
      <c r="A1859" s="37">
        <v>46008</v>
      </c>
      <c r="B1859" s="6" t="s">
        <v>79</v>
      </c>
      <c r="C1859" s="6">
        <v>3</v>
      </c>
    </row>
    <row r="1860" spans="1:3" x14ac:dyDescent="0.25">
      <c r="A1860" s="37">
        <v>46009</v>
      </c>
      <c r="B1860" s="6" t="s">
        <v>80</v>
      </c>
      <c r="C1860" s="6">
        <v>3</v>
      </c>
    </row>
    <row r="1861" spans="1:3" x14ac:dyDescent="0.25">
      <c r="A1861" s="37">
        <v>46010</v>
      </c>
      <c r="B1861" s="6" t="s">
        <v>74</v>
      </c>
      <c r="C1861" s="6">
        <v>3</v>
      </c>
    </row>
    <row r="1862" spans="1:3" x14ac:dyDescent="0.25">
      <c r="A1862" s="37">
        <v>46011</v>
      </c>
      <c r="B1862" s="6" t="s">
        <v>75</v>
      </c>
      <c r="C1862" s="5">
        <v>2</v>
      </c>
    </row>
    <row r="1863" spans="1:3" x14ac:dyDescent="0.25">
      <c r="A1863" s="37">
        <v>46012</v>
      </c>
      <c r="B1863" s="6" t="s">
        <v>76</v>
      </c>
      <c r="C1863" s="6">
        <v>1</v>
      </c>
    </row>
    <row r="1864" spans="1:3" x14ac:dyDescent="0.25">
      <c r="A1864" s="37">
        <v>46013</v>
      </c>
      <c r="B1864" s="6" t="s">
        <v>77</v>
      </c>
      <c r="C1864" s="6">
        <v>3</v>
      </c>
    </row>
    <row r="1865" spans="1:3" x14ac:dyDescent="0.25">
      <c r="A1865" s="37">
        <v>46014</v>
      </c>
      <c r="B1865" s="6" t="s">
        <v>78</v>
      </c>
      <c r="C1865" s="6">
        <v>3</v>
      </c>
    </row>
    <row r="1866" spans="1:3" x14ac:dyDescent="0.25">
      <c r="A1866" s="37">
        <v>46015</v>
      </c>
      <c r="B1866" s="6" t="s">
        <v>79</v>
      </c>
      <c r="C1866" s="6">
        <v>3</v>
      </c>
    </row>
    <row r="1867" spans="1:3" x14ac:dyDescent="0.25">
      <c r="A1867" s="37">
        <v>46016</v>
      </c>
      <c r="B1867" s="6" t="s">
        <v>80</v>
      </c>
      <c r="C1867" s="6">
        <v>1</v>
      </c>
    </row>
    <row r="1868" spans="1:3" x14ac:dyDescent="0.25">
      <c r="A1868" s="37">
        <v>46017</v>
      </c>
      <c r="B1868" s="6" t="s">
        <v>74</v>
      </c>
      <c r="C1868" s="6">
        <v>1</v>
      </c>
    </row>
    <row r="1869" spans="1:3" x14ac:dyDescent="0.25">
      <c r="A1869" s="37">
        <v>46018</v>
      </c>
      <c r="B1869" s="6" t="s">
        <v>75</v>
      </c>
      <c r="C1869" s="5">
        <v>2</v>
      </c>
    </row>
    <row r="1870" spans="1:3" x14ac:dyDescent="0.25">
      <c r="A1870" s="37">
        <v>46019</v>
      </c>
      <c r="B1870" s="6" t="s">
        <v>76</v>
      </c>
      <c r="C1870" s="6">
        <v>1</v>
      </c>
    </row>
    <row r="1871" spans="1:3" x14ac:dyDescent="0.25">
      <c r="A1871" s="37">
        <v>46020</v>
      </c>
      <c r="B1871" s="6" t="s">
        <v>77</v>
      </c>
      <c r="C1871" s="6">
        <v>3</v>
      </c>
    </row>
    <row r="1872" spans="1:3" x14ac:dyDescent="0.25">
      <c r="A1872" s="37">
        <v>46021</v>
      </c>
      <c r="B1872" s="6" t="s">
        <v>78</v>
      </c>
      <c r="C1872" s="6">
        <v>3</v>
      </c>
    </row>
    <row r="1873" spans="1:3" x14ac:dyDescent="0.25">
      <c r="A1873" s="37">
        <v>46022</v>
      </c>
      <c r="B1873" s="6" t="s">
        <v>79</v>
      </c>
      <c r="C1873" s="6">
        <v>3</v>
      </c>
    </row>
    <row r="1874" spans="1:3" x14ac:dyDescent="0.25">
      <c r="A1874" s="37">
        <v>46023</v>
      </c>
      <c r="B1874" s="6" t="s">
        <v>80</v>
      </c>
      <c r="C1874" s="6">
        <v>1</v>
      </c>
    </row>
    <row r="1875" spans="1:3" x14ac:dyDescent="0.25">
      <c r="A1875" s="37">
        <v>46024</v>
      </c>
      <c r="B1875" s="6" t="s">
        <v>74</v>
      </c>
      <c r="C1875" s="6">
        <v>3</v>
      </c>
    </row>
    <row r="1876" spans="1:3" x14ac:dyDescent="0.25">
      <c r="A1876" s="37">
        <v>46025</v>
      </c>
      <c r="B1876" s="6" t="s">
        <v>75</v>
      </c>
      <c r="C1876" s="5">
        <v>2</v>
      </c>
    </row>
    <row r="1877" spans="1:3" x14ac:dyDescent="0.25">
      <c r="A1877" s="37">
        <v>46026</v>
      </c>
      <c r="B1877" s="6" t="s">
        <v>76</v>
      </c>
      <c r="C1877" s="6">
        <v>1</v>
      </c>
    </row>
    <row r="1878" spans="1:3" x14ac:dyDescent="0.25">
      <c r="A1878" s="37">
        <v>46027</v>
      </c>
      <c r="B1878" s="6" t="s">
        <v>77</v>
      </c>
      <c r="C1878" s="6">
        <v>3</v>
      </c>
    </row>
    <row r="1879" spans="1:3" x14ac:dyDescent="0.25">
      <c r="A1879" s="37">
        <v>46028</v>
      </c>
      <c r="B1879" s="6" t="s">
        <v>78</v>
      </c>
      <c r="C1879" s="6">
        <v>1</v>
      </c>
    </row>
    <row r="1880" spans="1:3" x14ac:dyDescent="0.25">
      <c r="A1880" s="37">
        <v>46029</v>
      </c>
      <c r="B1880" s="6" t="s">
        <v>79</v>
      </c>
      <c r="C1880" s="6">
        <v>3</v>
      </c>
    </row>
    <row r="1881" spans="1:3" x14ac:dyDescent="0.25">
      <c r="A1881" s="37">
        <v>46030</v>
      </c>
      <c r="B1881" s="6" t="s">
        <v>80</v>
      </c>
      <c r="C1881" s="6">
        <v>3</v>
      </c>
    </row>
    <row r="1882" spans="1:3" x14ac:dyDescent="0.25">
      <c r="A1882" s="37">
        <v>46031</v>
      </c>
      <c r="B1882" s="6" t="s">
        <v>74</v>
      </c>
      <c r="C1882" s="6">
        <v>3</v>
      </c>
    </row>
    <row r="1883" spans="1:3" x14ac:dyDescent="0.25">
      <c r="A1883" s="37">
        <v>46032</v>
      </c>
      <c r="B1883" s="6" t="s">
        <v>75</v>
      </c>
      <c r="C1883" s="5">
        <v>2</v>
      </c>
    </row>
    <row r="1884" spans="1:3" x14ac:dyDescent="0.25">
      <c r="A1884" s="37">
        <v>46033</v>
      </c>
      <c r="B1884" s="6" t="s">
        <v>76</v>
      </c>
      <c r="C1884" s="6">
        <v>1</v>
      </c>
    </row>
    <row r="1885" spans="1:3" x14ac:dyDescent="0.25">
      <c r="A1885" s="37">
        <v>46034</v>
      </c>
      <c r="B1885" s="6" t="s">
        <v>77</v>
      </c>
      <c r="C1885" s="6">
        <v>3</v>
      </c>
    </row>
    <row r="1886" spans="1:3" x14ac:dyDescent="0.25">
      <c r="A1886" s="37">
        <v>46035</v>
      </c>
      <c r="B1886" s="6" t="s">
        <v>78</v>
      </c>
      <c r="C1886" s="6">
        <v>3</v>
      </c>
    </row>
    <row r="1887" spans="1:3" x14ac:dyDescent="0.25">
      <c r="A1887" s="37">
        <v>46036</v>
      </c>
      <c r="B1887" s="6" t="s">
        <v>79</v>
      </c>
      <c r="C1887" s="6">
        <v>3</v>
      </c>
    </row>
    <row r="1888" spans="1:3" x14ac:dyDescent="0.25">
      <c r="A1888" s="37">
        <v>46037</v>
      </c>
      <c r="B1888" s="6" t="s">
        <v>80</v>
      </c>
      <c r="C1888" s="6">
        <v>3</v>
      </c>
    </row>
    <row r="1889" spans="1:3" x14ac:dyDescent="0.25">
      <c r="A1889" s="37">
        <v>46038</v>
      </c>
      <c r="B1889" s="6" t="s">
        <v>74</v>
      </c>
      <c r="C1889" s="6">
        <v>3</v>
      </c>
    </row>
    <row r="1890" spans="1:3" x14ac:dyDescent="0.25">
      <c r="A1890" s="37">
        <v>46039</v>
      </c>
      <c r="B1890" s="6" t="s">
        <v>75</v>
      </c>
      <c r="C1890" s="5">
        <v>2</v>
      </c>
    </row>
    <row r="1891" spans="1:3" x14ac:dyDescent="0.25">
      <c r="A1891" s="37">
        <v>46040</v>
      </c>
      <c r="B1891" s="6" t="s">
        <v>76</v>
      </c>
      <c r="C1891" s="6">
        <v>1</v>
      </c>
    </row>
    <row r="1892" spans="1:3" x14ac:dyDescent="0.25">
      <c r="A1892" s="37">
        <v>46041</v>
      </c>
      <c r="B1892" s="6" t="s">
        <v>77</v>
      </c>
      <c r="C1892" s="6">
        <v>3</v>
      </c>
    </row>
    <row r="1893" spans="1:3" x14ac:dyDescent="0.25">
      <c r="A1893" s="37">
        <v>46042</v>
      </c>
      <c r="B1893" s="6" t="s">
        <v>78</v>
      </c>
      <c r="C1893" s="6">
        <v>3</v>
      </c>
    </row>
    <row r="1894" spans="1:3" x14ac:dyDescent="0.25">
      <c r="A1894" s="37">
        <v>46043</v>
      </c>
      <c r="B1894" s="6" t="s">
        <v>79</v>
      </c>
      <c r="C1894" s="6">
        <v>3</v>
      </c>
    </row>
    <row r="1895" spans="1:3" x14ac:dyDescent="0.25">
      <c r="A1895" s="37">
        <v>46044</v>
      </c>
      <c r="B1895" s="6" t="s">
        <v>80</v>
      </c>
      <c r="C1895" s="6">
        <v>3</v>
      </c>
    </row>
    <row r="1896" spans="1:3" x14ac:dyDescent="0.25">
      <c r="A1896" s="37">
        <v>46045</v>
      </c>
      <c r="B1896" s="6" t="s">
        <v>74</v>
      </c>
      <c r="C1896" s="6">
        <v>3</v>
      </c>
    </row>
    <row r="1897" spans="1:3" x14ac:dyDescent="0.25">
      <c r="A1897" s="37">
        <v>46046</v>
      </c>
      <c r="B1897" s="6" t="s">
        <v>75</v>
      </c>
      <c r="C1897" s="5">
        <v>2</v>
      </c>
    </row>
    <row r="1898" spans="1:3" x14ac:dyDescent="0.25">
      <c r="A1898" s="37">
        <v>46047</v>
      </c>
      <c r="B1898" s="6" t="s">
        <v>76</v>
      </c>
      <c r="C1898" s="6">
        <v>1</v>
      </c>
    </row>
    <row r="1899" spans="1:3" x14ac:dyDescent="0.25">
      <c r="A1899" s="37">
        <v>46048</v>
      </c>
      <c r="B1899" s="6" t="s">
        <v>77</v>
      </c>
      <c r="C1899" s="6">
        <v>3</v>
      </c>
    </row>
    <row r="1900" spans="1:3" x14ac:dyDescent="0.25">
      <c r="A1900" s="37">
        <v>46049</v>
      </c>
      <c r="B1900" s="6" t="s">
        <v>78</v>
      </c>
      <c r="C1900" s="6">
        <v>3</v>
      </c>
    </row>
    <row r="1901" spans="1:3" x14ac:dyDescent="0.25">
      <c r="A1901" s="37">
        <v>46050</v>
      </c>
      <c r="B1901" s="6" t="s">
        <v>79</v>
      </c>
      <c r="C1901" s="6">
        <v>3</v>
      </c>
    </row>
    <row r="1902" spans="1:3" x14ac:dyDescent="0.25">
      <c r="A1902" s="37">
        <v>46051</v>
      </c>
      <c r="B1902" s="6" t="s">
        <v>80</v>
      </c>
      <c r="C1902" s="6">
        <v>3</v>
      </c>
    </row>
    <row r="1903" spans="1:3" x14ac:dyDescent="0.25">
      <c r="A1903" s="37">
        <v>46052</v>
      </c>
      <c r="B1903" s="6" t="s">
        <v>74</v>
      </c>
      <c r="C1903" s="6">
        <v>3</v>
      </c>
    </row>
    <row r="1904" spans="1:3" x14ac:dyDescent="0.25">
      <c r="A1904" s="37">
        <v>46053</v>
      </c>
      <c r="B1904" s="6" t="s">
        <v>75</v>
      </c>
      <c r="C1904" s="5">
        <v>2</v>
      </c>
    </row>
    <row r="1905" spans="1:3" x14ac:dyDescent="0.25">
      <c r="A1905" s="37">
        <v>46054</v>
      </c>
      <c r="B1905" s="6" t="s">
        <v>76</v>
      </c>
      <c r="C1905" s="6">
        <v>1</v>
      </c>
    </row>
    <row r="1906" spans="1:3" x14ac:dyDescent="0.25">
      <c r="A1906" s="37">
        <v>46055</v>
      </c>
      <c r="B1906" s="6" t="s">
        <v>77</v>
      </c>
      <c r="C1906" s="6">
        <v>3</v>
      </c>
    </row>
    <row r="1907" spans="1:3" x14ac:dyDescent="0.25">
      <c r="A1907" s="37">
        <v>46056</v>
      </c>
      <c r="B1907" s="6" t="s">
        <v>78</v>
      </c>
      <c r="C1907" s="6">
        <v>3</v>
      </c>
    </row>
    <row r="1908" spans="1:3" x14ac:dyDescent="0.25">
      <c r="A1908" s="37">
        <v>46057</v>
      </c>
      <c r="B1908" s="6" t="s">
        <v>79</v>
      </c>
      <c r="C1908" s="6">
        <v>3</v>
      </c>
    </row>
    <row r="1909" spans="1:3" x14ac:dyDescent="0.25">
      <c r="A1909" s="37">
        <v>46058</v>
      </c>
      <c r="B1909" s="6" t="s">
        <v>80</v>
      </c>
      <c r="C1909" s="6">
        <v>3</v>
      </c>
    </row>
    <row r="1910" spans="1:3" x14ac:dyDescent="0.25">
      <c r="A1910" s="37">
        <v>46059</v>
      </c>
      <c r="B1910" s="6" t="s">
        <v>74</v>
      </c>
      <c r="C1910" s="6">
        <v>3</v>
      </c>
    </row>
    <row r="1911" spans="1:3" x14ac:dyDescent="0.25">
      <c r="A1911" s="37">
        <v>46060</v>
      </c>
      <c r="B1911" s="6" t="s">
        <v>75</v>
      </c>
      <c r="C1911" s="5">
        <v>2</v>
      </c>
    </row>
    <row r="1912" spans="1:3" x14ac:dyDescent="0.25">
      <c r="A1912" s="37">
        <v>46061</v>
      </c>
      <c r="B1912" s="6" t="s">
        <v>76</v>
      </c>
      <c r="C1912" s="6">
        <v>1</v>
      </c>
    </row>
    <row r="1913" spans="1:3" x14ac:dyDescent="0.25">
      <c r="A1913" s="37">
        <v>46062</v>
      </c>
      <c r="B1913" s="6" t="s">
        <v>77</v>
      </c>
      <c r="C1913" s="6">
        <v>3</v>
      </c>
    </row>
    <row r="1914" spans="1:3" x14ac:dyDescent="0.25">
      <c r="A1914" s="37">
        <v>46063</v>
      </c>
      <c r="B1914" s="6" t="s">
        <v>78</v>
      </c>
      <c r="C1914" s="6">
        <v>3</v>
      </c>
    </row>
    <row r="1915" spans="1:3" x14ac:dyDescent="0.25">
      <c r="A1915" s="37">
        <v>46064</v>
      </c>
      <c r="B1915" s="6" t="s">
        <v>79</v>
      </c>
      <c r="C1915" s="6">
        <v>3</v>
      </c>
    </row>
    <row r="1916" spans="1:3" x14ac:dyDescent="0.25">
      <c r="A1916" s="37">
        <v>46065</v>
      </c>
      <c r="B1916" s="6" t="s">
        <v>80</v>
      </c>
      <c r="C1916" s="6">
        <v>3</v>
      </c>
    </row>
    <row r="1917" spans="1:3" x14ac:dyDescent="0.25">
      <c r="A1917" s="37">
        <v>46066</v>
      </c>
      <c r="B1917" s="6" t="s">
        <v>74</v>
      </c>
      <c r="C1917" s="6">
        <v>3</v>
      </c>
    </row>
    <row r="1918" spans="1:3" x14ac:dyDescent="0.25">
      <c r="A1918" s="37">
        <v>46067</v>
      </c>
      <c r="B1918" s="6" t="s">
        <v>75</v>
      </c>
      <c r="C1918" s="5">
        <v>2</v>
      </c>
    </row>
    <row r="1919" spans="1:3" x14ac:dyDescent="0.25">
      <c r="A1919" s="37">
        <v>46068</v>
      </c>
      <c r="B1919" s="6" t="s">
        <v>76</v>
      </c>
      <c r="C1919" s="6">
        <v>1</v>
      </c>
    </row>
    <row r="1920" spans="1:3" x14ac:dyDescent="0.25">
      <c r="A1920" s="37">
        <v>46069</v>
      </c>
      <c r="B1920" s="6" t="s">
        <v>77</v>
      </c>
      <c r="C1920" s="6">
        <v>3</v>
      </c>
    </row>
    <row r="1921" spans="1:3" x14ac:dyDescent="0.25">
      <c r="A1921" s="37">
        <v>46070</v>
      </c>
      <c r="B1921" s="6" t="s">
        <v>78</v>
      </c>
      <c r="C1921" s="6">
        <v>3</v>
      </c>
    </row>
    <row r="1922" spans="1:3" x14ac:dyDescent="0.25">
      <c r="A1922" s="37">
        <v>46071</v>
      </c>
      <c r="B1922" s="6" t="s">
        <v>79</v>
      </c>
      <c r="C1922" s="6">
        <v>3</v>
      </c>
    </row>
    <row r="1923" spans="1:3" x14ac:dyDescent="0.25">
      <c r="A1923" s="37">
        <v>46072</v>
      </c>
      <c r="B1923" s="6" t="s">
        <v>80</v>
      </c>
      <c r="C1923" s="6">
        <v>3</v>
      </c>
    </row>
    <row r="1924" spans="1:3" x14ac:dyDescent="0.25">
      <c r="A1924" s="37">
        <v>46073</v>
      </c>
      <c r="B1924" s="6" t="s">
        <v>74</v>
      </c>
      <c r="C1924" s="6">
        <v>3</v>
      </c>
    </row>
    <row r="1925" spans="1:3" x14ac:dyDescent="0.25">
      <c r="A1925" s="37">
        <v>46074</v>
      </c>
      <c r="B1925" s="6" t="s">
        <v>75</v>
      </c>
      <c r="C1925" s="5">
        <v>2</v>
      </c>
    </row>
    <row r="1926" spans="1:3" x14ac:dyDescent="0.25">
      <c r="A1926" s="37">
        <v>46075</v>
      </c>
      <c r="B1926" s="6" t="s">
        <v>76</v>
      </c>
      <c r="C1926" s="6">
        <v>1</v>
      </c>
    </row>
    <row r="1927" spans="1:3" x14ac:dyDescent="0.25">
      <c r="A1927" s="37">
        <v>46076</v>
      </c>
      <c r="B1927" s="6" t="s">
        <v>77</v>
      </c>
      <c r="C1927" s="6">
        <v>3</v>
      </c>
    </row>
    <row r="1928" spans="1:3" x14ac:dyDescent="0.25">
      <c r="A1928" s="37">
        <v>46077</v>
      </c>
      <c r="B1928" s="6" t="s">
        <v>78</v>
      </c>
      <c r="C1928" s="6">
        <v>3</v>
      </c>
    </row>
    <row r="1929" spans="1:3" x14ac:dyDescent="0.25">
      <c r="A1929" s="37">
        <v>46078</v>
      </c>
      <c r="B1929" s="6" t="s">
        <v>79</v>
      </c>
      <c r="C1929" s="6">
        <v>3</v>
      </c>
    </row>
    <row r="1930" spans="1:3" x14ac:dyDescent="0.25">
      <c r="A1930" s="37">
        <v>46079</v>
      </c>
      <c r="B1930" s="6" t="s">
        <v>80</v>
      </c>
      <c r="C1930" s="6">
        <v>3</v>
      </c>
    </row>
    <row r="1931" spans="1:3" x14ac:dyDescent="0.25">
      <c r="A1931" s="37">
        <v>46080</v>
      </c>
      <c r="B1931" s="6" t="s">
        <v>74</v>
      </c>
      <c r="C1931" s="6">
        <v>3</v>
      </c>
    </row>
    <row r="1932" spans="1:3" x14ac:dyDescent="0.25">
      <c r="A1932" s="37">
        <v>46081</v>
      </c>
      <c r="B1932" s="6" t="s">
        <v>75</v>
      </c>
      <c r="C1932" s="5">
        <v>2</v>
      </c>
    </row>
    <row r="1933" spans="1:3" x14ac:dyDescent="0.25">
      <c r="A1933" s="37">
        <v>46082</v>
      </c>
      <c r="B1933" s="6" t="s">
        <v>76</v>
      </c>
      <c r="C1933" s="6">
        <v>1</v>
      </c>
    </row>
    <row r="1934" spans="1:3" x14ac:dyDescent="0.25">
      <c r="A1934" s="37">
        <v>46083</v>
      </c>
      <c r="B1934" s="6" t="s">
        <v>77</v>
      </c>
      <c r="C1934" s="6">
        <v>3</v>
      </c>
    </row>
    <row r="1935" spans="1:3" x14ac:dyDescent="0.25">
      <c r="A1935" s="37">
        <v>46084</v>
      </c>
      <c r="B1935" s="6" t="s">
        <v>78</v>
      </c>
      <c r="C1935" s="6">
        <v>3</v>
      </c>
    </row>
    <row r="1936" spans="1:3" x14ac:dyDescent="0.25">
      <c r="A1936" s="37">
        <v>46085</v>
      </c>
      <c r="B1936" s="6" t="s">
        <v>79</v>
      </c>
      <c r="C1936" s="6">
        <v>3</v>
      </c>
    </row>
    <row r="1937" spans="1:3" x14ac:dyDescent="0.25">
      <c r="A1937" s="37">
        <v>46086</v>
      </c>
      <c r="B1937" s="6" t="s">
        <v>80</v>
      </c>
      <c r="C1937" s="6">
        <v>3</v>
      </c>
    </row>
    <row r="1938" spans="1:3" x14ac:dyDescent="0.25">
      <c r="A1938" s="37">
        <v>46087</v>
      </c>
      <c r="B1938" s="6" t="s">
        <v>74</v>
      </c>
      <c r="C1938" s="6">
        <v>3</v>
      </c>
    </row>
    <row r="1939" spans="1:3" x14ac:dyDescent="0.25">
      <c r="A1939" s="37">
        <v>46088</v>
      </c>
      <c r="B1939" s="6" t="s">
        <v>75</v>
      </c>
      <c r="C1939" s="5">
        <v>2</v>
      </c>
    </row>
    <row r="1940" spans="1:3" x14ac:dyDescent="0.25">
      <c r="A1940" s="37">
        <v>46089</v>
      </c>
      <c r="B1940" s="6" t="s">
        <v>76</v>
      </c>
      <c r="C1940" s="6">
        <v>1</v>
      </c>
    </row>
    <row r="1941" spans="1:3" x14ac:dyDescent="0.25">
      <c r="A1941" s="37">
        <v>46090</v>
      </c>
      <c r="B1941" s="6" t="s">
        <v>77</v>
      </c>
      <c r="C1941" s="6">
        <v>3</v>
      </c>
    </row>
    <row r="1942" spans="1:3" x14ac:dyDescent="0.25">
      <c r="A1942" s="37">
        <v>46091</v>
      </c>
      <c r="B1942" s="6" t="s">
        <v>78</v>
      </c>
      <c r="C1942" s="6">
        <v>3</v>
      </c>
    </row>
    <row r="1943" spans="1:3" x14ac:dyDescent="0.25">
      <c r="A1943" s="37">
        <v>46092</v>
      </c>
      <c r="B1943" s="6" t="s">
        <v>79</v>
      </c>
      <c r="C1943" s="6">
        <v>3</v>
      </c>
    </row>
    <row r="1944" spans="1:3" x14ac:dyDescent="0.25">
      <c r="A1944" s="37">
        <v>46093</v>
      </c>
      <c r="B1944" s="6" t="s">
        <v>80</v>
      </c>
      <c r="C1944" s="6">
        <v>3</v>
      </c>
    </row>
    <row r="1945" spans="1:3" x14ac:dyDescent="0.25">
      <c r="A1945" s="37">
        <v>46094</v>
      </c>
      <c r="B1945" s="6" t="s">
        <v>74</v>
      </c>
      <c r="C1945" s="6">
        <v>3</v>
      </c>
    </row>
    <row r="1946" spans="1:3" x14ac:dyDescent="0.25">
      <c r="A1946" s="37">
        <v>46095</v>
      </c>
      <c r="B1946" s="6" t="s">
        <v>75</v>
      </c>
      <c r="C1946" s="5">
        <v>2</v>
      </c>
    </row>
    <row r="1947" spans="1:3" x14ac:dyDescent="0.25">
      <c r="A1947" s="37">
        <v>46096</v>
      </c>
      <c r="B1947" s="6" t="s">
        <v>76</v>
      </c>
      <c r="C1947" s="6">
        <v>1</v>
      </c>
    </row>
    <row r="1948" spans="1:3" x14ac:dyDescent="0.25">
      <c r="A1948" s="37">
        <v>46097</v>
      </c>
      <c r="B1948" s="6" t="s">
        <v>77</v>
      </c>
      <c r="C1948" s="6">
        <v>3</v>
      </c>
    </row>
    <row r="1949" spans="1:3" x14ac:dyDescent="0.25">
      <c r="B1949" s="6"/>
    </row>
    <row r="1950" spans="1:3" x14ac:dyDescent="0.25">
      <c r="B1950" s="6"/>
    </row>
    <row r="1951" spans="1:3" x14ac:dyDescent="0.25">
      <c r="B1951" s="6"/>
    </row>
    <row r="1952" spans="1:3" x14ac:dyDescent="0.25">
      <c r="B1952" s="6"/>
      <c r="C1952" s="6"/>
    </row>
    <row r="1953" spans="2:3" x14ac:dyDescent="0.25">
      <c r="B1953" s="6"/>
      <c r="C1953" s="6"/>
    </row>
    <row r="1954" spans="2:3" x14ac:dyDescent="0.25">
      <c r="B1954" s="6"/>
    </row>
    <row r="1955" spans="2:3" x14ac:dyDescent="0.25">
      <c r="B1955" s="6"/>
    </row>
    <row r="1956" spans="2:3" x14ac:dyDescent="0.25">
      <c r="B1956" s="6"/>
    </row>
    <row r="1957" spans="2:3" x14ac:dyDescent="0.25">
      <c r="B1957" s="6"/>
    </row>
    <row r="1958" spans="2:3" x14ac:dyDescent="0.25">
      <c r="B1958" s="6"/>
    </row>
    <row r="1959" spans="2:3" x14ac:dyDescent="0.25">
      <c r="B1959" s="6"/>
      <c r="C1959" s="6"/>
    </row>
    <row r="1960" spans="2:3" x14ac:dyDescent="0.25">
      <c r="B1960" s="6"/>
      <c r="C1960" s="6"/>
    </row>
    <row r="1961" spans="2:3" x14ac:dyDescent="0.25">
      <c r="B1961" s="6"/>
    </row>
    <row r="1962" spans="2:3" x14ac:dyDescent="0.25">
      <c r="B1962" s="6"/>
    </row>
    <row r="1963" spans="2:3" x14ac:dyDescent="0.25">
      <c r="B1963" s="6"/>
    </row>
    <row r="1964" spans="2:3" x14ac:dyDescent="0.25">
      <c r="B1964" s="6"/>
    </row>
    <row r="1965" spans="2:3" x14ac:dyDescent="0.25">
      <c r="B1965" s="6"/>
    </row>
    <row r="1966" spans="2:3" x14ac:dyDescent="0.25">
      <c r="B1966" s="6"/>
      <c r="C1966" s="6"/>
    </row>
    <row r="1967" spans="2:3" x14ac:dyDescent="0.25">
      <c r="B1967" s="6"/>
      <c r="C1967" s="6"/>
    </row>
    <row r="1968" spans="2:3" x14ac:dyDescent="0.25">
      <c r="B1968" s="6"/>
    </row>
    <row r="1969" spans="2:3" x14ac:dyDescent="0.25">
      <c r="B1969" s="6"/>
    </row>
    <row r="1970" spans="2:3" x14ac:dyDescent="0.25">
      <c r="B1970" s="6"/>
    </row>
    <row r="1971" spans="2:3" x14ac:dyDescent="0.25">
      <c r="B1971" s="6"/>
    </row>
    <row r="1972" spans="2:3" x14ac:dyDescent="0.25">
      <c r="B1972" s="6"/>
    </row>
    <row r="1973" spans="2:3" x14ac:dyDescent="0.25">
      <c r="B1973" s="6"/>
      <c r="C1973" s="6"/>
    </row>
    <row r="1974" spans="2:3" x14ac:dyDescent="0.25">
      <c r="B1974" s="6"/>
      <c r="C1974" s="6"/>
    </row>
    <row r="1975" spans="2:3" x14ac:dyDescent="0.25">
      <c r="B1975" s="6"/>
    </row>
  </sheetData>
  <sheetProtection password="8B29" sheet="1" objects="1" scenarios="1"/>
  <mergeCells count="18">
    <mergeCell ref="K1:L1"/>
    <mergeCell ref="M1:N1"/>
    <mergeCell ref="O1:P1"/>
    <mergeCell ref="J48:M48"/>
    <mergeCell ref="J49:M49"/>
    <mergeCell ref="J50:M50"/>
    <mergeCell ref="J51:M51"/>
    <mergeCell ref="J52:M52"/>
    <mergeCell ref="J53:M53"/>
    <mergeCell ref="J60:M60"/>
    <mergeCell ref="J61:M61"/>
    <mergeCell ref="J62:M62"/>
    <mergeCell ref="J63:M63"/>
    <mergeCell ref="J54:M54"/>
    <mergeCell ref="J55:M55"/>
    <mergeCell ref="J56:M56"/>
    <mergeCell ref="J57:M57"/>
    <mergeCell ref="J59:M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7"/>
  <sheetViews>
    <sheetView zoomScale="85" zoomScaleNormal="85" workbookViewId="0">
      <selection activeCell="G6" sqref="G6"/>
    </sheetView>
  </sheetViews>
  <sheetFormatPr defaultRowHeight="15" x14ac:dyDescent="0.25"/>
  <cols>
    <col min="1" max="10" width="11.6328125" customWidth="1"/>
  </cols>
  <sheetData>
    <row r="2" spans="1:11" ht="25.35" customHeight="1" thickBot="1" x14ac:dyDescent="0.45">
      <c r="C2" s="169" t="s">
        <v>88</v>
      </c>
      <c r="D2" s="170"/>
      <c r="E2" s="170"/>
      <c r="F2" s="170"/>
      <c r="G2" s="170"/>
      <c r="H2" s="170"/>
      <c r="I2" s="170"/>
      <c r="J2" s="170"/>
      <c r="K2" s="80"/>
    </row>
    <row r="3" spans="1:11" ht="25.35" customHeight="1" thickBot="1" x14ac:dyDescent="0.3">
      <c r="C3" s="166" t="s">
        <v>81</v>
      </c>
      <c r="D3" s="167"/>
      <c r="E3" s="167"/>
      <c r="F3" s="168"/>
      <c r="G3" s="167" t="s">
        <v>82</v>
      </c>
      <c r="H3" s="167"/>
      <c r="I3" s="167"/>
      <c r="J3" s="168"/>
      <c r="K3" s="80"/>
    </row>
    <row r="4" spans="1:11" ht="25.35" customHeight="1" thickBot="1" x14ac:dyDescent="0.3">
      <c r="C4" s="46" t="s">
        <v>58</v>
      </c>
      <c r="D4" s="47" t="s">
        <v>55</v>
      </c>
      <c r="E4" s="47" t="s">
        <v>56</v>
      </c>
      <c r="F4" s="48" t="s">
        <v>57</v>
      </c>
      <c r="G4" s="46" t="s">
        <v>58</v>
      </c>
      <c r="H4" s="47" t="s">
        <v>55</v>
      </c>
      <c r="I4" s="47" t="s">
        <v>56</v>
      </c>
      <c r="J4" s="48" t="s">
        <v>57</v>
      </c>
      <c r="K4" s="80"/>
    </row>
    <row r="5" spans="1:11" ht="25.35" customHeight="1" x14ac:dyDescent="0.25">
      <c r="A5" s="106" t="str">
        <f>+VLOOKUP(eval!E48,eval!$F$48:$G$51,2,FALSE)</f>
        <v>ORDINARIO</v>
      </c>
      <c r="B5" s="109">
        <f>+IF(dati!B22&gt;0,dati!B22," ")</f>
        <v>45700</v>
      </c>
      <c r="C5" s="104">
        <f>(IF(eval!E48=1,0,eval!K24))*IF(eval!E48=0,0,1)</f>
        <v>1.5</v>
      </c>
      <c r="D5" s="43">
        <f>(IF(eval!E48=2,eval!M24+eval!L24,IF(eval!E48=1,0,eval!L24)))*IF(eval!E48=0,0,1)</f>
        <v>3</v>
      </c>
      <c r="E5" s="40">
        <f>IF(eval!E48&lt;3,0,eval!M24)</f>
        <v>2</v>
      </c>
      <c r="F5" s="41">
        <f>eval!N24</f>
        <v>0</v>
      </c>
      <c r="G5" s="39">
        <f>(IF(eval!E48=1,0,eval!O24))*IF(eval!E48=0,0,1)</f>
        <v>0</v>
      </c>
      <c r="H5" s="43">
        <f>(IF(eval!E48=2,eval!Q24+eval!P24,IF(eval!E48=1,0,eval!P24)))*IF(eval!E48=0,0,1)</f>
        <v>0</v>
      </c>
      <c r="I5" s="40">
        <f>IF(eval!E48&lt;3,0,eval!Q24)</f>
        <v>0</v>
      </c>
      <c r="J5" s="41">
        <f>eval!R24</f>
        <v>0</v>
      </c>
      <c r="K5" s="80"/>
    </row>
    <row r="6" spans="1:11" ht="25.35" customHeight="1" x14ac:dyDescent="0.25">
      <c r="A6" s="107" t="str">
        <f>+VLOOKUP(eval!E49,eval!$F$48:$G$51,2,FALSE)</f>
        <v>ORDINARIO</v>
      </c>
      <c r="B6" s="108">
        <f>+IF(dati!B23&gt;0,dati!B23," ")</f>
        <v>45701</v>
      </c>
      <c r="C6" s="88">
        <f>(IF(eval!E49=1,0,eval!K25))*IF(eval!E49=0,0,1)</f>
        <v>0</v>
      </c>
      <c r="D6" s="43">
        <f>(IF(eval!E49=2,eval!M25+eval!L25,IF(eval!E49=1,0,eval!L25)))*IF(eval!E49=0,0,1)</f>
        <v>1</v>
      </c>
      <c r="E6" s="44">
        <f>IF(eval!E49&lt;3,0,eval!M25)</f>
        <v>0</v>
      </c>
      <c r="F6" s="45">
        <f>eval!N25</f>
        <v>0</v>
      </c>
      <c r="G6" s="42">
        <f>(IF(eval!E49=1,0,eval!O25))*IF(eval!E49=0,0,1)</f>
        <v>0</v>
      </c>
      <c r="H6" s="43">
        <f>(IF(eval!E49=2,eval!Q25+eval!P25,IF(eval!E49=1,0,eval!P25)))*IF(eval!E49=0,0,1)</f>
        <v>0.5</v>
      </c>
      <c r="I6" s="44">
        <f>IF(eval!E49&lt;3,0,eval!Q25)</f>
        <v>8</v>
      </c>
      <c r="J6" s="45">
        <f>eval!R25</f>
        <v>0</v>
      </c>
      <c r="K6" s="80"/>
    </row>
    <row r="7" spans="1:11" ht="25.35" customHeight="1" x14ac:dyDescent="0.25">
      <c r="A7" s="107" t="str">
        <f>+VLOOKUP(eval!E50,eval!$F$48:$G$51,2,FALSE)</f>
        <v>ORDINARIO</v>
      </c>
      <c r="B7" s="108">
        <f>+IF(dati!B24&gt;0,dati!B24," ")</f>
        <v>45702</v>
      </c>
      <c r="C7" s="88">
        <f>(IF(eval!E50=1,0,eval!K26))*IF(eval!E50=0,0,1)</f>
        <v>0</v>
      </c>
      <c r="D7" s="43">
        <f>(IF(eval!E50=2,eval!M26+eval!L26,IF(eval!E50=1,0,eval!L26)))*IF(eval!E50=0,0,1)</f>
        <v>1</v>
      </c>
      <c r="E7" s="44">
        <f>IF(eval!E50&lt;3,0,eval!M26)</f>
        <v>0</v>
      </c>
      <c r="F7" s="45">
        <f>eval!N26</f>
        <v>0</v>
      </c>
      <c r="G7" s="42">
        <f>(IF(eval!E50=1,0,eval!O26))*IF(eval!E50=0,0,1)</f>
        <v>0</v>
      </c>
      <c r="H7" s="43">
        <f>(IF(eval!E50=2,eval!Q26+eval!P26,IF(eval!E50=1,0,eval!P26)))*IF(eval!E50=0,0,1)</f>
        <v>1.5</v>
      </c>
      <c r="I7" s="44">
        <f>IF(eval!E50&lt;3,0,eval!Q26)</f>
        <v>8</v>
      </c>
      <c r="J7" s="45">
        <f>eval!R26</f>
        <v>0</v>
      </c>
      <c r="K7" s="80"/>
    </row>
    <row r="8" spans="1:11" ht="25.35" customHeight="1" x14ac:dyDescent="0.25">
      <c r="A8" s="107" t="str">
        <f>+VLOOKUP(eval!E51,eval!$F$48:$G$51,2,FALSE)</f>
        <v>SABATO</v>
      </c>
      <c r="B8" s="108">
        <f>+IF(dati!B25&gt;0,dati!B25," ")</f>
        <v>45703</v>
      </c>
      <c r="C8" s="88">
        <f>(IF(eval!E51=1,0,eval!K27))*IF(eval!E51=0,0,1)</f>
        <v>1</v>
      </c>
      <c r="D8" s="43">
        <f>(IF(eval!E51=2,eval!M27+eval!L27,IF(eval!E51=1,0,eval!L27)))*IF(eval!E51=0,0,1)</f>
        <v>5.5</v>
      </c>
      <c r="E8" s="44">
        <f>IF(eval!E51&lt;3,0,eval!M27)</f>
        <v>0</v>
      </c>
      <c r="F8" s="45">
        <f>eval!N27</f>
        <v>0</v>
      </c>
      <c r="G8" s="42">
        <f>(IF(eval!E51=1,0,eval!O27))*IF(eval!E51=0,0,1)</f>
        <v>0</v>
      </c>
      <c r="H8" s="43">
        <f>(IF(eval!E51=2,eval!Q27+eval!P27,IF(eval!E51=1,0,eval!P27)))*IF(eval!E51=0,0,1)</f>
        <v>6.5</v>
      </c>
      <c r="I8" s="44">
        <f>IF(eval!E51&lt;3,0,eval!Q27)</f>
        <v>0</v>
      </c>
      <c r="J8" s="45">
        <f>eval!R27</f>
        <v>0</v>
      </c>
      <c r="K8" s="80"/>
    </row>
    <row r="9" spans="1:11" ht="25.35" customHeight="1" x14ac:dyDescent="0.25">
      <c r="A9" s="107" t="str">
        <f>+VLOOKUP(eval!E52,eval!$F$48:$G$51,2,FALSE)</f>
        <v>FESTIVITA'</v>
      </c>
      <c r="B9" s="108">
        <f>+IF(dati!B26&gt;0,dati!B26," ")</f>
        <v>45704</v>
      </c>
      <c r="C9" s="88">
        <f>(IF(eval!E52=1,0,eval!K28))*IF(eval!E52=0,0,1)</f>
        <v>0</v>
      </c>
      <c r="D9" s="43">
        <f>(IF(eval!E52=2,eval!M28+eval!L28,IF(eval!E52=1,0,eval!L28)))*IF(eval!E52=0,0,1)</f>
        <v>0</v>
      </c>
      <c r="E9" s="44">
        <f>IF(eval!E52&lt;3,0,eval!M28)</f>
        <v>0</v>
      </c>
      <c r="F9" s="45">
        <f>eval!N28</f>
        <v>0</v>
      </c>
      <c r="G9" s="42">
        <f>(IF(eval!E52=1,0,eval!O28))*IF(eval!E52=0,0,1)</f>
        <v>0</v>
      </c>
      <c r="H9" s="43">
        <f>(IF(eval!E52=2,eval!Q28+eval!P28,IF(eval!E52=1,0,eval!P28)))*IF(eval!E52=0,0,1)</f>
        <v>0</v>
      </c>
      <c r="I9" s="44">
        <f>IF(eval!E52&lt;3,0,eval!Q28)</f>
        <v>0</v>
      </c>
      <c r="J9" s="45">
        <f>eval!R28</f>
        <v>0</v>
      </c>
      <c r="K9" s="80"/>
    </row>
    <row r="10" spans="1:11" ht="25.35" customHeight="1" x14ac:dyDescent="0.25">
      <c r="A10" s="107" t="str">
        <f>+VLOOKUP(eval!E53,eval!$F$48:$G$51,2,FALSE)</f>
        <v>ORDINARIO</v>
      </c>
      <c r="B10" s="108">
        <f>+IF(dati!B27&gt;0,dati!B27," ")</f>
        <v>45705</v>
      </c>
      <c r="C10" s="88">
        <f>(IF(eval!E53=1,0,eval!K29))*IF(eval!E53=0,0,1)</f>
        <v>0</v>
      </c>
      <c r="D10" s="43">
        <f>(IF(eval!E53=2,eval!M29+eval!L29,IF(eval!E53=1,0,eval!L29)))*IF(eval!E53=0,0,1)</f>
        <v>0</v>
      </c>
      <c r="E10" s="44">
        <f>IF(eval!E53&lt;3,0,eval!M29)</f>
        <v>0</v>
      </c>
      <c r="F10" s="45">
        <f>eval!N29</f>
        <v>0</v>
      </c>
      <c r="G10" s="42">
        <f>(IF(eval!E53=1,0,eval!O29))*IF(eval!E53=0,0,1)</f>
        <v>0</v>
      </c>
      <c r="H10" s="43">
        <f>(IF(eval!E53=2,eval!Q29+eval!P29,IF(eval!E53=1,0,eval!P29)))*IF(eval!E53=0,0,1)</f>
        <v>0</v>
      </c>
      <c r="I10" s="44">
        <f>IF(eval!E53&lt;3,0,eval!Q29)</f>
        <v>0</v>
      </c>
      <c r="J10" s="45">
        <f>eval!R29</f>
        <v>0</v>
      </c>
      <c r="K10" s="80"/>
    </row>
    <row r="11" spans="1:11" ht="25.35" customHeight="1" thickBot="1" x14ac:dyDescent="0.3">
      <c r="A11" s="110" t="str">
        <f>+VLOOKUP(eval!E54,eval!$F$48:$G$51,2,FALSE)</f>
        <v>ORDINARIO</v>
      </c>
      <c r="B11" s="111">
        <f>+IF(dati!B28&gt;0,dati!B28," ")</f>
        <v>45706</v>
      </c>
      <c r="C11" s="89">
        <f>(IF(eval!E54=1,0,eval!K30))*IF(eval!E54=0,0,1)</f>
        <v>0</v>
      </c>
      <c r="D11" s="82">
        <f>(IF(eval!E54=2,eval!M30+eval!L30,IF(eval!E54=1,0,eval!L30)))*IF(eval!E54=0,0,1)</f>
        <v>0</v>
      </c>
      <c r="E11" s="83">
        <f>IF(eval!E54&lt;3,0,eval!M30)</f>
        <v>0</v>
      </c>
      <c r="F11" s="84">
        <f>eval!N30</f>
        <v>0</v>
      </c>
      <c r="G11" s="81">
        <f>(IF(eval!E54=1,0,eval!O30))*IF(eval!E54=0,0,1)</f>
        <v>0</v>
      </c>
      <c r="H11" s="82">
        <f>(IF(eval!E54=2,eval!Q30+eval!P30,IF(eval!E54=1,0,eval!P30)))*IF(eval!E54=0,0,1)</f>
        <v>0</v>
      </c>
      <c r="I11" s="83">
        <f>IF(eval!E54&lt;3,0,eval!Q30)</f>
        <v>0</v>
      </c>
      <c r="J11" s="84">
        <f>eval!R30</f>
        <v>0</v>
      </c>
      <c r="K11" s="80"/>
    </row>
    <row r="12" spans="1:11" ht="35.1" customHeight="1" thickTop="1" thickBot="1" x14ac:dyDescent="0.3">
      <c r="A12" s="171" t="s">
        <v>96</v>
      </c>
      <c r="B12" s="172"/>
      <c r="C12" s="87">
        <f>+SUM(C5:C11)</f>
        <v>2.5</v>
      </c>
      <c r="D12" s="87">
        <f t="shared" ref="D12:J12" si="0">+SUM(D5:D11)</f>
        <v>10.5</v>
      </c>
      <c r="E12" s="87">
        <f t="shared" si="0"/>
        <v>2</v>
      </c>
      <c r="F12" s="87">
        <f t="shared" si="0"/>
        <v>0</v>
      </c>
      <c r="G12" s="87">
        <f t="shared" si="0"/>
        <v>0</v>
      </c>
      <c r="H12" s="87">
        <f t="shared" si="0"/>
        <v>8.5</v>
      </c>
      <c r="I12" s="87">
        <f t="shared" si="0"/>
        <v>16</v>
      </c>
      <c r="J12" s="87">
        <f t="shared" si="0"/>
        <v>0</v>
      </c>
      <c r="K12" s="80"/>
    </row>
    <row r="13" spans="1:11" ht="25.35" customHeight="1" thickTop="1" thickBot="1" x14ac:dyDescent="0.3">
      <c r="K13" s="80"/>
    </row>
    <row r="14" spans="1:11" ht="35.1" customHeight="1" thickTop="1" thickBot="1" x14ac:dyDescent="0.3">
      <c r="A14" s="173" t="s">
        <v>95</v>
      </c>
      <c r="B14" s="174"/>
      <c r="C14" s="105">
        <f>+C12*dati!$H9</f>
        <v>2.5</v>
      </c>
      <c r="D14" s="105">
        <f>+D12*dati!$H9</f>
        <v>10.5</v>
      </c>
      <c r="E14" s="105">
        <f>+E12*dati!$H9</f>
        <v>2</v>
      </c>
      <c r="F14" s="105">
        <f>+F12*dati!$H9</f>
        <v>0</v>
      </c>
      <c r="G14" s="105">
        <f>+G12*dati!$H9</f>
        <v>0</v>
      </c>
      <c r="H14" s="105">
        <f>+H12*dati!$H9</f>
        <v>8.5</v>
      </c>
      <c r="I14" s="105">
        <f>+I12*dati!$H9</f>
        <v>16</v>
      </c>
      <c r="J14" s="105">
        <f>+J12*dati!$H9</f>
        <v>0</v>
      </c>
    </row>
    <row r="15" spans="1:11" ht="25.35" customHeight="1" thickTop="1" x14ac:dyDescent="0.25">
      <c r="A15" t="s">
        <v>98</v>
      </c>
    </row>
    <row r="16" spans="1:11" ht="25.35" customHeight="1" x14ac:dyDescent="0.25"/>
    <row r="17" ht="25.35" customHeight="1" x14ac:dyDescent="0.25"/>
  </sheetData>
  <sheetProtection password="CD80" sheet="1" objects="1" scenarios="1"/>
  <mergeCells count="5">
    <mergeCell ref="C3:F3"/>
    <mergeCell ref="G3:J3"/>
    <mergeCell ref="C2:J2"/>
    <mergeCell ref="A12:B12"/>
    <mergeCell ref="A14:B14"/>
  </mergeCells>
  <pageMargins left="0.31496062992125984" right="0.31496062992125984" top="0.74803149606299213" bottom="0.74803149606299213" header="0.31496062992125984" footer="0.31496062992125984"/>
  <pageSetup paperSize="9" orientation="landscape" horizontalDpi="3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1B8CC507-D226-4A08-BC60-7EC04BEAB75F}">
            <xm:f>eval!$E$48=3</xm:f>
            <x14:dxf>
              <fill>
                <patternFill>
                  <bgColor rgb="FF92D050"/>
                </patternFill>
              </fill>
            </x14:dxf>
          </x14:cfRule>
          <xm:sqref>C5:J5</xm:sqref>
        </x14:conditionalFormatting>
        <x14:conditionalFormatting xmlns:xm="http://schemas.microsoft.com/office/excel/2006/main">
          <x14:cfRule type="expression" priority="82" id="{506291BA-618E-4870-9908-D33468443CF7}">
            <xm:f>eval!$E$48=1</xm:f>
            <x14:dxf>
              <fill>
                <patternFill>
                  <bgColor rgb="FFFF0000"/>
                </patternFill>
              </fill>
            </x14:dxf>
          </x14:cfRule>
          <x14:cfRule type="expression" priority="83" id="{11893051-6279-4384-8466-3E530FB7C8E2}">
            <xm:f>eval!$E$48=2</xm:f>
            <x14:dxf>
              <fill>
                <patternFill>
                  <bgColor rgb="FFFFFF00"/>
                </patternFill>
              </fill>
            </x14:dxf>
          </x14:cfRule>
          <xm:sqref>C5:J5</xm:sqref>
        </x14:conditionalFormatting>
        <x14:conditionalFormatting xmlns:xm="http://schemas.microsoft.com/office/excel/2006/main">
          <x14:cfRule type="expression" priority="79" id="{2D31EA5F-3EAB-4534-A983-8DC3AE26E344}">
            <xm:f>eval!$E$49=3</xm:f>
            <x14:dxf>
              <fill>
                <patternFill>
                  <bgColor rgb="FF92D050"/>
                </patternFill>
              </fill>
            </x14:dxf>
          </x14:cfRule>
          <x14:cfRule type="expression" priority="80" id="{4FFA0099-7999-4C88-9315-B80410EB5CBB}">
            <xm:f>eval!$E$49=2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2770FCB8-C5BC-4608-864B-2BA1735E717A}">
            <xm:f>eval!$E$49=1</xm:f>
            <x14:dxf>
              <fill>
                <patternFill>
                  <bgColor rgb="FFFF0000"/>
                </patternFill>
              </fill>
            </x14:dxf>
          </x14:cfRule>
          <xm:sqref>A6 C6:J6</xm:sqref>
        </x14:conditionalFormatting>
        <x14:conditionalFormatting xmlns:xm="http://schemas.microsoft.com/office/excel/2006/main">
          <x14:cfRule type="expression" priority="76" id="{939D34E8-3E64-472C-BC02-605EF2F5F830}">
            <xm:f>eval!$E$50=3</xm:f>
            <x14:dxf>
              <fill>
                <patternFill>
                  <bgColor rgb="FF92D050"/>
                </patternFill>
              </fill>
            </x14:dxf>
          </x14:cfRule>
          <x14:cfRule type="expression" priority="77" id="{E59743AE-0E3D-4639-BBF9-D92CB4A8EF73}">
            <xm:f>eval!$E$50=2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950F4475-C6A4-448D-9AE8-32305183F5F9}">
            <xm:f>eval!$E$50=1</xm:f>
            <x14:dxf>
              <fill>
                <patternFill>
                  <bgColor rgb="FFFF0000"/>
                </patternFill>
              </fill>
            </x14:dxf>
          </x14:cfRule>
          <xm:sqref>A7 C7:J7</xm:sqref>
        </x14:conditionalFormatting>
        <x14:conditionalFormatting xmlns:xm="http://schemas.microsoft.com/office/excel/2006/main">
          <x14:cfRule type="expression" priority="73" id="{C3F0E3FE-9D9B-4132-95A8-AE6F201A2ABB}">
            <xm:f>eval!$E$51=3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3F91BC20-61E7-45BC-A8BA-724EAF584BF5}">
            <xm:f>eval!$E$51=2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BECA8472-900B-4946-B8F6-547F32994810}">
            <xm:f>eval!$E$51=1</xm:f>
            <x14:dxf>
              <fill>
                <patternFill>
                  <bgColor rgb="FFFF0000"/>
                </patternFill>
              </fill>
            </x14:dxf>
          </x14:cfRule>
          <xm:sqref>A8 C8:J8</xm:sqref>
        </x14:conditionalFormatting>
        <x14:conditionalFormatting xmlns:xm="http://schemas.microsoft.com/office/excel/2006/main">
          <x14:cfRule type="expression" priority="70" id="{6B091813-A79F-4C5D-B7C2-719B32AE5E02}">
            <xm:f>eval!$E$52=3</xm:f>
            <x14:dxf>
              <fill>
                <patternFill>
                  <bgColor rgb="FF92D050"/>
                </patternFill>
              </fill>
            </x14:dxf>
          </x14:cfRule>
          <x14:cfRule type="expression" priority="71" id="{7294EEA7-E993-481B-8E0A-42A44F6F5C76}">
            <xm:f>eval!$E$52=2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3680385A-87D6-4997-973C-7ECC98D9E65D}">
            <xm:f>eval!$E$52=1</xm:f>
            <x14:dxf>
              <fill>
                <patternFill>
                  <bgColor rgb="FFFF0000"/>
                </patternFill>
              </fill>
            </x14:dxf>
          </x14:cfRule>
          <xm:sqref>A9 C9:J9</xm:sqref>
        </x14:conditionalFormatting>
        <x14:conditionalFormatting xmlns:xm="http://schemas.microsoft.com/office/excel/2006/main">
          <x14:cfRule type="expression" priority="67" id="{40D5BFCE-55A0-445B-A0F7-8C19663B5753}">
            <xm:f>eval!$E$53=3</xm:f>
            <x14:dxf>
              <fill>
                <patternFill>
                  <bgColor rgb="FF92D050"/>
                </patternFill>
              </fill>
            </x14:dxf>
          </x14:cfRule>
          <x14:cfRule type="expression" priority="68" id="{7D138A5B-769F-496A-9401-9F71E87A5E94}">
            <xm:f>eval!$E$53=2</xm:f>
            <x14:dxf>
              <fill>
                <patternFill>
                  <bgColor rgb="FFFFFF00"/>
                </patternFill>
              </fill>
            </x14:dxf>
          </x14:cfRule>
          <x14:cfRule type="expression" priority="69" id="{0A4BD9AB-73F0-4722-86A1-352FCB9CCCF0}">
            <xm:f>eval!$E$53=1</xm:f>
            <x14:dxf>
              <fill>
                <patternFill>
                  <bgColor rgb="FFFF0000"/>
                </patternFill>
              </fill>
            </x14:dxf>
          </x14:cfRule>
          <xm:sqref>A10 C10:J10</xm:sqref>
        </x14:conditionalFormatting>
        <x14:conditionalFormatting xmlns:xm="http://schemas.microsoft.com/office/excel/2006/main">
          <x14:cfRule type="expression" priority="64" id="{0C1B933D-E66E-4C75-8CB8-5430F236291E}">
            <xm:f>eval!$E$54=3</xm:f>
            <x14:dxf>
              <fill>
                <patternFill>
                  <bgColor rgb="FF92D050"/>
                </patternFill>
              </fill>
            </x14:dxf>
          </x14:cfRule>
          <x14:cfRule type="expression" priority="65" id="{DD0D798D-26C7-47A2-96A8-1CD87208839B}">
            <xm:f>eval!$E$54=2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79A403E6-C0EA-41C1-A3C7-EEC3DA88D26F}">
            <xm:f>eval!$E$54=1</xm:f>
            <x14:dxf>
              <fill>
                <patternFill>
                  <bgColor rgb="FFFF0000"/>
                </patternFill>
              </fill>
            </x14:dxf>
          </x14:cfRule>
          <xm:sqref>A11 C11:J11</xm:sqref>
        </x14:conditionalFormatting>
        <x14:conditionalFormatting xmlns:xm="http://schemas.microsoft.com/office/excel/2006/main">
          <x14:cfRule type="expression" priority="19" id="{126E11BA-1960-4D79-9CD6-3F7DC3E646AA}">
            <xm:f>eval!$E$49=3</xm:f>
            <x14:dxf>
              <fill>
                <patternFill>
                  <bgColor rgb="FF92D050"/>
                </patternFill>
              </fill>
            </x14:dxf>
          </x14:cfRule>
          <x14:cfRule type="expression" priority="20" id="{9934D52B-AB2E-480D-9181-E206543E8B7D}">
            <xm:f>eval!$E$49=2</xm:f>
            <x14:dxf>
              <fill>
                <patternFill>
                  <bgColor rgb="FFFFFF00"/>
                </patternFill>
              </fill>
            </x14:dxf>
          </x14:cfRule>
          <x14:cfRule type="expression" priority="21" id="{35B2EA1F-9CDD-400A-BBA1-0B23EC52D684}">
            <xm:f>eval!$E$49=1</xm:f>
            <x14:dxf>
              <fill>
                <patternFill>
                  <bgColor rgb="FFFF000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16" id="{F5927E0C-1BC9-4D09-A113-675076FD4353}">
            <xm:f>eval!$E$50=3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94FCD555-2285-458D-9C31-55C46786268E}">
            <xm:f>eval!$E$50=2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C5F34927-6290-45AC-ACF7-D478AF75B474}">
            <xm:f>eval!$E$50=1</xm:f>
            <x14:dxf>
              <fill>
                <patternFill>
                  <bgColor rgb="FFFF000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3" id="{1AC1A17B-D308-4EE5-A203-CCE05BE094F5}">
            <xm:f>eval!$E$51=3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862E3D1E-8930-4F19-95B9-4FB505454CBB}">
            <xm:f>eval!$E$51=2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BA4AE864-7F70-4488-8BCF-E206E4CD3284}">
            <xm:f>eval!$E$51=1</xm:f>
            <x14:dxf>
              <fill>
                <patternFill>
                  <bgColor rgb="FFFF000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10" id="{ECED6A3D-AD58-4461-A175-F2F31A9165CE}">
            <xm:f>eval!$E$52=3</xm:f>
            <x14:dxf>
              <fill>
                <patternFill>
                  <bgColor rgb="FF92D050"/>
                </patternFill>
              </fill>
            </x14:dxf>
          </x14:cfRule>
          <x14:cfRule type="expression" priority="11" id="{68D996BB-C033-41F9-858A-D1751D477C95}">
            <xm:f>eval!$E$52=2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E6141041-03BB-4F2E-93DF-5CF14F4D28FA}">
            <xm:f>eval!$E$52=1</xm:f>
            <x14:dxf>
              <fill>
                <patternFill>
                  <bgColor rgb="FFFF000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7" id="{AC422561-C7C6-4106-8D5A-E39563734DF9}">
            <xm:f>eval!$E$53=3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59962926-B6D9-40B1-B330-AA77A71712E1}">
            <xm:f>eval!$E$53=2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5F07C2EA-4843-46EF-B31F-2B4FD5310B2A}">
            <xm:f>eval!$E$53=1</xm:f>
            <x14:dxf>
              <fill>
                <patternFill>
                  <bgColor rgb="FFFF000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4" id="{4B10D57D-764A-4031-83EB-526AF26480BD}">
            <xm:f>eval!$E$54=3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36A0AAF9-79D8-4945-81A4-90AC176FFF19}">
            <xm:f>eval!$E$54=2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9F7F7E6A-D00D-472A-B97E-3317CC974286}">
            <xm:f>eval!$E$54=1</xm:f>
            <x14:dxf>
              <fill>
                <patternFill>
                  <bgColor rgb="FFFF00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3" id="{C936F68B-91DB-4D59-9518-21BAA29DEF48}">
            <xm:f>eval!$E$48=3</xm:f>
            <x14:dxf>
              <fill>
                <patternFill>
                  <bgColor rgb="FF92D050"/>
                </patternFill>
              </fill>
            </x14:dxf>
          </x14:cfRule>
          <xm:sqref>A5:B5</xm:sqref>
        </x14:conditionalFormatting>
        <x14:conditionalFormatting xmlns:xm="http://schemas.microsoft.com/office/excel/2006/main">
          <x14:cfRule type="expression" priority="1" id="{A545B07C-1CD4-4405-805E-70A78297ED66}">
            <xm:f>eval!$E$48=1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D481EDDF-A1AF-4E4D-85A7-C21FCF02ED3F}">
            <xm:f>eval!$E$48=2</xm:f>
            <x14:dxf>
              <fill>
                <patternFill>
                  <bgColor rgb="FFFFFF00"/>
                </patternFill>
              </fill>
            </x14:dxf>
          </x14:cfRule>
          <xm:sqref>A5:B5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dati</vt:lpstr>
      <vt:lpstr>eval</vt:lpstr>
      <vt:lpstr>SAP</vt:lpstr>
      <vt:lpstr>dati!Area_stampa</vt:lpstr>
      <vt:lpstr>SAP!Area_stampa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&lt;b&gt;Statino tecnici Field Service &lt;/b&gt; - Service</dc:title>
  <dc:subject>159,,2</dc:subject>
  <dc:creator>all,,DCET-IT</dc:creator>
  <cp:keywords>intervento,,tecnico,,tecnici,,interventi,,statini,,ore,,costi,,industriale,,mobile</cp:keywords>
  <cp:lastModifiedBy>Brambilla Vittorio (DCET/STS12-IT)</cp:lastModifiedBy>
  <cp:lastPrinted>2021-01-12T12:30:26Z</cp:lastPrinted>
  <dcterms:created xsi:type="dcterms:W3CDTF">2004-12-04T07:05:29Z</dcterms:created>
  <dcterms:modified xsi:type="dcterms:W3CDTF">2025-02-17T06:48:02Z</dcterms:modified>
  <cp:category/>
</cp:coreProperties>
</file>