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emserver\Email Su Server\CLIENTI\LEONARDO FINMECCANICA\2025\RELAZIONI\ANALISI  COMM 250097\"/>
    </mc:Choice>
  </mc:AlternateContent>
  <bookViews>
    <workbookView xWindow="28680" yWindow="-120" windowWidth="29040" windowHeight="15720" tabRatio="500" activeTab="3"/>
  </bookViews>
  <sheets>
    <sheet name="VENTILATORI" sheetId="1" r:id="rId1"/>
    <sheet name="MOTO-POMPE" sheetId="10" r:id="rId2"/>
    <sheet name="MOTO-RIDUTTORI" sheetId="11" r:id="rId3"/>
    <sheet name="RESOCONTO 2025 " sheetId="9" r:id="rId4"/>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Z108" i="10" l="1"/>
  <c r="Y108" i="10"/>
  <c r="X108" i="10"/>
  <c r="W108" i="10"/>
  <c r="Z107" i="10"/>
  <c r="Y107" i="10"/>
  <c r="X107" i="10"/>
  <c r="W107" i="10"/>
  <c r="Z106" i="10"/>
  <c r="Y106" i="10"/>
  <c r="X106" i="10"/>
  <c r="W106" i="10"/>
  <c r="Z105" i="10"/>
  <c r="Y105" i="10"/>
  <c r="X105" i="10"/>
  <c r="W105" i="10"/>
  <c r="Z104" i="10"/>
  <c r="Y104" i="10"/>
  <c r="X104" i="10"/>
  <c r="W104" i="10"/>
  <c r="Z103" i="10"/>
  <c r="Y103" i="10"/>
  <c r="X103" i="10"/>
  <c r="W103" i="10"/>
  <c r="Z102" i="10"/>
  <c r="Y102" i="10"/>
  <c r="X102" i="10"/>
  <c r="W102" i="10"/>
  <c r="Z101" i="10"/>
  <c r="Y101" i="10"/>
  <c r="X101" i="10"/>
  <c r="W101" i="10"/>
  <c r="Z100" i="10"/>
  <c r="Y100" i="10"/>
  <c r="X100" i="10"/>
  <c r="W100" i="10"/>
  <c r="Z99" i="10"/>
  <c r="Y99" i="10"/>
  <c r="X99" i="10"/>
  <c r="W99" i="10"/>
  <c r="Z98" i="10"/>
  <c r="Y98" i="10"/>
  <c r="X98" i="10"/>
  <c r="W98" i="10"/>
  <c r="Z97" i="10"/>
  <c r="Y97" i="10"/>
  <c r="X97" i="10"/>
  <c r="W97" i="10"/>
  <c r="Z96" i="10"/>
  <c r="Y96" i="10"/>
  <c r="X96" i="10"/>
  <c r="W96" i="10"/>
  <c r="Z95" i="10"/>
  <c r="Y95" i="10"/>
  <c r="X95" i="10"/>
  <c r="W95" i="10"/>
  <c r="Z94" i="10"/>
  <c r="Y94" i="10"/>
  <c r="X94" i="10"/>
  <c r="W94" i="10"/>
  <c r="Z93" i="10"/>
  <c r="Y93" i="10"/>
  <c r="X93" i="10"/>
  <c r="W93" i="10"/>
  <c r="Z92" i="10"/>
  <c r="Y92" i="10"/>
  <c r="X92" i="10"/>
  <c r="W92" i="10"/>
  <c r="Z91" i="10"/>
  <c r="Y91" i="10"/>
  <c r="X91" i="10"/>
  <c r="W91" i="10"/>
  <c r="Z90" i="10"/>
  <c r="Y90" i="10"/>
  <c r="X90" i="10"/>
  <c r="W90" i="10"/>
  <c r="Z89" i="10"/>
  <c r="Y89" i="10"/>
  <c r="X89" i="10"/>
  <c r="W89" i="10"/>
  <c r="Z88" i="10"/>
  <c r="Y88" i="10"/>
  <c r="X88" i="10"/>
  <c r="W88" i="10"/>
  <c r="Z87" i="10"/>
  <c r="Y87" i="10"/>
  <c r="X87" i="10"/>
  <c r="W87" i="10"/>
  <c r="Z86" i="10"/>
  <c r="Y86" i="10"/>
  <c r="X86" i="10"/>
  <c r="W86" i="10"/>
  <c r="Z85" i="10"/>
  <c r="Y85" i="10"/>
  <c r="X85" i="10"/>
  <c r="W85" i="10"/>
  <c r="Z84" i="10"/>
  <c r="Y84" i="10"/>
  <c r="X84" i="10"/>
  <c r="W84" i="10"/>
  <c r="Z83" i="10"/>
  <c r="Y83" i="10"/>
  <c r="X83" i="10"/>
  <c r="W83" i="10"/>
  <c r="Z82" i="10"/>
  <c r="Y82" i="10"/>
  <c r="X82" i="10"/>
  <c r="W82" i="10"/>
  <c r="Z81" i="10"/>
  <c r="Y81" i="10"/>
  <c r="X81" i="10"/>
  <c r="W81" i="10"/>
  <c r="Z80" i="10"/>
  <c r="Y80" i="10"/>
  <c r="X80" i="10"/>
  <c r="W80" i="10"/>
  <c r="Z79" i="10"/>
  <c r="Y79" i="10"/>
  <c r="X79" i="10"/>
  <c r="W79" i="10"/>
  <c r="Z78" i="10"/>
  <c r="Y78" i="10"/>
  <c r="X78" i="10"/>
  <c r="W78" i="10"/>
  <c r="Z77" i="10"/>
  <c r="Y77" i="10"/>
  <c r="X77" i="10"/>
  <c r="W77" i="10"/>
  <c r="Z76" i="10"/>
  <c r="Y76" i="10"/>
  <c r="X76" i="10"/>
  <c r="W76" i="10"/>
  <c r="Z75" i="10"/>
  <c r="Y75" i="10"/>
  <c r="X75" i="10"/>
  <c r="W75" i="10"/>
  <c r="Z74" i="10"/>
  <c r="Y74" i="10"/>
  <c r="X74" i="10"/>
  <c r="W74" i="10"/>
  <c r="Z73" i="10"/>
  <c r="Y73" i="10"/>
  <c r="X73" i="10"/>
  <c r="W73" i="10"/>
  <c r="Z72" i="10"/>
  <c r="Y72" i="10"/>
  <c r="X72" i="10"/>
  <c r="W72" i="10"/>
  <c r="Z71" i="10"/>
  <c r="Y71" i="10"/>
  <c r="X71" i="10"/>
  <c r="W71" i="10"/>
  <c r="Z70" i="10"/>
  <c r="Y70" i="10"/>
  <c r="X70" i="10"/>
  <c r="W70" i="10"/>
  <c r="Z69" i="10"/>
  <c r="Y69" i="10"/>
  <c r="X69" i="10"/>
  <c r="W69" i="10"/>
  <c r="Z68" i="10"/>
  <c r="Y68" i="10"/>
  <c r="X68" i="10"/>
  <c r="W68" i="10"/>
  <c r="Z67" i="10"/>
  <c r="Y67" i="10"/>
  <c r="X67" i="10"/>
  <c r="W67" i="10"/>
  <c r="Z66" i="10"/>
  <c r="Y66" i="10"/>
  <c r="X66" i="10"/>
  <c r="W66" i="10"/>
  <c r="Z65" i="10"/>
  <c r="Y65" i="10"/>
  <c r="X65" i="10"/>
  <c r="W65" i="10"/>
  <c r="Z64" i="10"/>
  <c r="Y64" i="10"/>
  <c r="X64" i="10"/>
  <c r="W64" i="10"/>
  <c r="Z63" i="10"/>
  <c r="Y63" i="10"/>
  <c r="X63" i="10"/>
  <c r="W63" i="10"/>
  <c r="Z62" i="10"/>
  <c r="Y62" i="10"/>
  <c r="X62" i="10"/>
  <c r="W62" i="10"/>
  <c r="Z61" i="10"/>
  <c r="Y61" i="10"/>
  <c r="X61" i="10"/>
  <c r="W61" i="10"/>
  <c r="B61" i="10"/>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Z60" i="10"/>
  <c r="Y60" i="10"/>
  <c r="X60" i="10"/>
  <c r="W60" i="10"/>
  <c r="Z66" i="1"/>
  <c r="Y66" i="1"/>
  <c r="X66" i="1"/>
  <c r="W66" i="1"/>
  <c r="Z65" i="1"/>
  <c r="Y65" i="1"/>
  <c r="X65" i="1"/>
  <c r="W65" i="1"/>
  <c r="Z64" i="1"/>
  <c r="Y64" i="1"/>
  <c r="X64" i="1"/>
  <c r="W64" i="1"/>
  <c r="Z63" i="1"/>
  <c r="Y63" i="1"/>
  <c r="X63" i="1"/>
  <c r="W63" i="1"/>
  <c r="Z62" i="1"/>
  <c r="Y62" i="1"/>
  <c r="X62" i="1"/>
  <c r="W62" i="1"/>
  <c r="Z61" i="1"/>
  <c r="Y61" i="1"/>
  <c r="X61" i="1"/>
  <c r="W61" i="1"/>
  <c r="Z60" i="1"/>
  <c r="Y60" i="1"/>
  <c r="X60" i="1"/>
  <c r="W60" i="1"/>
  <c r="Z59" i="1"/>
  <c r="Y59" i="1"/>
  <c r="X59" i="1"/>
  <c r="W59" i="1"/>
  <c r="Z58" i="1"/>
  <c r="Y58" i="1"/>
  <c r="X58" i="1"/>
  <c r="W58" i="1"/>
  <c r="Z57" i="1"/>
  <c r="Y57" i="1"/>
  <c r="X57" i="1"/>
  <c r="W57" i="1"/>
  <c r="Z56" i="1"/>
  <c r="Y56" i="1"/>
  <c r="X56" i="1"/>
  <c r="W56" i="1"/>
  <c r="Z55" i="1"/>
  <c r="Y55" i="1"/>
  <c r="X55" i="1"/>
  <c r="W55" i="1"/>
  <c r="Z54" i="1"/>
  <c r="Y54" i="1"/>
  <c r="X54" i="1"/>
  <c r="W54" i="1"/>
  <c r="Z53" i="1"/>
  <c r="Y53" i="1"/>
  <c r="X53" i="1"/>
  <c r="W53" i="1"/>
  <c r="Z52" i="1"/>
  <c r="Y52" i="1"/>
  <c r="X52" i="1"/>
  <c r="W52" i="1"/>
  <c r="Z51" i="1"/>
  <c r="Y51" i="1"/>
  <c r="X51" i="1"/>
  <c r="W51" i="1"/>
  <c r="Z50" i="1"/>
  <c r="Y50" i="1"/>
  <c r="X50" i="1"/>
  <c r="W50" i="1"/>
  <c r="Z49" i="1"/>
  <c r="Y49" i="1"/>
  <c r="X49" i="1"/>
  <c r="W49" i="1"/>
  <c r="Z48" i="1"/>
  <c r="Y48" i="1"/>
  <c r="X48" i="1"/>
  <c r="W48" i="1"/>
  <c r="Z47" i="1"/>
  <c r="Y47" i="1"/>
  <c r="X47" i="1"/>
  <c r="W47" i="1"/>
  <c r="Z46" i="1"/>
  <c r="Y46" i="1"/>
  <c r="X46" i="1"/>
  <c r="W46" i="1"/>
  <c r="Z45" i="1"/>
  <c r="Y45" i="1"/>
  <c r="X45" i="1"/>
  <c r="W45" i="1"/>
  <c r="Z44" i="1"/>
  <c r="Y44" i="1"/>
  <c r="X44" i="1"/>
  <c r="W44" i="1"/>
  <c r="Z43" i="1"/>
  <c r="Y43" i="1"/>
  <c r="X43" i="1"/>
  <c r="W43" i="1"/>
  <c r="Z42" i="1"/>
  <c r="Y42" i="1"/>
  <c r="X42" i="1"/>
  <c r="W42" i="1"/>
  <c r="Z41" i="1"/>
  <c r="Y41" i="1"/>
  <c r="X41" i="1"/>
  <c r="W41" i="1"/>
  <c r="Z40" i="1"/>
  <c r="Y40" i="1"/>
  <c r="X40" i="1"/>
  <c r="W40" i="1"/>
  <c r="Z39" i="1"/>
  <c r="Y39" i="1"/>
  <c r="X39" i="1"/>
  <c r="W39" i="1"/>
  <c r="B66" i="1"/>
  <c r="B40" i="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W7" i="10" l="1"/>
  <c r="X7" i="10"/>
  <c r="Y7" i="10"/>
  <c r="Z7" i="10"/>
  <c r="W8" i="10"/>
  <c r="X8" i="10"/>
  <c r="Y8" i="10"/>
  <c r="Z8" i="10"/>
  <c r="W9" i="10"/>
  <c r="X9" i="10"/>
  <c r="Y9" i="10"/>
  <c r="Z9" i="10"/>
  <c r="W10" i="10"/>
  <c r="X10" i="10"/>
  <c r="Y10" i="10"/>
  <c r="Z10" i="10"/>
  <c r="W11" i="10"/>
  <c r="X11" i="10"/>
  <c r="Y11" i="10"/>
  <c r="Z11" i="10"/>
  <c r="W12" i="10"/>
  <c r="X12" i="10"/>
  <c r="Y12" i="10"/>
  <c r="Z12" i="10"/>
  <c r="W13" i="10"/>
  <c r="X13" i="10"/>
  <c r="Y13" i="10"/>
  <c r="Z13" i="10"/>
  <c r="W14" i="10"/>
  <c r="X14" i="10"/>
  <c r="Y14" i="10"/>
  <c r="Z14" i="10"/>
  <c r="W15" i="10"/>
  <c r="X15" i="10"/>
  <c r="Y15" i="10"/>
  <c r="Z15" i="10"/>
  <c r="W16" i="10"/>
  <c r="X16" i="10"/>
  <c r="Y16" i="10"/>
  <c r="Z16" i="10"/>
  <c r="W17" i="10"/>
  <c r="X17" i="10"/>
  <c r="Y17" i="10"/>
  <c r="Z17" i="10"/>
  <c r="W18" i="10"/>
  <c r="X18" i="10"/>
  <c r="Y18" i="10"/>
  <c r="Z18" i="10"/>
  <c r="W19" i="10"/>
  <c r="X19" i="10"/>
  <c r="Y19" i="10"/>
  <c r="Z19" i="10"/>
  <c r="W20" i="10"/>
  <c r="X20" i="10"/>
  <c r="Y20" i="10"/>
  <c r="Z20" i="10"/>
  <c r="W21" i="10"/>
  <c r="X21" i="10"/>
  <c r="Y21" i="10"/>
  <c r="Z21" i="10"/>
  <c r="W22" i="10"/>
  <c r="X22" i="10"/>
  <c r="Y22" i="10"/>
  <c r="Z22" i="10"/>
  <c r="W23" i="10"/>
  <c r="X23" i="10"/>
  <c r="Y23" i="10"/>
  <c r="Z23" i="10"/>
  <c r="W24" i="10"/>
  <c r="X24" i="10"/>
  <c r="Y24" i="10"/>
  <c r="Z24" i="10"/>
  <c r="W25" i="10"/>
  <c r="X25" i="10"/>
  <c r="Y25" i="10"/>
  <c r="Z25" i="10"/>
  <c r="W26" i="10"/>
  <c r="X26" i="10"/>
  <c r="Y26" i="10"/>
  <c r="Z26" i="10"/>
  <c r="W27" i="10"/>
  <c r="X27" i="10"/>
  <c r="Y27" i="10"/>
  <c r="Z27" i="10"/>
  <c r="W28" i="10"/>
  <c r="X28" i="10"/>
  <c r="Y28" i="10"/>
  <c r="Z28" i="10"/>
  <c r="W29" i="10"/>
  <c r="X29" i="10"/>
  <c r="Y29" i="10"/>
  <c r="Z29" i="10"/>
  <c r="W30" i="10"/>
  <c r="X30" i="10"/>
  <c r="Y30" i="10"/>
  <c r="Z30" i="10"/>
  <c r="W31" i="10"/>
  <c r="X31" i="10"/>
  <c r="Y31" i="10"/>
  <c r="Z31" i="10"/>
  <c r="W32" i="10"/>
  <c r="X32" i="10"/>
  <c r="Y32" i="10"/>
  <c r="Z32" i="10"/>
  <c r="W33" i="10"/>
  <c r="X33" i="10"/>
  <c r="Y33" i="10"/>
  <c r="Z33" i="10"/>
  <c r="W34" i="10"/>
  <c r="X34" i="10"/>
  <c r="Y34" i="10"/>
  <c r="Z34" i="10"/>
  <c r="W35" i="10"/>
  <c r="X35" i="10"/>
  <c r="Y35" i="10"/>
  <c r="Z35" i="10"/>
  <c r="W36" i="10"/>
  <c r="X36" i="10"/>
  <c r="Y36" i="10"/>
  <c r="Z36" i="10"/>
  <c r="W37" i="10"/>
  <c r="X37" i="10"/>
  <c r="Y37" i="10"/>
  <c r="Z37" i="10"/>
  <c r="W38" i="10"/>
  <c r="X38" i="10"/>
  <c r="Y38" i="10"/>
  <c r="Z38" i="10"/>
  <c r="W39" i="10"/>
  <c r="X39" i="10"/>
  <c r="Y39" i="10"/>
  <c r="Z39" i="10"/>
  <c r="W40" i="10"/>
  <c r="X40" i="10"/>
  <c r="Y40" i="10"/>
  <c r="Z40" i="10"/>
  <c r="W41" i="10"/>
  <c r="X41" i="10"/>
  <c r="Y41" i="10"/>
  <c r="Z41" i="10"/>
  <c r="W42" i="10"/>
  <c r="X42" i="10"/>
  <c r="Y42" i="10"/>
  <c r="Z42" i="10"/>
  <c r="W43" i="10"/>
  <c r="X43" i="10"/>
  <c r="Y43" i="10"/>
  <c r="Z43" i="10"/>
  <c r="W44" i="10"/>
  <c r="X44" i="10"/>
  <c r="Y44" i="10"/>
  <c r="Z44" i="10"/>
  <c r="W45" i="10"/>
  <c r="X45" i="10"/>
  <c r="Y45" i="10"/>
  <c r="Z45" i="10"/>
  <c r="W46" i="10"/>
  <c r="X46" i="10"/>
  <c r="Y46" i="10"/>
  <c r="Z46" i="10"/>
  <c r="W47" i="10"/>
  <c r="X47" i="10"/>
  <c r="Y47" i="10"/>
  <c r="Z47" i="10"/>
  <c r="W48" i="10"/>
  <c r="X48" i="10"/>
  <c r="Y48" i="10"/>
  <c r="Z48" i="10"/>
  <c r="W49" i="10"/>
  <c r="X49" i="10"/>
  <c r="Y49" i="10"/>
  <c r="Z49" i="10"/>
  <c r="W50" i="10"/>
  <c r="X50" i="10"/>
  <c r="Y50" i="10"/>
  <c r="Z50" i="10"/>
  <c r="W51" i="10"/>
  <c r="X51" i="10"/>
  <c r="Y51" i="10"/>
  <c r="Z51" i="10"/>
  <c r="W52" i="10"/>
  <c r="X52" i="10"/>
  <c r="Y52" i="10"/>
  <c r="Z52" i="10"/>
  <c r="W53" i="10"/>
  <c r="X53" i="10"/>
  <c r="Y53" i="10"/>
  <c r="Z53" i="10"/>
  <c r="W54" i="10"/>
  <c r="X54" i="10"/>
  <c r="Y54" i="10"/>
  <c r="Z54" i="10"/>
  <c r="X6" i="10"/>
  <c r="W6" i="10"/>
  <c r="Z6" i="10"/>
  <c r="Y6" i="10"/>
  <c r="X7" i="1"/>
  <c r="Y7" i="1"/>
  <c r="Z7" i="1"/>
  <c r="X8" i="1"/>
  <c r="Y8" i="1"/>
  <c r="Z8" i="1"/>
  <c r="X9" i="1"/>
  <c r="Y9" i="1"/>
  <c r="Z9" i="1"/>
  <c r="X10" i="1"/>
  <c r="Y10" i="1"/>
  <c r="Z10" i="1"/>
  <c r="X11"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X23" i="1"/>
  <c r="Y23" i="1"/>
  <c r="Z23" i="1"/>
  <c r="X24" i="1"/>
  <c r="Y24" i="1"/>
  <c r="Z24" i="1"/>
  <c r="X25" i="1"/>
  <c r="Y25" i="1"/>
  <c r="Z25" i="1"/>
  <c r="X26" i="1"/>
  <c r="Y26" i="1"/>
  <c r="Z26" i="1"/>
  <c r="X27" i="1"/>
  <c r="Y27" i="1"/>
  <c r="Z27" i="1"/>
  <c r="X28" i="1"/>
  <c r="Y28" i="1"/>
  <c r="Z28" i="1"/>
  <c r="X29" i="1"/>
  <c r="Y29" i="1"/>
  <c r="Z29" i="1"/>
  <c r="X30" i="1"/>
  <c r="Y30" i="1"/>
  <c r="Z30" i="1"/>
  <c r="X31" i="1"/>
  <c r="Y31" i="1"/>
  <c r="Z31" i="1"/>
  <c r="X32" i="1"/>
  <c r="Y32" i="1"/>
  <c r="Z32" i="1"/>
  <c r="W7" i="1"/>
  <c r="W8" i="1"/>
  <c r="W9" i="1"/>
  <c r="W10" i="1"/>
  <c r="W11" i="1"/>
  <c r="W12" i="1"/>
  <c r="W13" i="1"/>
  <c r="W14" i="1"/>
  <c r="W15" i="1"/>
  <c r="W16" i="1"/>
  <c r="W17" i="1"/>
  <c r="W18" i="1"/>
  <c r="W19" i="1"/>
  <c r="W20" i="1"/>
  <c r="W21" i="1"/>
  <c r="W22" i="1"/>
  <c r="W23" i="1"/>
  <c r="W24" i="1"/>
  <c r="W25" i="1"/>
  <c r="W26" i="1"/>
  <c r="W27" i="1"/>
  <c r="W28" i="1"/>
  <c r="W29" i="1"/>
  <c r="W30" i="1"/>
  <c r="W31" i="1"/>
  <c r="W32" i="1"/>
  <c r="Z6" i="1"/>
  <c r="Y6" i="1"/>
  <c r="X6" i="1"/>
  <c r="W6" i="1"/>
  <c r="B48" i="10"/>
  <c r="B49" i="10" s="1"/>
  <c r="B50" i="10" s="1"/>
  <c r="B51" i="10" s="1"/>
  <c r="B52" i="10" s="1"/>
  <c r="B53" i="10" s="1"/>
  <c r="B54" i="10" s="1"/>
  <c r="B17" i="1"/>
  <c r="B16" i="1"/>
  <c r="B32" i="10"/>
  <c r="B33" i="10" s="1"/>
  <c r="B34" i="10" s="1"/>
  <c r="B35" i="10" s="1"/>
  <c r="B36" i="10" s="1"/>
  <c r="B37" i="10" s="1"/>
  <c r="B38" i="10" s="1"/>
  <c r="B39" i="10" s="1"/>
  <c r="B40" i="10" s="1"/>
  <c r="B41" i="10" s="1"/>
  <c r="B42" i="10" s="1"/>
  <c r="B43" i="10" s="1"/>
  <c r="B44" i="10" s="1"/>
  <c r="B45" i="10" s="1"/>
  <c r="B46" i="10" s="1"/>
  <c r="B47" i="10" s="1"/>
  <c r="B7" i="1"/>
  <c r="B8" i="1" s="1"/>
  <c r="B9" i="1" s="1"/>
  <c r="B10" i="1" s="1"/>
  <c r="B11" i="1" s="1"/>
  <c r="B12" i="1" s="1"/>
  <c r="B13" i="1" s="1"/>
  <c r="B14" i="1" s="1"/>
  <c r="B15" i="1" s="1"/>
  <c r="B7" i="11"/>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74" i="9"/>
  <c r="B75" i="9" s="1"/>
  <c r="B76" i="9" s="1"/>
  <c r="B77" i="9" s="1"/>
  <c r="B78" i="9" s="1"/>
  <c r="B79" i="9" s="1"/>
  <c r="B80" i="9" s="1"/>
  <c r="B81" i="9" s="1"/>
  <c r="B72" i="9"/>
  <c r="B73" i="9"/>
  <c r="B18" i="1" l="1"/>
  <c r="B19" i="1" s="1"/>
  <c r="B20" i="1" s="1"/>
  <c r="B21" i="1" s="1"/>
  <c r="B22" i="1" s="1"/>
  <c r="B23" i="1" s="1"/>
  <c r="B24" i="1" s="1"/>
  <c r="B25" i="1" s="1"/>
  <c r="B26" i="1" s="1"/>
  <c r="B27" i="1" s="1"/>
  <c r="B28" i="1" s="1"/>
  <c r="B29" i="1" s="1"/>
  <c r="B30" i="1" s="1"/>
  <c r="B31" i="1" s="1"/>
  <c r="B32" i="1"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alcChain>
</file>

<file path=xl/sharedStrings.xml><?xml version="1.0" encoding="utf-8"?>
<sst xmlns="http://schemas.openxmlformats.org/spreadsheetml/2006/main" count="923" uniqueCount="159">
  <si>
    <t>1RO</t>
  </si>
  <si>
    <t>1RV</t>
  </si>
  <si>
    <t>2RO</t>
  </si>
  <si>
    <t>2ASS</t>
  </si>
  <si>
    <t>3RO</t>
  </si>
  <si>
    <t>3RV</t>
  </si>
  <si>
    <t>4RO</t>
  </si>
  <si>
    <t>4RV</t>
  </si>
  <si>
    <t>pos.</t>
  </si>
  <si>
    <t>media vib motore</t>
  </si>
  <si>
    <t>media acc.m.e.</t>
  </si>
  <si>
    <t>POS.</t>
  </si>
  <si>
    <t>ITEM</t>
  </si>
  <si>
    <t>AZIONE CORRETTIVA</t>
  </si>
  <si>
    <t>PRIORITA' DI INTERVENTO</t>
  </si>
  <si>
    <t>CRITICITÀ' RISCONTRATA</t>
  </si>
  <si>
    <t>REPARTO</t>
  </si>
  <si>
    <t>GALVANICA</t>
  </si>
  <si>
    <t>SCRUBBER 1 (DX)</t>
  </si>
  <si>
    <t>SCRUBBER 2 (SX)</t>
  </si>
  <si>
    <t>BANCHI DI CARTEGGIATURA</t>
  </si>
  <si>
    <t>AUTOCLAVI</t>
  </si>
  <si>
    <t>VENTILATORE 5</t>
  </si>
  <si>
    <t>VENTILATORE 33</t>
  </si>
  <si>
    <t>VENTILATORE 41</t>
  </si>
  <si>
    <t>ISOLA DI TAGLIO</t>
  </si>
  <si>
    <t>SOFFIANTE COMEC 1</t>
  </si>
  <si>
    <t>SOFFIANTE COMEC 2</t>
  </si>
  <si>
    <t>SOFFIANTE GFM 1</t>
  </si>
  <si>
    <t>SOFFIANTE GFM 2</t>
  </si>
  <si>
    <t>VERNICIATURA</t>
  </si>
  <si>
    <t>DEPOLVERATORE PIROLI 3</t>
  </si>
  <si>
    <t>DEPOLVERATORE PIROLI 2</t>
  </si>
  <si>
    <t>DEPOLVERATORE PIROLI 1</t>
  </si>
  <si>
    <t>DEPOLVERATORE ROMANO' 2</t>
  </si>
  <si>
    <t>DEPOLVERATORE ROMANO' 1</t>
  </si>
  <si>
    <t>DEPOLVERATORE BANCO DI CARTEGGIATURA N°1</t>
  </si>
  <si>
    <t>DEPOLVERATORE BANCO DI CARTEGGIATURA N°2</t>
  </si>
  <si>
    <t>DEPOLVERATORE BANCO DI CARTEGGIATURA N°3</t>
  </si>
  <si>
    <t>DEPOLVERATORE CABINA DI CARTEGGIATURA N°1 - E2/1</t>
  </si>
  <si>
    <t>DEPOLVERATORE CABINA DI CARTEGGIATURA N°2 - E2/2</t>
  </si>
  <si>
    <t>INSE 1</t>
  </si>
  <si>
    <t>INSE 2</t>
  </si>
  <si>
    <t>INSE 3</t>
  </si>
  <si>
    <t>POMPA DI RAFFREDAMENTO</t>
  </si>
  <si>
    <t>MACCHINA ZONA 1</t>
  </si>
  <si>
    <t>MACCHINA ZONA 2</t>
  </si>
  <si>
    <t>MACCHINA ZONA 3</t>
  </si>
  <si>
    <t>MACCHINA ZONA 4</t>
  </si>
  <si>
    <t>MACCHINA ZONA 5</t>
  </si>
  <si>
    <t>MACCHINA ZONA 6</t>
  </si>
  <si>
    <t>INSE 4</t>
  </si>
  <si>
    <t>PRESSA 87</t>
  </si>
  <si>
    <t>CENTRALINA DI TONNELLAGGIO - MOTORE 1</t>
  </si>
  <si>
    <t>PRESSA 73</t>
  </si>
  <si>
    <t>REPARTO PRESSE ESTERNO</t>
  </si>
  <si>
    <t>VENTILATORE TORRE EVAPORATIVA 1</t>
  </si>
  <si>
    <t>GRUPPO POMPA TORRE EVAPORATIVA 1</t>
  </si>
  <si>
    <t>VENTILATORE TORRE EVAPORATIVA 2</t>
  </si>
  <si>
    <t>VENTILATORE TORRE EVAPORATIVA 3</t>
  </si>
  <si>
    <t>GRUPPO POMPA TORRE EVAPORATIVA 2</t>
  </si>
  <si>
    <t>GRUPPO POMPA TORRE EVAPORATIVA 3</t>
  </si>
  <si>
    <t>PRESSA PLANT 10</t>
  </si>
  <si>
    <t>POMPA OLIO DIATERMICO</t>
  </si>
  <si>
    <t>AUTOCLAVE</t>
  </si>
  <si>
    <t>CENTRALINA MCM</t>
  </si>
  <si>
    <t>POMPA RAFFREDDAMENTO MANDRINI E TESTA TILTING</t>
  </si>
  <si>
    <t>POMPA IMPIANTO IDRAULICO</t>
  </si>
  <si>
    <t>SABBIATRICI</t>
  </si>
  <si>
    <t xml:space="preserve">ASPIRATORE ARMADIO 3 </t>
  </si>
  <si>
    <t>ASPIRATORE ARMADIO 4</t>
  </si>
  <si>
    <t>TRAMOGGIA INCLINATA</t>
  </si>
  <si>
    <t>GRUPPO CASSA SABBIA</t>
  </si>
  <si>
    <t xml:space="preserve">ASPIRATORE ARMADIO 1 </t>
  </si>
  <si>
    <t>ASPIRATORE ARMADIO 2</t>
  </si>
  <si>
    <t>LEONARDO ANAGNI - 1° CONTROLLO GENNAIO 2025</t>
  </si>
  <si>
    <t xml:space="preserve">2RV </t>
  </si>
  <si>
    <t>VIBRAZIONI MOTORE - mm/s - RMS</t>
  </si>
  <si>
    <t>VIB. SUPPORTO VENT. - mm/s - RMS</t>
  </si>
  <si>
    <t>ACC. MOTORE g - RMS</t>
  </si>
  <si>
    <t>ACC. SUPPORTO  VENT.g - RMS</t>
  </si>
  <si>
    <t>VIB. RDT. - mm/s - RMS</t>
  </si>
  <si>
    <t>ACC. RDT.g - RMS</t>
  </si>
  <si>
    <t>MEDIE</t>
  </si>
  <si>
    <t>media vib vnt</t>
  </si>
  <si>
    <t>media acc.vnt</t>
  </si>
  <si>
    <t>VIB. SUPPORTO POMPA. - mm/s - RMS</t>
  </si>
  <si>
    <t>ACC. SUPPORTO  POMPA.g - RMS</t>
  </si>
  <si>
    <t xml:space="preserve"> acc.m.e.</t>
  </si>
  <si>
    <t>vib mot</t>
  </si>
  <si>
    <t xml:space="preserve"> vib pmp</t>
  </si>
  <si>
    <t xml:space="preserve"> acc. Pmp</t>
  </si>
  <si>
    <t>VENTILATORE 5 (vel. Alta)</t>
  </si>
  <si>
    <t>VENTILATORE 33 (vel. Alta)</t>
  </si>
  <si>
    <t>VENTILATORE 41 (vel. Alta)</t>
  </si>
  <si>
    <t>NOTE AGGIUNTIVE</t>
  </si>
  <si>
    <t>PRESSA FERMA IN MANUTENZIONE</t>
  </si>
  <si>
    <t>POMPA RUMOROSA</t>
  </si>
  <si>
    <t>PERDITA TENUTA POMPA</t>
  </si>
  <si>
    <t>MACCHINA NON VERIFICABILE IN PRODUZIONE</t>
  </si>
  <si>
    <t>MACCHINA FERMA AL MOMENTO DEL CONTROLLO</t>
  </si>
  <si>
    <t>RUMOROSO CUSCINETTO LATO COMANDO</t>
  </si>
  <si>
    <t>BASSA</t>
  </si>
  <si>
    <t>INCREMENTO VALORI ACCELERAZIONE E VIBRAZIONE</t>
  </si>
  <si>
    <t>LUBRIFICARE CUSCINETTI MOTORE E SUPPORTO VENTILATORE; ISPEZIONARE E VERIFICARE LO STATO DI PULIZIA DELLA VENTOLA</t>
  </si>
  <si>
    <t xml:space="preserve">INCREMENTO VALORI DI ACCELERAZIONE </t>
  </si>
  <si>
    <t>LUBRIFICARE CUSCINETTI SUPPORTO VENTILATORE</t>
  </si>
  <si>
    <t>INCREMENTO  VALORI DI USURA CUSCINETTI MOTORE</t>
  </si>
  <si>
    <t>LUBRIFICARE CUSCINETTI E CONTINUARE CON IL MONITORAGGIO</t>
  </si>
  <si>
    <t>INCREMENTO  VALORI DI USURA CUSCINETTI MOTORE E INCREMENTO VALORI DI VELOCITA'</t>
  </si>
  <si>
    <t>PROGRAMMARE LA REVISIONE DEL MOTORE NELLA PROSSIMA FERMATA DISPONIBILE</t>
  </si>
  <si>
    <t>MEDIA</t>
  </si>
  <si>
    <t>MEDIO/ALTA</t>
  </si>
  <si>
    <t xml:space="preserve">INCREMENTO  VALORI DI USURA CUSCINETTI MOTORE </t>
  </si>
  <si>
    <t>RUMOROSITA' UDIBILE / LEGGERO INCREMENTO DEI VALORI DI ACCELERAZIONE LEGATO ALLA LUBRIFICAZIONE DEI CUSCINETTI</t>
  </si>
  <si>
    <t>CONTINUARE CON IL MONITORAGGIO PERIODICO</t>
  </si>
  <si>
    <t>NESSUNA</t>
  </si>
  <si>
    <t xml:space="preserve">LUBRIFICARE CUSCINETTI MOTORE E SUPPORTO VENTILATORE; </t>
  </si>
  <si>
    <t>INCREMENTO VALORI DI VELOCITA'</t>
  </si>
  <si>
    <t>ISPEZIONARE GIUNTO DI TRASMISSIONE E VERIFICARE STATO DI USURA ELEMENTO ELASTICO; VERIFICARE ALLINEAMENTO MECCANICO LINEA D'ASSE</t>
  </si>
  <si>
    <t>INCREMENTO VALORI DI ACCELERAZIONE CUSCINETTI CORPO POMPA</t>
  </si>
  <si>
    <t>REINTEGRARE O SOSTITUIRE OLIO DI LUBRIFICAZIONE POMPA</t>
  </si>
  <si>
    <t>VALORI DI ACCELERAZIONE ELEVATI / RUMOROSITA' UDIBILE CORPO POMPA</t>
  </si>
  <si>
    <t>PROGRAMMARE LA REVISIONE DELLA POMPA NELLA PRIMA OCCASIONE DISPONIBILE</t>
  </si>
  <si>
    <t>PERDITA TENUTA MECCANICA</t>
  </si>
  <si>
    <t>MONITORARE EVENTUALI VARIAZIONI VIBRAZIONALI</t>
  </si>
  <si>
    <t>VALORI DI ACCELERAZIONE IN LEGGERO INCREMENTO LATO LIBERO MOTORE E CORPO POMPA LEGATI A PROBABILE USURA CUSCINETTI</t>
  </si>
  <si>
    <t>VALORI DI ACCELERAZIONE IN LEGGERO INCREMENTO MOTORE LEGATI A PROBABILE USURA CUSCINETTI</t>
  </si>
  <si>
    <t>ELEVATI VALORI DI ACCELERAZIONE CORPO POMPA</t>
  </si>
  <si>
    <t>VERIFICARE SERRAGGIO BULLONERIA DI ANCORAGGIO E ISPEZIONARE GIUNTO DI TRASMISSIONE E RELATIVO ELEMENTO ELASTICO</t>
  </si>
  <si>
    <t>INCREMENTO VALORI DI ACCELERAZIONE CORPO MOTORE LEGATI AD PROBABILE USURA CUSCINETTI MOTORE</t>
  </si>
  <si>
    <t>INCREMENTO VALORI DI ACCELERAZIONE CORPO POMPA</t>
  </si>
  <si>
    <t>SOSTITUIRE OLIO DI LUBRIFICAZIONE CORPO POMPA E CONTINUARE CON IL MONITORAGGIO</t>
  </si>
  <si>
    <t>INCREMENTO VALORI DI ACCELERAZIONE CORPO MOTORE E POMPA</t>
  </si>
  <si>
    <t xml:space="preserve">PROGRAMMARE LA REVISIONE DEL MOTORE E SOSTITUIRE OLIO DI LUBRIFICAZIONE CORPO POMPA; CONTINUARE CON IL MONITORAGGIO PERIODICO </t>
  </si>
  <si>
    <t>INCREMENTO VALORI DI USURA CUSCINETTO LATO COMANDO POMPA</t>
  </si>
  <si>
    <t xml:space="preserve">MACCHINA NON VERIFICATA </t>
  </si>
  <si>
    <t>MIGLIORARE LUBRIFICAZIONE CUSCINETTI CORPO POMPA E CONTINUARE CON IL MONITORAGGIO PERIODICO</t>
  </si>
  <si>
    <t>INCREMENTO VALORI DI ACCELERAZIONE CUSCINETTI MOTORE E POMPA</t>
  </si>
  <si>
    <t>LUBRIFICARE CUSCINETTI MOTORE E MIGLIORARE LUBRIFICAZIONE CUSCINETTI CORPO POMPA</t>
  </si>
  <si>
    <t>MACCHINA NON ACCESSIBILE</t>
  </si>
  <si>
    <t>MACCHINA AGGIUNTA SUCCESIVAMENTE ALLA RONDA</t>
  </si>
  <si>
    <t>MONITORAGGIO PERIODICO</t>
  </si>
  <si>
    <t>VALORI DI VELOCITA' ELEVATI (TIPO DI ASSETT MOTORE E RIDUTTORE A SBALZO)</t>
  </si>
  <si>
    <t>LEONARDO ANAGNI - 1° CONTROLLO GENNAIO 2025 - COMM 250052</t>
  </si>
  <si>
    <t>LEONARDO ANAGNI - 2° CONTROLLO GENNAIO 2025 - COMM 250097</t>
  </si>
  <si>
    <t>REPARTO AUTOCLAVI ESTERNO</t>
  </si>
  <si>
    <t xml:space="preserve"> AUTOCLAVI ESTERNO</t>
  </si>
  <si>
    <t>VENTILATORE TORRE EVAPORATIVA 4</t>
  </si>
  <si>
    <t>VALORI DI VELOCITA' IN INCREMENTO</t>
  </si>
  <si>
    <t>RESOCONTO LEONARDO SPA - STABILIMENTO DI ANAGNI - 2° CONTROLLO FEBBRAIO 2025 - COMM 250097</t>
  </si>
  <si>
    <t>RESOCONTO LEONARDO SPA - STABILIMENTO DI ANAGNI - 1° CONTROLLO GENNAIO 2025  - COMM 250052</t>
  </si>
  <si>
    <t xml:space="preserve">VALORI DI VELOCITA' ELEVATI </t>
  </si>
  <si>
    <t>MEDIA/ALTA</t>
  </si>
  <si>
    <t>PROGRAMMARE LA REVISIONE GENERALE MOTORE E SUPPORTI VENTILATORE NELLA PROSSIMA FERMATA DISPONIBILE</t>
  </si>
  <si>
    <t>VALORI DI VELOCITA' IN INCREMENTO DIREZIONE ASSIALE</t>
  </si>
  <si>
    <t>VERIFICARE IL SERRAGGIO DELLA BULLONERIA DI ANCORAGGIO DEL MOTORE, L'ALLINEAMENTO PLANARE DELLE PULEGGE ED IL CORRETTO TESAGGIO DELLE CINGHIE DI TRASMISSIONE</t>
  </si>
  <si>
    <t>VALORI DI VELOCITA' IN INCREMENTO DIREZIONE ASSIALE; VALORI DI INVILUPPO IN LEGGERO INCREMENTO</t>
  </si>
  <si>
    <t>VERIFICARE IL SERRAGGIO DELLA BULLONERIA DI ANCORAGGIO DEL MOTORE, L'ALLINEAMENTO PLANARE DELLE PULEGGE ED IL CORRETTO TESAGGIO DELLE CINGHIE DI TRASMISSIONE. PRINCIPIO DI USURA CUSCINETTO SI CONSIGLIA DI CONTINUARE CON IL MONITORAGGIO  PERIODICO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</si>
</sst>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6" x14ac:knownFonts="1">
    <font>
      <sz val="11"/>
      <color rgb="FF000000"/>
      <name val="Calibri"/>
      <family val="2"/>
      <charset val="1"/>
    </font>
    <font>
      <b/>
      <sz val="12"/>
      <color rgb="FF000000"/>
      <name val="Calibri"/>
      <family val="2"/>
      <charset val="1"/>
    </font>
    <font>
      <b/>
      <sz val="11"/>
      <color rgb="FF000000"/>
      <name val="Calibri"/>
      <family val="2"/>
      <charset val="1"/>
    </font>
    <font>
      <b/>
      <sz val="14"/>
      <color rgb="FF000000"/>
      <name val="Calibri"/>
      <family val="2"/>
      <charset val="1"/>
    </font>
    <font>
      <b/>
      <sz val="11"/>
      <color rgb="FF000000"/>
      <name val="Arial Black"/>
      <family val="2"/>
      <charset val="1"/>
    </font>
    <font>
      <b/>
      <sz val="11"/>
      <color rgb="FF000000"/>
      <name val="Calibri"/>
      <family val="2"/>
    </font>
  </fonts>
  <fills count="24">
    <fill>
      <patternFill patternType="none"/>
    </fill>
    <fill>
      <patternFill patternType="gray125"/>
    </fill>
    <fill>
      <patternFill patternType="solid">
        <fgColor rgb="FF000000"/>
        <bgColor rgb="FF111111"/>
      </patternFill>
    </fill>
    <fill>
      <patternFill patternType="solid">
        <fgColor rgb="FF92D050"/>
        <bgColor rgb="FF81D41A"/>
      </patternFill>
    </fill>
    <fill>
      <patternFill patternType="solid">
        <fgColor rgb="FF00B0F0"/>
        <bgColor rgb="FF33CCCC"/>
      </patternFill>
    </fill>
    <fill>
      <patternFill patternType="solid">
        <fgColor rgb="FF111111"/>
        <bgColor rgb="FF1C1C1C"/>
      </patternFill>
    </fill>
    <fill>
      <patternFill patternType="solid">
        <fgColor rgb="FF1C1C1C"/>
        <bgColor rgb="FF111111"/>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bgColor rgb="FF92D050"/>
      </patternFill>
    </fill>
    <fill>
      <patternFill patternType="solid">
        <fgColor theme="0"/>
        <bgColor rgb="FFB3CAC7"/>
      </patternFill>
    </fill>
    <fill>
      <patternFill patternType="solid">
        <fgColor theme="0"/>
        <bgColor rgb="FFFFC000"/>
      </patternFill>
    </fill>
    <fill>
      <patternFill patternType="solid">
        <fgColor rgb="FF00B0F0"/>
        <bgColor indexed="64"/>
      </patternFill>
    </fill>
    <fill>
      <patternFill patternType="solid">
        <fgColor rgb="FF00B0F0"/>
        <bgColor rgb="FF81D41A"/>
      </patternFill>
    </fill>
    <fill>
      <patternFill patternType="solid">
        <fgColor rgb="FF00B050"/>
        <bgColor indexed="64"/>
      </patternFill>
    </fill>
    <fill>
      <patternFill patternType="solid">
        <fgColor rgb="FF92D050"/>
        <bgColor indexed="64"/>
      </patternFill>
    </fill>
    <fill>
      <patternFill patternType="solid">
        <fgColor theme="7"/>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79998168889431442"/>
        <bgColor rgb="FF92D050"/>
      </patternFill>
    </fill>
    <fill>
      <patternFill patternType="solid">
        <fgColor rgb="FF92D050"/>
        <bgColor rgb="FFB3CAC7"/>
      </patternFill>
    </fill>
  </fills>
  <borders count="1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s>
  <cellStyleXfs count="1">
    <xf numFmtId="0" fontId="0" fillId="0" borderId="0"/>
  </cellStyleXfs>
  <cellXfs count="101">
    <xf numFmtId="0" fontId="0" fillId="0" borderId="0" xfId="0"/>
    <xf numFmtId="0" fontId="2" fillId="0" borderId="2" xfId="0" applyFont="1"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2" xfId="0" applyBorder="1"/>
    <xf numFmtId="2" fontId="0" fillId="0" borderId="2" xfId="0" applyNumberFormat="1" applyBorder="1" applyAlignment="1">
      <alignment horizontal="center"/>
    </xf>
    <xf numFmtId="0" fontId="0" fillId="0" borderId="0" xfId="0" applyAlignment="1">
      <alignment horizontal="center"/>
    </xf>
    <xf numFmtId="0" fontId="0" fillId="5" borderId="0" xfId="0" applyFill="1"/>
    <xf numFmtId="0" fontId="0" fillId="6" borderId="0" xfId="0" applyFill="1"/>
    <xf numFmtId="0" fontId="0" fillId="2" borderId="0" xfId="0" applyFill="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0" fillId="0" borderId="9" xfId="0" applyBorder="1" applyAlignment="1">
      <alignment horizontal="center" vertical="top"/>
    </xf>
    <xf numFmtId="0" fontId="0" fillId="0" borderId="10" xfId="0" applyBorder="1"/>
    <xf numFmtId="0" fontId="0" fillId="0" borderId="6" xfId="0" applyBorder="1" applyAlignment="1">
      <alignment horizontal="center" vertical="top"/>
    </xf>
    <xf numFmtId="0" fontId="5" fillId="0" borderId="2" xfId="0" applyFont="1" applyBorder="1" applyAlignment="1">
      <alignment horizontal="center"/>
    </xf>
    <xf numFmtId="0" fontId="0" fillId="8" borderId="2" xfId="0" applyFill="1" applyBorder="1" applyAlignment="1">
      <alignment horizontal="center"/>
    </xf>
    <xf numFmtId="0" fontId="2" fillId="9" borderId="2" xfId="0" applyFont="1" applyFill="1" applyBorder="1" applyAlignment="1">
      <alignment horizontal="center"/>
    </xf>
    <xf numFmtId="0" fontId="2" fillId="11" borderId="2" xfId="0" applyFont="1" applyFill="1" applyBorder="1" applyAlignment="1">
      <alignment horizontal="center"/>
    </xf>
    <xf numFmtId="0" fontId="5" fillId="0" borderId="2" xfId="0" applyFont="1" applyBorder="1" applyAlignment="1">
      <alignment horizontal="center" vertical="center" wrapText="1"/>
    </xf>
    <xf numFmtId="0" fontId="5" fillId="9" borderId="2" xfId="0" applyFont="1" applyFill="1" applyBorder="1" applyAlignment="1">
      <alignment horizontal="center"/>
    </xf>
    <xf numFmtId="0" fontId="5" fillId="9" borderId="2" xfId="0" applyFont="1" applyFill="1" applyBorder="1" applyAlignment="1">
      <alignment horizontal="center" vertical="center"/>
    </xf>
    <xf numFmtId="0" fontId="5" fillId="10" borderId="2" xfId="0" applyFont="1" applyFill="1" applyBorder="1" applyAlignment="1">
      <alignment horizontal="center"/>
    </xf>
    <xf numFmtId="0" fontId="5" fillId="10" borderId="2" xfId="0" applyFont="1" applyFill="1" applyBorder="1" applyAlignment="1">
      <alignment horizontal="center" wrapText="1"/>
    </xf>
    <xf numFmtId="0" fontId="5" fillId="10" borderId="7" xfId="0" applyFont="1" applyFill="1" applyBorder="1" applyAlignment="1">
      <alignment horizontal="center" wrapText="1"/>
    </xf>
    <xf numFmtId="0" fontId="2" fillId="9" borderId="7" xfId="0" applyFont="1" applyFill="1" applyBorder="1" applyAlignment="1">
      <alignment horizontal="center"/>
    </xf>
    <xf numFmtId="0" fontId="2" fillId="16" borderId="2" xfId="0" applyFont="1" applyFill="1" applyBorder="1" applyAlignment="1">
      <alignment horizontal="center"/>
    </xf>
    <xf numFmtId="0" fontId="2" fillId="16" borderId="10" xfId="0" applyFont="1" applyFill="1" applyBorder="1" applyAlignment="1">
      <alignment horizontal="center"/>
    </xf>
    <xf numFmtId="0" fontId="5" fillId="0" borderId="9" xfId="0" applyFont="1" applyBorder="1" applyAlignment="1">
      <alignment horizontal="center"/>
    </xf>
    <xf numFmtId="0" fontId="5" fillId="0" borderId="6" xfId="0" applyFont="1" applyBorder="1" applyAlignment="1">
      <alignment horizontal="center"/>
    </xf>
    <xf numFmtId="0" fontId="0" fillId="0" borderId="7" xfId="0" applyBorder="1"/>
    <xf numFmtId="0" fontId="2" fillId="15" borderId="2" xfId="0" applyFont="1" applyFill="1" applyBorder="1" applyAlignment="1">
      <alignment horizontal="center"/>
    </xf>
    <xf numFmtId="0" fontId="2" fillId="15" borderId="10" xfId="0" applyFont="1" applyFill="1" applyBorder="1" applyAlignment="1">
      <alignment horizontal="center"/>
    </xf>
    <xf numFmtId="2" fontId="0" fillId="0" borderId="10"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xf numFmtId="0" fontId="0" fillId="8" borderId="2" xfId="0" applyFill="1" applyBorder="1"/>
    <xf numFmtId="0" fontId="0" fillId="7" borderId="2" xfId="0" applyFill="1" applyBorder="1"/>
    <xf numFmtId="0" fontId="0" fillId="8" borderId="7" xfId="0" applyFill="1" applyBorder="1"/>
    <xf numFmtId="0" fontId="0" fillId="7" borderId="2" xfId="0" applyFill="1" applyBorder="1" applyAlignment="1">
      <alignment horizontal="center"/>
    </xf>
    <xf numFmtId="164" fontId="0" fillId="7" borderId="2" xfId="0" applyNumberFormat="1" applyFill="1" applyBorder="1" applyAlignment="1">
      <alignment horizontal="center"/>
    </xf>
    <xf numFmtId="0" fontId="2" fillId="0" borderId="2" xfId="0" applyFont="1" applyBorder="1" applyAlignment="1">
      <alignment horizontal="center" vertical="center"/>
    </xf>
    <xf numFmtId="0" fontId="0" fillId="19" borderId="2" xfId="0" applyFill="1" applyBorder="1" applyAlignment="1">
      <alignment horizontal="center"/>
    </xf>
    <xf numFmtId="0" fontId="0" fillId="18" borderId="2" xfId="0" applyFill="1" applyBorder="1"/>
    <xf numFmtId="2" fontId="0" fillId="7" borderId="10" xfId="0" applyNumberFormat="1" applyFill="1" applyBorder="1" applyAlignment="1">
      <alignment horizontal="center"/>
    </xf>
    <xf numFmtId="0" fontId="0" fillId="0" borderId="9" xfId="0" applyBorder="1" applyAlignment="1">
      <alignment horizontal="center" vertical="center"/>
    </xf>
    <xf numFmtId="0" fontId="5" fillId="0" borderId="2" xfId="0" applyFont="1" applyBorder="1" applyAlignment="1">
      <alignment horizontal="center" vertical="center"/>
    </xf>
    <xf numFmtId="0" fontId="2" fillId="16" borderId="2" xfId="0" applyFont="1" applyFill="1" applyBorder="1" applyAlignment="1">
      <alignment horizontal="center" vertical="center"/>
    </xf>
    <xf numFmtId="0" fontId="5" fillId="16" borderId="10" xfId="0" applyFont="1" applyFill="1" applyBorder="1" applyAlignment="1">
      <alignment horizontal="center" vertical="center"/>
    </xf>
    <xf numFmtId="0" fontId="5" fillId="0" borderId="10" xfId="0" applyFont="1" applyBorder="1"/>
    <xf numFmtId="0" fontId="2" fillId="0" borderId="2" xfId="0" applyFont="1" applyBorder="1" applyAlignment="1">
      <alignment horizontal="center" vertical="center" wrapText="1"/>
    </xf>
    <xf numFmtId="0" fontId="5" fillId="9" borderId="2" xfId="0" applyFont="1" applyFill="1" applyBorder="1" applyAlignment="1">
      <alignment horizontal="center" wrapText="1"/>
    </xf>
    <xf numFmtId="0" fontId="2" fillId="7"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2" fillId="18" borderId="2" xfId="0" applyFont="1" applyFill="1" applyBorder="1" applyAlignment="1">
      <alignment horizontal="center" vertical="center"/>
    </xf>
    <xf numFmtId="0" fontId="2" fillId="9" borderId="2" xfId="0" applyFont="1" applyFill="1" applyBorder="1" applyAlignment="1">
      <alignment horizontal="center" vertical="center"/>
    </xf>
    <xf numFmtId="0" fontId="5" fillId="7" borderId="10" xfId="0" applyFont="1" applyFill="1" applyBorder="1" applyAlignment="1">
      <alignment horizontal="center" vertical="center"/>
    </xf>
    <xf numFmtId="0" fontId="5" fillId="18" borderId="10" xfId="0" applyFont="1" applyFill="1" applyBorder="1" applyAlignment="1">
      <alignment horizontal="center" vertical="center"/>
    </xf>
    <xf numFmtId="0" fontId="2" fillId="9" borderId="2" xfId="0" applyFont="1" applyFill="1" applyBorder="1" applyAlignment="1">
      <alignment horizontal="center" wrapText="1"/>
    </xf>
    <xf numFmtId="0" fontId="2" fillId="9" borderId="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2" xfId="0" applyFont="1" applyFill="1" applyBorder="1" applyAlignment="1">
      <alignment horizontal="center" vertical="center" wrapText="1"/>
    </xf>
    <xf numFmtId="0" fontId="0" fillId="21" borderId="9" xfId="0" applyFill="1" applyBorder="1" applyAlignment="1">
      <alignment horizontal="center" vertical="center"/>
    </xf>
    <xf numFmtId="0" fontId="5" fillId="22" borderId="2" xfId="0" applyFont="1" applyFill="1" applyBorder="1" applyAlignment="1">
      <alignment horizontal="center" vertical="center"/>
    </xf>
    <xf numFmtId="0" fontId="2" fillId="21" borderId="2" xfId="0" applyFont="1" applyFill="1" applyBorder="1" applyAlignment="1">
      <alignment horizontal="center" vertical="center"/>
    </xf>
    <xf numFmtId="0" fontId="5" fillId="21" borderId="2"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0" borderId="10" xfId="0" applyFont="1" applyBorder="1" applyAlignment="1">
      <alignment horizontal="center"/>
    </xf>
    <xf numFmtId="0" fontId="5" fillId="0" borderId="10" xfId="0" applyFont="1" applyBorder="1" applyAlignment="1">
      <alignment horizontal="center" vertical="center"/>
    </xf>
    <xf numFmtId="0" fontId="2" fillId="11" borderId="2" xfId="0" applyFont="1" applyFill="1" applyBorder="1" applyAlignment="1">
      <alignment horizontal="center" vertical="center"/>
    </xf>
    <xf numFmtId="0" fontId="2" fillId="11" borderId="2"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2" fillId="23" borderId="2" xfId="0" applyFont="1" applyFill="1" applyBorder="1" applyAlignment="1">
      <alignment horizontal="center" vertical="center"/>
    </xf>
    <xf numFmtId="0" fontId="0" fillId="0" borderId="6" xfId="0" applyBorder="1" applyAlignment="1">
      <alignment horizontal="center" vertical="center"/>
    </xf>
    <xf numFmtId="0" fontId="5" fillId="10" borderId="7" xfId="0" applyFont="1" applyFill="1" applyBorder="1" applyAlignment="1">
      <alignment horizontal="center" vertical="center" wrapText="1"/>
    </xf>
    <xf numFmtId="0" fontId="2" fillId="18" borderId="7"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9"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2" xfId="0" applyFont="1" applyFill="1" applyBorder="1" applyAlignment="1">
      <alignment horizontal="center" vertical="center"/>
    </xf>
    <xf numFmtId="0" fontId="0" fillId="17" borderId="4" xfId="0" applyFill="1" applyBorder="1" applyAlignment="1">
      <alignment horizontal="center"/>
    </xf>
    <xf numFmtId="0" fontId="0" fillId="17" borderId="5" xfId="0" applyFill="1" applyBorder="1" applyAlignment="1">
      <alignment horizontal="center"/>
    </xf>
    <xf numFmtId="0" fontId="1" fillId="0" borderId="1" xfId="0" applyFont="1" applyBorder="1" applyAlignment="1">
      <alignment horizontal="center"/>
    </xf>
    <xf numFmtId="0" fontId="0" fillId="7" borderId="0" xfId="0" applyFill="1" applyAlignment="1">
      <alignment horizontal="center"/>
    </xf>
    <xf numFmtId="0" fontId="0" fillId="20" borderId="2" xfId="0" applyFill="1" applyBorder="1" applyAlignment="1">
      <alignment horizontal="center"/>
    </xf>
    <xf numFmtId="0" fontId="5" fillId="14" borderId="4" xfId="0" applyFont="1" applyFill="1" applyBorder="1" applyAlignment="1">
      <alignment horizontal="center"/>
    </xf>
    <xf numFmtId="0" fontId="0" fillId="13" borderId="4" xfId="0" applyFill="1" applyBorder="1" applyAlignment="1">
      <alignment horizontal="center"/>
    </xf>
    <xf numFmtId="0" fontId="0" fillId="13" borderId="5" xfId="0" applyFill="1" applyBorder="1" applyAlignment="1">
      <alignment horizontal="center"/>
    </xf>
    <xf numFmtId="0" fontId="5" fillId="14" borderId="5" xfId="0" applyFont="1" applyFill="1" applyBorder="1" applyAlignment="1">
      <alignment horizontal="center"/>
    </xf>
    <xf numFmtId="0" fontId="5" fillId="13" borderId="12" xfId="0" applyFont="1" applyFill="1" applyBorder="1" applyAlignment="1">
      <alignment horizontal="center" vertical="center"/>
    </xf>
    <xf numFmtId="0" fontId="5" fillId="13" borderId="13"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1" xfId="0" applyFont="1" applyFill="1" applyBorder="1" applyAlignment="1">
      <alignment horizontal="center" vertical="center"/>
    </xf>
    <xf numFmtId="0" fontId="3" fillId="3" borderId="0" xfId="0" applyFont="1" applyFill="1" applyBorder="1" applyAlignment="1">
      <alignment horizontal="center"/>
    </xf>
    <xf numFmtId="0" fontId="0" fillId="9" borderId="2" xfId="0" applyFill="1" applyBorder="1"/>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2" fillId="9" borderId="7" xfId="0" applyFont="1" applyFill="1" applyBorder="1" applyAlignment="1">
      <alignment horizontal="center" vertical="center"/>
    </xf>
    <xf numFmtId="0" fontId="2" fillId="9" borderId="8"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CAC7"/>
      <rgbColor rgb="FF808080"/>
      <rgbColor rgb="FF9999FF"/>
      <rgbColor rgb="FF993366"/>
      <rgbColor rgb="FFE7E6E6"/>
      <rgbColor rgb="FFDBDBDB"/>
      <rgbColor rgb="FF660066"/>
      <rgbColor rgb="FFFF8080"/>
      <rgbColor rgb="FF0066CC"/>
      <rgbColor rgb="FFB4C7DC"/>
      <rgbColor rgb="FF000080"/>
      <rgbColor rgb="FFFF00FF"/>
      <rgbColor rgb="FFFFBF00"/>
      <rgbColor rgb="FF00FFFF"/>
      <rgbColor rgb="FF800080"/>
      <rgbColor rgb="FF800000"/>
      <rgbColor rgb="FF008080"/>
      <rgbColor rgb="FF0000FF"/>
      <rgbColor rgb="FF00B0F0"/>
      <rgbColor rgb="FFCCFFFF"/>
      <rgbColor rgb="FFDDDDDD"/>
      <rgbColor rgb="FFFFFF99"/>
      <rgbColor rgb="FF92D050"/>
      <rgbColor rgb="FFFF99CC"/>
      <rgbColor rgb="FFCC99FF"/>
      <rgbColor rgb="FFFFCC99"/>
      <rgbColor rgb="FF3366FF"/>
      <rgbColor rgb="FF33CCCC"/>
      <rgbColor rgb="FF81D41A"/>
      <rgbColor rgb="FFFFC000"/>
      <rgbColor rgb="FFFF8000"/>
      <rgbColor rgb="FFFF4000"/>
      <rgbColor rgb="FF666699"/>
      <rgbColor rgb="FFB2B2B2"/>
      <rgbColor rgb="FF003366"/>
      <rgbColor rgb="FF00B050"/>
      <rgbColor rgb="FF111111"/>
      <rgbColor rgb="FF333300"/>
      <rgbColor rgb="FF993300"/>
      <rgbColor rgb="FF993366"/>
      <rgbColor rgb="FF333399"/>
      <rgbColor rgb="FF1C1C1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6"/>
  <sheetViews>
    <sheetView topLeftCell="B39" zoomScaleNormal="100" workbookViewId="0">
      <selection activeCell="H61" sqref="H61"/>
    </sheetView>
  </sheetViews>
  <sheetFormatPr defaultColWidth="8.7109375" defaultRowHeight="15" x14ac:dyDescent="0.25"/>
  <cols>
    <col min="2" max="2" width="4.7109375" bestFit="1" customWidth="1"/>
    <col min="3" max="3" width="23.5703125" bestFit="1" customWidth="1"/>
    <col min="4" max="4" width="51.5703125" bestFit="1" customWidth="1"/>
    <col min="5" max="5" width="12.42578125" customWidth="1"/>
    <col min="6" max="6" width="12.7109375" customWidth="1"/>
    <col min="22" max="22" width="6.42578125" bestFit="1" customWidth="1"/>
    <col min="23" max="23" width="16.85546875" bestFit="1" customWidth="1"/>
    <col min="24" max="24" width="12.7109375" bestFit="1" customWidth="1"/>
    <col min="25" max="25" width="14.42578125" bestFit="1" customWidth="1"/>
    <col min="26" max="26" width="12.85546875" bestFit="1" customWidth="1"/>
  </cols>
  <sheetData>
    <row r="1" spans="2:32" ht="15.75" thickBot="1" x14ac:dyDescent="0.3"/>
    <row r="2" spans="2:32" ht="16.5" thickBot="1" x14ac:dyDescent="0.3">
      <c r="E2" s="84" t="s">
        <v>144</v>
      </c>
      <c r="F2" s="84"/>
      <c r="G2" s="84"/>
      <c r="H2" s="84"/>
      <c r="I2" s="84"/>
      <c r="J2" s="84"/>
      <c r="K2" s="84"/>
      <c r="L2" s="84"/>
      <c r="M2" s="84"/>
    </row>
    <row r="3" spans="2:32" ht="15.75" thickBot="1" x14ac:dyDescent="0.3"/>
    <row r="4" spans="2:32" x14ac:dyDescent="0.25">
      <c r="B4" s="78" t="s">
        <v>8</v>
      </c>
      <c r="C4" s="80" t="s">
        <v>16</v>
      </c>
      <c r="D4" s="80" t="s">
        <v>12</v>
      </c>
      <c r="E4" s="87" t="s">
        <v>77</v>
      </c>
      <c r="F4" s="87"/>
      <c r="G4" s="87"/>
      <c r="H4" s="87"/>
      <c r="I4" s="87"/>
      <c r="J4" s="87" t="s">
        <v>78</v>
      </c>
      <c r="K4" s="87"/>
      <c r="L4" s="87"/>
      <c r="M4" s="87"/>
      <c r="N4" s="87" t="s">
        <v>79</v>
      </c>
      <c r="O4" s="87"/>
      <c r="P4" s="87"/>
      <c r="Q4" s="87"/>
      <c r="R4" s="87"/>
      <c r="S4" s="87" t="s">
        <v>80</v>
      </c>
      <c r="T4" s="87"/>
      <c r="U4" s="87"/>
      <c r="V4" s="87"/>
      <c r="W4" s="82" t="s">
        <v>83</v>
      </c>
      <c r="X4" s="82"/>
      <c r="Y4" s="82"/>
      <c r="Z4" s="83"/>
      <c r="AB4" s="85" t="s">
        <v>95</v>
      </c>
      <c r="AC4" s="85"/>
      <c r="AD4" s="85"/>
      <c r="AE4" s="85"/>
      <c r="AF4" s="85"/>
    </row>
    <row r="5" spans="2:32" x14ac:dyDescent="0.25">
      <c r="B5" s="79"/>
      <c r="C5" s="81"/>
      <c r="D5" s="81"/>
      <c r="E5" s="27" t="s">
        <v>1</v>
      </c>
      <c r="F5" s="27" t="s">
        <v>0</v>
      </c>
      <c r="G5" s="27" t="s">
        <v>76</v>
      </c>
      <c r="H5" s="27" t="s">
        <v>2</v>
      </c>
      <c r="I5" s="27" t="s">
        <v>3</v>
      </c>
      <c r="J5" s="27" t="s">
        <v>5</v>
      </c>
      <c r="K5" s="27" t="s">
        <v>4</v>
      </c>
      <c r="L5" s="27" t="s">
        <v>7</v>
      </c>
      <c r="M5" s="27" t="s">
        <v>6</v>
      </c>
      <c r="N5" s="27" t="s">
        <v>1</v>
      </c>
      <c r="O5" s="27" t="s">
        <v>0</v>
      </c>
      <c r="P5" s="27" t="s">
        <v>76</v>
      </c>
      <c r="Q5" s="27" t="s">
        <v>2</v>
      </c>
      <c r="R5" s="27" t="s">
        <v>3</v>
      </c>
      <c r="S5" s="27" t="s">
        <v>5</v>
      </c>
      <c r="T5" s="27" t="s">
        <v>4</v>
      </c>
      <c r="U5" s="27" t="s">
        <v>7</v>
      </c>
      <c r="V5" s="27" t="s">
        <v>6</v>
      </c>
      <c r="W5" s="32" t="s">
        <v>9</v>
      </c>
      <c r="X5" s="32" t="s">
        <v>84</v>
      </c>
      <c r="Y5" s="32" t="s">
        <v>10</v>
      </c>
      <c r="Z5" s="33" t="s">
        <v>85</v>
      </c>
      <c r="AB5" s="86"/>
      <c r="AC5" s="86"/>
      <c r="AD5" s="86"/>
      <c r="AE5" s="86"/>
      <c r="AF5" s="86"/>
    </row>
    <row r="6" spans="2:32" x14ac:dyDescent="0.25">
      <c r="B6" s="13">
        <v>1</v>
      </c>
      <c r="C6" s="16" t="s">
        <v>17</v>
      </c>
      <c r="D6" s="16" t="s">
        <v>18</v>
      </c>
      <c r="E6" s="2">
        <v>3.29</v>
      </c>
      <c r="F6" s="2">
        <v>4.3</v>
      </c>
      <c r="G6" s="40">
        <v>5.95</v>
      </c>
      <c r="H6" s="2">
        <v>2.39</v>
      </c>
      <c r="I6" s="2">
        <v>3.88</v>
      </c>
      <c r="J6" s="2">
        <v>2.57</v>
      </c>
      <c r="K6" s="40">
        <v>5.66</v>
      </c>
      <c r="L6" s="2">
        <v>2.33</v>
      </c>
      <c r="M6" s="40">
        <v>5.99</v>
      </c>
      <c r="N6" s="2">
        <v>0.41</v>
      </c>
      <c r="O6" s="2">
        <v>0.41599999999999998</v>
      </c>
      <c r="P6" s="40">
        <v>0.86299999999999999</v>
      </c>
      <c r="Q6" s="40">
        <v>0.79700000000000004</v>
      </c>
      <c r="R6" s="2">
        <v>0.61399999999999999</v>
      </c>
      <c r="S6" s="40">
        <v>3.4649999999999999</v>
      </c>
      <c r="T6" s="40">
        <v>2.444</v>
      </c>
      <c r="U6" s="40">
        <v>1.6140000000000001</v>
      </c>
      <c r="V6" s="40">
        <v>1.2310000000000001</v>
      </c>
      <c r="W6" s="5">
        <f>(G6+E6+F6+I6+H6)/5</f>
        <v>3.9619999999999997</v>
      </c>
      <c r="X6" s="5">
        <f>(J6+K6+L6+M6)/4</f>
        <v>4.1375000000000002</v>
      </c>
      <c r="Y6" s="5">
        <f>(N6+O6+P6+Q6+R6)/5</f>
        <v>0.62</v>
      </c>
      <c r="Z6" s="34">
        <f>(S6+T6+U6+V6)/5</f>
        <v>1.7507999999999999</v>
      </c>
      <c r="AB6" s="86"/>
      <c r="AC6" s="86"/>
      <c r="AD6" s="86"/>
      <c r="AE6" s="86"/>
      <c r="AF6" s="86"/>
    </row>
    <row r="7" spans="2:32" x14ac:dyDescent="0.25">
      <c r="B7" s="13">
        <f t="shared" ref="B7:B32" si="0">B6+1</f>
        <v>2</v>
      </c>
      <c r="C7" s="16" t="s">
        <v>17</v>
      </c>
      <c r="D7" s="16" t="s">
        <v>19</v>
      </c>
      <c r="E7" s="2">
        <v>1.56</v>
      </c>
      <c r="F7" s="2">
        <v>1.65</v>
      </c>
      <c r="G7" s="2">
        <v>3.82</v>
      </c>
      <c r="H7" s="2">
        <v>1.1200000000000001</v>
      </c>
      <c r="I7" s="2">
        <v>4.28</v>
      </c>
      <c r="J7" s="2">
        <v>3.33</v>
      </c>
      <c r="K7" s="2">
        <v>1.95</v>
      </c>
      <c r="L7" s="2">
        <v>1.86</v>
      </c>
      <c r="M7" s="2">
        <v>2.2400000000000002</v>
      </c>
      <c r="N7" s="2">
        <v>0.29599999999999999</v>
      </c>
      <c r="O7" s="2">
        <v>0.21199999999999999</v>
      </c>
      <c r="P7" s="2">
        <v>0.48</v>
      </c>
      <c r="Q7" s="2">
        <v>0.49199999999999999</v>
      </c>
      <c r="R7" s="2">
        <v>0.313</v>
      </c>
      <c r="S7" s="40">
        <v>4.444</v>
      </c>
      <c r="T7" s="40">
        <v>2.8159999999999998</v>
      </c>
      <c r="U7" s="40">
        <v>3.6669999999999998</v>
      </c>
      <c r="V7" s="40">
        <v>1.768</v>
      </c>
      <c r="W7" s="5">
        <f t="shared" ref="W7:W32" si="1">(G7+E7+F7+I7+H7)/5</f>
        <v>2.4859999999999998</v>
      </c>
      <c r="X7" s="5">
        <f t="shared" ref="X7:X32" si="2">(J7+K7+L7+M7)/4</f>
        <v>2.3450000000000002</v>
      </c>
      <c r="Y7" s="5">
        <f t="shared" ref="Y7:Y32" si="3">(N7+O7+P7+Q7+R7)/5</f>
        <v>0.35859999999999997</v>
      </c>
      <c r="Z7" s="34">
        <f t="shared" ref="Z7:Z32" si="4">(S7+T7+U7+V7)/5</f>
        <v>2.5390000000000001</v>
      </c>
      <c r="AB7" s="86"/>
      <c r="AC7" s="86"/>
      <c r="AD7" s="86"/>
      <c r="AE7" s="86"/>
      <c r="AF7" s="86"/>
    </row>
    <row r="8" spans="2:32" ht="30" x14ac:dyDescent="0.25">
      <c r="B8" s="13">
        <f t="shared" si="0"/>
        <v>3</v>
      </c>
      <c r="C8" s="20" t="s">
        <v>20</v>
      </c>
      <c r="D8" s="42" t="s">
        <v>35</v>
      </c>
      <c r="E8" s="2">
        <v>0.49</v>
      </c>
      <c r="F8" s="2">
        <v>0.65</v>
      </c>
      <c r="G8" s="2">
        <v>0.36</v>
      </c>
      <c r="H8" s="2">
        <v>0.5</v>
      </c>
      <c r="I8" s="17"/>
      <c r="J8" s="17"/>
      <c r="K8" s="17"/>
      <c r="L8" s="17"/>
      <c r="M8" s="17"/>
      <c r="N8" s="2">
        <v>0.72399999999999998</v>
      </c>
      <c r="O8" s="2">
        <v>0.41799999999999998</v>
      </c>
      <c r="P8" s="40">
        <v>1.446</v>
      </c>
      <c r="Q8" s="40">
        <v>1.29</v>
      </c>
      <c r="R8" s="17"/>
      <c r="S8" s="17"/>
      <c r="T8" s="17"/>
      <c r="U8" s="17"/>
      <c r="V8" s="17"/>
      <c r="W8" s="5">
        <f t="shared" si="1"/>
        <v>0.4</v>
      </c>
      <c r="X8" s="5">
        <f t="shared" si="2"/>
        <v>0</v>
      </c>
      <c r="Y8" s="5">
        <f t="shared" si="3"/>
        <v>0.77560000000000007</v>
      </c>
      <c r="Z8" s="34">
        <f t="shared" si="4"/>
        <v>0</v>
      </c>
      <c r="AB8" s="86"/>
      <c r="AC8" s="86"/>
      <c r="AD8" s="86"/>
      <c r="AE8" s="86"/>
      <c r="AF8" s="86"/>
    </row>
    <row r="9" spans="2:32" ht="30" x14ac:dyDescent="0.25">
      <c r="B9" s="13">
        <f t="shared" si="0"/>
        <v>4</v>
      </c>
      <c r="C9" s="20" t="s">
        <v>20</v>
      </c>
      <c r="D9" s="42" t="s">
        <v>34</v>
      </c>
      <c r="E9" s="2">
        <v>1.2</v>
      </c>
      <c r="F9" s="2">
        <v>0.61</v>
      </c>
      <c r="G9" s="2">
        <v>0.67</v>
      </c>
      <c r="H9" s="2">
        <v>1.07</v>
      </c>
      <c r="I9" s="17"/>
      <c r="J9" s="17"/>
      <c r="K9" s="17"/>
      <c r="L9" s="17"/>
      <c r="M9" s="17"/>
      <c r="N9" s="41">
        <v>1.4059999999999999</v>
      </c>
      <c r="O9" s="2">
        <v>0.65600000000000003</v>
      </c>
      <c r="P9" s="40">
        <v>1.3740000000000001</v>
      </c>
      <c r="Q9" s="40">
        <v>1.2270000000000001</v>
      </c>
      <c r="R9" s="17"/>
      <c r="S9" s="17"/>
      <c r="T9" s="17"/>
      <c r="U9" s="17"/>
      <c r="V9" s="17"/>
      <c r="W9" s="5">
        <f t="shared" si="1"/>
        <v>0.71</v>
      </c>
      <c r="X9" s="5">
        <f t="shared" si="2"/>
        <v>0</v>
      </c>
      <c r="Y9" s="5">
        <f t="shared" si="3"/>
        <v>0.9326000000000001</v>
      </c>
      <c r="Z9" s="34">
        <f t="shared" si="4"/>
        <v>0</v>
      </c>
      <c r="AB9" s="86"/>
      <c r="AC9" s="86"/>
      <c r="AD9" s="86"/>
      <c r="AE9" s="86"/>
      <c r="AF9" s="86"/>
    </row>
    <row r="10" spans="2:32" ht="30" x14ac:dyDescent="0.25">
      <c r="B10" s="13">
        <f t="shared" si="0"/>
        <v>5</v>
      </c>
      <c r="C10" s="20" t="s">
        <v>20</v>
      </c>
      <c r="D10" s="42" t="s">
        <v>33</v>
      </c>
      <c r="E10" s="40">
        <v>4.3499999999999996</v>
      </c>
      <c r="F10" s="40">
        <v>5.68</v>
      </c>
      <c r="G10" s="2">
        <v>1.37</v>
      </c>
      <c r="H10" s="2">
        <v>4.28</v>
      </c>
      <c r="I10" s="17"/>
      <c r="J10" s="17"/>
      <c r="K10" s="17"/>
      <c r="L10" s="17"/>
      <c r="M10" s="17"/>
      <c r="N10" s="40">
        <v>2.4500000000000002</v>
      </c>
      <c r="O10" s="40">
        <v>1.911</v>
      </c>
      <c r="P10" s="40">
        <v>1.56</v>
      </c>
      <c r="Q10" s="40">
        <v>1.8340000000000001</v>
      </c>
      <c r="R10" s="17"/>
      <c r="S10" s="17"/>
      <c r="T10" s="17"/>
      <c r="U10" s="17"/>
      <c r="V10" s="17"/>
      <c r="W10" s="5">
        <f t="shared" si="1"/>
        <v>3.1360000000000001</v>
      </c>
      <c r="X10" s="5">
        <f t="shared" si="2"/>
        <v>0</v>
      </c>
      <c r="Y10" s="5">
        <f t="shared" si="3"/>
        <v>1.5510000000000002</v>
      </c>
      <c r="Z10" s="34">
        <f t="shared" si="4"/>
        <v>0</v>
      </c>
      <c r="AB10" s="86"/>
      <c r="AC10" s="86"/>
      <c r="AD10" s="86"/>
      <c r="AE10" s="86"/>
      <c r="AF10" s="86"/>
    </row>
    <row r="11" spans="2:32" ht="30" x14ac:dyDescent="0.25">
      <c r="B11" s="13">
        <f t="shared" si="0"/>
        <v>6</v>
      </c>
      <c r="C11" s="20" t="s">
        <v>20</v>
      </c>
      <c r="D11" s="42" t="s">
        <v>32</v>
      </c>
      <c r="E11" s="2">
        <v>3.24</v>
      </c>
      <c r="F11" s="40">
        <v>6.6</v>
      </c>
      <c r="G11" s="2">
        <v>2.92</v>
      </c>
      <c r="H11" s="40">
        <v>6.36</v>
      </c>
      <c r="I11" s="17"/>
      <c r="J11" s="17"/>
      <c r="K11" s="17"/>
      <c r="L11" s="17"/>
      <c r="M11" s="17"/>
      <c r="N11" s="40">
        <v>1.885</v>
      </c>
      <c r="O11" s="40">
        <v>1.2230000000000001</v>
      </c>
      <c r="P11" s="40">
        <v>1.5629999999999999</v>
      </c>
      <c r="Q11" s="40">
        <v>2.0990000000000002</v>
      </c>
      <c r="R11" s="17"/>
      <c r="S11" s="17"/>
      <c r="T11" s="17"/>
      <c r="U11" s="17"/>
      <c r="V11" s="17"/>
      <c r="W11" s="5">
        <f t="shared" si="1"/>
        <v>3.8240000000000003</v>
      </c>
      <c r="X11" s="5">
        <f t="shared" si="2"/>
        <v>0</v>
      </c>
      <c r="Y11" s="5">
        <f t="shared" si="3"/>
        <v>1.3540000000000001</v>
      </c>
      <c r="Z11" s="34">
        <f t="shared" si="4"/>
        <v>0</v>
      </c>
      <c r="AB11" s="86" t="s">
        <v>101</v>
      </c>
      <c r="AC11" s="86"/>
      <c r="AD11" s="86"/>
      <c r="AE11" s="86"/>
      <c r="AF11" s="86"/>
    </row>
    <row r="12" spans="2:32" ht="30" x14ac:dyDescent="0.25">
      <c r="B12" s="13">
        <f t="shared" si="0"/>
        <v>7</v>
      </c>
      <c r="C12" s="20" t="s">
        <v>20</v>
      </c>
      <c r="D12" s="42" t="s">
        <v>31</v>
      </c>
      <c r="E12" s="2">
        <v>1.31</v>
      </c>
      <c r="F12" s="2">
        <v>2.27</v>
      </c>
      <c r="G12" s="2">
        <v>1.1599999999999999</v>
      </c>
      <c r="H12" s="2">
        <v>2.2599999999999998</v>
      </c>
      <c r="I12" s="17"/>
      <c r="J12" s="17"/>
      <c r="K12" s="17"/>
      <c r="L12" s="17"/>
      <c r="M12" s="17"/>
      <c r="N12" s="2">
        <v>1.9750000000000001</v>
      </c>
      <c r="O12" s="2">
        <v>1.1419999999999999</v>
      </c>
      <c r="P12" s="2">
        <v>2.3780000000000001</v>
      </c>
      <c r="Q12" s="2">
        <v>1.907</v>
      </c>
      <c r="R12" s="17"/>
      <c r="S12" s="17"/>
      <c r="T12" s="17"/>
      <c r="U12" s="17"/>
      <c r="V12" s="17"/>
      <c r="W12" s="5">
        <f t="shared" si="1"/>
        <v>1.4</v>
      </c>
      <c r="X12" s="5">
        <f t="shared" si="2"/>
        <v>0</v>
      </c>
      <c r="Y12" s="5">
        <f t="shared" si="3"/>
        <v>1.4803999999999999</v>
      </c>
      <c r="Z12" s="34">
        <f t="shared" si="4"/>
        <v>0</v>
      </c>
      <c r="AB12" s="86"/>
      <c r="AC12" s="86"/>
      <c r="AD12" s="86"/>
      <c r="AE12" s="86"/>
      <c r="AF12" s="86"/>
    </row>
    <row r="13" spans="2:32" x14ac:dyDescent="0.25">
      <c r="B13" s="13">
        <f t="shared" si="0"/>
        <v>8</v>
      </c>
      <c r="C13" s="21" t="s">
        <v>21</v>
      </c>
      <c r="D13" s="18" t="s">
        <v>92</v>
      </c>
      <c r="E13" s="2">
        <v>0.56000000000000005</v>
      </c>
      <c r="F13" s="2">
        <v>0.56000000000000005</v>
      </c>
      <c r="G13" s="2">
        <v>0.39</v>
      </c>
      <c r="H13" s="2">
        <v>0.22</v>
      </c>
      <c r="I13" s="2">
        <v>0.21</v>
      </c>
      <c r="J13" s="17"/>
      <c r="K13" s="17"/>
      <c r="L13" s="17"/>
      <c r="M13" s="17"/>
      <c r="N13" s="2">
        <v>0.16</v>
      </c>
      <c r="O13" s="2">
        <v>0.1</v>
      </c>
      <c r="P13" s="2">
        <v>0.255</v>
      </c>
      <c r="Q13" s="2">
        <v>0.29899999999999999</v>
      </c>
      <c r="R13" s="2">
        <v>0.115</v>
      </c>
      <c r="S13" s="17"/>
      <c r="T13" s="17"/>
      <c r="U13" s="17"/>
      <c r="V13" s="17"/>
      <c r="W13" s="5">
        <f t="shared" si="1"/>
        <v>0.38800000000000001</v>
      </c>
      <c r="X13" s="5">
        <f t="shared" si="2"/>
        <v>0</v>
      </c>
      <c r="Y13" s="5">
        <f t="shared" si="3"/>
        <v>0.18580000000000002</v>
      </c>
      <c r="Z13" s="34">
        <f t="shared" si="4"/>
        <v>0</v>
      </c>
      <c r="AB13" s="86"/>
      <c r="AC13" s="86"/>
      <c r="AD13" s="86"/>
      <c r="AE13" s="86"/>
      <c r="AF13" s="86"/>
    </row>
    <row r="14" spans="2:32" x14ac:dyDescent="0.25">
      <c r="B14" s="13">
        <f t="shared" si="0"/>
        <v>9</v>
      </c>
      <c r="C14" s="21" t="s">
        <v>21</v>
      </c>
      <c r="D14" s="18" t="s">
        <v>93</v>
      </c>
      <c r="E14" s="2">
        <v>0.49</v>
      </c>
      <c r="F14" s="2">
        <v>0.39</v>
      </c>
      <c r="G14" s="2">
        <v>0.25</v>
      </c>
      <c r="H14" s="2">
        <v>0.2</v>
      </c>
      <c r="I14" s="2">
        <v>0.24</v>
      </c>
      <c r="J14" s="17"/>
      <c r="K14" s="17"/>
      <c r="L14" s="17"/>
      <c r="M14" s="17"/>
      <c r="N14" s="2">
        <v>0.115</v>
      </c>
      <c r="O14" s="2">
        <v>0.23300000000000001</v>
      </c>
      <c r="P14" s="2">
        <v>0.27200000000000002</v>
      </c>
      <c r="Q14" s="2">
        <v>0.315</v>
      </c>
      <c r="R14" s="2">
        <v>0.23599999999999999</v>
      </c>
      <c r="S14" s="17"/>
      <c r="T14" s="17"/>
      <c r="U14" s="17"/>
      <c r="V14" s="17"/>
      <c r="W14" s="5">
        <f t="shared" si="1"/>
        <v>0.31399999999999995</v>
      </c>
      <c r="X14" s="5">
        <f t="shared" si="2"/>
        <v>0</v>
      </c>
      <c r="Y14" s="5">
        <f t="shared" si="3"/>
        <v>0.23420000000000002</v>
      </c>
      <c r="Z14" s="34">
        <f t="shared" si="4"/>
        <v>0</v>
      </c>
      <c r="AB14" s="86"/>
      <c r="AC14" s="86"/>
      <c r="AD14" s="86"/>
      <c r="AE14" s="86"/>
      <c r="AF14" s="86"/>
    </row>
    <row r="15" spans="2:32" x14ac:dyDescent="0.25">
      <c r="B15" s="13">
        <f t="shared" si="0"/>
        <v>10</v>
      </c>
      <c r="C15" s="21" t="s">
        <v>21</v>
      </c>
      <c r="D15" s="18" t="s">
        <v>94</v>
      </c>
      <c r="E15" s="2">
        <v>0.56999999999999995</v>
      </c>
      <c r="F15" s="2">
        <v>0.52</v>
      </c>
      <c r="G15" s="2">
        <v>0.23</v>
      </c>
      <c r="H15" s="2">
        <v>0.1</v>
      </c>
      <c r="I15" s="2">
        <v>0.26</v>
      </c>
      <c r="J15" s="17"/>
      <c r="K15" s="17"/>
      <c r="L15" s="17"/>
      <c r="M15" s="17"/>
      <c r="N15" s="2">
        <v>6.3E-2</v>
      </c>
      <c r="O15" s="2">
        <v>5.6000000000000001E-2</v>
      </c>
      <c r="P15" s="2">
        <v>5.0999999999999997E-2</v>
      </c>
      <c r="Q15" s="2">
        <v>4.8000000000000001E-2</v>
      </c>
      <c r="R15" s="2">
        <v>5.1999999999999998E-2</v>
      </c>
      <c r="S15" s="17"/>
      <c r="T15" s="17"/>
      <c r="U15" s="17"/>
      <c r="V15" s="17"/>
      <c r="W15" s="5">
        <f t="shared" si="1"/>
        <v>0.33599999999999997</v>
      </c>
      <c r="X15" s="5">
        <f t="shared" si="2"/>
        <v>0</v>
      </c>
      <c r="Y15" s="5">
        <f t="shared" si="3"/>
        <v>5.3999999999999992E-2</v>
      </c>
      <c r="Z15" s="34">
        <f t="shared" si="4"/>
        <v>0</v>
      </c>
      <c r="AB15" s="86"/>
      <c r="AC15" s="86"/>
      <c r="AD15" s="86"/>
      <c r="AE15" s="86"/>
      <c r="AF15" s="86"/>
    </row>
    <row r="16" spans="2:32" x14ac:dyDescent="0.25">
      <c r="B16" s="13">
        <f t="shared" si="0"/>
        <v>11</v>
      </c>
      <c r="C16" s="23" t="s">
        <v>62</v>
      </c>
      <c r="D16" s="1" t="s">
        <v>64</v>
      </c>
      <c r="E16" s="2">
        <v>0.38</v>
      </c>
      <c r="F16" s="2">
        <v>0.27</v>
      </c>
      <c r="G16" s="2">
        <v>0.24</v>
      </c>
      <c r="H16" s="2">
        <v>0.19</v>
      </c>
      <c r="I16" s="2">
        <v>0.27</v>
      </c>
      <c r="J16" s="17"/>
      <c r="K16" s="17"/>
      <c r="L16" s="17"/>
      <c r="M16" s="17"/>
      <c r="N16" s="2">
        <v>0.20300000000000001</v>
      </c>
      <c r="O16" s="2">
        <v>0.34200000000000003</v>
      </c>
      <c r="P16" s="2">
        <v>0.46600000000000003</v>
      </c>
      <c r="Q16" s="2">
        <v>0.441</v>
      </c>
      <c r="R16" s="2">
        <v>0.27</v>
      </c>
      <c r="S16" s="17"/>
      <c r="T16" s="17"/>
      <c r="U16" s="17"/>
      <c r="V16" s="17"/>
      <c r="W16" s="5">
        <f t="shared" si="1"/>
        <v>0.27</v>
      </c>
      <c r="X16" s="5">
        <f t="shared" si="2"/>
        <v>0</v>
      </c>
      <c r="Y16" s="5">
        <f t="shared" si="3"/>
        <v>0.34440000000000004</v>
      </c>
      <c r="Z16" s="34">
        <f t="shared" si="4"/>
        <v>0</v>
      </c>
      <c r="AB16" s="86"/>
      <c r="AC16" s="86"/>
      <c r="AD16" s="86"/>
      <c r="AE16" s="86"/>
      <c r="AF16" s="86"/>
    </row>
    <row r="17" spans="2:32" x14ac:dyDescent="0.25">
      <c r="B17" s="13">
        <f t="shared" si="0"/>
        <v>12</v>
      </c>
      <c r="C17" s="21" t="s">
        <v>25</v>
      </c>
      <c r="D17" s="18" t="s">
        <v>26</v>
      </c>
      <c r="E17" s="40">
        <v>3.12</v>
      </c>
      <c r="F17" s="40">
        <v>3.07</v>
      </c>
      <c r="G17" s="2">
        <v>0.73</v>
      </c>
      <c r="H17" s="2">
        <v>0.61</v>
      </c>
      <c r="I17" s="17"/>
      <c r="J17" s="17"/>
      <c r="K17" s="17"/>
      <c r="L17" s="17"/>
      <c r="M17" s="17"/>
      <c r="N17" s="2">
        <v>2.4470000000000001</v>
      </c>
      <c r="O17" s="2">
        <v>1.226</v>
      </c>
      <c r="P17" s="40">
        <v>3.3679999999999999</v>
      </c>
      <c r="Q17" s="40">
        <v>3.5209999999999999</v>
      </c>
      <c r="R17" s="17"/>
      <c r="S17" s="17"/>
      <c r="T17" s="17"/>
      <c r="U17" s="17"/>
      <c r="V17" s="17"/>
      <c r="W17" s="5">
        <f t="shared" si="1"/>
        <v>1.506</v>
      </c>
      <c r="X17" s="5">
        <f t="shared" si="2"/>
        <v>0</v>
      </c>
      <c r="Y17" s="5">
        <f t="shared" si="3"/>
        <v>2.1124000000000001</v>
      </c>
      <c r="Z17" s="34">
        <f t="shared" si="4"/>
        <v>0</v>
      </c>
      <c r="AB17" s="86"/>
      <c r="AC17" s="86"/>
      <c r="AD17" s="86"/>
      <c r="AE17" s="86"/>
      <c r="AF17" s="86"/>
    </row>
    <row r="18" spans="2:32" x14ac:dyDescent="0.25">
      <c r="B18" s="13">
        <f t="shared" si="0"/>
        <v>13</v>
      </c>
      <c r="C18" s="21" t="s">
        <v>25</v>
      </c>
      <c r="D18" s="18" t="s">
        <v>27</v>
      </c>
      <c r="E18" s="2">
        <v>0.49</v>
      </c>
      <c r="F18" s="2">
        <v>0.65</v>
      </c>
      <c r="G18" s="2">
        <v>1.18</v>
      </c>
      <c r="H18" s="2">
        <v>1.1100000000000001</v>
      </c>
      <c r="I18" s="17"/>
      <c r="J18" s="17"/>
      <c r="K18" s="17"/>
      <c r="L18" s="17"/>
      <c r="M18" s="17"/>
      <c r="N18" s="2">
        <v>1.5229999999999999</v>
      </c>
      <c r="O18" s="2">
        <v>1.2609999999999999</v>
      </c>
      <c r="P18" s="2">
        <v>1.9790000000000001</v>
      </c>
      <c r="Q18" s="2">
        <v>2.101</v>
      </c>
      <c r="R18" s="17"/>
      <c r="S18" s="17"/>
      <c r="T18" s="17"/>
      <c r="U18" s="17"/>
      <c r="V18" s="17"/>
      <c r="W18" s="5">
        <f t="shared" si="1"/>
        <v>0.68599999999999994</v>
      </c>
      <c r="X18" s="5">
        <f t="shared" si="2"/>
        <v>0</v>
      </c>
      <c r="Y18" s="5">
        <f t="shared" si="3"/>
        <v>1.3728</v>
      </c>
      <c r="Z18" s="34">
        <f t="shared" si="4"/>
        <v>0</v>
      </c>
      <c r="AB18" s="86"/>
      <c r="AC18" s="86"/>
      <c r="AD18" s="86"/>
      <c r="AE18" s="86"/>
      <c r="AF18" s="86"/>
    </row>
    <row r="19" spans="2:32" x14ac:dyDescent="0.25">
      <c r="B19" s="13">
        <f t="shared" si="0"/>
        <v>14</v>
      </c>
      <c r="C19" s="21" t="s">
        <v>25</v>
      </c>
      <c r="D19" s="19" t="s">
        <v>28</v>
      </c>
      <c r="E19" s="2">
        <v>0.85</v>
      </c>
      <c r="F19" s="2">
        <v>0.83</v>
      </c>
      <c r="G19" s="2">
        <v>0.9</v>
      </c>
      <c r="H19" s="2">
        <v>0.61</v>
      </c>
      <c r="I19" s="2">
        <v>0.46</v>
      </c>
      <c r="J19" s="17"/>
      <c r="K19" s="17"/>
      <c r="L19" s="17"/>
      <c r="M19" s="17"/>
      <c r="N19" s="2">
        <v>0.41599999999999998</v>
      </c>
      <c r="O19" s="2">
        <v>0.75</v>
      </c>
      <c r="P19" s="2">
        <v>1.446</v>
      </c>
      <c r="Q19" s="2">
        <v>1.135</v>
      </c>
      <c r="R19" s="2">
        <v>0.68899999999999995</v>
      </c>
      <c r="S19" s="17"/>
      <c r="T19" s="17"/>
      <c r="U19" s="17"/>
      <c r="V19" s="17"/>
      <c r="W19" s="5">
        <f t="shared" si="1"/>
        <v>0.73</v>
      </c>
      <c r="X19" s="5">
        <f t="shared" si="2"/>
        <v>0</v>
      </c>
      <c r="Y19" s="5">
        <f t="shared" si="3"/>
        <v>0.88719999999999999</v>
      </c>
      <c r="Z19" s="34">
        <f t="shared" si="4"/>
        <v>0</v>
      </c>
      <c r="AB19" s="86"/>
      <c r="AC19" s="86"/>
      <c r="AD19" s="86"/>
      <c r="AE19" s="86"/>
      <c r="AF19" s="86"/>
    </row>
    <row r="20" spans="2:32" x14ac:dyDescent="0.25">
      <c r="B20" s="13">
        <f t="shared" si="0"/>
        <v>15</v>
      </c>
      <c r="C20" s="21" t="s">
        <v>25</v>
      </c>
      <c r="D20" s="19" t="s">
        <v>29</v>
      </c>
      <c r="E20" s="2">
        <v>1.21</v>
      </c>
      <c r="F20" s="2">
        <v>1.75</v>
      </c>
      <c r="G20" s="2">
        <v>1.19</v>
      </c>
      <c r="H20" s="2">
        <v>1.3</v>
      </c>
      <c r="I20" s="2">
        <v>0.65</v>
      </c>
      <c r="J20" s="17"/>
      <c r="K20" s="17"/>
      <c r="L20" s="17"/>
      <c r="M20" s="17"/>
      <c r="N20" s="2">
        <v>0.254</v>
      </c>
      <c r="O20" s="2">
        <v>0.72499999999999998</v>
      </c>
      <c r="P20" s="40">
        <v>3.62</v>
      </c>
      <c r="Q20" s="2">
        <v>1.0469999999999999</v>
      </c>
      <c r="R20" s="2">
        <v>0.85399999999999998</v>
      </c>
      <c r="S20" s="17"/>
      <c r="T20" s="17"/>
      <c r="U20" s="17"/>
      <c r="V20" s="17"/>
      <c r="W20" s="5">
        <f t="shared" si="1"/>
        <v>1.2200000000000002</v>
      </c>
      <c r="X20" s="5">
        <f t="shared" si="2"/>
        <v>0</v>
      </c>
      <c r="Y20" s="5">
        <f t="shared" si="3"/>
        <v>1.3</v>
      </c>
      <c r="Z20" s="34">
        <f t="shared" si="4"/>
        <v>0</v>
      </c>
      <c r="AB20" s="86"/>
      <c r="AC20" s="86"/>
      <c r="AD20" s="86"/>
      <c r="AE20" s="86"/>
      <c r="AF20" s="86"/>
    </row>
    <row r="21" spans="2:32" x14ac:dyDescent="0.25">
      <c r="B21" s="13">
        <f t="shared" si="0"/>
        <v>16</v>
      </c>
      <c r="C21" s="22" t="s">
        <v>30</v>
      </c>
      <c r="D21" s="18" t="s">
        <v>36</v>
      </c>
      <c r="E21" s="2">
        <v>3.53</v>
      </c>
      <c r="F21" s="2">
        <v>1.71</v>
      </c>
      <c r="G21" s="2">
        <v>1.98</v>
      </c>
      <c r="H21" s="2">
        <v>2.38</v>
      </c>
      <c r="I21" s="2">
        <v>1.81</v>
      </c>
      <c r="J21" s="2">
        <v>1.48</v>
      </c>
      <c r="K21" s="2">
        <v>1.78</v>
      </c>
      <c r="L21" s="2">
        <v>1.69</v>
      </c>
      <c r="M21" s="2">
        <v>1.42</v>
      </c>
      <c r="N21" s="2">
        <v>0.28599999999999998</v>
      </c>
      <c r="O21" s="2">
        <v>0.502</v>
      </c>
      <c r="P21" s="2">
        <v>0.16200000000000001</v>
      </c>
      <c r="Q21" s="2">
        <v>0.13200000000000001</v>
      </c>
      <c r="R21" s="2">
        <v>0.124</v>
      </c>
      <c r="S21" s="2">
        <v>0.253</v>
      </c>
      <c r="T21" s="2">
        <v>0.22800000000000001</v>
      </c>
      <c r="U21" s="2">
        <v>0.32800000000000001</v>
      </c>
      <c r="V21" s="2">
        <v>0.249</v>
      </c>
      <c r="W21" s="5">
        <f t="shared" si="1"/>
        <v>2.282</v>
      </c>
      <c r="X21" s="5">
        <f t="shared" si="2"/>
        <v>1.5924999999999998</v>
      </c>
      <c r="Y21" s="5">
        <f t="shared" si="3"/>
        <v>0.2412</v>
      </c>
      <c r="Z21" s="34">
        <f t="shared" si="4"/>
        <v>0.21159999999999995</v>
      </c>
      <c r="AB21" s="86"/>
      <c r="AC21" s="86"/>
      <c r="AD21" s="86"/>
      <c r="AE21" s="86"/>
      <c r="AF21" s="86"/>
    </row>
    <row r="22" spans="2:32" x14ac:dyDescent="0.25">
      <c r="B22" s="13">
        <f t="shared" si="0"/>
        <v>17</v>
      </c>
      <c r="C22" s="22" t="s">
        <v>30</v>
      </c>
      <c r="D22" s="18" t="s">
        <v>37</v>
      </c>
      <c r="E22" s="2">
        <v>3.58</v>
      </c>
      <c r="F22" s="2">
        <v>2.2400000000000002</v>
      </c>
      <c r="G22" s="2">
        <v>3.71</v>
      </c>
      <c r="H22" s="2">
        <v>3.22</v>
      </c>
      <c r="I22" s="2">
        <v>2.16</v>
      </c>
      <c r="J22" s="2">
        <v>1.86</v>
      </c>
      <c r="K22" s="2">
        <v>2.2799999999999998</v>
      </c>
      <c r="L22" s="2">
        <v>1.63</v>
      </c>
      <c r="M22" s="2">
        <v>1.9</v>
      </c>
      <c r="N22" s="2">
        <v>0.374</v>
      </c>
      <c r="O22" s="2">
        <v>0.33700000000000002</v>
      </c>
      <c r="P22" s="2">
        <v>0.24199999999999999</v>
      </c>
      <c r="Q22" s="2">
        <v>0.26700000000000002</v>
      </c>
      <c r="R22" s="2">
        <v>0.127</v>
      </c>
      <c r="S22" s="40">
        <v>1.7290000000000001</v>
      </c>
      <c r="T22" s="40">
        <v>0.89</v>
      </c>
      <c r="U22" s="40">
        <v>1.3939999999999999</v>
      </c>
      <c r="V22" s="40">
        <v>1.655</v>
      </c>
      <c r="W22" s="5">
        <f t="shared" si="1"/>
        <v>2.9820000000000002</v>
      </c>
      <c r="X22" s="5">
        <f t="shared" si="2"/>
        <v>1.9175</v>
      </c>
      <c r="Y22" s="5">
        <f t="shared" si="3"/>
        <v>0.26940000000000003</v>
      </c>
      <c r="Z22" s="34">
        <f t="shared" si="4"/>
        <v>1.1335999999999999</v>
      </c>
      <c r="AB22" s="86"/>
      <c r="AC22" s="86"/>
      <c r="AD22" s="86"/>
      <c r="AE22" s="86"/>
      <c r="AF22" s="86"/>
    </row>
    <row r="23" spans="2:32" x14ac:dyDescent="0.25">
      <c r="B23" s="13">
        <f t="shared" si="0"/>
        <v>18</v>
      </c>
      <c r="C23" s="22" t="s">
        <v>30</v>
      </c>
      <c r="D23" s="18" t="s">
        <v>38</v>
      </c>
      <c r="E23" s="2">
        <v>3.38</v>
      </c>
      <c r="F23" s="2">
        <v>2.57</v>
      </c>
      <c r="G23" s="2">
        <v>2.54</v>
      </c>
      <c r="H23" s="2">
        <v>2.88</v>
      </c>
      <c r="I23" s="2">
        <v>1.64</v>
      </c>
      <c r="J23" s="2">
        <v>1.99</v>
      </c>
      <c r="K23" s="2">
        <v>2.46</v>
      </c>
      <c r="L23" s="2">
        <v>2.34</v>
      </c>
      <c r="M23" s="2">
        <v>1.76</v>
      </c>
      <c r="N23" s="2">
        <v>0.39100000000000001</v>
      </c>
      <c r="O23" s="2">
        <v>0.38200000000000001</v>
      </c>
      <c r="P23" s="2">
        <v>0.19600000000000001</v>
      </c>
      <c r="Q23" s="2">
        <v>0.221</v>
      </c>
      <c r="R23" s="2">
        <v>0.11899999999999999</v>
      </c>
      <c r="S23" s="40">
        <v>2.6320000000000001</v>
      </c>
      <c r="T23" s="40">
        <v>1.7190000000000001</v>
      </c>
      <c r="U23" s="40">
        <v>1.8879999999999999</v>
      </c>
      <c r="V23" s="40">
        <v>1.885</v>
      </c>
      <c r="W23" s="5">
        <f t="shared" si="1"/>
        <v>2.6020000000000003</v>
      </c>
      <c r="X23" s="5">
        <f t="shared" si="2"/>
        <v>2.1375000000000002</v>
      </c>
      <c r="Y23" s="5">
        <f t="shared" si="3"/>
        <v>0.26180000000000003</v>
      </c>
      <c r="Z23" s="34">
        <f t="shared" si="4"/>
        <v>1.6248</v>
      </c>
      <c r="AB23" s="86"/>
      <c r="AC23" s="86"/>
      <c r="AD23" s="86"/>
      <c r="AE23" s="86"/>
      <c r="AF23" s="86"/>
    </row>
    <row r="24" spans="2:32" x14ac:dyDescent="0.25">
      <c r="B24" s="13">
        <f t="shared" si="0"/>
        <v>19</v>
      </c>
      <c r="C24" s="22" t="s">
        <v>30</v>
      </c>
      <c r="D24" s="18" t="s">
        <v>39</v>
      </c>
      <c r="E24" s="2">
        <v>3.06</v>
      </c>
      <c r="F24" s="2">
        <v>1.79</v>
      </c>
      <c r="G24" s="2">
        <v>2.57</v>
      </c>
      <c r="H24" s="2">
        <v>1.76</v>
      </c>
      <c r="I24" s="2">
        <v>1.37</v>
      </c>
      <c r="J24" s="2">
        <v>1.67</v>
      </c>
      <c r="K24" s="2">
        <v>1.3</v>
      </c>
      <c r="L24" s="2">
        <v>1.46</v>
      </c>
      <c r="M24" s="2">
        <v>0.82</v>
      </c>
      <c r="N24" s="40">
        <v>0.69099999999999995</v>
      </c>
      <c r="O24" s="40">
        <v>0.63</v>
      </c>
      <c r="P24" s="40">
        <v>0.63700000000000001</v>
      </c>
      <c r="Q24" s="40">
        <v>0.51100000000000001</v>
      </c>
      <c r="R24" s="2">
        <v>9.5000000000000001E-2</v>
      </c>
      <c r="S24" s="43">
        <v>4.7359999999999998</v>
      </c>
      <c r="T24" s="43">
        <v>5.4349999999999996</v>
      </c>
      <c r="U24" s="40">
        <v>0.75</v>
      </c>
      <c r="V24" s="40">
        <v>0.86499999999999999</v>
      </c>
      <c r="W24" s="5">
        <f t="shared" si="1"/>
        <v>2.11</v>
      </c>
      <c r="X24" s="5">
        <f t="shared" si="2"/>
        <v>1.3125</v>
      </c>
      <c r="Y24" s="5">
        <f t="shared" si="3"/>
        <v>0.51280000000000003</v>
      </c>
      <c r="Z24" s="34">
        <f t="shared" si="4"/>
        <v>2.3571999999999997</v>
      </c>
      <c r="AB24" s="86"/>
      <c r="AC24" s="86"/>
      <c r="AD24" s="86"/>
      <c r="AE24" s="86"/>
      <c r="AF24" s="86"/>
    </row>
    <row r="25" spans="2:32" x14ac:dyDescent="0.25">
      <c r="B25" s="13">
        <f t="shared" si="0"/>
        <v>20</v>
      </c>
      <c r="C25" s="22" t="s">
        <v>30</v>
      </c>
      <c r="D25" s="18" t="s">
        <v>40</v>
      </c>
      <c r="E25" s="2">
        <v>1.7</v>
      </c>
      <c r="F25" s="2">
        <v>1.36</v>
      </c>
      <c r="G25" s="2">
        <v>1.7</v>
      </c>
      <c r="H25" s="2">
        <v>1.73</v>
      </c>
      <c r="I25" s="2">
        <v>2.09</v>
      </c>
      <c r="J25" s="2">
        <v>1.38</v>
      </c>
      <c r="K25" s="2">
        <v>1.43</v>
      </c>
      <c r="L25" s="2">
        <v>0.99</v>
      </c>
      <c r="M25" s="2">
        <v>0.94</v>
      </c>
      <c r="N25" s="2">
        <v>0.41499999999999998</v>
      </c>
      <c r="O25" s="2">
        <v>0.38100000000000001</v>
      </c>
      <c r="P25" s="2">
        <v>0.27400000000000002</v>
      </c>
      <c r="Q25" s="2">
        <v>0.33800000000000002</v>
      </c>
      <c r="R25" s="2">
        <v>0.188</v>
      </c>
      <c r="S25" s="2">
        <v>0.91600000000000004</v>
      </c>
      <c r="T25" s="40">
        <v>1.0820000000000001</v>
      </c>
      <c r="U25" s="2">
        <v>0.65800000000000003</v>
      </c>
      <c r="V25" s="2">
        <v>0.88800000000000001</v>
      </c>
      <c r="W25" s="5">
        <f t="shared" si="1"/>
        <v>1.716</v>
      </c>
      <c r="X25" s="5">
        <f t="shared" si="2"/>
        <v>1.1850000000000001</v>
      </c>
      <c r="Y25" s="5">
        <f t="shared" si="3"/>
        <v>0.31920000000000004</v>
      </c>
      <c r="Z25" s="34">
        <f t="shared" si="4"/>
        <v>0.70879999999999999</v>
      </c>
      <c r="AB25" s="86"/>
      <c r="AC25" s="86"/>
      <c r="AD25" s="86"/>
      <c r="AE25" s="86"/>
      <c r="AF25" s="86"/>
    </row>
    <row r="26" spans="2:32" ht="30" x14ac:dyDescent="0.25">
      <c r="B26" s="13">
        <f t="shared" si="0"/>
        <v>21</v>
      </c>
      <c r="C26" s="24" t="s">
        <v>55</v>
      </c>
      <c r="D26" s="18" t="s">
        <v>56</v>
      </c>
      <c r="E26" s="2"/>
      <c r="F26" s="2"/>
      <c r="G26" s="2"/>
      <c r="H26" s="2"/>
      <c r="I26" s="2"/>
      <c r="J26" s="2"/>
      <c r="K26" s="2"/>
      <c r="L26" s="2"/>
      <c r="M26" s="2"/>
      <c r="N26" s="2"/>
      <c r="O26" s="2"/>
      <c r="P26" s="2"/>
      <c r="Q26" s="2"/>
      <c r="R26" s="2"/>
      <c r="S26" s="2"/>
      <c r="T26" s="2"/>
      <c r="U26" s="2"/>
      <c r="V26" s="2"/>
      <c r="W26" s="5">
        <f t="shared" si="1"/>
        <v>0</v>
      </c>
      <c r="X26" s="5">
        <f t="shared" si="2"/>
        <v>0</v>
      </c>
      <c r="Y26" s="5">
        <f t="shared" si="3"/>
        <v>0</v>
      </c>
      <c r="Z26" s="34">
        <f t="shared" si="4"/>
        <v>0</v>
      </c>
      <c r="AB26" s="86"/>
      <c r="AC26" s="86"/>
      <c r="AD26" s="86"/>
      <c r="AE26" s="86"/>
      <c r="AF26" s="86"/>
    </row>
    <row r="27" spans="2:32" ht="30" x14ac:dyDescent="0.25">
      <c r="B27" s="13">
        <f t="shared" si="0"/>
        <v>22</v>
      </c>
      <c r="C27" s="24" t="s">
        <v>55</v>
      </c>
      <c r="D27" s="18" t="s">
        <v>58</v>
      </c>
      <c r="E27" s="2"/>
      <c r="F27" s="2"/>
      <c r="G27" s="2"/>
      <c r="H27" s="2"/>
      <c r="I27" s="2"/>
      <c r="J27" s="2"/>
      <c r="K27" s="2"/>
      <c r="L27" s="2"/>
      <c r="M27" s="2"/>
      <c r="N27" s="2"/>
      <c r="O27" s="2"/>
      <c r="P27" s="2"/>
      <c r="Q27" s="2"/>
      <c r="R27" s="2"/>
      <c r="S27" s="2"/>
      <c r="T27" s="2"/>
      <c r="U27" s="2"/>
      <c r="V27" s="2"/>
      <c r="W27" s="5">
        <f t="shared" si="1"/>
        <v>0</v>
      </c>
      <c r="X27" s="5">
        <f t="shared" si="2"/>
        <v>0</v>
      </c>
      <c r="Y27" s="5">
        <f t="shared" si="3"/>
        <v>0</v>
      </c>
      <c r="Z27" s="34">
        <f t="shared" si="4"/>
        <v>0</v>
      </c>
      <c r="AB27" s="86"/>
      <c r="AC27" s="86"/>
      <c r="AD27" s="86"/>
      <c r="AE27" s="86"/>
      <c r="AF27" s="86"/>
    </row>
    <row r="28" spans="2:32" ht="30" x14ac:dyDescent="0.25">
      <c r="B28" s="13">
        <f t="shared" si="0"/>
        <v>23</v>
      </c>
      <c r="C28" s="24" t="s">
        <v>55</v>
      </c>
      <c r="D28" s="18" t="s">
        <v>59</v>
      </c>
      <c r="E28" s="2"/>
      <c r="F28" s="2"/>
      <c r="G28" s="2"/>
      <c r="H28" s="2"/>
      <c r="I28" s="2"/>
      <c r="J28" s="2"/>
      <c r="K28" s="2"/>
      <c r="L28" s="2"/>
      <c r="M28" s="2"/>
      <c r="N28" s="2"/>
      <c r="O28" s="2"/>
      <c r="P28" s="2"/>
      <c r="Q28" s="2"/>
      <c r="R28" s="2"/>
      <c r="S28" s="2"/>
      <c r="T28" s="2"/>
      <c r="U28" s="2"/>
      <c r="V28" s="2"/>
      <c r="W28" s="5">
        <f t="shared" si="1"/>
        <v>0</v>
      </c>
      <c r="X28" s="5">
        <f t="shared" si="2"/>
        <v>0</v>
      </c>
      <c r="Y28" s="5">
        <f t="shared" si="3"/>
        <v>0</v>
      </c>
      <c r="Z28" s="34">
        <f t="shared" si="4"/>
        <v>0</v>
      </c>
      <c r="AB28" s="86"/>
      <c r="AC28" s="86"/>
      <c r="AD28" s="86"/>
      <c r="AE28" s="86"/>
      <c r="AF28" s="86"/>
    </row>
    <row r="29" spans="2:32" ht="15.75" thickBot="1" x14ac:dyDescent="0.3">
      <c r="B29" s="13">
        <f t="shared" si="0"/>
        <v>24</v>
      </c>
      <c r="C29" s="24" t="s">
        <v>68</v>
      </c>
      <c r="D29" s="18" t="s">
        <v>73</v>
      </c>
      <c r="E29" s="3"/>
      <c r="F29" s="17"/>
      <c r="G29" s="3"/>
      <c r="H29" s="17"/>
      <c r="I29" s="17"/>
      <c r="J29" s="17"/>
      <c r="K29" s="17"/>
      <c r="L29" s="17"/>
      <c r="M29" s="17"/>
      <c r="N29" s="3"/>
      <c r="O29" s="17"/>
      <c r="P29" s="3"/>
      <c r="Q29" s="17"/>
      <c r="R29" s="17"/>
      <c r="S29" s="17"/>
      <c r="T29" s="17"/>
      <c r="U29" s="17"/>
      <c r="V29" s="17"/>
      <c r="W29" s="5">
        <f t="shared" si="1"/>
        <v>0</v>
      </c>
      <c r="X29" s="5">
        <f t="shared" si="2"/>
        <v>0</v>
      </c>
      <c r="Y29" s="5">
        <f t="shared" si="3"/>
        <v>0</v>
      </c>
      <c r="Z29" s="34">
        <f t="shared" si="4"/>
        <v>0</v>
      </c>
      <c r="AB29" s="86"/>
      <c r="AC29" s="86"/>
      <c r="AD29" s="86"/>
      <c r="AE29" s="86"/>
      <c r="AF29" s="86"/>
    </row>
    <row r="30" spans="2:32" ht="15.75" thickBot="1" x14ac:dyDescent="0.3">
      <c r="B30" s="13">
        <f t="shared" si="0"/>
        <v>25</v>
      </c>
      <c r="C30" s="24" t="s">
        <v>68</v>
      </c>
      <c r="D30" s="18" t="s">
        <v>74</v>
      </c>
      <c r="E30" s="3"/>
      <c r="F30" s="17"/>
      <c r="G30" s="3"/>
      <c r="H30" s="17"/>
      <c r="I30" s="17"/>
      <c r="J30" s="17"/>
      <c r="K30" s="17"/>
      <c r="L30" s="17"/>
      <c r="M30" s="17"/>
      <c r="N30" s="3"/>
      <c r="O30" s="17"/>
      <c r="P30" s="3"/>
      <c r="Q30" s="17"/>
      <c r="R30" s="17"/>
      <c r="S30" s="17"/>
      <c r="T30" s="17"/>
      <c r="U30" s="17"/>
      <c r="V30" s="17"/>
      <c r="W30" s="5">
        <f t="shared" si="1"/>
        <v>0</v>
      </c>
      <c r="X30" s="5">
        <f t="shared" si="2"/>
        <v>0</v>
      </c>
      <c r="Y30" s="5">
        <f t="shared" si="3"/>
        <v>0</v>
      </c>
      <c r="Z30" s="34">
        <f t="shared" si="4"/>
        <v>0</v>
      </c>
      <c r="AB30" s="86"/>
      <c r="AC30" s="86"/>
      <c r="AD30" s="86"/>
      <c r="AE30" s="86"/>
      <c r="AF30" s="86"/>
    </row>
    <row r="31" spans="2:32" ht="15.75" thickBot="1" x14ac:dyDescent="0.3">
      <c r="B31" s="13">
        <f t="shared" si="0"/>
        <v>26</v>
      </c>
      <c r="C31" s="24" t="s">
        <v>68</v>
      </c>
      <c r="D31" s="18" t="s">
        <v>69</v>
      </c>
      <c r="E31" s="3"/>
      <c r="F31" s="17"/>
      <c r="G31" s="3"/>
      <c r="H31" s="17"/>
      <c r="I31" s="17"/>
      <c r="J31" s="17"/>
      <c r="K31" s="17"/>
      <c r="L31" s="17"/>
      <c r="M31" s="17"/>
      <c r="N31" s="3"/>
      <c r="O31" s="17"/>
      <c r="P31" s="3"/>
      <c r="Q31" s="17"/>
      <c r="R31" s="17"/>
      <c r="S31" s="17"/>
      <c r="T31" s="17"/>
      <c r="U31" s="17"/>
      <c r="V31" s="17"/>
      <c r="W31" s="5">
        <f t="shared" si="1"/>
        <v>0</v>
      </c>
      <c r="X31" s="5">
        <f t="shared" si="2"/>
        <v>0</v>
      </c>
      <c r="Y31" s="5">
        <f t="shared" si="3"/>
        <v>0</v>
      </c>
      <c r="Z31" s="34">
        <f t="shared" si="4"/>
        <v>0</v>
      </c>
      <c r="AB31" s="86"/>
      <c r="AC31" s="86"/>
      <c r="AD31" s="86"/>
      <c r="AE31" s="86"/>
      <c r="AF31" s="86"/>
    </row>
    <row r="32" spans="2:32" ht="15.75" thickBot="1" x14ac:dyDescent="0.3">
      <c r="B32" s="15">
        <f t="shared" si="0"/>
        <v>27</v>
      </c>
      <c r="C32" s="25" t="s">
        <v>68</v>
      </c>
      <c r="D32" s="26" t="s">
        <v>70</v>
      </c>
      <c r="E32" s="3">
        <v>1.5</v>
      </c>
      <c r="F32" s="17"/>
      <c r="G32" s="3">
        <v>3.18</v>
      </c>
      <c r="H32" s="17"/>
      <c r="I32" s="17"/>
      <c r="J32" s="17"/>
      <c r="K32" s="17"/>
      <c r="L32" s="17"/>
      <c r="M32" s="17"/>
      <c r="N32" s="3">
        <v>0.19500000000000001</v>
      </c>
      <c r="O32" s="17"/>
      <c r="P32" s="3">
        <v>0.25600000000000001</v>
      </c>
      <c r="Q32" s="17"/>
      <c r="R32" s="17"/>
      <c r="S32" s="17"/>
      <c r="T32" s="17"/>
      <c r="U32" s="17"/>
      <c r="V32" s="17"/>
      <c r="W32" s="35">
        <f t="shared" si="1"/>
        <v>0.93599999999999994</v>
      </c>
      <c r="X32" s="35">
        <f t="shared" si="2"/>
        <v>0</v>
      </c>
      <c r="Y32" s="35">
        <f t="shared" si="3"/>
        <v>9.0200000000000002E-2</v>
      </c>
      <c r="Z32" s="36">
        <f t="shared" si="4"/>
        <v>0</v>
      </c>
      <c r="AB32" s="86"/>
      <c r="AC32" s="86"/>
      <c r="AD32" s="86"/>
      <c r="AE32" s="86"/>
      <c r="AF32" s="86"/>
    </row>
    <row r="34" spans="2:32" ht="15.75" thickBot="1" x14ac:dyDescent="0.3"/>
    <row r="35" spans="2:32" ht="16.5" thickBot="1" x14ac:dyDescent="0.3">
      <c r="E35" s="84" t="s">
        <v>145</v>
      </c>
      <c r="F35" s="84"/>
      <c r="G35" s="84"/>
      <c r="H35" s="84"/>
      <c r="I35" s="84"/>
      <c r="J35" s="84"/>
      <c r="K35" s="84"/>
      <c r="L35" s="84"/>
      <c r="M35" s="84"/>
    </row>
    <row r="36" spans="2:32" ht="15.75" thickBot="1" x14ac:dyDescent="0.3"/>
    <row r="37" spans="2:32" x14ac:dyDescent="0.25">
      <c r="B37" s="78" t="s">
        <v>8</v>
      </c>
      <c r="C37" s="80" t="s">
        <v>16</v>
      </c>
      <c r="D37" s="80" t="s">
        <v>12</v>
      </c>
      <c r="E37" s="87" t="s">
        <v>77</v>
      </c>
      <c r="F37" s="87"/>
      <c r="G37" s="87"/>
      <c r="H37" s="87"/>
      <c r="I37" s="87"/>
      <c r="J37" s="87" t="s">
        <v>78</v>
      </c>
      <c r="K37" s="87"/>
      <c r="L37" s="87"/>
      <c r="M37" s="87"/>
      <c r="N37" s="87" t="s">
        <v>79</v>
      </c>
      <c r="O37" s="87"/>
      <c r="P37" s="87"/>
      <c r="Q37" s="87"/>
      <c r="R37" s="87"/>
      <c r="S37" s="87" t="s">
        <v>80</v>
      </c>
      <c r="T37" s="87"/>
      <c r="U37" s="87"/>
      <c r="V37" s="87"/>
      <c r="W37" s="82" t="s">
        <v>83</v>
      </c>
      <c r="X37" s="82"/>
      <c r="Y37" s="82"/>
      <c r="Z37" s="83"/>
      <c r="AB37" s="85" t="s">
        <v>95</v>
      </c>
      <c r="AC37" s="85"/>
      <c r="AD37" s="85"/>
      <c r="AE37" s="85"/>
      <c r="AF37" s="85"/>
    </row>
    <row r="38" spans="2:32" x14ac:dyDescent="0.25">
      <c r="B38" s="79"/>
      <c r="C38" s="81"/>
      <c r="D38" s="81"/>
      <c r="E38" s="27" t="s">
        <v>1</v>
      </c>
      <c r="F38" s="27" t="s">
        <v>0</v>
      </c>
      <c r="G38" s="27" t="s">
        <v>76</v>
      </c>
      <c r="H38" s="27" t="s">
        <v>2</v>
      </c>
      <c r="I38" s="27" t="s">
        <v>3</v>
      </c>
      <c r="J38" s="27" t="s">
        <v>5</v>
      </c>
      <c r="K38" s="27" t="s">
        <v>4</v>
      </c>
      <c r="L38" s="27" t="s">
        <v>7</v>
      </c>
      <c r="M38" s="27" t="s">
        <v>6</v>
      </c>
      <c r="N38" s="27" t="s">
        <v>1</v>
      </c>
      <c r="O38" s="27" t="s">
        <v>0</v>
      </c>
      <c r="P38" s="27" t="s">
        <v>76</v>
      </c>
      <c r="Q38" s="27" t="s">
        <v>2</v>
      </c>
      <c r="R38" s="27" t="s">
        <v>3</v>
      </c>
      <c r="S38" s="27" t="s">
        <v>5</v>
      </c>
      <c r="T38" s="27" t="s">
        <v>4</v>
      </c>
      <c r="U38" s="27" t="s">
        <v>7</v>
      </c>
      <c r="V38" s="27" t="s">
        <v>6</v>
      </c>
      <c r="W38" s="32" t="s">
        <v>9</v>
      </c>
      <c r="X38" s="32" t="s">
        <v>84</v>
      </c>
      <c r="Y38" s="32" t="s">
        <v>10</v>
      </c>
      <c r="Z38" s="33" t="s">
        <v>85</v>
      </c>
      <c r="AB38" s="86"/>
      <c r="AC38" s="86"/>
      <c r="AD38" s="86"/>
      <c r="AE38" s="86"/>
      <c r="AF38" s="86"/>
    </row>
    <row r="39" spans="2:32" x14ac:dyDescent="0.25">
      <c r="B39" s="13">
        <v>1</v>
      </c>
      <c r="C39" s="16" t="s">
        <v>17</v>
      </c>
      <c r="D39" s="16" t="s">
        <v>18</v>
      </c>
      <c r="E39" s="2"/>
      <c r="F39" s="2"/>
      <c r="G39" s="40"/>
      <c r="H39" s="2"/>
      <c r="I39" s="2"/>
      <c r="J39" s="2"/>
      <c r="K39" s="40"/>
      <c r="L39" s="2"/>
      <c r="M39" s="40"/>
      <c r="N39" s="2"/>
      <c r="O39" s="2"/>
      <c r="P39" s="40"/>
      <c r="Q39" s="40"/>
      <c r="R39" s="2"/>
      <c r="S39" s="40"/>
      <c r="T39" s="40"/>
      <c r="U39" s="40"/>
      <c r="V39" s="40"/>
      <c r="W39" s="5">
        <f t="shared" ref="W39:W66" si="5">(G39+E39+F39+I39+H39)/5</f>
        <v>0</v>
      </c>
      <c r="X39" s="5">
        <f t="shared" ref="X39:X66" si="6">(J39+K39+L39+M39)/4</f>
        <v>0</v>
      </c>
      <c r="Y39" s="5">
        <f t="shared" ref="Y39:Y66" si="7">(N39+O39+P39+Q39+R39)/5</f>
        <v>0</v>
      </c>
      <c r="Z39" s="34">
        <f t="shared" ref="Z39:Z66" si="8">(S39+T39+U39+V39)/5</f>
        <v>0</v>
      </c>
      <c r="AB39" s="86"/>
      <c r="AC39" s="86"/>
      <c r="AD39" s="86"/>
      <c r="AE39" s="86"/>
      <c r="AF39" s="86"/>
    </row>
    <row r="40" spans="2:32" x14ac:dyDescent="0.25">
      <c r="B40" s="13">
        <f t="shared" ref="B40:B66" si="9">B39+1</f>
        <v>2</v>
      </c>
      <c r="C40" s="16" t="s">
        <v>17</v>
      </c>
      <c r="D40" s="16" t="s">
        <v>19</v>
      </c>
      <c r="E40" s="2"/>
      <c r="F40" s="2"/>
      <c r="G40" s="2"/>
      <c r="H40" s="2"/>
      <c r="I40" s="2"/>
      <c r="J40" s="2"/>
      <c r="K40" s="2"/>
      <c r="L40" s="2"/>
      <c r="M40" s="2"/>
      <c r="N40" s="2"/>
      <c r="O40" s="2"/>
      <c r="P40" s="2"/>
      <c r="Q40" s="2"/>
      <c r="R40" s="2"/>
      <c r="S40" s="40"/>
      <c r="T40" s="40"/>
      <c r="U40" s="40"/>
      <c r="V40" s="40"/>
      <c r="W40" s="5">
        <f t="shared" si="5"/>
        <v>0</v>
      </c>
      <c r="X40" s="5">
        <f t="shared" si="6"/>
        <v>0</v>
      </c>
      <c r="Y40" s="5">
        <f t="shared" si="7"/>
        <v>0</v>
      </c>
      <c r="Z40" s="34">
        <f t="shared" si="8"/>
        <v>0</v>
      </c>
      <c r="AB40" s="86"/>
      <c r="AC40" s="86"/>
      <c r="AD40" s="86"/>
      <c r="AE40" s="86"/>
      <c r="AF40" s="86"/>
    </row>
    <row r="41" spans="2:32" ht="30" x14ac:dyDescent="0.25">
      <c r="B41" s="13">
        <f t="shared" si="9"/>
        <v>3</v>
      </c>
      <c r="C41" s="20" t="s">
        <v>20</v>
      </c>
      <c r="D41" s="42" t="s">
        <v>35</v>
      </c>
      <c r="E41" s="2"/>
      <c r="F41" s="2"/>
      <c r="G41" s="2"/>
      <c r="H41" s="2"/>
      <c r="I41" s="17"/>
      <c r="J41" s="17"/>
      <c r="K41" s="17"/>
      <c r="L41" s="17"/>
      <c r="M41" s="17"/>
      <c r="N41" s="2"/>
      <c r="O41" s="2"/>
      <c r="P41" s="40"/>
      <c r="Q41" s="40"/>
      <c r="R41" s="17"/>
      <c r="S41" s="17"/>
      <c r="T41" s="17"/>
      <c r="U41" s="17"/>
      <c r="V41" s="17"/>
      <c r="W41" s="5">
        <f t="shared" si="5"/>
        <v>0</v>
      </c>
      <c r="X41" s="5">
        <f t="shared" si="6"/>
        <v>0</v>
      </c>
      <c r="Y41" s="5">
        <f t="shared" si="7"/>
        <v>0</v>
      </c>
      <c r="Z41" s="34">
        <f t="shared" si="8"/>
        <v>0</v>
      </c>
      <c r="AB41" s="86"/>
      <c r="AC41" s="86"/>
      <c r="AD41" s="86"/>
      <c r="AE41" s="86"/>
      <c r="AF41" s="86"/>
    </row>
    <row r="42" spans="2:32" ht="30" x14ac:dyDescent="0.25">
      <c r="B42" s="13">
        <f t="shared" si="9"/>
        <v>4</v>
      </c>
      <c r="C42" s="20" t="s">
        <v>20</v>
      </c>
      <c r="D42" s="42" t="s">
        <v>34</v>
      </c>
      <c r="E42" s="2"/>
      <c r="F42" s="2"/>
      <c r="G42" s="2"/>
      <c r="H42" s="2"/>
      <c r="I42" s="17"/>
      <c r="J42" s="17"/>
      <c r="K42" s="17"/>
      <c r="L42" s="17"/>
      <c r="M42" s="17"/>
      <c r="N42" s="41"/>
      <c r="O42" s="2"/>
      <c r="P42" s="40"/>
      <c r="Q42" s="40"/>
      <c r="R42" s="17"/>
      <c r="S42" s="17"/>
      <c r="T42" s="17"/>
      <c r="U42" s="17"/>
      <c r="V42" s="17"/>
      <c r="W42" s="5">
        <f t="shared" si="5"/>
        <v>0</v>
      </c>
      <c r="X42" s="5">
        <f t="shared" si="6"/>
        <v>0</v>
      </c>
      <c r="Y42" s="5">
        <f t="shared" si="7"/>
        <v>0</v>
      </c>
      <c r="Z42" s="34">
        <f t="shared" si="8"/>
        <v>0</v>
      </c>
      <c r="AB42" s="86"/>
      <c r="AC42" s="86"/>
      <c r="AD42" s="86"/>
      <c r="AE42" s="86"/>
      <c r="AF42" s="86"/>
    </row>
    <row r="43" spans="2:32" ht="30" x14ac:dyDescent="0.25">
      <c r="B43" s="13">
        <f t="shared" si="9"/>
        <v>5</v>
      </c>
      <c r="C43" s="20" t="s">
        <v>20</v>
      </c>
      <c r="D43" s="42" t="s">
        <v>33</v>
      </c>
      <c r="E43" s="40"/>
      <c r="F43" s="40"/>
      <c r="G43" s="2"/>
      <c r="H43" s="2"/>
      <c r="I43" s="17"/>
      <c r="J43" s="17"/>
      <c r="K43" s="17"/>
      <c r="L43" s="17"/>
      <c r="M43" s="17"/>
      <c r="N43" s="40"/>
      <c r="O43" s="40"/>
      <c r="P43" s="40"/>
      <c r="Q43" s="40"/>
      <c r="R43" s="17"/>
      <c r="S43" s="17"/>
      <c r="T43" s="17"/>
      <c r="U43" s="17"/>
      <c r="V43" s="17"/>
      <c r="W43" s="5">
        <f t="shared" si="5"/>
        <v>0</v>
      </c>
      <c r="X43" s="5">
        <f t="shared" si="6"/>
        <v>0</v>
      </c>
      <c r="Y43" s="5">
        <f t="shared" si="7"/>
        <v>0</v>
      </c>
      <c r="Z43" s="34">
        <f t="shared" si="8"/>
        <v>0</v>
      </c>
      <c r="AB43" s="86"/>
      <c r="AC43" s="86"/>
      <c r="AD43" s="86"/>
      <c r="AE43" s="86"/>
      <c r="AF43" s="86"/>
    </row>
    <row r="44" spans="2:32" ht="30" x14ac:dyDescent="0.25">
      <c r="B44" s="13">
        <f t="shared" si="9"/>
        <v>6</v>
      </c>
      <c r="C44" s="20" t="s">
        <v>20</v>
      </c>
      <c r="D44" s="42" t="s">
        <v>32</v>
      </c>
      <c r="E44" s="2"/>
      <c r="F44" s="40"/>
      <c r="G44" s="2"/>
      <c r="H44" s="40"/>
      <c r="I44" s="17"/>
      <c r="J44" s="17"/>
      <c r="K44" s="17"/>
      <c r="L44" s="17"/>
      <c r="M44" s="17"/>
      <c r="N44" s="40"/>
      <c r="O44" s="40"/>
      <c r="P44" s="40"/>
      <c r="Q44" s="40"/>
      <c r="R44" s="17"/>
      <c r="S44" s="17"/>
      <c r="T44" s="17"/>
      <c r="U44" s="17"/>
      <c r="V44" s="17"/>
      <c r="W44" s="5">
        <f t="shared" si="5"/>
        <v>0</v>
      </c>
      <c r="X44" s="5">
        <f t="shared" si="6"/>
        <v>0</v>
      </c>
      <c r="Y44" s="5">
        <f t="shared" si="7"/>
        <v>0</v>
      </c>
      <c r="Z44" s="34">
        <f t="shared" si="8"/>
        <v>0</v>
      </c>
      <c r="AB44" s="86" t="s">
        <v>101</v>
      </c>
      <c r="AC44" s="86"/>
      <c r="AD44" s="86"/>
      <c r="AE44" s="86"/>
      <c r="AF44" s="86"/>
    </row>
    <row r="45" spans="2:32" ht="30" x14ac:dyDescent="0.25">
      <c r="B45" s="13">
        <f t="shared" si="9"/>
        <v>7</v>
      </c>
      <c r="C45" s="20" t="s">
        <v>20</v>
      </c>
      <c r="D45" s="42" t="s">
        <v>31</v>
      </c>
      <c r="E45" s="2"/>
      <c r="F45" s="2"/>
      <c r="G45" s="2"/>
      <c r="H45" s="2"/>
      <c r="I45" s="17"/>
      <c r="J45" s="17"/>
      <c r="K45" s="17"/>
      <c r="L45" s="17"/>
      <c r="M45" s="17"/>
      <c r="N45" s="2"/>
      <c r="O45" s="2"/>
      <c r="P45" s="2"/>
      <c r="Q45" s="2"/>
      <c r="R45" s="17"/>
      <c r="S45" s="17"/>
      <c r="T45" s="17"/>
      <c r="U45" s="17"/>
      <c r="V45" s="17"/>
      <c r="W45" s="5">
        <f t="shared" si="5"/>
        <v>0</v>
      </c>
      <c r="X45" s="5">
        <f t="shared" si="6"/>
        <v>0</v>
      </c>
      <c r="Y45" s="5">
        <f t="shared" si="7"/>
        <v>0</v>
      </c>
      <c r="Z45" s="34">
        <f t="shared" si="8"/>
        <v>0</v>
      </c>
      <c r="AB45" s="86"/>
      <c r="AC45" s="86"/>
      <c r="AD45" s="86"/>
      <c r="AE45" s="86"/>
      <c r="AF45" s="86"/>
    </row>
    <row r="46" spans="2:32" x14ac:dyDescent="0.25">
      <c r="B46" s="13">
        <f t="shared" si="9"/>
        <v>8</v>
      </c>
      <c r="C46" s="21" t="s">
        <v>21</v>
      </c>
      <c r="D46" s="18" t="s">
        <v>92</v>
      </c>
      <c r="E46" s="2"/>
      <c r="F46" s="2"/>
      <c r="G46" s="2"/>
      <c r="H46" s="2"/>
      <c r="I46" s="2"/>
      <c r="J46" s="17"/>
      <c r="K46" s="17"/>
      <c r="L46" s="17"/>
      <c r="M46" s="17"/>
      <c r="N46" s="2"/>
      <c r="O46" s="2"/>
      <c r="P46" s="2"/>
      <c r="Q46" s="2"/>
      <c r="R46" s="2"/>
      <c r="S46" s="17"/>
      <c r="T46" s="17"/>
      <c r="U46" s="17"/>
      <c r="V46" s="17"/>
      <c r="W46" s="5">
        <f t="shared" si="5"/>
        <v>0</v>
      </c>
      <c r="X46" s="5">
        <f t="shared" si="6"/>
        <v>0</v>
      </c>
      <c r="Y46" s="5">
        <f t="shared" si="7"/>
        <v>0</v>
      </c>
      <c r="Z46" s="34">
        <f t="shared" si="8"/>
        <v>0</v>
      </c>
      <c r="AB46" s="86"/>
      <c r="AC46" s="86"/>
      <c r="AD46" s="86"/>
      <c r="AE46" s="86"/>
      <c r="AF46" s="86"/>
    </row>
    <row r="47" spans="2:32" x14ac:dyDescent="0.25">
      <c r="B47" s="13">
        <f t="shared" si="9"/>
        <v>9</v>
      </c>
      <c r="C47" s="21" t="s">
        <v>21</v>
      </c>
      <c r="D47" s="18" t="s">
        <v>93</v>
      </c>
      <c r="E47" s="2"/>
      <c r="F47" s="2"/>
      <c r="G47" s="2"/>
      <c r="H47" s="2"/>
      <c r="I47" s="2"/>
      <c r="J47" s="17"/>
      <c r="K47" s="17"/>
      <c r="L47" s="17"/>
      <c r="M47" s="17"/>
      <c r="N47" s="2"/>
      <c r="O47" s="2"/>
      <c r="P47" s="2"/>
      <c r="Q47" s="2"/>
      <c r="R47" s="2"/>
      <c r="S47" s="17"/>
      <c r="T47" s="17"/>
      <c r="U47" s="17"/>
      <c r="V47" s="17"/>
      <c r="W47" s="5">
        <f t="shared" si="5"/>
        <v>0</v>
      </c>
      <c r="X47" s="5">
        <f t="shared" si="6"/>
        <v>0</v>
      </c>
      <c r="Y47" s="5">
        <f t="shared" si="7"/>
        <v>0</v>
      </c>
      <c r="Z47" s="34">
        <f t="shared" si="8"/>
        <v>0</v>
      </c>
      <c r="AB47" s="86"/>
      <c r="AC47" s="86"/>
      <c r="AD47" s="86"/>
      <c r="AE47" s="86"/>
      <c r="AF47" s="86"/>
    </row>
    <row r="48" spans="2:32" x14ac:dyDescent="0.25">
      <c r="B48" s="13">
        <f t="shared" si="9"/>
        <v>10</v>
      </c>
      <c r="C48" s="21" t="s">
        <v>21</v>
      </c>
      <c r="D48" s="18" t="s">
        <v>94</v>
      </c>
      <c r="E48" s="2"/>
      <c r="F48" s="2"/>
      <c r="G48" s="2"/>
      <c r="H48" s="2"/>
      <c r="I48" s="2"/>
      <c r="J48" s="17"/>
      <c r="K48" s="17"/>
      <c r="L48" s="17"/>
      <c r="M48" s="17"/>
      <c r="N48" s="2"/>
      <c r="O48" s="2"/>
      <c r="P48" s="2"/>
      <c r="Q48" s="2"/>
      <c r="R48" s="2"/>
      <c r="S48" s="17"/>
      <c r="T48" s="17"/>
      <c r="U48" s="17"/>
      <c r="V48" s="17"/>
      <c r="W48" s="5">
        <f t="shared" si="5"/>
        <v>0</v>
      </c>
      <c r="X48" s="5">
        <f t="shared" si="6"/>
        <v>0</v>
      </c>
      <c r="Y48" s="5">
        <f t="shared" si="7"/>
        <v>0</v>
      </c>
      <c r="Z48" s="34">
        <f t="shared" si="8"/>
        <v>0</v>
      </c>
      <c r="AB48" s="86"/>
      <c r="AC48" s="86"/>
      <c r="AD48" s="86"/>
      <c r="AE48" s="86"/>
      <c r="AF48" s="86"/>
    </row>
    <row r="49" spans="2:32" x14ac:dyDescent="0.25">
      <c r="B49" s="13">
        <f t="shared" si="9"/>
        <v>11</v>
      </c>
      <c r="C49" s="23" t="s">
        <v>62</v>
      </c>
      <c r="D49" s="1" t="s">
        <v>64</v>
      </c>
      <c r="E49" s="2"/>
      <c r="F49" s="2"/>
      <c r="G49" s="2"/>
      <c r="H49" s="2"/>
      <c r="I49" s="2"/>
      <c r="J49" s="17"/>
      <c r="K49" s="17"/>
      <c r="L49" s="17"/>
      <c r="M49" s="17"/>
      <c r="N49" s="2"/>
      <c r="O49" s="2"/>
      <c r="P49" s="2"/>
      <c r="Q49" s="2"/>
      <c r="R49" s="2"/>
      <c r="S49" s="17"/>
      <c r="T49" s="17"/>
      <c r="U49" s="17"/>
      <c r="V49" s="17"/>
      <c r="W49" s="5">
        <f t="shared" si="5"/>
        <v>0</v>
      </c>
      <c r="X49" s="5">
        <f t="shared" si="6"/>
        <v>0</v>
      </c>
      <c r="Y49" s="5">
        <f t="shared" si="7"/>
        <v>0</v>
      </c>
      <c r="Z49" s="34">
        <f t="shared" si="8"/>
        <v>0</v>
      </c>
      <c r="AB49" s="86"/>
      <c r="AC49" s="86"/>
      <c r="AD49" s="86"/>
      <c r="AE49" s="86"/>
      <c r="AF49" s="86"/>
    </row>
    <row r="50" spans="2:32" x14ac:dyDescent="0.25">
      <c r="B50" s="13">
        <f t="shared" si="9"/>
        <v>12</v>
      </c>
      <c r="C50" s="21" t="s">
        <v>25</v>
      </c>
      <c r="D50" s="18" t="s">
        <v>26</v>
      </c>
      <c r="E50" s="40"/>
      <c r="F50" s="40"/>
      <c r="G50" s="2"/>
      <c r="H50" s="2"/>
      <c r="I50" s="17"/>
      <c r="J50" s="17"/>
      <c r="K50" s="17"/>
      <c r="L50" s="17"/>
      <c r="M50" s="17"/>
      <c r="N50" s="2"/>
      <c r="O50" s="2"/>
      <c r="P50" s="40"/>
      <c r="Q50" s="40"/>
      <c r="R50" s="17"/>
      <c r="S50" s="17"/>
      <c r="T50" s="17"/>
      <c r="U50" s="17"/>
      <c r="V50" s="17"/>
      <c r="W50" s="5">
        <f t="shared" si="5"/>
        <v>0</v>
      </c>
      <c r="X50" s="5">
        <f t="shared" si="6"/>
        <v>0</v>
      </c>
      <c r="Y50" s="5">
        <f t="shared" si="7"/>
        <v>0</v>
      </c>
      <c r="Z50" s="34">
        <f t="shared" si="8"/>
        <v>0</v>
      </c>
      <c r="AB50" s="86"/>
      <c r="AC50" s="86"/>
      <c r="AD50" s="86"/>
      <c r="AE50" s="86"/>
      <c r="AF50" s="86"/>
    </row>
    <row r="51" spans="2:32" x14ac:dyDescent="0.25">
      <c r="B51" s="13">
        <f t="shared" si="9"/>
        <v>13</v>
      </c>
      <c r="C51" s="21" t="s">
        <v>25</v>
      </c>
      <c r="D51" s="18" t="s">
        <v>27</v>
      </c>
      <c r="E51" s="2"/>
      <c r="F51" s="2"/>
      <c r="G51" s="2"/>
      <c r="H51" s="2"/>
      <c r="I51" s="17"/>
      <c r="J51" s="17"/>
      <c r="K51" s="17"/>
      <c r="L51" s="17"/>
      <c r="M51" s="17"/>
      <c r="N51" s="2"/>
      <c r="O51" s="2"/>
      <c r="P51" s="2"/>
      <c r="Q51" s="2"/>
      <c r="R51" s="17"/>
      <c r="S51" s="17"/>
      <c r="T51" s="17"/>
      <c r="U51" s="17"/>
      <c r="V51" s="17"/>
      <c r="W51" s="5">
        <f t="shared" si="5"/>
        <v>0</v>
      </c>
      <c r="X51" s="5">
        <f t="shared" si="6"/>
        <v>0</v>
      </c>
      <c r="Y51" s="5">
        <f t="shared" si="7"/>
        <v>0</v>
      </c>
      <c r="Z51" s="34">
        <f t="shared" si="8"/>
        <v>0</v>
      </c>
      <c r="AB51" s="86"/>
      <c r="AC51" s="86"/>
      <c r="AD51" s="86"/>
      <c r="AE51" s="86"/>
      <c r="AF51" s="86"/>
    </row>
    <row r="52" spans="2:32" x14ac:dyDescent="0.25">
      <c r="B52" s="13">
        <f t="shared" si="9"/>
        <v>14</v>
      </c>
      <c r="C52" s="21" t="s">
        <v>25</v>
      </c>
      <c r="D52" s="19" t="s">
        <v>28</v>
      </c>
      <c r="E52" s="2"/>
      <c r="F52" s="2"/>
      <c r="G52" s="2"/>
      <c r="H52" s="2"/>
      <c r="I52" s="2"/>
      <c r="J52" s="17"/>
      <c r="K52" s="17"/>
      <c r="L52" s="17"/>
      <c r="M52" s="17"/>
      <c r="N52" s="2"/>
      <c r="O52" s="2"/>
      <c r="P52" s="2"/>
      <c r="Q52" s="2"/>
      <c r="R52" s="2"/>
      <c r="S52" s="17"/>
      <c r="T52" s="17"/>
      <c r="U52" s="17"/>
      <c r="V52" s="17"/>
      <c r="W52" s="5">
        <f t="shared" si="5"/>
        <v>0</v>
      </c>
      <c r="X52" s="5">
        <f t="shared" si="6"/>
        <v>0</v>
      </c>
      <c r="Y52" s="5">
        <f t="shared" si="7"/>
        <v>0</v>
      </c>
      <c r="Z52" s="34">
        <f t="shared" si="8"/>
        <v>0</v>
      </c>
      <c r="AB52" s="86"/>
      <c r="AC52" s="86"/>
      <c r="AD52" s="86"/>
      <c r="AE52" s="86"/>
      <c r="AF52" s="86"/>
    </row>
    <row r="53" spans="2:32" x14ac:dyDescent="0.25">
      <c r="B53" s="13">
        <f t="shared" si="9"/>
        <v>15</v>
      </c>
      <c r="C53" s="21" t="s">
        <v>25</v>
      </c>
      <c r="D53" s="19" t="s">
        <v>29</v>
      </c>
      <c r="E53" s="2"/>
      <c r="F53" s="2"/>
      <c r="G53" s="2"/>
      <c r="H53" s="2"/>
      <c r="I53" s="2"/>
      <c r="J53" s="17"/>
      <c r="K53" s="17"/>
      <c r="L53" s="17"/>
      <c r="M53" s="17"/>
      <c r="N53" s="2"/>
      <c r="O53" s="2"/>
      <c r="P53" s="40"/>
      <c r="Q53" s="2"/>
      <c r="R53" s="2"/>
      <c r="S53" s="17"/>
      <c r="T53" s="17"/>
      <c r="U53" s="17"/>
      <c r="V53" s="17"/>
      <c r="W53" s="5">
        <f t="shared" si="5"/>
        <v>0</v>
      </c>
      <c r="X53" s="5">
        <f t="shared" si="6"/>
        <v>0</v>
      </c>
      <c r="Y53" s="5">
        <f t="shared" si="7"/>
        <v>0</v>
      </c>
      <c r="Z53" s="34">
        <f t="shared" si="8"/>
        <v>0</v>
      </c>
      <c r="AB53" s="86"/>
      <c r="AC53" s="86"/>
      <c r="AD53" s="86"/>
      <c r="AE53" s="86"/>
      <c r="AF53" s="86"/>
    </row>
    <row r="54" spans="2:32" x14ac:dyDescent="0.25">
      <c r="B54" s="13">
        <f t="shared" si="9"/>
        <v>16</v>
      </c>
      <c r="C54" s="22" t="s">
        <v>30</v>
      </c>
      <c r="D54" s="18" t="s">
        <v>36</v>
      </c>
      <c r="E54" s="2"/>
      <c r="F54" s="2"/>
      <c r="G54" s="2"/>
      <c r="H54" s="2"/>
      <c r="I54" s="2"/>
      <c r="J54" s="2"/>
      <c r="K54" s="2"/>
      <c r="L54" s="2"/>
      <c r="M54" s="2"/>
      <c r="N54" s="2"/>
      <c r="O54" s="2"/>
      <c r="P54" s="2"/>
      <c r="Q54" s="2"/>
      <c r="R54" s="2"/>
      <c r="S54" s="2"/>
      <c r="T54" s="2"/>
      <c r="U54" s="2"/>
      <c r="V54" s="2"/>
      <c r="W54" s="5">
        <f t="shared" si="5"/>
        <v>0</v>
      </c>
      <c r="X54" s="5">
        <f t="shared" si="6"/>
        <v>0</v>
      </c>
      <c r="Y54" s="5">
        <f t="shared" si="7"/>
        <v>0</v>
      </c>
      <c r="Z54" s="34">
        <f t="shared" si="8"/>
        <v>0</v>
      </c>
      <c r="AB54" s="86"/>
      <c r="AC54" s="86"/>
      <c r="AD54" s="86"/>
      <c r="AE54" s="86"/>
      <c r="AF54" s="86"/>
    </row>
    <row r="55" spans="2:32" x14ac:dyDescent="0.25">
      <c r="B55" s="13">
        <f t="shared" si="9"/>
        <v>17</v>
      </c>
      <c r="C55" s="22" t="s">
        <v>30</v>
      </c>
      <c r="D55" s="18" t="s">
        <v>37</v>
      </c>
      <c r="E55" s="2"/>
      <c r="F55" s="2"/>
      <c r="G55" s="2"/>
      <c r="H55" s="2"/>
      <c r="I55" s="2"/>
      <c r="J55" s="2"/>
      <c r="K55" s="2"/>
      <c r="L55" s="2"/>
      <c r="M55" s="2"/>
      <c r="N55" s="2"/>
      <c r="O55" s="2"/>
      <c r="P55" s="2"/>
      <c r="Q55" s="2"/>
      <c r="R55" s="2"/>
      <c r="S55" s="40"/>
      <c r="T55" s="40"/>
      <c r="U55" s="40"/>
      <c r="V55" s="40"/>
      <c r="W55" s="5">
        <f t="shared" si="5"/>
        <v>0</v>
      </c>
      <c r="X55" s="5">
        <f t="shared" si="6"/>
        <v>0</v>
      </c>
      <c r="Y55" s="5">
        <f t="shared" si="7"/>
        <v>0</v>
      </c>
      <c r="Z55" s="34">
        <f t="shared" si="8"/>
        <v>0</v>
      </c>
      <c r="AB55" s="86"/>
      <c r="AC55" s="86"/>
      <c r="AD55" s="86"/>
      <c r="AE55" s="86"/>
      <c r="AF55" s="86"/>
    </row>
    <row r="56" spans="2:32" x14ac:dyDescent="0.25">
      <c r="B56" s="13">
        <f t="shared" si="9"/>
        <v>18</v>
      </c>
      <c r="C56" s="22" t="s">
        <v>30</v>
      </c>
      <c r="D56" s="18" t="s">
        <v>38</v>
      </c>
      <c r="E56" s="2"/>
      <c r="F56" s="2"/>
      <c r="G56" s="2"/>
      <c r="H56" s="2"/>
      <c r="I56" s="2"/>
      <c r="J56" s="2"/>
      <c r="K56" s="2"/>
      <c r="L56" s="2"/>
      <c r="M56" s="2"/>
      <c r="N56" s="2"/>
      <c r="O56" s="2"/>
      <c r="P56" s="2"/>
      <c r="Q56" s="2"/>
      <c r="R56" s="2"/>
      <c r="S56" s="40"/>
      <c r="T56" s="40"/>
      <c r="U56" s="40"/>
      <c r="V56" s="40"/>
      <c r="W56" s="5">
        <f t="shared" si="5"/>
        <v>0</v>
      </c>
      <c r="X56" s="5">
        <f t="shared" si="6"/>
        <v>0</v>
      </c>
      <c r="Y56" s="5">
        <f t="shared" si="7"/>
        <v>0</v>
      </c>
      <c r="Z56" s="34">
        <f t="shared" si="8"/>
        <v>0</v>
      </c>
      <c r="AB56" s="86"/>
      <c r="AC56" s="86"/>
      <c r="AD56" s="86"/>
      <c r="AE56" s="86"/>
      <c r="AF56" s="86"/>
    </row>
    <row r="57" spans="2:32" x14ac:dyDescent="0.25">
      <c r="B57" s="13">
        <f t="shared" si="9"/>
        <v>19</v>
      </c>
      <c r="C57" s="22" t="s">
        <v>30</v>
      </c>
      <c r="D57" s="18" t="s">
        <v>39</v>
      </c>
      <c r="E57" s="2"/>
      <c r="F57" s="2"/>
      <c r="G57" s="2"/>
      <c r="H57" s="2"/>
      <c r="I57" s="2"/>
      <c r="J57" s="2"/>
      <c r="K57" s="2"/>
      <c r="L57" s="2"/>
      <c r="M57" s="2"/>
      <c r="N57" s="40"/>
      <c r="O57" s="40"/>
      <c r="P57" s="40"/>
      <c r="Q57" s="40"/>
      <c r="R57" s="2"/>
      <c r="S57" s="43"/>
      <c r="T57" s="43"/>
      <c r="U57" s="40"/>
      <c r="V57" s="40"/>
      <c r="W57" s="5">
        <f t="shared" si="5"/>
        <v>0</v>
      </c>
      <c r="X57" s="5">
        <f t="shared" si="6"/>
        <v>0</v>
      </c>
      <c r="Y57" s="5">
        <f t="shared" si="7"/>
        <v>0</v>
      </c>
      <c r="Z57" s="34">
        <f t="shared" si="8"/>
        <v>0</v>
      </c>
      <c r="AB57" s="86"/>
      <c r="AC57" s="86"/>
      <c r="AD57" s="86"/>
      <c r="AE57" s="86"/>
      <c r="AF57" s="86"/>
    </row>
    <row r="58" spans="2:32" x14ac:dyDescent="0.25">
      <c r="B58" s="13">
        <f t="shared" si="9"/>
        <v>20</v>
      </c>
      <c r="C58" s="22" t="s">
        <v>30</v>
      </c>
      <c r="D58" s="18" t="s">
        <v>40</v>
      </c>
      <c r="E58" s="2"/>
      <c r="F58" s="2"/>
      <c r="G58" s="2"/>
      <c r="H58" s="2"/>
      <c r="I58" s="2"/>
      <c r="J58" s="2"/>
      <c r="K58" s="2"/>
      <c r="L58" s="2"/>
      <c r="M58" s="2"/>
      <c r="N58" s="2"/>
      <c r="O58" s="2"/>
      <c r="P58" s="2"/>
      <c r="Q58" s="2"/>
      <c r="R58" s="2"/>
      <c r="S58" s="2"/>
      <c r="T58" s="40"/>
      <c r="U58" s="2"/>
      <c r="V58" s="2"/>
      <c r="W58" s="5">
        <f t="shared" si="5"/>
        <v>0</v>
      </c>
      <c r="X58" s="5">
        <f t="shared" si="6"/>
        <v>0</v>
      </c>
      <c r="Y58" s="5">
        <f t="shared" si="7"/>
        <v>0</v>
      </c>
      <c r="Z58" s="34">
        <f t="shared" si="8"/>
        <v>0</v>
      </c>
      <c r="AB58" s="86"/>
      <c r="AC58" s="86"/>
      <c r="AD58" s="86"/>
      <c r="AE58" s="86"/>
      <c r="AF58" s="86"/>
    </row>
    <row r="59" spans="2:32" ht="30" x14ac:dyDescent="0.25">
      <c r="B59" s="13">
        <f t="shared" si="9"/>
        <v>21</v>
      </c>
      <c r="C59" s="24" t="s">
        <v>55</v>
      </c>
      <c r="D59" s="18" t="s">
        <v>56</v>
      </c>
      <c r="E59" s="2">
        <v>2.94</v>
      </c>
      <c r="F59" s="2">
        <v>2.02</v>
      </c>
      <c r="G59" s="2">
        <v>2.94</v>
      </c>
      <c r="H59" s="2">
        <v>2.02</v>
      </c>
      <c r="I59" s="40">
        <v>4.68</v>
      </c>
      <c r="J59" s="17"/>
      <c r="K59" s="17"/>
      <c r="L59" s="17"/>
      <c r="M59" s="17"/>
      <c r="N59" s="2">
        <v>0.34699999999999998</v>
      </c>
      <c r="O59" s="2">
        <v>0.50600000000000001</v>
      </c>
      <c r="P59" s="2">
        <v>1.1619999999999999</v>
      </c>
      <c r="Q59" s="2">
        <v>1.325</v>
      </c>
      <c r="R59" s="2">
        <v>0.50800000000000001</v>
      </c>
      <c r="S59" s="17"/>
      <c r="T59" s="17"/>
      <c r="U59" s="17"/>
      <c r="V59" s="17"/>
      <c r="W59" s="5">
        <f t="shared" si="5"/>
        <v>2.92</v>
      </c>
      <c r="X59" s="5">
        <f t="shared" si="6"/>
        <v>0</v>
      </c>
      <c r="Y59" s="5">
        <f t="shared" si="7"/>
        <v>0.76959999999999995</v>
      </c>
      <c r="Z59" s="34">
        <f t="shared" si="8"/>
        <v>0</v>
      </c>
      <c r="AB59" s="86"/>
      <c r="AC59" s="86"/>
      <c r="AD59" s="86"/>
      <c r="AE59" s="86"/>
      <c r="AF59" s="86"/>
    </row>
    <row r="60" spans="2:32" ht="30" x14ac:dyDescent="0.25">
      <c r="B60" s="13">
        <f t="shared" si="9"/>
        <v>22</v>
      </c>
      <c r="C60" s="24" t="s">
        <v>55</v>
      </c>
      <c r="D60" s="18" t="s">
        <v>58</v>
      </c>
      <c r="E60" s="2">
        <v>1.46</v>
      </c>
      <c r="F60" s="2">
        <v>1.52</v>
      </c>
      <c r="G60" s="2">
        <v>2.91</v>
      </c>
      <c r="H60" s="2">
        <v>1.88</v>
      </c>
      <c r="I60" s="40">
        <v>4.72</v>
      </c>
      <c r="J60" s="17"/>
      <c r="K60" s="17"/>
      <c r="L60" s="17"/>
      <c r="M60" s="17"/>
      <c r="N60" s="40">
        <v>0.81299999999999994</v>
      </c>
      <c r="O60" s="40">
        <v>0.88200000000000001</v>
      </c>
      <c r="P60" s="40">
        <v>1.946</v>
      </c>
      <c r="Q60" s="40">
        <v>2.0710000000000002</v>
      </c>
      <c r="R60" s="2">
        <v>0.621</v>
      </c>
      <c r="S60" s="17"/>
      <c r="T60" s="17"/>
      <c r="U60" s="17"/>
      <c r="V60" s="17"/>
      <c r="W60" s="5">
        <f t="shared" si="5"/>
        <v>2.4979999999999998</v>
      </c>
      <c r="X60" s="5">
        <f t="shared" si="6"/>
        <v>0</v>
      </c>
      <c r="Y60" s="5">
        <f t="shared" si="7"/>
        <v>1.2665999999999999</v>
      </c>
      <c r="Z60" s="34">
        <f t="shared" si="8"/>
        <v>0</v>
      </c>
      <c r="AB60" s="86"/>
      <c r="AC60" s="86"/>
      <c r="AD60" s="86"/>
      <c r="AE60" s="86"/>
      <c r="AF60" s="86"/>
    </row>
    <row r="61" spans="2:32" ht="30" x14ac:dyDescent="0.25">
      <c r="B61" s="13">
        <f t="shared" si="9"/>
        <v>23</v>
      </c>
      <c r="C61" s="24" t="s">
        <v>55</v>
      </c>
      <c r="D61" s="18" t="s">
        <v>59</v>
      </c>
      <c r="E61" s="2">
        <v>1.99</v>
      </c>
      <c r="F61" s="2">
        <v>1.44</v>
      </c>
      <c r="G61" s="2">
        <v>2.38</v>
      </c>
      <c r="H61" s="2">
        <v>1.68</v>
      </c>
      <c r="I61" s="2">
        <v>2.66</v>
      </c>
      <c r="J61" s="17"/>
      <c r="K61" s="17"/>
      <c r="L61" s="17"/>
      <c r="M61" s="17"/>
      <c r="N61" s="2">
        <v>0.41699999999999998</v>
      </c>
      <c r="O61" s="2">
        <v>0.28599999999999998</v>
      </c>
      <c r="P61" s="2">
        <v>1.1040000000000001</v>
      </c>
      <c r="Q61" s="2">
        <v>1.627</v>
      </c>
      <c r="R61" s="2">
        <v>1.3520000000000001</v>
      </c>
      <c r="S61" s="17"/>
      <c r="T61" s="17"/>
      <c r="U61" s="17"/>
      <c r="V61" s="17"/>
      <c r="W61" s="5">
        <f t="shared" si="5"/>
        <v>2.0300000000000002</v>
      </c>
      <c r="X61" s="5">
        <f t="shared" si="6"/>
        <v>0</v>
      </c>
      <c r="Y61" s="5">
        <f t="shared" si="7"/>
        <v>0.95720000000000005</v>
      </c>
      <c r="Z61" s="34">
        <f t="shared" si="8"/>
        <v>0</v>
      </c>
      <c r="AB61" s="86"/>
      <c r="AC61" s="86"/>
      <c r="AD61" s="86"/>
      <c r="AE61" s="86"/>
      <c r="AF61" s="86"/>
    </row>
    <row r="62" spans="2:32" ht="15.75" thickBot="1" x14ac:dyDescent="0.3">
      <c r="B62" s="13">
        <f t="shared" si="9"/>
        <v>24</v>
      </c>
      <c r="C62" s="24" t="s">
        <v>68</v>
      </c>
      <c r="D62" s="18" t="s">
        <v>73</v>
      </c>
      <c r="E62" s="3"/>
      <c r="F62" s="17"/>
      <c r="G62" s="3"/>
      <c r="H62" s="17"/>
      <c r="I62" s="17"/>
      <c r="J62" s="17"/>
      <c r="K62" s="17"/>
      <c r="L62" s="17"/>
      <c r="M62" s="17"/>
      <c r="N62" s="3"/>
      <c r="O62" s="17"/>
      <c r="P62" s="3"/>
      <c r="Q62" s="17"/>
      <c r="R62" s="17"/>
      <c r="S62" s="17"/>
      <c r="T62" s="17"/>
      <c r="U62" s="17"/>
      <c r="V62" s="17"/>
      <c r="W62" s="5">
        <f t="shared" si="5"/>
        <v>0</v>
      </c>
      <c r="X62" s="5">
        <f t="shared" si="6"/>
        <v>0</v>
      </c>
      <c r="Y62" s="5">
        <f t="shared" si="7"/>
        <v>0</v>
      </c>
      <c r="Z62" s="34">
        <f t="shared" si="8"/>
        <v>0</v>
      </c>
      <c r="AB62" s="86"/>
      <c r="AC62" s="86"/>
      <c r="AD62" s="86"/>
      <c r="AE62" s="86"/>
      <c r="AF62" s="86"/>
    </row>
    <row r="63" spans="2:32" ht="15.75" thickBot="1" x14ac:dyDescent="0.3">
      <c r="B63" s="13">
        <f t="shared" si="9"/>
        <v>25</v>
      </c>
      <c r="C63" s="24" t="s">
        <v>68</v>
      </c>
      <c r="D63" s="18" t="s">
        <v>74</v>
      </c>
      <c r="E63" s="3"/>
      <c r="F63" s="17"/>
      <c r="G63" s="3"/>
      <c r="H63" s="17"/>
      <c r="I63" s="17"/>
      <c r="J63" s="17"/>
      <c r="K63" s="17"/>
      <c r="L63" s="17"/>
      <c r="M63" s="17"/>
      <c r="N63" s="3"/>
      <c r="O63" s="17"/>
      <c r="P63" s="3"/>
      <c r="Q63" s="17"/>
      <c r="R63" s="17"/>
      <c r="S63" s="17"/>
      <c r="T63" s="17"/>
      <c r="U63" s="17"/>
      <c r="V63" s="17"/>
      <c r="W63" s="5">
        <f t="shared" si="5"/>
        <v>0</v>
      </c>
      <c r="X63" s="5">
        <f t="shared" si="6"/>
        <v>0</v>
      </c>
      <c r="Y63" s="5">
        <f t="shared" si="7"/>
        <v>0</v>
      </c>
      <c r="Z63" s="34">
        <f t="shared" si="8"/>
        <v>0</v>
      </c>
      <c r="AB63" s="86"/>
      <c r="AC63" s="86"/>
      <c r="AD63" s="86"/>
      <c r="AE63" s="86"/>
      <c r="AF63" s="86"/>
    </row>
    <row r="64" spans="2:32" ht="15.75" thickBot="1" x14ac:dyDescent="0.3">
      <c r="B64" s="13">
        <f t="shared" si="9"/>
        <v>26</v>
      </c>
      <c r="C64" s="24" t="s">
        <v>68</v>
      </c>
      <c r="D64" s="18" t="s">
        <v>69</v>
      </c>
      <c r="E64" s="3"/>
      <c r="F64" s="17"/>
      <c r="G64" s="3"/>
      <c r="H64" s="17"/>
      <c r="I64" s="17"/>
      <c r="J64" s="17"/>
      <c r="K64" s="17"/>
      <c r="L64" s="17"/>
      <c r="M64" s="17"/>
      <c r="N64" s="3"/>
      <c r="O64" s="17"/>
      <c r="P64" s="3"/>
      <c r="Q64" s="17"/>
      <c r="R64" s="17"/>
      <c r="S64" s="17"/>
      <c r="T64" s="17"/>
      <c r="U64" s="17"/>
      <c r="V64" s="17"/>
      <c r="W64" s="5">
        <f t="shared" si="5"/>
        <v>0</v>
      </c>
      <c r="X64" s="5">
        <f t="shared" si="6"/>
        <v>0</v>
      </c>
      <c r="Y64" s="5">
        <f t="shared" si="7"/>
        <v>0</v>
      </c>
      <c r="Z64" s="34">
        <f t="shared" si="8"/>
        <v>0</v>
      </c>
      <c r="AB64" s="86"/>
      <c r="AC64" s="86"/>
      <c r="AD64" s="86"/>
      <c r="AE64" s="86"/>
      <c r="AF64" s="86"/>
    </row>
    <row r="65" spans="2:32" ht="15.75" thickBot="1" x14ac:dyDescent="0.3">
      <c r="B65" s="15">
        <f t="shared" si="9"/>
        <v>27</v>
      </c>
      <c r="C65" s="25" t="s">
        <v>68</v>
      </c>
      <c r="D65" s="26" t="s">
        <v>70</v>
      </c>
      <c r="E65" s="3"/>
      <c r="F65" s="17"/>
      <c r="G65" s="3"/>
      <c r="H65" s="17"/>
      <c r="I65" s="17"/>
      <c r="J65" s="17"/>
      <c r="K65" s="17"/>
      <c r="L65" s="17"/>
      <c r="M65" s="17"/>
      <c r="N65" s="3"/>
      <c r="O65" s="17"/>
      <c r="P65" s="3"/>
      <c r="Q65" s="17"/>
      <c r="R65" s="17"/>
      <c r="S65" s="17"/>
      <c r="T65" s="17"/>
      <c r="U65" s="17"/>
      <c r="V65" s="17"/>
      <c r="W65" s="5">
        <f t="shared" si="5"/>
        <v>0</v>
      </c>
      <c r="X65" s="5">
        <f t="shared" si="6"/>
        <v>0</v>
      </c>
      <c r="Y65" s="5">
        <f t="shared" si="7"/>
        <v>0</v>
      </c>
      <c r="Z65" s="34">
        <f t="shared" si="8"/>
        <v>0</v>
      </c>
      <c r="AB65" s="86"/>
      <c r="AC65" s="86"/>
      <c r="AD65" s="86"/>
      <c r="AE65" s="86"/>
      <c r="AF65" s="86"/>
    </row>
    <row r="66" spans="2:32" x14ac:dyDescent="0.25">
      <c r="B66" s="13">
        <f t="shared" si="9"/>
        <v>28</v>
      </c>
      <c r="C66" s="24" t="s">
        <v>147</v>
      </c>
      <c r="D66" s="18" t="s">
        <v>148</v>
      </c>
      <c r="E66" s="2">
        <v>10.41</v>
      </c>
      <c r="F66" s="2">
        <v>3.74</v>
      </c>
      <c r="G66" s="2">
        <v>8.3699999999999992</v>
      </c>
      <c r="H66" s="17"/>
      <c r="I66" s="17"/>
      <c r="J66" s="17"/>
      <c r="K66" s="17"/>
      <c r="L66" s="2">
        <v>3.77</v>
      </c>
      <c r="M66" s="17"/>
      <c r="N66" s="2">
        <v>0.57499999999999996</v>
      </c>
      <c r="O66" s="2">
        <v>0.85199999999999998</v>
      </c>
      <c r="P66" s="2">
        <v>0.41399999999999998</v>
      </c>
      <c r="Q66" s="17"/>
      <c r="R66" s="17"/>
      <c r="S66" s="17"/>
      <c r="T66" s="17"/>
      <c r="U66" s="2">
        <v>8.2000000000000003E-2</v>
      </c>
      <c r="V66" s="17"/>
      <c r="W66" s="5">
        <f t="shared" si="5"/>
        <v>4.5040000000000004</v>
      </c>
      <c r="X66" s="5">
        <f t="shared" si="6"/>
        <v>0.9425</v>
      </c>
      <c r="Y66" s="5">
        <f t="shared" si="7"/>
        <v>0.36819999999999997</v>
      </c>
      <c r="Z66" s="34">
        <f t="shared" si="8"/>
        <v>1.6400000000000001E-2</v>
      </c>
      <c r="AB66" s="86"/>
      <c r="AC66" s="86"/>
      <c r="AD66" s="86"/>
      <c r="AE66" s="86"/>
      <c r="AF66" s="86"/>
    </row>
  </sheetData>
  <mergeCells count="77">
    <mergeCell ref="AB64:AF64"/>
    <mergeCell ref="AB65:AF65"/>
    <mergeCell ref="AB66:AF66"/>
    <mergeCell ref="AB59:AF59"/>
    <mergeCell ref="AB60:AF60"/>
    <mergeCell ref="AB61:AF61"/>
    <mergeCell ref="AB62:AF62"/>
    <mergeCell ref="AB63:AF63"/>
    <mergeCell ref="AB54:AF54"/>
    <mergeCell ref="AB55:AF55"/>
    <mergeCell ref="AB56:AF56"/>
    <mergeCell ref="AB57:AF57"/>
    <mergeCell ref="AB58:AF58"/>
    <mergeCell ref="AB49:AF49"/>
    <mergeCell ref="AB50:AF50"/>
    <mergeCell ref="AB51:AF51"/>
    <mergeCell ref="AB52:AF52"/>
    <mergeCell ref="AB53:AF53"/>
    <mergeCell ref="AB44:AF44"/>
    <mergeCell ref="AB45:AF45"/>
    <mergeCell ref="AB46:AF46"/>
    <mergeCell ref="AB47:AF47"/>
    <mergeCell ref="AB48:AF48"/>
    <mergeCell ref="AB39:AF39"/>
    <mergeCell ref="AB40:AF40"/>
    <mergeCell ref="AB41:AF41"/>
    <mergeCell ref="AB42:AF42"/>
    <mergeCell ref="AB43:AF43"/>
    <mergeCell ref="N37:R37"/>
    <mergeCell ref="S37:V37"/>
    <mergeCell ref="W37:Z37"/>
    <mergeCell ref="AB37:AF37"/>
    <mergeCell ref="AB38:AF38"/>
    <mergeCell ref="E35:M35"/>
    <mergeCell ref="B37:B38"/>
    <mergeCell ref="C37:C38"/>
    <mergeCell ref="D37:D38"/>
    <mergeCell ref="E37:I37"/>
    <mergeCell ref="J37:M37"/>
    <mergeCell ref="AB32:AF32"/>
    <mergeCell ref="AB27:AF27"/>
    <mergeCell ref="AB28:AF28"/>
    <mergeCell ref="AB29:AF29"/>
    <mergeCell ref="AB30:AF30"/>
    <mergeCell ref="AB31:AF31"/>
    <mergeCell ref="AB22:AF22"/>
    <mergeCell ref="AB23:AF23"/>
    <mergeCell ref="AB24:AF24"/>
    <mergeCell ref="AB25:AF25"/>
    <mergeCell ref="AB26:AF26"/>
    <mergeCell ref="AB17:AF17"/>
    <mergeCell ref="AB18:AF18"/>
    <mergeCell ref="AB19:AF19"/>
    <mergeCell ref="AB20:AF20"/>
    <mergeCell ref="AB21:AF21"/>
    <mergeCell ref="AB12:AF12"/>
    <mergeCell ref="AB13:AF13"/>
    <mergeCell ref="AB14:AF14"/>
    <mergeCell ref="AB15:AF15"/>
    <mergeCell ref="AB16:AF16"/>
    <mergeCell ref="AB7:AF7"/>
    <mergeCell ref="AB8:AF8"/>
    <mergeCell ref="AB9:AF9"/>
    <mergeCell ref="AB10:AF10"/>
    <mergeCell ref="AB11:AF11"/>
    <mergeCell ref="AB4:AF4"/>
    <mergeCell ref="AB5:AF5"/>
    <mergeCell ref="AB6:AF6"/>
    <mergeCell ref="E4:I4"/>
    <mergeCell ref="J4:M4"/>
    <mergeCell ref="N4:R4"/>
    <mergeCell ref="S4:V4"/>
    <mergeCell ref="B4:B5"/>
    <mergeCell ref="C4:C5"/>
    <mergeCell ref="D4:D5"/>
    <mergeCell ref="W4:Z4"/>
    <mergeCell ref="E2:M2"/>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8"/>
  <sheetViews>
    <sheetView topLeftCell="B1" zoomScaleNormal="100" workbookViewId="0">
      <selection activeCell="E56" sqref="E56:M56"/>
    </sheetView>
  </sheetViews>
  <sheetFormatPr defaultColWidth="8.7109375" defaultRowHeight="15" x14ac:dyDescent="0.25"/>
  <cols>
    <col min="2" max="2" width="4.7109375" bestFit="1" customWidth="1"/>
    <col min="3" max="3" width="16.42578125" bestFit="1" customWidth="1"/>
    <col min="4" max="4" width="51.5703125" bestFit="1" customWidth="1"/>
    <col min="5" max="5" width="12.42578125" customWidth="1"/>
    <col min="6" max="6" width="12.7109375" customWidth="1"/>
    <col min="23" max="23" width="10.7109375" bestFit="1" customWidth="1"/>
  </cols>
  <sheetData>
    <row r="1" spans="2:32" ht="15.75" thickBot="1" x14ac:dyDescent="0.3"/>
    <row r="2" spans="2:32" ht="16.5" thickBot="1" x14ac:dyDescent="0.3">
      <c r="E2" s="84" t="s">
        <v>75</v>
      </c>
      <c r="F2" s="84"/>
      <c r="G2" s="84"/>
      <c r="H2" s="84"/>
      <c r="I2" s="84"/>
      <c r="J2" s="84"/>
      <c r="K2" s="84"/>
      <c r="L2" s="84"/>
      <c r="M2" s="84"/>
    </row>
    <row r="3" spans="2:32" ht="15.75" thickBot="1" x14ac:dyDescent="0.3"/>
    <row r="4" spans="2:32" x14ac:dyDescent="0.25">
      <c r="B4" s="78" t="s">
        <v>8</v>
      </c>
      <c r="C4" s="80" t="s">
        <v>16</v>
      </c>
      <c r="D4" s="80" t="s">
        <v>12</v>
      </c>
      <c r="E4" s="87" t="s">
        <v>77</v>
      </c>
      <c r="F4" s="87"/>
      <c r="G4" s="87"/>
      <c r="H4" s="87"/>
      <c r="I4" s="87"/>
      <c r="J4" s="87" t="s">
        <v>86</v>
      </c>
      <c r="K4" s="87"/>
      <c r="L4" s="87"/>
      <c r="M4" s="87"/>
      <c r="N4" s="87" t="s">
        <v>79</v>
      </c>
      <c r="O4" s="87"/>
      <c r="P4" s="87"/>
      <c r="Q4" s="87"/>
      <c r="R4" s="87"/>
      <c r="S4" s="87" t="s">
        <v>87</v>
      </c>
      <c r="T4" s="87"/>
      <c r="U4" s="87"/>
      <c r="V4" s="87"/>
      <c r="W4" s="88" t="s">
        <v>83</v>
      </c>
      <c r="X4" s="88"/>
      <c r="Y4" s="88"/>
      <c r="Z4" s="89"/>
      <c r="AB4" s="85" t="s">
        <v>95</v>
      </c>
      <c r="AC4" s="85"/>
      <c r="AD4" s="85"/>
      <c r="AE4" s="85"/>
      <c r="AF4" s="85"/>
    </row>
    <row r="5" spans="2:32" x14ac:dyDescent="0.25">
      <c r="B5" s="79"/>
      <c r="C5" s="81"/>
      <c r="D5" s="81"/>
      <c r="E5" s="27" t="s">
        <v>1</v>
      </c>
      <c r="F5" s="27" t="s">
        <v>0</v>
      </c>
      <c r="G5" s="27" t="s">
        <v>76</v>
      </c>
      <c r="H5" s="27" t="s">
        <v>2</v>
      </c>
      <c r="I5" s="27" t="s">
        <v>3</v>
      </c>
      <c r="J5" s="27" t="s">
        <v>5</v>
      </c>
      <c r="K5" s="27" t="s">
        <v>4</v>
      </c>
      <c r="L5" s="27" t="s">
        <v>7</v>
      </c>
      <c r="M5" s="27" t="s">
        <v>6</v>
      </c>
      <c r="N5" s="27" t="s">
        <v>1</v>
      </c>
      <c r="O5" s="27" t="s">
        <v>0</v>
      </c>
      <c r="P5" s="27" t="s">
        <v>76</v>
      </c>
      <c r="Q5" s="27" t="s">
        <v>2</v>
      </c>
      <c r="R5" s="27" t="s">
        <v>3</v>
      </c>
      <c r="S5" s="27" t="s">
        <v>5</v>
      </c>
      <c r="T5" s="27" t="s">
        <v>4</v>
      </c>
      <c r="U5" s="27" t="s">
        <v>7</v>
      </c>
      <c r="V5" s="27" t="s">
        <v>6</v>
      </c>
      <c r="W5" s="32" t="s">
        <v>89</v>
      </c>
      <c r="X5" s="32" t="s">
        <v>90</v>
      </c>
      <c r="Y5" s="32" t="s">
        <v>88</v>
      </c>
      <c r="Z5" s="33" t="s">
        <v>91</v>
      </c>
      <c r="AB5" s="86"/>
      <c r="AC5" s="86"/>
      <c r="AD5" s="86"/>
      <c r="AE5" s="86"/>
      <c r="AF5" s="86"/>
    </row>
    <row r="6" spans="2:32" x14ac:dyDescent="0.25">
      <c r="B6" s="29">
        <v>1</v>
      </c>
      <c r="C6" s="23" t="s">
        <v>41</v>
      </c>
      <c r="D6" s="18" t="s">
        <v>44</v>
      </c>
      <c r="E6" s="4">
        <v>2.46</v>
      </c>
      <c r="F6" s="37"/>
      <c r="G6" s="38">
        <v>3.72</v>
      </c>
      <c r="H6" s="38">
        <v>3.84</v>
      </c>
      <c r="I6" s="4">
        <v>2.2000000000000002</v>
      </c>
      <c r="J6" s="38">
        <v>4.4400000000000004</v>
      </c>
      <c r="K6" s="38">
        <v>4.6500000000000004</v>
      </c>
      <c r="L6" s="4">
        <v>1.45</v>
      </c>
      <c r="M6" s="4">
        <v>2.0099999999999998</v>
      </c>
      <c r="N6" s="4">
        <v>0.35099999999999998</v>
      </c>
      <c r="O6" s="37"/>
      <c r="P6" s="4">
        <v>0.34499999999999997</v>
      </c>
      <c r="Q6" s="4">
        <v>0.34599999999999997</v>
      </c>
      <c r="R6" s="4">
        <v>0.29199999999999998</v>
      </c>
      <c r="S6" s="4">
        <v>0.29299999999999998</v>
      </c>
      <c r="T6" s="4">
        <v>0.26900000000000002</v>
      </c>
      <c r="U6" s="4">
        <v>0.39300000000000002</v>
      </c>
      <c r="V6" s="4">
        <v>0.30499999999999999</v>
      </c>
      <c r="W6" s="5">
        <f>(G6+E6+F6+I6+H6)/5</f>
        <v>2.444</v>
      </c>
      <c r="X6" s="5">
        <f>(J6+K6+L6+M6)/4</f>
        <v>3.1374999999999997</v>
      </c>
      <c r="Y6" s="5">
        <f>(N6+O6+P6+Q6+R6)/5</f>
        <v>0.26679999999999998</v>
      </c>
      <c r="Z6" s="34">
        <f>(S6+T6+U6+V6)/5</f>
        <v>0.252</v>
      </c>
      <c r="AB6" s="86"/>
      <c r="AC6" s="86"/>
      <c r="AD6" s="86"/>
      <c r="AE6" s="86"/>
      <c r="AF6" s="86"/>
    </row>
    <row r="7" spans="2:32" x14ac:dyDescent="0.25">
      <c r="B7" s="29">
        <f>B6+1</f>
        <v>2</v>
      </c>
      <c r="C7" s="23" t="s">
        <v>41</v>
      </c>
      <c r="D7" s="18" t="s">
        <v>45</v>
      </c>
      <c r="E7" s="4">
        <v>0.65</v>
      </c>
      <c r="F7" s="37"/>
      <c r="G7" s="4">
        <v>0.93</v>
      </c>
      <c r="H7" s="4">
        <v>1.37</v>
      </c>
      <c r="I7" s="4">
        <v>0.95</v>
      </c>
      <c r="J7" s="4">
        <v>1.08</v>
      </c>
      <c r="K7" s="4">
        <v>1.35</v>
      </c>
      <c r="L7" s="4">
        <v>0.56999999999999995</v>
      </c>
      <c r="M7" s="4">
        <v>0.92</v>
      </c>
      <c r="N7" s="4">
        <v>0.16200000000000001</v>
      </c>
      <c r="O7" s="37"/>
      <c r="P7" s="4">
        <v>0.21299999999999999</v>
      </c>
      <c r="Q7" s="4">
        <v>0.17599999999999999</v>
      </c>
      <c r="R7" s="4">
        <v>0.112</v>
      </c>
      <c r="S7" s="4">
        <v>0.25600000000000001</v>
      </c>
      <c r="T7" s="4">
        <v>0.43099999999999999</v>
      </c>
      <c r="U7" s="4">
        <v>0.22</v>
      </c>
      <c r="V7" s="4">
        <v>0.28199999999999997</v>
      </c>
      <c r="W7" s="5">
        <f t="shared" ref="W7:W54" si="0">(G7+E7+F7+I7+H7)/5</f>
        <v>0.78</v>
      </c>
      <c r="X7" s="5">
        <f t="shared" ref="X7:X54" si="1">(J7+K7+L7+M7)/4</f>
        <v>0.98</v>
      </c>
      <c r="Y7" s="5">
        <f t="shared" ref="Y7:Y54" si="2">(N7+O7+P7+Q7+R7)/5</f>
        <v>0.1326</v>
      </c>
      <c r="Z7" s="34">
        <f t="shared" ref="Z7:Z54" si="3">(S7+T7+U7+V7)/5</f>
        <v>0.23780000000000001</v>
      </c>
      <c r="AB7" s="86"/>
      <c r="AC7" s="86"/>
      <c r="AD7" s="86"/>
      <c r="AE7" s="86"/>
      <c r="AF7" s="86"/>
    </row>
    <row r="8" spans="2:32" x14ac:dyDescent="0.25">
      <c r="B8" s="29">
        <f t="shared" ref="B8:B54" si="4">B7+1</f>
        <v>3</v>
      </c>
      <c r="C8" s="23" t="s">
        <v>41</v>
      </c>
      <c r="D8" s="18" t="s">
        <v>46</v>
      </c>
      <c r="E8" s="4">
        <v>0.85</v>
      </c>
      <c r="F8" s="37"/>
      <c r="G8" s="4">
        <v>0.93</v>
      </c>
      <c r="H8" s="4">
        <v>0.45</v>
      </c>
      <c r="I8" s="4">
        <v>1.21</v>
      </c>
      <c r="J8" s="4">
        <v>1.28</v>
      </c>
      <c r="K8" s="4">
        <v>1.18</v>
      </c>
      <c r="L8" s="4">
        <v>1.1299999999999999</v>
      </c>
      <c r="M8" s="4">
        <v>0.99</v>
      </c>
      <c r="N8" s="4">
        <v>0.316</v>
      </c>
      <c r="O8" s="37"/>
      <c r="P8" s="4">
        <v>0.51300000000000001</v>
      </c>
      <c r="Q8" s="38">
        <v>0.86799999999999999</v>
      </c>
      <c r="R8" s="4">
        <v>0.189</v>
      </c>
      <c r="S8" s="38">
        <v>0.60599999999999998</v>
      </c>
      <c r="T8" s="38">
        <v>0.56899999999999995</v>
      </c>
      <c r="U8" s="4">
        <v>0.374</v>
      </c>
      <c r="V8" s="4">
        <v>0.40300000000000002</v>
      </c>
      <c r="W8" s="5">
        <f t="shared" si="0"/>
        <v>0.68800000000000006</v>
      </c>
      <c r="X8" s="5">
        <f t="shared" si="1"/>
        <v>1.145</v>
      </c>
      <c r="Y8" s="5">
        <f t="shared" si="2"/>
        <v>0.37720000000000004</v>
      </c>
      <c r="Z8" s="34">
        <f t="shared" si="3"/>
        <v>0.39039999999999997</v>
      </c>
      <c r="AB8" s="86"/>
      <c r="AC8" s="86"/>
      <c r="AD8" s="86"/>
      <c r="AE8" s="86"/>
      <c r="AF8" s="86"/>
    </row>
    <row r="9" spans="2:32" x14ac:dyDescent="0.25">
      <c r="B9" s="29">
        <f t="shared" si="4"/>
        <v>4</v>
      </c>
      <c r="C9" s="23" t="s">
        <v>41</v>
      </c>
      <c r="D9" s="18" t="s">
        <v>47</v>
      </c>
      <c r="E9" s="4">
        <v>1.29</v>
      </c>
      <c r="F9" s="37"/>
      <c r="G9" s="4">
        <v>1.62</v>
      </c>
      <c r="H9" s="4">
        <v>0.91</v>
      </c>
      <c r="I9" s="4">
        <v>1.89</v>
      </c>
      <c r="J9" s="4">
        <v>1.05</v>
      </c>
      <c r="K9" s="4">
        <v>0.95</v>
      </c>
      <c r="L9" s="4">
        <v>0.67</v>
      </c>
      <c r="M9" s="4">
        <v>0.47</v>
      </c>
      <c r="N9" s="4">
        <v>0.16400000000000001</v>
      </c>
      <c r="O9" s="37"/>
      <c r="P9" s="4">
        <v>0.156</v>
      </c>
      <c r="Q9" s="4">
        <v>0.19500000000000001</v>
      </c>
      <c r="R9" s="4">
        <v>0.11899999999999999</v>
      </c>
      <c r="S9" s="4">
        <v>0.19600000000000001</v>
      </c>
      <c r="T9" s="4">
        <v>0.32800000000000001</v>
      </c>
      <c r="U9" s="38">
        <v>0.47599999999999998</v>
      </c>
      <c r="V9" s="38">
        <v>0.72199999999999998</v>
      </c>
      <c r="W9" s="5">
        <f t="shared" si="0"/>
        <v>1.1419999999999999</v>
      </c>
      <c r="X9" s="5">
        <f t="shared" si="1"/>
        <v>0.78499999999999992</v>
      </c>
      <c r="Y9" s="5">
        <f t="shared" si="2"/>
        <v>0.1268</v>
      </c>
      <c r="Z9" s="34">
        <f t="shared" si="3"/>
        <v>0.34439999999999998</v>
      </c>
      <c r="AB9" s="86"/>
      <c r="AC9" s="86"/>
      <c r="AD9" s="86"/>
      <c r="AE9" s="86"/>
      <c r="AF9" s="86"/>
    </row>
    <row r="10" spans="2:32" x14ac:dyDescent="0.25">
      <c r="B10" s="29">
        <f t="shared" si="4"/>
        <v>5</v>
      </c>
      <c r="C10" s="23" t="s">
        <v>41</v>
      </c>
      <c r="D10" s="18" t="s">
        <v>48</v>
      </c>
      <c r="E10" s="4">
        <v>0.81</v>
      </c>
      <c r="F10" s="37"/>
      <c r="G10" s="4">
        <v>1.2</v>
      </c>
      <c r="H10" s="4">
        <v>0.4</v>
      </c>
      <c r="I10" s="4">
        <v>1.35</v>
      </c>
      <c r="J10" s="4">
        <v>1.25</v>
      </c>
      <c r="K10" s="4">
        <v>0.87</v>
      </c>
      <c r="L10" s="4">
        <v>1.44</v>
      </c>
      <c r="M10" s="4">
        <v>0.56999999999999995</v>
      </c>
      <c r="N10" s="4">
        <v>0.186</v>
      </c>
      <c r="O10" s="37"/>
      <c r="P10" s="4">
        <v>0.17799999999999999</v>
      </c>
      <c r="Q10" s="4">
        <v>0.28299999999999997</v>
      </c>
      <c r="R10" s="4">
        <v>0.14799999999999999</v>
      </c>
      <c r="S10" s="38">
        <v>0.505</v>
      </c>
      <c r="T10" s="38">
        <v>0.46400000000000002</v>
      </c>
      <c r="U10" s="38">
        <v>0.40899999999999997</v>
      </c>
      <c r="V10" s="38">
        <v>0.42399999999999999</v>
      </c>
      <c r="W10" s="5">
        <f t="shared" si="0"/>
        <v>0.752</v>
      </c>
      <c r="X10" s="5">
        <f t="shared" si="1"/>
        <v>1.0325</v>
      </c>
      <c r="Y10" s="5">
        <f t="shared" si="2"/>
        <v>0.159</v>
      </c>
      <c r="Z10" s="34">
        <f t="shared" si="3"/>
        <v>0.3604</v>
      </c>
      <c r="AB10" s="86"/>
      <c r="AC10" s="86"/>
      <c r="AD10" s="86"/>
      <c r="AE10" s="86"/>
      <c r="AF10" s="86"/>
    </row>
    <row r="11" spans="2:32" x14ac:dyDescent="0.25">
      <c r="B11" s="29">
        <f t="shared" si="4"/>
        <v>6</v>
      </c>
      <c r="C11" s="23" t="s">
        <v>41</v>
      </c>
      <c r="D11" s="18" t="s">
        <v>49</v>
      </c>
      <c r="E11" s="4">
        <v>2.69</v>
      </c>
      <c r="F11" s="37"/>
      <c r="G11" s="4">
        <v>2.2599999999999998</v>
      </c>
      <c r="H11" s="4">
        <v>1</v>
      </c>
      <c r="I11" s="38">
        <v>3.42</v>
      </c>
      <c r="J11" s="4">
        <v>0.54</v>
      </c>
      <c r="K11" s="4">
        <v>1.1200000000000001</v>
      </c>
      <c r="L11" s="4">
        <v>0.6</v>
      </c>
      <c r="M11" s="4">
        <v>0.71</v>
      </c>
      <c r="N11" s="4">
        <v>0.312</v>
      </c>
      <c r="O11" s="37"/>
      <c r="P11" s="4">
        <v>0.44500000000000001</v>
      </c>
      <c r="Q11" s="4">
        <v>0.436</v>
      </c>
      <c r="R11" s="4">
        <v>0.307</v>
      </c>
      <c r="S11" s="4">
        <v>0.20899999999999999</v>
      </c>
      <c r="T11" s="4">
        <v>0.26200000000000001</v>
      </c>
      <c r="U11" s="4">
        <v>0.17499999999999999</v>
      </c>
      <c r="V11" s="4">
        <v>0.307</v>
      </c>
      <c r="W11" s="5">
        <f t="shared" si="0"/>
        <v>1.8739999999999999</v>
      </c>
      <c r="X11" s="5">
        <f t="shared" si="1"/>
        <v>0.74250000000000005</v>
      </c>
      <c r="Y11" s="5">
        <f t="shared" si="2"/>
        <v>0.3</v>
      </c>
      <c r="Z11" s="34">
        <f t="shared" si="3"/>
        <v>0.19059999999999996</v>
      </c>
      <c r="AB11" s="86"/>
      <c r="AC11" s="86"/>
      <c r="AD11" s="86"/>
      <c r="AE11" s="86"/>
      <c r="AF11" s="86"/>
    </row>
    <row r="12" spans="2:32" x14ac:dyDescent="0.25">
      <c r="B12" s="29">
        <f t="shared" si="4"/>
        <v>7</v>
      </c>
      <c r="C12" s="23" t="s">
        <v>41</v>
      </c>
      <c r="D12" s="18" t="s">
        <v>50</v>
      </c>
      <c r="E12" s="4">
        <v>1.19</v>
      </c>
      <c r="F12" s="37"/>
      <c r="G12" s="4">
        <v>0.61</v>
      </c>
      <c r="H12" s="4">
        <v>1.1499999999999999</v>
      </c>
      <c r="I12" s="4">
        <v>1.38</v>
      </c>
      <c r="J12" s="4">
        <v>1.0900000000000001</v>
      </c>
      <c r="K12" s="4">
        <v>1.37</v>
      </c>
      <c r="L12" s="4">
        <v>0.57999999999999996</v>
      </c>
      <c r="M12" s="4">
        <v>1.1000000000000001</v>
      </c>
      <c r="N12" s="4">
        <v>0.60799999999999998</v>
      </c>
      <c r="O12" s="37"/>
      <c r="P12" s="38">
        <v>0.71699999999999997</v>
      </c>
      <c r="Q12" s="4">
        <v>0.27800000000000002</v>
      </c>
      <c r="R12" s="4">
        <v>0.56299999999999994</v>
      </c>
      <c r="S12" s="38">
        <v>0.73599999999999999</v>
      </c>
      <c r="T12" s="38">
        <v>0.82299999999999995</v>
      </c>
      <c r="U12" s="38">
        <v>0.65100000000000002</v>
      </c>
      <c r="V12" s="38">
        <v>0.70099999999999996</v>
      </c>
      <c r="W12" s="5">
        <f t="shared" si="0"/>
        <v>0.86599999999999999</v>
      </c>
      <c r="X12" s="5">
        <f t="shared" si="1"/>
        <v>1.0350000000000001</v>
      </c>
      <c r="Y12" s="5">
        <f t="shared" si="2"/>
        <v>0.43319999999999997</v>
      </c>
      <c r="Z12" s="34">
        <f t="shared" si="3"/>
        <v>0.58220000000000005</v>
      </c>
      <c r="AB12" s="86"/>
      <c r="AC12" s="86"/>
      <c r="AD12" s="86"/>
      <c r="AE12" s="86"/>
      <c r="AF12" s="86"/>
    </row>
    <row r="13" spans="2:32" x14ac:dyDescent="0.25">
      <c r="B13" s="29">
        <f t="shared" si="4"/>
        <v>8</v>
      </c>
      <c r="C13" s="23" t="s">
        <v>42</v>
      </c>
      <c r="D13" s="18" t="s">
        <v>44</v>
      </c>
      <c r="E13" s="4"/>
      <c r="F13" s="37"/>
      <c r="G13" s="4"/>
      <c r="H13" s="4"/>
      <c r="I13" s="4"/>
      <c r="J13" s="4"/>
      <c r="K13" s="4"/>
      <c r="L13" s="4"/>
      <c r="M13" s="4"/>
      <c r="N13" s="4"/>
      <c r="O13" s="37"/>
      <c r="P13" s="4"/>
      <c r="Q13" s="4"/>
      <c r="R13" s="4"/>
      <c r="S13" s="4"/>
      <c r="T13" s="4"/>
      <c r="U13" s="4"/>
      <c r="V13" s="4"/>
      <c r="W13" s="5">
        <f t="shared" si="0"/>
        <v>0</v>
      </c>
      <c r="X13" s="5">
        <f t="shared" si="1"/>
        <v>0</v>
      </c>
      <c r="Y13" s="5">
        <f t="shared" si="2"/>
        <v>0</v>
      </c>
      <c r="Z13" s="34">
        <f t="shared" si="3"/>
        <v>0</v>
      </c>
      <c r="AB13" s="86"/>
      <c r="AC13" s="86"/>
      <c r="AD13" s="86"/>
      <c r="AE13" s="86"/>
      <c r="AF13" s="86"/>
    </row>
    <row r="14" spans="2:32" x14ac:dyDescent="0.25">
      <c r="B14" s="29">
        <f t="shared" si="4"/>
        <v>9</v>
      </c>
      <c r="C14" s="23" t="s">
        <v>42</v>
      </c>
      <c r="D14" s="18" t="s">
        <v>45</v>
      </c>
      <c r="E14" s="4">
        <v>0.54</v>
      </c>
      <c r="F14" s="37"/>
      <c r="G14" s="4">
        <v>0.51</v>
      </c>
      <c r="H14" s="4">
        <v>0.87</v>
      </c>
      <c r="I14" s="4">
        <v>0.84</v>
      </c>
      <c r="J14" s="4">
        <v>1.06</v>
      </c>
      <c r="K14" s="4">
        <v>1.75</v>
      </c>
      <c r="L14" s="4">
        <v>0.74</v>
      </c>
      <c r="M14" s="4">
        <v>1.01</v>
      </c>
      <c r="N14" s="4">
        <v>0.28000000000000003</v>
      </c>
      <c r="O14" s="37"/>
      <c r="P14" s="4">
        <v>0.30599999999999999</v>
      </c>
      <c r="Q14" s="4">
        <v>0.17699999999999999</v>
      </c>
      <c r="R14" s="4">
        <v>0.318</v>
      </c>
      <c r="S14" s="38">
        <v>1.091</v>
      </c>
      <c r="T14" s="38">
        <v>1.2470000000000001</v>
      </c>
      <c r="U14" s="38">
        <v>1.4430000000000001</v>
      </c>
      <c r="V14" s="4">
        <v>0.83799999999999997</v>
      </c>
      <c r="W14" s="5">
        <f t="shared" si="0"/>
        <v>0.55200000000000005</v>
      </c>
      <c r="X14" s="5">
        <f t="shared" si="1"/>
        <v>1.1399999999999999</v>
      </c>
      <c r="Y14" s="5">
        <f t="shared" si="2"/>
        <v>0.21620000000000003</v>
      </c>
      <c r="Z14" s="45">
        <f t="shared" si="3"/>
        <v>0.92379999999999995</v>
      </c>
      <c r="AB14" s="86" t="s">
        <v>97</v>
      </c>
      <c r="AC14" s="86"/>
      <c r="AD14" s="86"/>
      <c r="AE14" s="86"/>
      <c r="AF14" s="86"/>
    </row>
    <row r="15" spans="2:32" x14ac:dyDescent="0.25">
      <c r="B15" s="29">
        <f t="shared" si="4"/>
        <v>10</v>
      </c>
      <c r="C15" s="23" t="s">
        <v>42</v>
      </c>
      <c r="D15" s="18" t="s">
        <v>46</v>
      </c>
      <c r="E15" s="4">
        <v>0.79</v>
      </c>
      <c r="F15" s="37"/>
      <c r="G15" s="4">
        <v>0.72</v>
      </c>
      <c r="H15" s="4">
        <v>1.51</v>
      </c>
      <c r="I15" s="4">
        <v>1.38</v>
      </c>
      <c r="J15" s="4">
        <v>0.61</v>
      </c>
      <c r="K15" s="4">
        <v>1.29</v>
      </c>
      <c r="L15" s="4">
        <v>0.44</v>
      </c>
      <c r="M15" s="4">
        <v>0.98</v>
      </c>
      <c r="N15" s="4">
        <v>0.21099999999999999</v>
      </c>
      <c r="O15" s="37"/>
      <c r="P15" s="4">
        <v>0.192</v>
      </c>
      <c r="Q15" s="4">
        <v>0.251</v>
      </c>
      <c r="R15" s="4">
        <v>0.155</v>
      </c>
      <c r="S15" s="4">
        <v>0.4</v>
      </c>
      <c r="T15" s="4">
        <v>0.47799999999999998</v>
      </c>
      <c r="U15" s="4">
        <v>0.39800000000000002</v>
      </c>
      <c r="V15" s="4">
        <v>0.49299999999999999</v>
      </c>
      <c r="W15" s="5">
        <f t="shared" si="0"/>
        <v>0.87999999999999989</v>
      </c>
      <c r="X15" s="5">
        <f t="shared" si="1"/>
        <v>0.83</v>
      </c>
      <c r="Y15" s="5">
        <f t="shared" si="2"/>
        <v>0.1618</v>
      </c>
      <c r="Z15" s="34">
        <f t="shared" si="3"/>
        <v>0.3538</v>
      </c>
      <c r="AB15" s="86" t="s">
        <v>98</v>
      </c>
      <c r="AC15" s="86"/>
      <c r="AD15" s="86"/>
      <c r="AE15" s="86"/>
      <c r="AF15" s="86"/>
    </row>
    <row r="16" spans="2:32" x14ac:dyDescent="0.25">
      <c r="B16" s="29">
        <f t="shared" si="4"/>
        <v>11</v>
      </c>
      <c r="C16" s="23" t="s">
        <v>42</v>
      </c>
      <c r="D16" s="18" t="s">
        <v>47</v>
      </c>
      <c r="E16" s="4">
        <v>1.63</v>
      </c>
      <c r="F16" s="37"/>
      <c r="G16" s="4">
        <v>1.87</v>
      </c>
      <c r="H16" s="4">
        <v>2.56</v>
      </c>
      <c r="I16" s="38">
        <v>3.01</v>
      </c>
      <c r="J16" s="4">
        <v>1.24</v>
      </c>
      <c r="K16" s="4">
        <v>1.31</v>
      </c>
      <c r="L16" s="4">
        <v>0.43</v>
      </c>
      <c r="M16" s="4">
        <v>0.74</v>
      </c>
      <c r="N16" s="4">
        <v>0.47</v>
      </c>
      <c r="O16" s="37"/>
      <c r="P16" s="38">
        <v>0.77800000000000002</v>
      </c>
      <c r="Q16" s="4">
        <v>0.26100000000000001</v>
      </c>
      <c r="R16" s="4">
        <v>0.51100000000000001</v>
      </c>
      <c r="S16" s="4">
        <v>0.34799999999999998</v>
      </c>
      <c r="T16" s="4">
        <v>0.25900000000000001</v>
      </c>
      <c r="U16" s="4">
        <v>0.33400000000000002</v>
      </c>
      <c r="V16" s="4">
        <v>0.41699999999999998</v>
      </c>
      <c r="W16" s="5">
        <f t="shared" si="0"/>
        <v>1.8140000000000001</v>
      </c>
      <c r="X16" s="5">
        <f t="shared" si="1"/>
        <v>0.92999999999999994</v>
      </c>
      <c r="Y16" s="5">
        <f t="shared" si="2"/>
        <v>0.40400000000000003</v>
      </c>
      <c r="Z16" s="34">
        <f t="shared" si="3"/>
        <v>0.27160000000000001</v>
      </c>
      <c r="AB16" s="86"/>
      <c r="AC16" s="86"/>
      <c r="AD16" s="86"/>
      <c r="AE16" s="86"/>
      <c r="AF16" s="86"/>
    </row>
    <row r="17" spans="2:32" x14ac:dyDescent="0.25">
      <c r="B17" s="29">
        <f t="shared" si="4"/>
        <v>12</v>
      </c>
      <c r="C17" s="23" t="s">
        <v>42</v>
      </c>
      <c r="D17" s="18" t="s">
        <v>48</v>
      </c>
      <c r="E17" s="4">
        <v>1.89</v>
      </c>
      <c r="F17" s="37"/>
      <c r="G17" s="4">
        <v>2.23</v>
      </c>
      <c r="H17" s="4">
        <v>1.9</v>
      </c>
      <c r="I17" s="38">
        <v>3.38</v>
      </c>
      <c r="J17" s="4">
        <v>1.58</v>
      </c>
      <c r="K17" s="4">
        <v>2.1</v>
      </c>
      <c r="L17" s="4">
        <v>1.1200000000000001</v>
      </c>
      <c r="M17" s="4">
        <v>1.1599999999999999</v>
      </c>
      <c r="N17" s="4">
        <v>0.34100000000000003</v>
      </c>
      <c r="O17" s="37"/>
      <c r="P17" s="4">
        <v>0.35199999999999998</v>
      </c>
      <c r="Q17" s="4">
        <v>0.20899999999999999</v>
      </c>
      <c r="R17" s="4">
        <v>0.249</v>
      </c>
      <c r="S17" s="38">
        <v>0.89</v>
      </c>
      <c r="T17" s="38">
        <v>0.73499999999999999</v>
      </c>
      <c r="U17" s="4">
        <v>0.48299999999999998</v>
      </c>
      <c r="V17" s="4">
        <v>0.44800000000000001</v>
      </c>
      <c r="W17" s="5">
        <f t="shared" si="0"/>
        <v>1.8800000000000001</v>
      </c>
      <c r="X17" s="5">
        <f t="shared" si="1"/>
        <v>1.4900000000000002</v>
      </c>
      <c r="Y17" s="5">
        <f t="shared" si="2"/>
        <v>0.23020000000000002</v>
      </c>
      <c r="Z17" s="34">
        <f t="shared" si="3"/>
        <v>0.51119999999999999</v>
      </c>
      <c r="AB17" s="86" t="s">
        <v>97</v>
      </c>
      <c r="AC17" s="86"/>
      <c r="AD17" s="86"/>
      <c r="AE17" s="86"/>
      <c r="AF17" s="86"/>
    </row>
    <row r="18" spans="2:32" x14ac:dyDescent="0.25">
      <c r="B18" s="29">
        <f t="shared" si="4"/>
        <v>13</v>
      </c>
      <c r="C18" s="23" t="s">
        <v>42</v>
      </c>
      <c r="D18" s="18" t="s">
        <v>49</v>
      </c>
      <c r="E18" s="4">
        <v>0.95</v>
      </c>
      <c r="F18" s="37"/>
      <c r="G18" s="4">
        <v>0.73</v>
      </c>
      <c r="H18" s="4">
        <v>1.23</v>
      </c>
      <c r="I18" s="4">
        <v>1.1100000000000001</v>
      </c>
      <c r="J18" s="4">
        <v>1.05</v>
      </c>
      <c r="K18" s="4">
        <v>1.48</v>
      </c>
      <c r="L18" s="4">
        <v>0.53</v>
      </c>
      <c r="M18" s="4">
        <v>0.76</v>
      </c>
      <c r="N18" s="38">
        <v>0.61</v>
      </c>
      <c r="O18" s="37"/>
      <c r="P18" s="38">
        <v>0.96199999999999997</v>
      </c>
      <c r="Q18" s="4">
        <v>0.41399999999999998</v>
      </c>
      <c r="R18" s="4">
        <v>0.39800000000000002</v>
      </c>
      <c r="S18" s="4">
        <v>0.315</v>
      </c>
      <c r="T18" s="4">
        <v>0.378</v>
      </c>
      <c r="U18" s="4">
        <v>0.22500000000000001</v>
      </c>
      <c r="V18" s="4">
        <v>0.22600000000000001</v>
      </c>
      <c r="W18" s="5">
        <f t="shared" si="0"/>
        <v>0.80399999999999994</v>
      </c>
      <c r="X18" s="5">
        <f t="shared" si="1"/>
        <v>0.95500000000000007</v>
      </c>
      <c r="Y18" s="5">
        <f t="shared" si="2"/>
        <v>0.4768</v>
      </c>
      <c r="Z18" s="34">
        <f t="shared" si="3"/>
        <v>0.22880000000000003</v>
      </c>
      <c r="AB18" s="86"/>
      <c r="AC18" s="86"/>
      <c r="AD18" s="86"/>
      <c r="AE18" s="86"/>
      <c r="AF18" s="86"/>
    </row>
    <row r="19" spans="2:32" x14ac:dyDescent="0.25">
      <c r="B19" s="29">
        <f t="shared" si="4"/>
        <v>14</v>
      </c>
      <c r="C19" s="23" t="s">
        <v>42</v>
      </c>
      <c r="D19" s="18" t="s">
        <v>50</v>
      </c>
      <c r="E19" s="4">
        <v>1.07</v>
      </c>
      <c r="F19" s="37"/>
      <c r="G19" s="4">
        <v>1.51</v>
      </c>
      <c r="H19" s="4">
        <v>1.96</v>
      </c>
      <c r="I19" s="4">
        <v>1.1100000000000001</v>
      </c>
      <c r="J19" s="4">
        <v>0.83</v>
      </c>
      <c r="K19" s="4">
        <v>1.46</v>
      </c>
      <c r="L19" s="4">
        <v>0.73</v>
      </c>
      <c r="M19" s="4">
        <v>0.98</v>
      </c>
      <c r="N19" s="4">
        <v>0.43</v>
      </c>
      <c r="O19" s="37"/>
      <c r="P19" s="4">
        <v>0.38600000000000001</v>
      </c>
      <c r="Q19" s="4">
        <v>0.39700000000000002</v>
      </c>
      <c r="R19" s="4">
        <v>0.20899999999999999</v>
      </c>
      <c r="S19" s="44">
        <v>2.1680000000000001</v>
      </c>
      <c r="T19" s="44">
        <v>2.1560000000000001</v>
      </c>
      <c r="U19" s="44">
        <v>1.3580000000000001</v>
      </c>
      <c r="V19" s="44">
        <v>1.417</v>
      </c>
      <c r="W19" s="5">
        <f t="shared" si="0"/>
        <v>1.1300000000000001</v>
      </c>
      <c r="X19" s="5">
        <f t="shared" si="1"/>
        <v>1</v>
      </c>
      <c r="Y19" s="5">
        <f t="shared" si="2"/>
        <v>0.28440000000000004</v>
      </c>
      <c r="Z19" s="45">
        <f t="shared" si="3"/>
        <v>1.4198</v>
      </c>
      <c r="AB19" s="86"/>
      <c r="AC19" s="86"/>
      <c r="AD19" s="86"/>
      <c r="AE19" s="86"/>
      <c r="AF19" s="86"/>
    </row>
    <row r="20" spans="2:32" x14ac:dyDescent="0.25">
      <c r="B20" s="29">
        <f t="shared" si="4"/>
        <v>15</v>
      </c>
      <c r="C20" s="23" t="s">
        <v>43</v>
      </c>
      <c r="D20" s="18" t="s">
        <v>44</v>
      </c>
      <c r="E20" s="4">
        <v>0.51</v>
      </c>
      <c r="F20" s="37"/>
      <c r="G20" s="4">
        <v>1.63</v>
      </c>
      <c r="H20" s="4">
        <v>1.33</v>
      </c>
      <c r="I20" s="4">
        <v>0.61</v>
      </c>
      <c r="J20" s="4">
        <v>1.59</v>
      </c>
      <c r="K20" s="4">
        <v>1.05</v>
      </c>
      <c r="L20" s="4">
        <v>1.01</v>
      </c>
      <c r="M20" s="4">
        <v>0.68</v>
      </c>
      <c r="N20" s="4">
        <v>0.27800000000000002</v>
      </c>
      <c r="O20" s="37"/>
      <c r="P20" s="4">
        <v>0.3</v>
      </c>
      <c r="Q20" s="4">
        <v>0.32100000000000001</v>
      </c>
      <c r="R20" s="4">
        <v>0.121</v>
      </c>
      <c r="S20" s="4">
        <v>0.28499999999999998</v>
      </c>
      <c r="T20" s="4">
        <v>0.38700000000000001</v>
      </c>
      <c r="U20" s="4">
        <v>0.249</v>
      </c>
      <c r="V20" s="4">
        <v>0.27700000000000002</v>
      </c>
      <c r="W20" s="5">
        <f t="shared" si="0"/>
        <v>0.81600000000000006</v>
      </c>
      <c r="X20" s="5">
        <f t="shared" si="1"/>
        <v>1.0825</v>
      </c>
      <c r="Y20" s="5">
        <f t="shared" si="2"/>
        <v>0.20400000000000001</v>
      </c>
      <c r="Z20" s="34">
        <f t="shared" si="3"/>
        <v>0.23959999999999998</v>
      </c>
      <c r="AB20" s="86"/>
      <c r="AC20" s="86"/>
      <c r="AD20" s="86"/>
      <c r="AE20" s="86"/>
      <c r="AF20" s="86"/>
    </row>
    <row r="21" spans="2:32" x14ac:dyDescent="0.25">
      <c r="B21" s="29">
        <f t="shared" si="4"/>
        <v>16</v>
      </c>
      <c r="C21" s="23" t="s">
        <v>43</v>
      </c>
      <c r="D21" s="18" t="s">
        <v>45</v>
      </c>
      <c r="E21" s="4">
        <v>1.86</v>
      </c>
      <c r="F21" s="37"/>
      <c r="G21" s="4">
        <v>1.8</v>
      </c>
      <c r="H21" s="4">
        <v>1.45</v>
      </c>
      <c r="I21" s="4">
        <v>1.57</v>
      </c>
      <c r="J21" s="4">
        <v>1.37</v>
      </c>
      <c r="K21" s="4">
        <v>2.0499999999999998</v>
      </c>
      <c r="L21" s="4">
        <v>0.69</v>
      </c>
      <c r="M21" s="4">
        <v>1.03</v>
      </c>
      <c r="N21" s="4">
        <v>0.44800000000000001</v>
      </c>
      <c r="O21" s="37"/>
      <c r="P21" s="4">
        <v>0.29599999999999999</v>
      </c>
      <c r="Q21" s="4">
        <v>0.32100000000000001</v>
      </c>
      <c r="R21" s="4">
        <v>0.24399999999999999</v>
      </c>
      <c r="S21" s="38">
        <v>0.52600000000000002</v>
      </c>
      <c r="T21" s="38">
        <v>0.624</v>
      </c>
      <c r="U21" s="4">
        <v>0.34699999999999998</v>
      </c>
      <c r="V21" s="4">
        <v>0.376</v>
      </c>
      <c r="W21" s="5">
        <f t="shared" si="0"/>
        <v>1.3360000000000001</v>
      </c>
      <c r="X21" s="5">
        <f t="shared" si="1"/>
        <v>1.2849999999999999</v>
      </c>
      <c r="Y21" s="5">
        <f t="shared" si="2"/>
        <v>0.26179999999999998</v>
      </c>
      <c r="Z21" s="34">
        <f t="shared" si="3"/>
        <v>0.37459999999999993</v>
      </c>
      <c r="AB21" s="86"/>
      <c r="AC21" s="86"/>
      <c r="AD21" s="86"/>
      <c r="AE21" s="86"/>
      <c r="AF21" s="86"/>
    </row>
    <row r="22" spans="2:32" x14ac:dyDescent="0.25">
      <c r="B22" s="29">
        <f t="shared" si="4"/>
        <v>17</v>
      </c>
      <c r="C22" s="23" t="s">
        <v>43</v>
      </c>
      <c r="D22" s="18" t="s">
        <v>46</v>
      </c>
      <c r="E22" s="4">
        <v>0.81</v>
      </c>
      <c r="F22" s="37"/>
      <c r="G22" s="4">
        <v>0.54</v>
      </c>
      <c r="H22" s="4">
        <v>0.56999999999999995</v>
      </c>
      <c r="I22" s="4">
        <v>0.9</v>
      </c>
      <c r="J22" s="4">
        <v>0.72</v>
      </c>
      <c r="K22" s="4">
        <v>0.64</v>
      </c>
      <c r="L22" s="4">
        <v>0.48</v>
      </c>
      <c r="M22" s="4">
        <v>0.37</v>
      </c>
      <c r="N22" s="4">
        <v>8.1000000000000003E-2</v>
      </c>
      <c r="O22" s="37"/>
      <c r="P22" s="4">
        <v>0.17599999999999999</v>
      </c>
      <c r="Q22" s="4">
        <v>7.4999999999999997E-2</v>
      </c>
      <c r="R22" s="4">
        <v>6.4000000000000001E-2</v>
      </c>
      <c r="S22" s="4">
        <v>0.222</v>
      </c>
      <c r="T22" s="4">
        <v>0.18</v>
      </c>
      <c r="U22" s="4">
        <v>9.8000000000000004E-2</v>
      </c>
      <c r="V22" s="4">
        <v>0.11</v>
      </c>
      <c r="W22" s="5">
        <f t="shared" si="0"/>
        <v>0.56399999999999995</v>
      </c>
      <c r="X22" s="5">
        <f t="shared" si="1"/>
        <v>0.55249999999999999</v>
      </c>
      <c r="Y22" s="5">
        <f t="shared" si="2"/>
        <v>7.9200000000000007E-2</v>
      </c>
      <c r="Z22" s="34">
        <f t="shared" si="3"/>
        <v>0.122</v>
      </c>
      <c r="AB22" s="86"/>
      <c r="AC22" s="86"/>
      <c r="AD22" s="86"/>
      <c r="AE22" s="86"/>
      <c r="AF22" s="86"/>
    </row>
    <row r="23" spans="2:32" x14ac:dyDescent="0.25">
      <c r="B23" s="29">
        <f t="shared" si="4"/>
        <v>18</v>
      </c>
      <c r="C23" s="23" t="s">
        <v>43</v>
      </c>
      <c r="D23" s="18" t="s">
        <v>47</v>
      </c>
      <c r="E23" s="4">
        <v>0.96</v>
      </c>
      <c r="F23" s="37"/>
      <c r="G23" s="4">
        <v>0.88</v>
      </c>
      <c r="H23" s="4">
        <v>1.04</v>
      </c>
      <c r="I23" s="4">
        <v>0.74</v>
      </c>
      <c r="J23" s="4">
        <v>1.64</v>
      </c>
      <c r="K23" s="4">
        <v>1.65</v>
      </c>
      <c r="L23" s="4">
        <v>0.92</v>
      </c>
      <c r="M23" s="4">
        <v>0.87</v>
      </c>
      <c r="N23" s="4">
        <v>0.24299999999999999</v>
      </c>
      <c r="O23" s="37">
        <v>0.24399999999999999</v>
      </c>
      <c r="P23" s="4">
        <v>0.24399999999999999</v>
      </c>
      <c r="Q23" s="4">
        <v>0.183</v>
      </c>
      <c r="R23" s="4">
        <v>9.6000000000000002E-2</v>
      </c>
      <c r="S23" s="4">
        <v>0.378</v>
      </c>
      <c r="T23" s="4">
        <v>0.44400000000000001</v>
      </c>
      <c r="U23" s="4">
        <v>0.23599999999999999</v>
      </c>
      <c r="V23" s="4">
        <v>0.245</v>
      </c>
      <c r="W23" s="5">
        <f t="shared" si="0"/>
        <v>0.72399999999999998</v>
      </c>
      <c r="X23" s="5">
        <f t="shared" si="1"/>
        <v>1.27</v>
      </c>
      <c r="Y23" s="5">
        <f t="shared" si="2"/>
        <v>0.20200000000000001</v>
      </c>
      <c r="Z23" s="34">
        <f t="shared" si="3"/>
        <v>0.2606</v>
      </c>
      <c r="AB23" s="86"/>
      <c r="AC23" s="86"/>
      <c r="AD23" s="86"/>
      <c r="AE23" s="86"/>
      <c r="AF23" s="86"/>
    </row>
    <row r="24" spans="2:32" x14ac:dyDescent="0.25">
      <c r="B24" s="29">
        <f t="shared" si="4"/>
        <v>19</v>
      </c>
      <c r="C24" s="23" t="s">
        <v>43</v>
      </c>
      <c r="D24" s="18" t="s">
        <v>48</v>
      </c>
      <c r="E24" s="4">
        <v>2.57</v>
      </c>
      <c r="F24" s="37"/>
      <c r="G24" s="4">
        <v>1.35</v>
      </c>
      <c r="H24" s="4">
        <v>2.2599999999999998</v>
      </c>
      <c r="I24" s="4">
        <v>2.64</v>
      </c>
      <c r="J24" s="4">
        <v>2.91</v>
      </c>
      <c r="K24" s="4">
        <v>1.93</v>
      </c>
      <c r="L24" s="4">
        <v>2.27</v>
      </c>
      <c r="M24" s="4">
        <v>1.03</v>
      </c>
      <c r="N24" s="4">
        <v>0.34699999999999998</v>
      </c>
      <c r="O24" s="37"/>
      <c r="P24" s="4">
        <v>0.27600000000000002</v>
      </c>
      <c r="Q24" s="4">
        <v>0.28499999999999998</v>
      </c>
      <c r="R24" s="4">
        <v>0.188</v>
      </c>
      <c r="S24" s="4">
        <v>0.45300000000000001</v>
      </c>
      <c r="T24" s="4">
        <v>0.51200000000000001</v>
      </c>
      <c r="U24" s="4">
        <v>0.255</v>
      </c>
      <c r="V24" s="4">
        <v>0.27100000000000002</v>
      </c>
      <c r="W24" s="5">
        <f t="shared" si="0"/>
        <v>1.764</v>
      </c>
      <c r="X24" s="5">
        <f t="shared" si="1"/>
        <v>2.0349999999999997</v>
      </c>
      <c r="Y24" s="5">
        <f t="shared" si="2"/>
        <v>0.21919999999999998</v>
      </c>
      <c r="Z24" s="34">
        <f t="shared" si="3"/>
        <v>0.29820000000000002</v>
      </c>
      <c r="AB24" s="86"/>
      <c r="AC24" s="86"/>
      <c r="AD24" s="86"/>
      <c r="AE24" s="86"/>
      <c r="AF24" s="86"/>
    </row>
    <row r="25" spans="2:32" x14ac:dyDescent="0.25">
      <c r="B25" s="29">
        <f t="shared" si="4"/>
        <v>20</v>
      </c>
      <c r="C25" s="23" t="s">
        <v>43</v>
      </c>
      <c r="D25" s="18" t="s">
        <v>49</v>
      </c>
      <c r="E25" s="4">
        <v>2.3199999999999998</v>
      </c>
      <c r="F25" s="37"/>
      <c r="G25" s="4">
        <v>1.65</v>
      </c>
      <c r="H25" s="4">
        <v>0.96</v>
      </c>
      <c r="I25" s="38">
        <v>3.58</v>
      </c>
      <c r="J25" s="4">
        <v>1.34</v>
      </c>
      <c r="K25" s="4">
        <v>1.29</v>
      </c>
      <c r="L25" s="4">
        <v>1.39</v>
      </c>
      <c r="M25" s="4">
        <v>0.64</v>
      </c>
      <c r="N25" s="4">
        <v>0.27400000000000002</v>
      </c>
      <c r="O25" s="37"/>
      <c r="P25" s="4">
        <v>0.26900000000000002</v>
      </c>
      <c r="Q25" s="4">
        <v>0.44500000000000001</v>
      </c>
      <c r="R25" s="4">
        <v>0.182</v>
      </c>
      <c r="S25" s="4">
        <v>0.25800000000000001</v>
      </c>
      <c r="T25" s="4">
        <v>0.34399999999999997</v>
      </c>
      <c r="U25" s="4">
        <v>0.187</v>
      </c>
      <c r="V25" s="4">
        <v>0.21099999999999999</v>
      </c>
      <c r="W25" s="5">
        <f t="shared" si="0"/>
        <v>1.702</v>
      </c>
      <c r="X25" s="5">
        <f t="shared" si="1"/>
        <v>1.1649999999999998</v>
      </c>
      <c r="Y25" s="5">
        <f t="shared" si="2"/>
        <v>0.23399999999999999</v>
      </c>
      <c r="Z25" s="34">
        <f t="shared" si="3"/>
        <v>0.19999999999999998</v>
      </c>
      <c r="AB25" s="86"/>
      <c r="AC25" s="86"/>
      <c r="AD25" s="86"/>
      <c r="AE25" s="86"/>
      <c r="AF25" s="86"/>
    </row>
    <row r="26" spans="2:32" x14ac:dyDescent="0.25">
      <c r="B26" s="29">
        <f t="shared" si="4"/>
        <v>21</v>
      </c>
      <c r="C26" s="23" t="s">
        <v>43</v>
      </c>
      <c r="D26" s="18" t="s">
        <v>50</v>
      </c>
      <c r="E26" s="4">
        <v>1.07</v>
      </c>
      <c r="F26" s="37"/>
      <c r="G26" s="4">
        <v>0.9</v>
      </c>
      <c r="H26" s="4">
        <v>1.6</v>
      </c>
      <c r="I26" s="4">
        <v>1.29</v>
      </c>
      <c r="J26" s="4">
        <v>0.84</v>
      </c>
      <c r="K26" s="4">
        <v>1.34</v>
      </c>
      <c r="L26" s="4">
        <v>0.6</v>
      </c>
      <c r="M26" s="4">
        <v>0.97</v>
      </c>
      <c r="N26" s="4">
        <v>0.29099999999999998</v>
      </c>
      <c r="O26" s="37"/>
      <c r="P26" s="4">
        <v>0.45300000000000001</v>
      </c>
      <c r="Q26" s="4">
        <v>0.215</v>
      </c>
      <c r="R26" s="4">
        <v>0.219</v>
      </c>
      <c r="S26" s="4">
        <v>0.25700000000000001</v>
      </c>
      <c r="T26" s="4">
        <v>0.374</v>
      </c>
      <c r="U26" s="4">
        <v>0.23200000000000001</v>
      </c>
      <c r="V26" s="4">
        <v>0.22500000000000001</v>
      </c>
      <c r="W26" s="5">
        <f t="shared" si="0"/>
        <v>0.97200000000000009</v>
      </c>
      <c r="X26" s="5">
        <f t="shared" si="1"/>
        <v>0.9375</v>
      </c>
      <c r="Y26" s="5">
        <f t="shared" si="2"/>
        <v>0.23559999999999998</v>
      </c>
      <c r="Z26" s="34">
        <f t="shared" si="3"/>
        <v>0.21760000000000002</v>
      </c>
      <c r="AB26" s="86"/>
      <c r="AC26" s="86"/>
      <c r="AD26" s="86"/>
      <c r="AE26" s="86"/>
      <c r="AF26" s="86"/>
    </row>
    <row r="27" spans="2:32" x14ac:dyDescent="0.25">
      <c r="B27" s="29">
        <f t="shared" si="4"/>
        <v>22</v>
      </c>
      <c r="C27" s="23" t="s">
        <v>51</v>
      </c>
      <c r="D27" s="18" t="s">
        <v>44</v>
      </c>
      <c r="E27" s="4"/>
      <c r="F27" s="37"/>
      <c r="G27" s="4"/>
      <c r="H27" s="4"/>
      <c r="I27" s="4"/>
      <c r="J27" s="4"/>
      <c r="K27" s="4"/>
      <c r="L27" s="4"/>
      <c r="M27" s="4"/>
      <c r="N27" s="4"/>
      <c r="O27" s="37"/>
      <c r="P27" s="4"/>
      <c r="Q27" s="4"/>
      <c r="R27" s="4"/>
      <c r="S27" s="4"/>
      <c r="T27" s="4"/>
      <c r="U27" s="4"/>
      <c r="V27" s="4"/>
      <c r="W27" s="5">
        <f t="shared" si="0"/>
        <v>0</v>
      </c>
      <c r="X27" s="5">
        <f t="shared" si="1"/>
        <v>0</v>
      </c>
      <c r="Y27" s="5">
        <f t="shared" si="2"/>
        <v>0</v>
      </c>
      <c r="Z27" s="34">
        <f t="shared" si="3"/>
        <v>0</v>
      </c>
      <c r="AB27" s="86" t="s">
        <v>96</v>
      </c>
      <c r="AC27" s="86"/>
      <c r="AD27" s="86"/>
      <c r="AE27" s="86"/>
      <c r="AF27" s="86"/>
    </row>
    <row r="28" spans="2:32" x14ac:dyDescent="0.25">
      <c r="B28" s="29">
        <f t="shared" si="4"/>
        <v>23</v>
      </c>
      <c r="C28" s="23" t="s">
        <v>51</v>
      </c>
      <c r="D28" s="18" t="s">
        <v>45</v>
      </c>
      <c r="E28" s="4"/>
      <c r="F28" s="37"/>
      <c r="G28" s="4"/>
      <c r="H28" s="4"/>
      <c r="I28" s="4"/>
      <c r="J28" s="4"/>
      <c r="K28" s="4"/>
      <c r="L28" s="4"/>
      <c r="M28" s="4"/>
      <c r="N28" s="4"/>
      <c r="O28" s="37"/>
      <c r="P28" s="4"/>
      <c r="Q28" s="4"/>
      <c r="R28" s="4"/>
      <c r="S28" s="4"/>
      <c r="T28" s="4"/>
      <c r="U28" s="4"/>
      <c r="V28" s="4"/>
      <c r="W28" s="5">
        <f t="shared" si="0"/>
        <v>0</v>
      </c>
      <c r="X28" s="5">
        <f t="shared" si="1"/>
        <v>0</v>
      </c>
      <c r="Y28" s="5">
        <f t="shared" si="2"/>
        <v>0</v>
      </c>
      <c r="Z28" s="34">
        <f t="shared" si="3"/>
        <v>0</v>
      </c>
      <c r="AB28" s="86" t="s">
        <v>96</v>
      </c>
      <c r="AC28" s="86"/>
      <c r="AD28" s="86"/>
      <c r="AE28" s="86"/>
      <c r="AF28" s="86"/>
    </row>
    <row r="29" spans="2:32" x14ac:dyDescent="0.25">
      <c r="B29" s="29">
        <f t="shared" si="4"/>
        <v>24</v>
      </c>
      <c r="C29" s="23" t="s">
        <v>51</v>
      </c>
      <c r="D29" s="18" t="s">
        <v>46</v>
      </c>
      <c r="E29" s="4"/>
      <c r="F29" s="37"/>
      <c r="G29" s="4"/>
      <c r="H29" s="4"/>
      <c r="I29" s="4"/>
      <c r="J29" s="4"/>
      <c r="K29" s="4"/>
      <c r="L29" s="4"/>
      <c r="M29" s="4"/>
      <c r="N29" s="4"/>
      <c r="O29" s="37"/>
      <c r="P29" s="4"/>
      <c r="Q29" s="4"/>
      <c r="R29" s="4"/>
      <c r="S29" s="4"/>
      <c r="T29" s="4"/>
      <c r="U29" s="4"/>
      <c r="V29" s="4"/>
      <c r="W29" s="5">
        <f t="shared" si="0"/>
        <v>0</v>
      </c>
      <c r="X29" s="5">
        <f t="shared" si="1"/>
        <v>0</v>
      </c>
      <c r="Y29" s="5">
        <f t="shared" si="2"/>
        <v>0</v>
      </c>
      <c r="Z29" s="34">
        <f t="shared" si="3"/>
        <v>0</v>
      </c>
      <c r="AB29" s="86" t="s">
        <v>96</v>
      </c>
      <c r="AC29" s="86"/>
      <c r="AD29" s="86"/>
      <c r="AE29" s="86"/>
      <c r="AF29" s="86"/>
    </row>
    <row r="30" spans="2:32" x14ac:dyDescent="0.25">
      <c r="B30" s="29">
        <f t="shared" si="4"/>
        <v>25</v>
      </c>
      <c r="C30" s="23" t="s">
        <v>51</v>
      </c>
      <c r="D30" s="18" t="s">
        <v>47</v>
      </c>
      <c r="E30" s="4"/>
      <c r="F30" s="37"/>
      <c r="G30" s="4"/>
      <c r="H30" s="4"/>
      <c r="I30" s="4"/>
      <c r="J30" s="4"/>
      <c r="K30" s="4"/>
      <c r="L30" s="4"/>
      <c r="M30" s="4"/>
      <c r="N30" s="4"/>
      <c r="O30" s="37"/>
      <c r="P30" s="4"/>
      <c r="Q30" s="4"/>
      <c r="R30" s="4"/>
      <c r="S30" s="4"/>
      <c r="T30" s="4"/>
      <c r="U30" s="4"/>
      <c r="V30" s="4"/>
      <c r="W30" s="5">
        <f t="shared" si="0"/>
        <v>0</v>
      </c>
      <c r="X30" s="5">
        <f t="shared" si="1"/>
        <v>0</v>
      </c>
      <c r="Y30" s="5">
        <f t="shared" si="2"/>
        <v>0</v>
      </c>
      <c r="Z30" s="34">
        <f t="shared" si="3"/>
        <v>0</v>
      </c>
      <c r="AB30" s="86" t="s">
        <v>96</v>
      </c>
      <c r="AC30" s="86"/>
      <c r="AD30" s="86"/>
      <c r="AE30" s="86"/>
      <c r="AF30" s="86"/>
    </row>
    <row r="31" spans="2:32" x14ac:dyDescent="0.25">
      <c r="B31" s="29">
        <f t="shared" si="4"/>
        <v>26</v>
      </c>
      <c r="C31" s="23" t="s">
        <v>51</v>
      </c>
      <c r="D31" s="18" t="s">
        <v>48</v>
      </c>
      <c r="E31" s="4"/>
      <c r="F31" s="37"/>
      <c r="G31" s="4"/>
      <c r="H31" s="4"/>
      <c r="I31" s="4"/>
      <c r="J31" s="4"/>
      <c r="K31" s="4"/>
      <c r="L31" s="4"/>
      <c r="M31" s="4"/>
      <c r="N31" s="4"/>
      <c r="O31" s="37"/>
      <c r="P31" s="4"/>
      <c r="Q31" s="4"/>
      <c r="R31" s="4"/>
      <c r="S31" s="4"/>
      <c r="T31" s="4"/>
      <c r="U31" s="4"/>
      <c r="V31" s="4"/>
      <c r="W31" s="5">
        <f t="shared" si="0"/>
        <v>0</v>
      </c>
      <c r="X31" s="5">
        <f t="shared" si="1"/>
        <v>0</v>
      </c>
      <c r="Y31" s="5">
        <f t="shared" si="2"/>
        <v>0</v>
      </c>
      <c r="Z31" s="34">
        <f t="shared" si="3"/>
        <v>0</v>
      </c>
      <c r="AB31" s="86" t="s">
        <v>96</v>
      </c>
      <c r="AC31" s="86"/>
      <c r="AD31" s="86"/>
      <c r="AE31" s="86"/>
      <c r="AF31" s="86"/>
    </row>
    <row r="32" spans="2:32" x14ac:dyDescent="0.25">
      <c r="B32" s="29">
        <f t="shared" si="4"/>
        <v>27</v>
      </c>
      <c r="C32" s="23" t="s">
        <v>51</v>
      </c>
      <c r="D32" s="18" t="s">
        <v>49</v>
      </c>
      <c r="E32" s="4"/>
      <c r="F32" s="37"/>
      <c r="G32" s="4"/>
      <c r="H32" s="4"/>
      <c r="I32" s="4"/>
      <c r="J32" s="4"/>
      <c r="K32" s="4"/>
      <c r="L32" s="4"/>
      <c r="M32" s="4"/>
      <c r="N32" s="4"/>
      <c r="O32" s="37"/>
      <c r="P32" s="4"/>
      <c r="Q32" s="4"/>
      <c r="R32" s="4"/>
      <c r="S32" s="4"/>
      <c r="T32" s="4"/>
      <c r="U32" s="4"/>
      <c r="V32" s="4"/>
      <c r="W32" s="5">
        <f t="shared" si="0"/>
        <v>0</v>
      </c>
      <c r="X32" s="5">
        <f t="shared" si="1"/>
        <v>0</v>
      </c>
      <c r="Y32" s="5">
        <f t="shared" si="2"/>
        <v>0</v>
      </c>
      <c r="Z32" s="34">
        <f t="shared" si="3"/>
        <v>0</v>
      </c>
      <c r="AB32" s="86" t="s">
        <v>96</v>
      </c>
      <c r="AC32" s="86"/>
      <c r="AD32" s="86"/>
      <c r="AE32" s="86"/>
      <c r="AF32" s="86"/>
    </row>
    <row r="33" spans="2:32" x14ac:dyDescent="0.25">
      <c r="B33" s="29">
        <f t="shared" si="4"/>
        <v>28</v>
      </c>
      <c r="C33" s="23" t="s">
        <v>51</v>
      </c>
      <c r="D33" s="18" t="s">
        <v>50</v>
      </c>
      <c r="E33" s="4"/>
      <c r="F33" s="37"/>
      <c r="G33" s="4"/>
      <c r="H33" s="4"/>
      <c r="I33" s="4"/>
      <c r="J33" s="4"/>
      <c r="K33" s="4"/>
      <c r="L33" s="4"/>
      <c r="M33" s="4"/>
      <c r="N33" s="4"/>
      <c r="O33" s="37"/>
      <c r="P33" s="4"/>
      <c r="Q33" s="4"/>
      <c r="R33" s="4"/>
      <c r="S33" s="4"/>
      <c r="T33" s="4"/>
      <c r="U33" s="4"/>
      <c r="V33" s="4"/>
      <c r="W33" s="5">
        <f t="shared" si="0"/>
        <v>0</v>
      </c>
      <c r="X33" s="5">
        <f t="shared" si="1"/>
        <v>0</v>
      </c>
      <c r="Y33" s="5">
        <f t="shared" si="2"/>
        <v>0</v>
      </c>
      <c r="Z33" s="34">
        <f t="shared" si="3"/>
        <v>0</v>
      </c>
      <c r="AB33" s="86" t="s">
        <v>96</v>
      </c>
      <c r="AC33" s="86"/>
      <c r="AD33" s="86"/>
      <c r="AE33" s="86"/>
      <c r="AF33" s="86"/>
    </row>
    <row r="34" spans="2:32" x14ac:dyDescent="0.25">
      <c r="B34" s="29">
        <f t="shared" si="4"/>
        <v>29</v>
      </c>
      <c r="C34" s="23" t="s">
        <v>52</v>
      </c>
      <c r="D34" s="18" t="s">
        <v>44</v>
      </c>
      <c r="E34" s="4">
        <v>1.8</v>
      </c>
      <c r="F34" s="37"/>
      <c r="G34" s="4">
        <v>1.47</v>
      </c>
      <c r="H34" s="4">
        <v>1.1299999999999999</v>
      </c>
      <c r="I34" s="4">
        <v>1.36</v>
      </c>
      <c r="J34" s="4">
        <v>1.35</v>
      </c>
      <c r="K34" s="4">
        <v>1.9</v>
      </c>
      <c r="L34" s="4">
        <v>1.61</v>
      </c>
      <c r="M34" s="4">
        <v>1.23</v>
      </c>
      <c r="N34" s="4">
        <v>0.14799999999999999</v>
      </c>
      <c r="O34" s="37"/>
      <c r="P34" s="4">
        <v>0.17199999999999999</v>
      </c>
      <c r="Q34" s="4">
        <v>0.151</v>
      </c>
      <c r="R34" s="4">
        <v>0.1</v>
      </c>
      <c r="S34" s="4">
        <v>0.17799999999999999</v>
      </c>
      <c r="T34" s="4">
        <v>0.16600000000000001</v>
      </c>
      <c r="U34" s="4">
        <v>4.8000000000000001E-2</v>
      </c>
      <c r="V34" s="4">
        <v>4.3999999999999997E-2</v>
      </c>
      <c r="W34" s="5">
        <f t="shared" si="0"/>
        <v>1.1519999999999999</v>
      </c>
      <c r="X34" s="5">
        <f t="shared" si="1"/>
        <v>1.5225</v>
      </c>
      <c r="Y34" s="5">
        <f t="shared" si="2"/>
        <v>0.1142</v>
      </c>
      <c r="Z34" s="34">
        <f t="shared" si="3"/>
        <v>8.7199999999999986E-2</v>
      </c>
      <c r="AB34" s="86"/>
      <c r="AC34" s="86"/>
      <c r="AD34" s="86"/>
      <c r="AE34" s="86"/>
      <c r="AF34" s="86"/>
    </row>
    <row r="35" spans="2:32" x14ac:dyDescent="0.25">
      <c r="B35" s="29">
        <f t="shared" si="4"/>
        <v>30</v>
      </c>
      <c r="C35" s="23" t="s">
        <v>52</v>
      </c>
      <c r="D35" s="18" t="s">
        <v>45</v>
      </c>
      <c r="E35" s="4">
        <v>3.43</v>
      </c>
      <c r="F35" s="37"/>
      <c r="G35" s="4">
        <v>1.74</v>
      </c>
      <c r="H35" s="4">
        <v>3.7</v>
      </c>
      <c r="I35" s="4">
        <v>1.22</v>
      </c>
      <c r="J35" s="4">
        <v>1.44</v>
      </c>
      <c r="K35" s="37"/>
      <c r="L35" s="4">
        <v>1.28</v>
      </c>
      <c r="M35" s="4">
        <v>0.67</v>
      </c>
      <c r="N35" s="4">
        <v>0.13300000000000001</v>
      </c>
      <c r="O35" s="37"/>
      <c r="P35" s="4">
        <v>0.22</v>
      </c>
      <c r="Q35" s="4">
        <v>0.26600000000000001</v>
      </c>
      <c r="R35" s="4">
        <v>0.25700000000000001</v>
      </c>
      <c r="S35" s="4">
        <v>0.14599999999999999</v>
      </c>
      <c r="T35" s="37"/>
      <c r="U35" s="4">
        <v>0.104</v>
      </c>
      <c r="V35" s="4">
        <v>7.0999999999999994E-2</v>
      </c>
      <c r="W35" s="5">
        <f t="shared" si="0"/>
        <v>2.0179999999999998</v>
      </c>
      <c r="X35" s="5">
        <f t="shared" si="1"/>
        <v>0.84749999999999992</v>
      </c>
      <c r="Y35" s="5">
        <f t="shared" si="2"/>
        <v>0.17519999999999999</v>
      </c>
      <c r="Z35" s="34">
        <f t="shared" si="3"/>
        <v>6.4200000000000007E-2</v>
      </c>
      <c r="AB35" s="86"/>
      <c r="AC35" s="86"/>
      <c r="AD35" s="86"/>
      <c r="AE35" s="86"/>
      <c r="AF35" s="86"/>
    </row>
    <row r="36" spans="2:32" x14ac:dyDescent="0.25">
      <c r="B36" s="29">
        <f t="shared" si="4"/>
        <v>31</v>
      </c>
      <c r="C36" s="23" t="s">
        <v>52</v>
      </c>
      <c r="D36" s="18" t="s">
        <v>46</v>
      </c>
      <c r="E36" s="4">
        <v>1.1499999999999999</v>
      </c>
      <c r="F36" s="37"/>
      <c r="G36" s="4">
        <v>0.81</v>
      </c>
      <c r="H36" s="4">
        <v>1.63</v>
      </c>
      <c r="I36" s="4">
        <v>0.96</v>
      </c>
      <c r="J36" s="4">
        <v>0.6</v>
      </c>
      <c r="K36" s="37"/>
      <c r="L36" s="4">
        <v>0.48</v>
      </c>
      <c r="M36" s="4">
        <v>0.47</v>
      </c>
      <c r="N36" s="38">
        <v>0.44900000000000001</v>
      </c>
      <c r="O36" s="37"/>
      <c r="P36" s="4">
        <v>0.154</v>
      </c>
      <c r="Q36" s="4">
        <v>0.17</v>
      </c>
      <c r="R36" s="4">
        <v>0.42</v>
      </c>
      <c r="S36" s="4">
        <v>9.5000000000000001E-2</v>
      </c>
      <c r="T36" s="37"/>
      <c r="U36" s="4">
        <v>0.10199999999999999</v>
      </c>
      <c r="V36" s="4">
        <v>0.14699999999999999</v>
      </c>
      <c r="W36" s="5">
        <f t="shared" si="0"/>
        <v>0.90999999999999992</v>
      </c>
      <c r="X36" s="5">
        <f t="shared" si="1"/>
        <v>0.38750000000000001</v>
      </c>
      <c r="Y36" s="5">
        <f t="shared" si="2"/>
        <v>0.23860000000000001</v>
      </c>
      <c r="Z36" s="34">
        <f t="shared" si="3"/>
        <v>6.88E-2</v>
      </c>
      <c r="AB36" s="86"/>
      <c r="AC36" s="86"/>
      <c r="AD36" s="86"/>
      <c r="AE36" s="86"/>
      <c r="AF36" s="86"/>
    </row>
    <row r="37" spans="2:32" x14ac:dyDescent="0.25">
      <c r="B37" s="29">
        <f t="shared" si="4"/>
        <v>32</v>
      </c>
      <c r="C37" s="23" t="s">
        <v>52</v>
      </c>
      <c r="D37" s="18" t="s">
        <v>47</v>
      </c>
      <c r="E37" s="38">
        <v>3.37</v>
      </c>
      <c r="F37" s="37"/>
      <c r="G37" s="4">
        <v>2.89</v>
      </c>
      <c r="H37" s="38">
        <v>4.18</v>
      </c>
      <c r="I37" s="4">
        <v>2</v>
      </c>
      <c r="J37" s="38">
        <v>2.74</v>
      </c>
      <c r="K37" s="37"/>
      <c r="L37" s="38">
        <v>3.08</v>
      </c>
      <c r="M37" s="4">
        <v>0.8</v>
      </c>
      <c r="N37" s="4">
        <v>0.307</v>
      </c>
      <c r="O37" s="37"/>
      <c r="P37" s="4">
        <v>0.17699999999999999</v>
      </c>
      <c r="Q37" s="4">
        <v>0.22600000000000001</v>
      </c>
      <c r="R37" s="4">
        <v>0.29699999999999999</v>
      </c>
      <c r="S37" s="4">
        <v>0.13500000000000001</v>
      </c>
      <c r="T37" s="37"/>
      <c r="U37" s="4">
        <v>0.13100000000000001</v>
      </c>
      <c r="V37" s="4">
        <v>7.2999999999999995E-2</v>
      </c>
      <c r="W37" s="5">
        <f t="shared" si="0"/>
        <v>2.488</v>
      </c>
      <c r="X37" s="5">
        <f t="shared" si="1"/>
        <v>1.655</v>
      </c>
      <c r="Y37" s="5">
        <f t="shared" si="2"/>
        <v>0.20139999999999997</v>
      </c>
      <c r="Z37" s="34">
        <f t="shared" si="3"/>
        <v>6.7799999999999999E-2</v>
      </c>
      <c r="AB37" s="86"/>
      <c r="AC37" s="86"/>
      <c r="AD37" s="86"/>
      <c r="AE37" s="86"/>
      <c r="AF37" s="86"/>
    </row>
    <row r="38" spans="2:32" x14ac:dyDescent="0.25">
      <c r="B38" s="29">
        <f t="shared" si="4"/>
        <v>33</v>
      </c>
      <c r="C38" s="23" t="s">
        <v>52</v>
      </c>
      <c r="D38" s="18" t="s">
        <v>48</v>
      </c>
      <c r="E38" s="4">
        <v>1.77</v>
      </c>
      <c r="F38" s="37"/>
      <c r="G38" s="4">
        <v>1.87</v>
      </c>
      <c r="H38" s="38">
        <v>4.9400000000000004</v>
      </c>
      <c r="I38" s="4">
        <v>2.2599999999999998</v>
      </c>
      <c r="J38" s="37"/>
      <c r="K38" s="37"/>
      <c r="L38" s="37"/>
      <c r="M38" s="37"/>
      <c r="N38" s="4">
        <v>0.14000000000000001</v>
      </c>
      <c r="O38" s="37"/>
      <c r="P38" s="4">
        <v>9.8000000000000004E-2</v>
      </c>
      <c r="Q38" s="4">
        <v>0.17799999999999999</v>
      </c>
      <c r="R38" s="4">
        <v>0.11600000000000001</v>
      </c>
      <c r="S38" s="37"/>
      <c r="T38" s="37"/>
      <c r="U38" s="37"/>
      <c r="V38" s="37"/>
      <c r="W38" s="5">
        <f t="shared" si="0"/>
        <v>2.1680000000000001</v>
      </c>
      <c r="X38" s="5">
        <f t="shared" si="1"/>
        <v>0</v>
      </c>
      <c r="Y38" s="5">
        <f t="shared" si="2"/>
        <v>0.10640000000000001</v>
      </c>
      <c r="Z38" s="34">
        <f t="shared" si="3"/>
        <v>0</v>
      </c>
      <c r="AB38" s="86"/>
      <c r="AC38" s="86"/>
      <c r="AD38" s="86"/>
      <c r="AE38" s="86"/>
      <c r="AF38" s="86"/>
    </row>
    <row r="39" spans="2:32" x14ac:dyDescent="0.25">
      <c r="B39" s="29">
        <f t="shared" si="4"/>
        <v>34</v>
      </c>
      <c r="C39" s="23" t="s">
        <v>52</v>
      </c>
      <c r="D39" s="18" t="s">
        <v>49</v>
      </c>
      <c r="E39" s="4">
        <v>0.68</v>
      </c>
      <c r="F39" s="37"/>
      <c r="G39" s="4">
        <v>1.06</v>
      </c>
      <c r="H39" s="4">
        <v>0.91</v>
      </c>
      <c r="I39" s="4">
        <v>1.04</v>
      </c>
      <c r="J39" s="4">
        <v>1.18</v>
      </c>
      <c r="K39" s="37"/>
      <c r="L39" s="4">
        <v>1.53</v>
      </c>
      <c r="M39" s="4">
        <v>1.26</v>
      </c>
      <c r="N39" s="4">
        <v>0.24199999999999999</v>
      </c>
      <c r="O39" s="37"/>
      <c r="P39" s="4">
        <v>0.26900000000000002</v>
      </c>
      <c r="Q39" s="4">
        <v>0.27</v>
      </c>
      <c r="R39" s="4">
        <v>0.34599999999999997</v>
      </c>
      <c r="S39" s="4">
        <v>0.13500000000000001</v>
      </c>
      <c r="T39" s="37"/>
      <c r="U39" s="4">
        <v>0.123</v>
      </c>
      <c r="V39" s="4">
        <v>7.8E-2</v>
      </c>
      <c r="W39" s="5">
        <f t="shared" si="0"/>
        <v>0.7380000000000001</v>
      </c>
      <c r="X39" s="5">
        <f t="shared" si="1"/>
        <v>0.99249999999999994</v>
      </c>
      <c r="Y39" s="5">
        <f t="shared" si="2"/>
        <v>0.22539999999999999</v>
      </c>
      <c r="Z39" s="34">
        <f t="shared" si="3"/>
        <v>6.720000000000001E-2</v>
      </c>
      <c r="AB39" s="86"/>
      <c r="AC39" s="86"/>
      <c r="AD39" s="86"/>
      <c r="AE39" s="86"/>
      <c r="AF39" s="86"/>
    </row>
    <row r="40" spans="2:32" x14ac:dyDescent="0.25">
      <c r="B40" s="29">
        <f t="shared" si="4"/>
        <v>35</v>
      </c>
      <c r="C40" s="23" t="s">
        <v>52</v>
      </c>
      <c r="D40" s="18" t="s">
        <v>50</v>
      </c>
      <c r="E40" s="4">
        <v>0.74</v>
      </c>
      <c r="F40" s="37"/>
      <c r="G40" s="4">
        <v>2.11</v>
      </c>
      <c r="H40" s="4">
        <v>1.33</v>
      </c>
      <c r="I40" s="4">
        <v>0.75</v>
      </c>
      <c r="J40" s="37"/>
      <c r="K40" s="37"/>
      <c r="L40" s="37"/>
      <c r="M40" s="37"/>
      <c r="N40" s="4">
        <v>0.16600000000000001</v>
      </c>
      <c r="O40" s="37"/>
      <c r="P40" s="4">
        <v>0.125</v>
      </c>
      <c r="Q40" s="4">
        <v>0.14599999999999999</v>
      </c>
      <c r="R40" s="4">
        <v>0.13</v>
      </c>
      <c r="S40" s="37"/>
      <c r="T40" s="37"/>
      <c r="U40" s="37"/>
      <c r="V40" s="37"/>
      <c r="W40" s="5">
        <f t="shared" si="0"/>
        <v>0.98599999999999999</v>
      </c>
      <c r="X40" s="5">
        <f t="shared" si="1"/>
        <v>0</v>
      </c>
      <c r="Y40" s="5">
        <f t="shared" si="2"/>
        <v>0.11340000000000001</v>
      </c>
      <c r="Z40" s="34">
        <f t="shared" si="3"/>
        <v>0</v>
      </c>
      <c r="AB40" s="86"/>
      <c r="AC40" s="86"/>
      <c r="AD40" s="86"/>
      <c r="AE40" s="86"/>
      <c r="AF40" s="86"/>
    </row>
    <row r="41" spans="2:32" x14ac:dyDescent="0.25">
      <c r="B41" s="29">
        <f t="shared" si="4"/>
        <v>36</v>
      </c>
      <c r="C41" s="23" t="s">
        <v>52</v>
      </c>
      <c r="D41" s="18" t="s">
        <v>53</v>
      </c>
      <c r="E41" s="4">
        <v>0.95</v>
      </c>
      <c r="F41" s="4">
        <v>0.36</v>
      </c>
      <c r="G41" s="4">
        <v>0.71</v>
      </c>
      <c r="H41" s="4">
        <v>0.51</v>
      </c>
      <c r="I41" s="4">
        <v>1.1200000000000001</v>
      </c>
      <c r="J41" s="37"/>
      <c r="K41" s="4">
        <v>0.79</v>
      </c>
      <c r="L41" s="37"/>
      <c r="M41" s="4">
        <v>1.07</v>
      </c>
      <c r="N41" s="4">
        <v>0.192</v>
      </c>
      <c r="O41" s="4">
        <v>0.16500000000000001</v>
      </c>
      <c r="P41" s="4">
        <v>0.17499999999999999</v>
      </c>
      <c r="Q41" s="4">
        <v>0.312</v>
      </c>
      <c r="R41" s="4">
        <v>0.59799999999999998</v>
      </c>
      <c r="S41" s="37"/>
      <c r="T41" s="4">
        <v>0.871</v>
      </c>
      <c r="U41" s="37"/>
      <c r="V41" s="4">
        <v>1.6160000000000001</v>
      </c>
      <c r="W41" s="5">
        <f t="shared" si="0"/>
        <v>0.73000000000000009</v>
      </c>
      <c r="X41" s="5">
        <f t="shared" si="1"/>
        <v>0.46500000000000002</v>
      </c>
      <c r="Y41" s="5">
        <f t="shared" si="2"/>
        <v>0.28840000000000005</v>
      </c>
      <c r="Z41" s="34">
        <f t="shared" si="3"/>
        <v>0.49740000000000001</v>
      </c>
      <c r="AB41" s="86"/>
      <c r="AC41" s="86"/>
      <c r="AD41" s="86"/>
      <c r="AE41" s="86"/>
      <c r="AF41" s="86"/>
    </row>
    <row r="42" spans="2:32" x14ac:dyDescent="0.25">
      <c r="B42" s="29">
        <f t="shared" si="4"/>
        <v>37</v>
      </c>
      <c r="C42" s="23" t="s">
        <v>54</v>
      </c>
      <c r="D42" s="18" t="s">
        <v>44</v>
      </c>
      <c r="E42" s="4">
        <v>1.1100000000000001</v>
      </c>
      <c r="F42" s="37"/>
      <c r="G42" s="4">
        <v>0.74</v>
      </c>
      <c r="H42" s="4">
        <v>0.79</v>
      </c>
      <c r="I42" s="4">
        <v>0.48</v>
      </c>
      <c r="J42" s="4">
        <v>0.61</v>
      </c>
      <c r="K42" s="4">
        <v>0.66</v>
      </c>
      <c r="L42" s="4">
        <v>0.41</v>
      </c>
      <c r="M42" s="4">
        <v>0.46</v>
      </c>
      <c r="N42" s="4">
        <v>0.39900000000000002</v>
      </c>
      <c r="O42" s="37"/>
      <c r="P42" s="4">
        <v>0.19</v>
      </c>
      <c r="Q42" s="4">
        <v>0.19800000000000001</v>
      </c>
      <c r="R42" s="4">
        <v>0.186</v>
      </c>
      <c r="S42" s="4">
        <v>0.216</v>
      </c>
      <c r="T42" s="4">
        <v>0.214</v>
      </c>
      <c r="U42" s="4">
        <v>9.5000000000000001E-2</v>
      </c>
      <c r="V42" s="4">
        <v>0.1</v>
      </c>
      <c r="W42" s="5">
        <f t="shared" si="0"/>
        <v>0.624</v>
      </c>
      <c r="X42" s="5">
        <f t="shared" si="1"/>
        <v>0.53500000000000003</v>
      </c>
      <c r="Y42" s="5">
        <f t="shared" si="2"/>
        <v>0.19459999999999997</v>
      </c>
      <c r="Z42" s="34">
        <f t="shared" si="3"/>
        <v>0.125</v>
      </c>
      <c r="AB42" s="86"/>
      <c r="AC42" s="86"/>
      <c r="AD42" s="86"/>
      <c r="AE42" s="86"/>
      <c r="AF42" s="86"/>
    </row>
    <row r="43" spans="2:32" x14ac:dyDescent="0.25">
      <c r="B43" s="29">
        <f t="shared" si="4"/>
        <v>38</v>
      </c>
      <c r="C43" s="23" t="s">
        <v>54</v>
      </c>
      <c r="D43" s="18" t="s">
        <v>45</v>
      </c>
      <c r="E43" s="4">
        <v>1.7</v>
      </c>
      <c r="F43" s="37"/>
      <c r="G43" s="4">
        <v>0.75</v>
      </c>
      <c r="H43" s="4">
        <v>0.92</v>
      </c>
      <c r="I43" s="4">
        <v>0.62</v>
      </c>
      <c r="J43" s="4">
        <v>0.66</v>
      </c>
      <c r="K43" s="4">
        <v>0.7</v>
      </c>
      <c r="L43" s="4">
        <v>0.75</v>
      </c>
      <c r="M43" s="4">
        <v>0.61</v>
      </c>
      <c r="N43" s="4">
        <v>0.14000000000000001</v>
      </c>
      <c r="O43" s="37"/>
      <c r="P43" s="4">
        <v>0.318</v>
      </c>
      <c r="Q43" s="4">
        <v>0.311</v>
      </c>
      <c r="R43" s="4">
        <v>0.27700000000000002</v>
      </c>
      <c r="S43" s="4">
        <v>0.26</v>
      </c>
      <c r="T43" s="4">
        <v>0.23200000000000001</v>
      </c>
      <c r="U43" s="4">
        <v>0.28699999999999998</v>
      </c>
      <c r="V43" s="4">
        <v>0.312</v>
      </c>
      <c r="W43" s="5">
        <f t="shared" si="0"/>
        <v>0.79800000000000004</v>
      </c>
      <c r="X43" s="5">
        <f t="shared" si="1"/>
        <v>0.67999999999999994</v>
      </c>
      <c r="Y43" s="5">
        <f t="shared" si="2"/>
        <v>0.2092</v>
      </c>
      <c r="Z43" s="34">
        <f t="shared" si="3"/>
        <v>0.21820000000000001</v>
      </c>
      <c r="AB43" s="86"/>
      <c r="AC43" s="86"/>
      <c r="AD43" s="86"/>
      <c r="AE43" s="86"/>
      <c r="AF43" s="86"/>
    </row>
    <row r="44" spans="2:32" x14ac:dyDescent="0.25">
      <c r="B44" s="29">
        <f t="shared" si="4"/>
        <v>39</v>
      </c>
      <c r="C44" s="23" t="s">
        <v>54</v>
      </c>
      <c r="D44" s="18" t="s">
        <v>46</v>
      </c>
      <c r="E44" s="4">
        <v>1.81</v>
      </c>
      <c r="F44" s="37"/>
      <c r="G44" s="4">
        <v>0.93</v>
      </c>
      <c r="H44" s="4">
        <v>0.98</v>
      </c>
      <c r="I44" s="4">
        <v>0.81</v>
      </c>
      <c r="J44" s="4">
        <v>0.72</v>
      </c>
      <c r="K44" s="4">
        <v>0.81</v>
      </c>
      <c r="L44" s="4">
        <v>1.08</v>
      </c>
      <c r="M44" s="4">
        <v>0.65</v>
      </c>
      <c r="N44" s="4">
        <v>0.14099999999999999</v>
      </c>
      <c r="O44" s="37"/>
      <c r="P44" s="38">
        <v>0.84199999999999997</v>
      </c>
      <c r="Q44" s="38">
        <v>0.53500000000000003</v>
      </c>
      <c r="R44" s="4">
        <v>0.46300000000000002</v>
      </c>
      <c r="S44" s="4">
        <v>0.27500000000000002</v>
      </c>
      <c r="T44" s="4">
        <v>0.30299999999999999</v>
      </c>
      <c r="U44" s="4">
        <v>0.33800000000000002</v>
      </c>
      <c r="V44" s="4">
        <v>0.33700000000000002</v>
      </c>
      <c r="W44" s="5">
        <f t="shared" si="0"/>
        <v>0.90600000000000003</v>
      </c>
      <c r="X44" s="5">
        <f t="shared" si="1"/>
        <v>0.81500000000000006</v>
      </c>
      <c r="Y44" s="5">
        <f t="shared" si="2"/>
        <v>0.3962</v>
      </c>
      <c r="Z44" s="34">
        <f t="shared" si="3"/>
        <v>0.25060000000000004</v>
      </c>
      <c r="AB44" s="86"/>
      <c r="AC44" s="86"/>
      <c r="AD44" s="86"/>
      <c r="AE44" s="86"/>
      <c r="AF44" s="86"/>
    </row>
    <row r="45" spans="2:32" x14ac:dyDescent="0.25">
      <c r="B45" s="29">
        <f t="shared" si="4"/>
        <v>40</v>
      </c>
      <c r="C45" s="23" t="s">
        <v>54</v>
      </c>
      <c r="D45" s="18" t="s">
        <v>47</v>
      </c>
      <c r="E45" s="4">
        <v>1.28</v>
      </c>
      <c r="F45" s="37"/>
      <c r="G45" s="4">
        <v>0.76</v>
      </c>
      <c r="H45" s="4">
        <v>0.73</v>
      </c>
      <c r="I45" s="4">
        <v>0.65</v>
      </c>
      <c r="J45" s="4">
        <v>0.77</v>
      </c>
      <c r="K45" s="4">
        <v>0.7</v>
      </c>
      <c r="L45" s="4">
        <v>0.75</v>
      </c>
      <c r="M45" s="4">
        <v>0.56000000000000005</v>
      </c>
      <c r="N45" s="4">
        <v>0.111</v>
      </c>
      <c r="O45" s="37"/>
      <c r="P45" s="4">
        <v>0.36299999999999999</v>
      </c>
      <c r="Q45" s="4">
        <v>0.34899999999999998</v>
      </c>
      <c r="R45" s="4">
        <v>0.39400000000000002</v>
      </c>
      <c r="S45" s="38">
        <v>0.55600000000000005</v>
      </c>
      <c r="T45" s="4">
        <v>0.34499999999999997</v>
      </c>
      <c r="U45" s="4">
        <v>0.35</v>
      </c>
      <c r="V45" s="38">
        <v>0.47799999999999998</v>
      </c>
      <c r="W45" s="5">
        <f t="shared" si="0"/>
        <v>0.68399999999999994</v>
      </c>
      <c r="X45" s="5">
        <f t="shared" si="1"/>
        <v>0.69499999999999995</v>
      </c>
      <c r="Y45" s="5">
        <f t="shared" si="2"/>
        <v>0.24340000000000001</v>
      </c>
      <c r="Z45" s="34">
        <f t="shared" si="3"/>
        <v>0.3458</v>
      </c>
      <c r="AB45" s="86"/>
      <c r="AC45" s="86"/>
      <c r="AD45" s="86"/>
      <c r="AE45" s="86"/>
      <c r="AF45" s="86"/>
    </row>
    <row r="46" spans="2:32" x14ac:dyDescent="0.25">
      <c r="B46" s="29">
        <f t="shared" si="4"/>
        <v>41</v>
      </c>
      <c r="C46" s="23" t="s">
        <v>54</v>
      </c>
      <c r="D46" s="18" t="s">
        <v>48</v>
      </c>
      <c r="E46" s="4">
        <v>1.39</v>
      </c>
      <c r="F46" s="37"/>
      <c r="G46" s="4">
        <v>0.77</v>
      </c>
      <c r="H46" s="4">
        <v>0.69</v>
      </c>
      <c r="I46" s="4">
        <v>0.56000000000000005</v>
      </c>
      <c r="J46" s="4">
        <v>0.72</v>
      </c>
      <c r="K46" s="4">
        <v>0.67</v>
      </c>
      <c r="L46" s="4">
        <v>0.56000000000000005</v>
      </c>
      <c r="M46" s="4">
        <v>0.55000000000000004</v>
      </c>
      <c r="N46" s="4">
        <v>0.28799999999999998</v>
      </c>
      <c r="O46" s="37"/>
      <c r="P46" s="38">
        <v>0.77600000000000002</v>
      </c>
      <c r="Q46" s="38">
        <v>1.1739999999999999</v>
      </c>
      <c r="R46" s="38">
        <v>0.82399999999999995</v>
      </c>
      <c r="S46" s="38">
        <v>0.56999999999999995</v>
      </c>
      <c r="T46" s="4">
        <v>0.48199999999999998</v>
      </c>
      <c r="U46" s="4">
        <v>0.39500000000000002</v>
      </c>
      <c r="V46" s="38">
        <v>0.627</v>
      </c>
      <c r="W46" s="5">
        <f t="shared" si="0"/>
        <v>0.68200000000000005</v>
      </c>
      <c r="X46" s="5">
        <f t="shared" si="1"/>
        <v>0.625</v>
      </c>
      <c r="Y46" s="5">
        <f t="shared" si="2"/>
        <v>0.61239999999999994</v>
      </c>
      <c r="Z46" s="34">
        <f t="shared" si="3"/>
        <v>0.41479999999999995</v>
      </c>
      <c r="AB46" s="86"/>
      <c r="AC46" s="86"/>
      <c r="AD46" s="86"/>
      <c r="AE46" s="86"/>
      <c r="AF46" s="86"/>
    </row>
    <row r="47" spans="2:32" x14ac:dyDescent="0.25">
      <c r="B47" s="29">
        <f t="shared" si="4"/>
        <v>42</v>
      </c>
      <c r="C47" s="23" t="s">
        <v>54</v>
      </c>
      <c r="D47" s="18" t="s">
        <v>53</v>
      </c>
      <c r="E47" s="4">
        <v>1.36</v>
      </c>
      <c r="F47" s="4">
        <v>2.6</v>
      </c>
      <c r="G47" s="4">
        <v>1.57</v>
      </c>
      <c r="H47" s="4">
        <v>0.79</v>
      </c>
      <c r="I47" s="4">
        <v>1.27</v>
      </c>
      <c r="J47" s="37"/>
      <c r="K47" s="4">
        <v>1.68</v>
      </c>
      <c r="L47" s="37"/>
      <c r="M47" s="38">
        <v>5.82</v>
      </c>
      <c r="N47" s="38">
        <v>0.61199999999999999</v>
      </c>
      <c r="O47" s="38">
        <v>0.55600000000000005</v>
      </c>
      <c r="P47" s="38">
        <v>0.96099999999999997</v>
      </c>
      <c r="Q47" s="4">
        <v>0.33700000000000002</v>
      </c>
      <c r="R47" s="38">
        <v>1.8919999999999999</v>
      </c>
      <c r="S47" s="37"/>
      <c r="T47" s="38">
        <v>1.4950000000000001</v>
      </c>
      <c r="U47" s="37"/>
      <c r="V47" s="38">
        <v>2.1469999999999998</v>
      </c>
      <c r="W47" s="5">
        <f t="shared" si="0"/>
        <v>1.5180000000000002</v>
      </c>
      <c r="X47" s="5">
        <f t="shared" si="1"/>
        <v>1.875</v>
      </c>
      <c r="Y47" s="5">
        <f t="shared" si="2"/>
        <v>0.87160000000000015</v>
      </c>
      <c r="Z47" s="34">
        <f t="shared" si="3"/>
        <v>0.72839999999999994</v>
      </c>
      <c r="AB47" s="86"/>
      <c r="AC47" s="86"/>
      <c r="AD47" s="86"/>
      <c r="AE47" s="86"/>
      <c r="AF47" s="86"/>
    </row>
    <row r="48" spans="2:32" ht="30" x14ac:dyDescent="0.25">
      <c r="B48" s="29">
        <f t="shared" si="4"/>
        <v>43</v>
      </c>
      <c r="C48" s="24" t="s">
        <v>55</v>
      </c>
      <c r="D48" s="19" t="s">
        <v>57</v>
      </c>
      <c r="E48" s="4">
        <v>1.19</v>
      </c>
      <c r="F48" s="4">
        <v>0.94</v>
      </c>
      <c r="G48" s="4">
        <v>0.9</v>
      </c>
      <c r="H48" s="4">
        <v>0.8</v>
      </c>
      <c r="I48" s="4">
        <v>0.74</v>
      </c>
      <c r="J48" s="4">
        <v>1.32</v>
      </c>
      <c r="K48" s="4">
        <v>2.02</v>
      </c>
      <c r="L48" s="4">
        <v>1.07</v>
      </c>
      <c r="M48" s="4">
        <v>1.26</v>
      </c>
      <c r="N48" s="4">
        <v>0.26</v>
      </c>
      <c r="O48" s="4">
        <v>0.29399999999999998</v>
      </c>
      <c r="P48" s="4">
        <v>0.39100000000000001</v>
      </c>
      <c r="Q48" s="4">
        <v>0.317</v>
      </c>
      <c r="R48" s="4">
        <v>0.26</v>
      </c>
      <c r="S48" s="4">
        <v>0.98599999999999999</v>
      </c>
      <c r="T48" s="38">
        <v>1.2130000000000001</v>
      </c>
      <c r="U48" s="4">
        <v>0.73299999999999998</v>
      </c>
      <c r="V48" s="38">
        <v>1.1459999999999999</v>
      </c>
      <c r="W48" s="5">
        <f t="shared" si="0"/>
        <v>0.91399999999999992</v>
      </c>
      <c r="X48" s="5">
        <f t="shared" si="1"/>
        <v>1.4175</v>
      </c>
      <c r="Y48" s="5">
        <f t="shared" si="2"/>
        <v>0.3044</v>
      </c>
      <c r="Z48" s="34">
        <f t="shared" si="3"/>
        <v>0.81559999999999988</v>
      </c>
      <c r="AB48" s="86"/>
      <c r="AC48" s="86"/>
      <c r="AD48" s="86"/>
      <c r="AE48" s="86"/>
      <c r="AF48" s="86"/>
    </row>
    <row r="49" spans="2:32" ht="30" x14ac:dyDescent="0.25">
      <c r="B49" s="29">
        <f t="shared" si="4"/>
        <v>44</v>
      </c>
      <c r="C49" s="24" t="s">
        <v>55</v>
      </c>
      <c r="D49" s="19" t="s">
        <v>60</v>
      </c>
      <c r="E49" s="4">
        <v>1.19</v>
      </c>
      <c r="F49" s="4">
        <v>1.93</v>
      </c>
      <c r="G49" s="4">
        <v>1.59</v>
      </c>
      <c r="H49" s="4">
        <v>2.5099999999999998</v>
      </c>
      <c r="I49" s="4">
        <v>2.0299999999999998</v>
      </c>
      <c r="J49" s="4">
        <v>1.86</v>
      </c>
      <c r="K49" s="4">
        <v>1.99</v>
      </c>
      <c r="L49" s="4">
        <v>1.42</v>
      </c>
      <c r="M49" s="4">
        <v>1.31</v>
      </c>
      <c r="N49" s="4">
        <v>0.13900000000000001</v>
      </c>
      <c r="O49" s="4">
        <v>0.16900000000000001</v>
      </c>
      <c r="P49" s="4">
        <v>0.14799999999999999</v>
      </c>
      <c r="Q49" s="4">
        <v>0.19500000000000001</v>
      </c>
      <c r="R49" s="4">
        <v>0.153</v>
      </c>
      <c r="S49" s="38">
        <v>1.268</v>
      </c>
      <c r="T49" s="38">
        <v>1.222</v>
      </c>
      <c r="U49" s="4">
        <v>0.59699999999999998</v>
      </c>
      <c r="V49" s="4">
        <v>0.77600000000000002</v>
      </c>
      <c r="W49" s="5">
        <f t="shared" si="0"/>
        <v>1.85</v>
      </c>
      <c r="X49" s="5">
        <f t="shared" si="1"/>
        <v>1.645</v>
      </c>
      <c r="Y49" s="5">
        <f t="shared" si="2"/>
        <v>0.1608</v>
      </c>
      <c r="Z49" s="34">
        <f t="shared" si="3"/>
        <v>0.77260000000000006</v>
      </c>
      <c r="AB49" s="86"/>
      <c r="AC49" s="86"/>
      <c r="AD49" s="86"/>
      <c r="AE49" s="86"/>
      <c r="AF49" s="86"/>
    </row>
    <row r="50" spans="2:32" ht="30" x14ac:dyDescent="0.25">
      <c r="B50" s="29">
        <f t="shared" si="4"/>
        <v>45</v>
      </c>
      <c r="C50" s="24" t="s">
        <v>55</v>
      </c>
      <c r="D50" s="19" t="s">
        <v>61</v>
      </c>
      <c r="E50" s="4">
        <v>2.99</v>
      </c>
      <c r="F50" s="4">
        <v>1.29</v>
      </c>
      <c r="G50" s="4">
        <v>1.23</v>
      </c>
      <c r="H50" s="4">
        <v>0.74</v>
      </c>
      <c r="I50" s="4">
        <v>0.81</v>
      </c>
      <c r="J50" s="4">
        <v>1.6</v>
      </c>
      <c r="K50" s="4">
        <v>2.62</v>
      </c>
      <c r="L50" s="4">
        <v>1.23</v>
      </c>
      <c r="M50" s="4">
        <v>1.27</v>
      </c>
      <c r="N50" s="38">
        <v>0.71499999999999997</v>
      </c>
      <c r="O50" s="38">
        <v>0.438</v>
      </c>
      <c r="P50" s="38">
        <v>0.41899999999999998</v>
      </c>
      <c r="Q50" s="4">
        <v>0.32100000000000001</v>
      </c>
      <c r="R50" s="4">
        <v>0.218</v>
      </c>
      <c r="S50" s="4">
        <v>0.70299999999999996</v>
      </c>
      <c r="T50" s="4">
        <v>0.71</v>
      </c>
      <c r="U50" s="4">
        <v>0.66100000000000003</v>
      </c>
      <c r="V50" s="4">
        <v>0.69699999999999995</v>
      </c>
      <c r="W50" s="5">
        <f t="shared" si="0"/>
        <v>1.4120000000000001</v>
      </c>
      <c r="X50" s="5">
        <f t="shared" si="1"/>
        <v>1.6800000000000002</v>
      </c>
      <c r="Y50" s="5">
        <f t="shared" si="2"/>
        <v>0.42220000000000002</v>
      </c>
      <c r="Z50" s="34">
        <f t="shared" si="3"/>
        <v>0.55420000000000003</v>
      </c>
      <c r="AB50" s="86"/>
      <c r="AC50" s="86"/>
      <c r="AD50" s="86"/>
      <c r="AE50" s="86"/>
      <c r="AF50" s="86"/>
    </row>
    <row r="51" spans="2:32" x14ac:dyDescent="0.25">
      <c r="B51" s="29">
        <f t="shared" si="4"/>
        <v>46</v>
      </c>
      <c r="C51" s="23" t="s">
        <v>62</v>
      </c>
      <c r="D51" s="1" t="s">
        <v>44</v>
      </c>
      <c r="E51" s="4">
        <v>1.75</v>
      </c>
      <c r="F51" s="4">
        <v>1.76</v>
      </c>
      <c r="G51" s="4">
        <v>1.47</v>
      </c>
      <c r="H51" s="4">
        <v>1</v>
      </c>
      <c r="I51" s="4">
        <v>0.46</v>
      </c>
      <c r="J51" s="37"/>
      <c r="K51" s="37"/>
      <c r="L51" s="4">
        <v>0.39</v>
      </c>
      <c r="M51" s="4">
        <v>0.68</v>
      </c>
      <c r="N51" s="4">
        <v>0.14699999999999999</v>
      </c>
      <c r="O51" s="4">
        <v>0.107</v>
      </c>
      <c r="P51" s="4">
        <v>0.161</v>
      </c>
      <c r="Q51" s="4">
        <v>0.153</v>
      </c>
      <c r="R51" s="4">
        <v>0.13200000000000001</v>
      </c>
      <c r="S51" s="37"/>
      <c r="T51" s="37"/>
      <c r="U51" s="4">
        <v>6.9000000000000006E-2</v>
      </c>
      <c r="V51" s="4">
        <v>0.08</v>
      </c>
      <c r="W51" s="5">
        <f t="shared" si="0"/>
        <v>1.2879999999999998</v>
      </c>
      <c r="X51" s="5">
        <f t="shared" si="1"/>
        <v>0.26750000000000002</v>
      </c>
      <c r="Y51" s="5">
        <f t="shared" si="2"/>
        <v>0.14000000000000001</v>
      </c>
      <c r="Z51" s="34">
        <f t="shared" si="3"/>
        <v>2.9800000000000004E-2</v>
      </c>
      <c r="AB51" s="86"/>
      <c r="AC51" s="86"/>
      <c r="AD51" s="86"/>
      <c r="AE51" s="86"/>
      <c r="AF51" s="86"/>
    </row>
    <row r="52" spans="2:32" x14ac:dyDescent="0.25">
      <c r="B52" s="29">
        <f t="shared" si="4"/>
        <v>47</v>
      </c>
      <c r="C52" s="23" t="s">
        <v>62</v>
      </c>
      <c r="D52" s="1" t="s">
        <v>63</v>
      </c>
      <c r="E52" s="4">
        <v>0.89</v>
      </c>
      <c r="F52" s="4">
        <v>1.1200000000000001</v>
      </c>
      <c r="G52" s="4">
        <v>0.56999999999999995</v>
      </c>
      <c r="H52" s="4">
        <v>0.7</v>
      </c>
      <c r="I52" s="4">
        <v>0.52</v>
      </c>
      <c r="J52" s="37"/>
      <c r="K52" s="37"/>
      <c r="L52" s="4">
        <v>0.38</v>
      </c>
      <c r="M52" s="4">
        <v>0.44</v>
      </c>
      <c r="N52" s="4">
        <v>0.10100000000000001</v>
      </c>
      <c r="O52" s="4">
        <v>0.129</v>
      </c>
      <c r="P52" s="4">
        <v>0.18</v>
      </c>
      <c r="Q52" s="4">
        <v>0.17699999999999999</v>
      </c>
      <c r="R52" s="4">
        <v>0.19600000000000001</v>
      </c>
      <c r="S52" s="37"/>
      <c r="T52" s="37"/>
      <c r="U52" s="4">
        <v>0.124</v>
      </c>
      <c r="V52" s="4">
        <v>0.13</v>
      </c>
      <c r="W52" s="5">
        <f t="shared" si="0"/>
        <v>0.76</v>
      </c>
      <c r="X52" s="5">
        <f t="shared" si="1"/>
        <v>0.20500000000000002</v>
      </c>
      <c r="Y52" s="5">
        <f t="shared" si="2"/>
        <v>0.15659999999999999</v>
      </c>
      <c r="Z52" s="34">
        <f t="shared" si="3"/>
        <v>5.0799999999999998E-2</v>
      </c>
      <c r="AB52" s="86"/>
      <c r="AC52" s="86"/>
      <c r="AD52" s="86"/>
      <c r="AE52" s="86"/>
      <c r="AF52" s="86"/>
    </row>
    <row r="53" spans="2:32" ht="30" x14ac:dyDescent="0.25">
      <c r="B53" s="29">
        <f t="shared" si="4"/>
        <v>48</v>
      </c>
      <c r="C53" s="24" t="s">
        <v>65</v>
      </c>
      <c r="D53" s="18" t="s">
        <v>66</v>
      </c>
      <c r="E53" s="4"/>
      <c r="F53" s="4"/>
      <c r="G53" s="4"/>
      <c r="H53" s="4"/>
      <c r="I53" s="4"/>
      <c r="J53" s="4"/>
      <c r="K53" s="4"/>
      <c r="L53" s="4"/>
      <c r="M53" s="4"/>
      <c r="N53" s="4"/>
      <c r="O53" s="4"/>
      <c r="P53" s="4"/>
      <c r="Q53" s="4"/>
      <c r="R53" s="4"/>
      <c r="S53" s="4"/>
      <c r="T53" s="4"/>
      <c r="U53" s="4"/>
      <c r="V53" s="4"/>
      <c r="W53" s="5">
        <f t="shared" si="0"/>
        <v>0</v>
      </c>
      <c r="X53" s="5">
        <f t="shared" si="1"/>
        <v>0</v>
      </c>
      <c r="Y53" s="5">
        <f t="shared" si="2"/>
        <v>0</v>
      </c>
      <c r="Z53" s="34">
        <f t="shared" si="3"/>
        <v>0</v>
      </c>
      <c r="AB53" s="86" t="s">
        <v>99</v>
      </c>
      <c r="AC53" s="86"/>
      <c r="AD53" s="86"/>
      <c r="AE53" s="86"/>
      <c r="AF53" s="86"/>
    </row>
    <row r="54" spans="2:32" ht="30.75" thickBot="1" x14ac:dyDescent="0.3">
      <c r="B54" s="30">
        <f t="shared" si="4"/>
        <v>49</v>
      </c>
      <c r="C54" s="25" t="s">
        <v>65</v>
      </c>
      <c r="D54" s="26" t="s">
        <v>67</v>
      </c>
      <c r="E54" s="31"/>
      <c r="F54" s="31"/>
      <c r="G54" s="31"/>
      <c r="H54" s="31"/>
      <c r="I54" s="31"/>
      <c r="J54" s="31"/>
      <c r="K54" s="31"/>
      <c r="L54" s="31"/>
      <c r="M54" s="31"/>
      <c r="N54" s="31"/>
      <c r="O54" s="31"/>
      <c r="P54" s="31"/>
      <c r="Q54" s="31"/>
      <c r="R54" s="31"/>
      <c r="S54" s="31"/>
      <c r="T54" s="31"/>
      <c r="U54" s="31"/>
      <c r="V54" s="31"/>
      <c r="W54" s="35">
        <f t="shared" si="0"/>
        <v>0</v>
      </c>
      <c r="X54" s="35">
        <f t="shared" si="1"/>
        <v>0</v>
      </c>
      <c r="Y54" s="35">
        <f t="shared" si="2"/>
        <v>0</v>
      </c>
      <c r="Z54" s="36">
        <f t="shared" si="3"/>
        <v>0</v>
      </c>
      <c r="AB54" s="86" t="s">
        <v>99</v>
      </c>
      <c r="AC54" s="86"/>
      <c r="AD54" s="86"/>
      <c r="AE54" s="86"/>
      <c r="AF54" s="86"/>
    </row>
    <row r="55" spans="2:32" ht="15.75" thickBot="1" x14ac:dyDescent="0.3"/>
    <row r="56" spans="2:32" ht="16.5" thickBot="1" x14ac:dyDescent="0.3">
      <c r="E56" s="84" t="s">
        <v>145</v>
      </c>
      <c r="F56" s="84"/>
      <c r="G56" s="84"/>
      <c r="H56" s="84"/>
      <c r="I56" s="84"/>
      <c r="J56" s="84"/>
      <c r="K56" s="84"/>
      <c r="L56" s="84"/>
      <c r="M56" s="84"/>
    </row>
    <row r="57" spans="2:32" ht="15.75" thickBot="1" x14ac:dyDescent="0.3"/>
    <row r="58" spans="2:32" x14ac:dyDescent="0.25">
      <c r="B58" s="78" t="s">
        <v>8</v>
      </c>
      <c r="C58" s="80" t="s">
        <v>16</v>
      </c>
      <c r="D58" s="80" t="s">
        <v>12</v>
      </c>
      <c r="E58" s="87" t="s">
        <v>77</v>
      </c>
      <c r="F58" s="87"/>
      <c r="G58" s="87"/>
      <c r="H58" s="87"/>
      <c r="I58" s="87"/>
      <c r="J58" s="87" t="s">
        <v>86</v>
      </c>
      <c r="K58" s="87"/>
      <c r="L58" s="87"/>
      <c r="M58" s="87"/>
      <c r="N58" s="87" t="s">
        <v>79</v>
      </c>
      <c r="O58" s="87"/>
      <c r="P58" s="87"/>
      <c r="Q58" s="87"/>
      <c r="R58" s="87"/>
      <c r="S58" s="87" t="s">
        <v>87</v>
      </c>
      <c r="T58" s="87"/>
      <c r="U58" s="87"/>
      <c r="V58" s="87"/>
      <c r="W58" s="88" t="s">
        <v>83</v>
      </c>
      <c r="X58" s="88"/>
      <c r="Y58" s="88"/>
      <c r="Z58" s="89"/>
      <c r="AB58" s="85" t="s">
        <v>95</v>
      </c>
      <c r="AC58" s="85"/>
      <c r="AD58" s="85"/>
      <c r="AE58" s="85"/>
      <c r="AF58" s="85"/>
    </row>
    <row r="59" spans="2:32" x14ac:dyDescent="0.25">
      <c r="B59" s="79"/>
      <c r="C59" s="81"/>
      <c r="D59" s="81"/>
      <c r="E59" s="27" t="s">
        <v>1</v>
      </c>
      <c r="F59" s="27" t="s">
        <v>0</v>
      </c>
      <c r="G59" s="27" t="s">
        <v>76</v>
      </c>
      <c r="H59" s="27" t="s">
        <v>2</v>
      </c>
      <c r="I59" s="27" t="s">
        <v>3</v>
      </c>
      <c r="J59" s="27" t="s">
        <v>5</v>
      </c>
      <c r="K59" s="27" t="s">
        <v>4</v>
      </c>
      <c r="L59" s="27" t="s">
        <v>7</v>
      </c>
      <c r="M59" s="27" t="s">
        <v>6</v>
      </c>
      <c r="N59" s="27" t="s">
        <v>1</v>
      </c>
      <c r="O59" s="27" t="s">
        <v>0</v>
      </c>
      <c r="P59" s="27" t="s">
        <v>76</v>
      </c>
      <c r="Q59" s="27" t="s">
        <v>2</v>
      </c>
      <c r="R59" s="27" t="s">
        <v>3</v>
      </c>
      <c r="S59" s="27" t="s">
        <v>5</v>
      </c>
      <c r="T59" s="27" t="s">
        <v>4</v>
      </c>
      <c r="U59" s="27" t="s">
        <v>7</v>
      </c>
      <c r="V59" s="27" t="s">
        <v>6</v>
      </c>
      <c r="W59" s="32" t="s">
        <v>89</v>
      </c>
      <c r="X59" s="32" t="s">
        <v>90</v>
      </c>
      <c r="Y59" s="32" t="s">
        <v>88</v>
      </c>
      <c r="Z59" s="33" t="s">
        <v>91</v>
      </c>
      <c r="AB59" s="86"/>
      <c r="AC59" s="86"/>
      <c r="AD59" s="86"/>
      <c r="AE59" s="86"/>
      <c r="AF59" s="86"/>
    </row>
    <row r="60" spans="2:32" x14ac:dyDescent="0.25">
      <c r="B60" s="29">
        <v>1</v>
      </c>
      <c r="C60" s="23" t="s">
        <v>41</v>
      </c>
      <c r="D60" s="18" t="s">
        <v>44</v>
      </c>
      <c r="E60" s="4">
        <v>3.18</v>
      </c>
      <c r="F60" s="37"/>
      <c r="G60" s="38">
        <v>3.06</v>
      </c>
      <c r="H60" s="38">
        <v>3.83</v>
      </c>
      <c r="I60" s="4">
        <v>2.06</v>
      </c>
      <c r="J60" s="38">
        <v>3.9</v>
      </c>
      <c r="K60" s="38">
        <v>3.15</v>
      </c>
      <c r="L60" s="4">
        <v>2.4700000000000002</v>
      </c>
      <c r="M60" s="4">
        <v>1.67</v>
      </c>
      <c r="N60" s="4">
        <v>0.46300000000000002</v>
      </c>
      <c r="O60" s="37"/>
      <c r="P60" s="4">
        <v>0.48599999999999999</v>
      </c>
      <c r="Q60" s="4">
        <v>0.45400000000000001</v>
      </c>
      <c r="R60" s="4">
        <v>0.28399999999999997</v>
      </c>
      <c r="S60" s="4">
        <v>0.38700000000000001</v>
      </c>
      <c r="T60" s="4">
        <v>0.38400000000000001</v>
      </c>
      <c r="U60" s="4">
        <v>0.28299999999999997</v>
      </c>
      <c r="V60" s="4">
        <v>0.35699999999999998</v>
      </c>
      <c r="W60" s="5">
        <f>(G60+E60+F60+I60+H60)/5</f>
        <v>2.4260000000000002</v>
      </c>
      <c r="X60" s="5">
        <f>(J60+K60+L60+M60)/4</f>
        <v>2.7974999999999999</v>
      </c>
      <c r="Y60" s="5">
        <f>(N60+O60+P60+Q60+R60)/5</f>
        <v>0.33740000000000003</v>
      </c>
      <c r="Z60" s="34">
        <f>(S60+T60+U60+V60)/5</f>
        <v>0.28220000000000001</v>
      </c>
      <c r="AB60" s="86"/>
      <c r="AC60" s="86"/>
      <c r="AD60" s="86"/>
      <c r="AE60" s="86"/>
      <c r="AF60" s="86"/>
    </row>
    <row r="61" spans="2:32" x14ac:dyDescent="0.25">
      <c r="B61" s="29">
        <f>B60+1</f>
        <v>2</v>
      </c>
      <c r="C61" s="23" t="s">
        <v>41</v>
      </c>
      <c r="D61" s="18" t="s">
        <v>45</v>
      </c>
      <c r="E61" s="4"/>
      <c r="F61" s="37"/>
      <c r="G61" s="4"/>
      <c r="H61" s="4"/>
      <c r="I61" s="4"/>
      <c r="J61" s="4"/>
      <c r="K61" s="4"/>
      <c r="L61" s="4"/>
      <c r="M61" s="4"/>
      <c r="N61" s="4"/>
      <c r="O61" s="37"/>
      <c r="P61" s="4"/>
      <c r="Q61" s="4"/>
      <c r="R61" s="4"/>
      <c r="S61" s="4"/>
      <c r="T61" s="4"/>
      <c r="U61" s="4"/>
      <c r="V61" s="4"/>
      <c r="W61" s="5">
        <f t="shared" ref="W61:W108" si="5">(G61+E61+F61+I61+H61)/5</f>
        <v>0</v>
      </c>
      <c r="X61" s="5">
        <f t="shared" ref="X61:X108" si="6">(J61+K61+L61+M61)/4</f>
        <v>0</v>
      </c>
      <c r="Y61" s="5">
        <f t="shared" ref="Y61:Y108" si="7">(N61+O61+P61+Q61+R61)/5</f>
        <v>0</v>
      </c>
      <c r="Z61" s="34">
        <f t="shared" ref="Z61:Z108" si="8">(S61+T61+U61+V61)/5</f>
        <v>0</v>
      </c>
      <c r="AB61" s="86"/>
      <c r="AC61" s="86"/>
      <c r="AD61" s="86"/>
      <c r="AE61" s="86"/>
      <c r="AF61" s="86"/>
    </row>
    <row r="62" spans="2:32" x14ac:dyDescent="0.25">
      <c r="B62" s="29">
        <f t="shared" ref="B62:B108" si="9">B61+1</f>
        <v>3</v>
      </c>
      <c r="C62" s="23" t="s">
        <v>41</v>
      </c>
      <c r="D62" s="18" t="s">
        <v>46</v>
      </c>
      <c r="E62" s="4"/>
      <c r="F62" s="37"/>
      <c r="G62" s="4"/>
      <c r="H62" s="4"/>
      <c r="I62" s="4"/>
      <c r="J62" s="4"/>
      <c r="K62" s="4"/>
      <c r="L62" s="4"/>
      <c r="M62" s="4"/>
      <c r="N62" s="4"/>
      <c r="O62" s="37"/>
      <c r="P62" s="4"/>
      <c r="Q62" s="38"/>
      <c r="R62" s="4"/>
      <c r="S62" s="38"/>
      <c r="T62" s="38"/>
      <c r="U62" s="4"/>
      <c r="V62" s="4"/>
      <c r="W62" s="5">
        <f t="shared" si="5"/>
        <v>0</v>
      </c>
      <c r="X62" s="5">
        <f t="shared" si="6"/>
        <v>0</v>
      </c>
      <c r="Y62" s="5">
        <f t="shared" si="7"/>
        <v>0</v>
      </c>
      <c r="Z62" s="34">
        <f t="shared" si="8"/>
        <v>0</v>
      </c>
      <c r="AB62" s="86"/>
      <c r="AC62" s="86"/>
      <c r="AD62" s="86"/>
      <c r="AE62" s="86"/>
      <c r="AF62" s="86"/>
    </row>
    <row r="63" spans="2:32" x14ac:dyDescent="0.25">
      <c r="B63" s="29">
        <f t="shared" si="9"/>
        <v>4</v>
      </c>
      <c r="C63" s="23" t="s">
        <v>41</v>
      </c>
      <c r="D63" s="18" t="s">
        <v>47</v>
      </c>
      <c r="E63" s="4"/>
      <c r="F63" s="37"/>
      <c r="G63" s="4"/>
      <c r="H63" s="4"/>
      <c r="I63" s="4"/>
      <c r="J63" s="4"/>
      <c r="K63" s="4"/>
      <c r="L63" s="4"/>
      <c r="M63" s="4"/>
      <c r="N63" s="4"/>
      <c r="O63" s="37"/>
      <c r="P63" s="4"/>
      <c r="Q63" s="4"/>
      <c r="R63" s="4"/>
      <c r="S63" s="4"/>
      <c r="T63" s="4"/>
      <c r="U63" s="38"/>
      <c r="V63" s="38"/>
      <c r="W63" s="5">
        <f t="shared" si="5"/>
        <v>0</v>
      </c>
      <c r="X63" s="5">
        <f t="shared" si="6"/>
        <v>0</v>
      </c>
      <c r="Y63" s="5">
        <f t="shared" si="7"/>
        <v>0</v>
      </c>
      <c r="Z63" s="34">
        <f t="shared" si="8"/>
        <v>0</v>
      </c>
      <c r="AB63" s="86"/>
      <c r="AC63" s="86"/>
      <c r="AD63" s="86"/>
      <c r="AE63" s="86"/>
      <c r="AF63" s="86"/>
    </row>
    <row r="64" spans="2:32" x14ac:dyDescent="0.25">
      <c r="B64" s="29">
        <f t="shared" si="9"/>
        <v>5</v>
      </c>
      <c r="C64" s="23" t="s">
        <v>41</v>
      </c>
      <c r="D64" s="18" t="s">
        <v>48</v>
      </c>
      <c r="E64" s="4"/>
      <c r="F64" s="37"/>
      <c r="G64" s="4"/>
      <c r="H64" s="4"/>
      <c r="I64" s="4"/>
      <c r="J64" s="4"/>
      <c r="K64" s="4"/>
      <c r="L64" s="4"/>
      <c r="M64" s="4"/>
      <c r="N64" s="4"/>
      <c r="O64" s="37"/>
      <c r="P64" s="4"/>
      <c r="Q64" s="4"/>
      <c r="R64" s="4"/>
      <c r="S64" s="38"/>
      <c r="T64" s="38"/>
      <c r="U64" s="38"/>
      <c r="V64" s="38"/>
      <c r="W64" s="5">
        <f t="shared" si="5"/>
        <v>0</v>
      </c>
      <c r="X64" s="5">
        <f t="shared" si="6"/>
        <v>0</v>
      </c>
      <c r="Y64" s="5">
        <f t="shared" si="7"/>
        <v>0</v>
      </c>
      <c r="Z64" s="34">
        <f t="shared" si="8"/>
        <v>0</v>
      </c>
      <c r="AB64" s="86"/>
      <c r="AC64" s="86"/>
      <c r="AD64" s="86"/>
      <c r="AE64" s="86"/>
      <c r="AF64" s="86"/>
    </row>
    <row r="65" spans="2:32" x14ac:dyDescent="0.25">
      <c r="B65" s="29">
        <f t="shared" si="9"/>
        <v>6</v>
      </c>
      <c r="C65" s="23" t="s">
        <v>41</v>
      </c>
      <c r="D65" s="18" t="s">
        <v>49</v>
      </c>
      <c r="E65" s="4"/>
      <c r="F65" s="37"/>
      <c r="G65" s="4"/>
      <c r="H65" s="4"/>
      <c r="I65" s="38"/>
      <c r="J65" s="4"/>
      <c r="K65" s="4"/>
      <c r="L65" s="4"/>
      <c r="M65" s="4"/>
      <c r="N65" s="4"/>
      <c r="O65" s="37"/>
      <c r="P65" s="4"/>
      <c r="Q65" s="4"/>
      <c r="R65" s="4"/>
      <c r="S65" s="4"/>
      <c r="T65" s="4"/>
      <c r="U65" s="4"/>
      <c r="V65" s="4"/>
      <c r="W65" s="5">
        <f t="shared" si="5"/>
        <v>0</v>
      </c>
      <c r="X65" s="5">
        <f t="shared" si="6"/>
        <v>0</v>
      </c>
      <c r="Y65" s="5">
        <f t="shared" si="7"/>
        <v>0</v>
      </c>
      <c r="Z65" s="34">
        <f t="shared" si="8"/>
        <v>0</v>
      </c>
      <c r="AB65" s="86"/>
      <c r="AC65" s="86"/>
      <c r="AD65" s="86"/>
      <c r="AE65" s="86"/>
      <c r="AF65" s="86"/>
    </row>
    <row r="66" spans="2:32" x14ac:dyDescent="0.25">
      <c r="B66" s="29">
        <f t="shared" si="9"/>
        <v>7</v>
      </c>
      <c r="C66" s="23" t="s">
        <v>41</v>
      </c>
      <c r="D66" s="18" t="s">
        <v>50</v>
      </c>
      <c r="E66" s="4"/>
      <c r="F66" s="37"/>
      <c r="G66" s="4"/>
      <c r="H66" s="4"/>
      <c r="I66" s="4"/>
      <c r="J66" s="4"/>
      <c r="K66" s="4"/>
      <c r="L66" s="4"/>
      <c r="M66" s="4"/>
      <c r="N66" s="4"/>
      <c r="O66" s="37"/>
      <c r="P66" s="38"/>
      <c r="Q66" s="4"/>
      <c r="R66" s="4"/>
      <c r="S66" s="38"/>
      <c r="T66" s="38"/>
      <c r="U66" s="38"/>
      <c r="V66" s="38"/>
      <c r="W66" s="5">
        <f t="shared" si="5"/>
        <v>0</v>
      </c>
      <c r="X66" s="5">
        <f t="shared" si="6"/>
        <v>0</v>
      </c>
      <c r="Y66" s="5">
        <f t="shared" si="7"/>
        <v>0</v>
      </c>
      <c r="Z66" s="34">
        <f t="shared" si="8"/>
        <v>0</v>
      </c>
      <c r="AB66" s="86"/>
      <c r="AC66" s="86"/>
      <c r="AD66" s="86"/>
      <c r="AE66" s="86"/>
      <c r="AF66" s="86"/>
    </row>
    <row r="67" spans="2:32" x14ac:dyDescent="0.25">
      <c r="B67" s="29">
        <f t="shared" si="9"/>
        <v>8</v>
      </c>
      <c r="C67" s="23" t="s">
        <v>42</v>
      </c>
      <c r="D67" s="18" t="s">
        <v>44</v>
      </c>
      <c r="E67" s="4"/>
      <c r="F67" s="37"/>
      <c r="G67" s="4"/>
      <c r="H67" s="4"/>
      <c r="I67" s="4"/>
      <c r="J67" s="4"/>
      <c r="K67" s="4"/>
      <c r="L67" s="4"/>
      <c r="M67" s="4"/>
      <c r="N67" s="4"/>
      <c r="O67" s="37"/>
      <c r="P67" s="4"/>
      <c r="Q67" s="4"/>
      <c r="R67" s="4"/>
      <c r="S67" s="4"/>
      <c r="T67" s="4"/>
      <c r="U67" s="4"/>
      <c r="V67" s="4"/>
      <c r="W67" s="5">
        <f t="shared" si="5"/>
        <v>0</v>
      </c>
      <c r="X67" s="5">
        <f t="shared" si="6"/>
        <v>0</v>
      </c>
      <c r="Y67" s="5">
        <f t="shared" si="7"/>
        <v>0</v>
      </c>
      <c r="Z67" s="34">
        <f t="shared" si="8"/>
        <v>0</v>
      </c>
      <c r="AB67" s="86"/>
      <c r="AC67" s="86"/>
      <c r="AD67" s="86"/>
      <c r="AE67" s="86"/>
      <c r="AF67" s="86"/>
    </row>
    <row r="68" spans="2:32" x14ac:dyDescent="0.25">
      <c r="B68" s="29">
        <f t="shared" si="9"/>
        <v>9</v>
      </c>
      <c r="C68" s="23" t="s">
        <v>42</v>
      </c>
      <c r="D68" s="18" t="s">
        <v>45</v>
      </c>
      <c r="E68" s="4">
        <v>0.46</v>
      </c>
      <c r="F68" s="37"/>
      <c r="G68" s="4">
        <v>0.98</v>
      </c>
      <c r="H68" s="4">
        <v>0.71</v>
      </c>
      <c r="I68" s="4">
        <v>0.28999999999999998</v>
      </c>
      <c r="J68" s="4">
        <v>0.53</v>
      </c>
      <c r="K68" s="4">
        <v>1</v>
      </c>
      <c r="L68" s="4">
        <v>0.48</v>
      </c>
      <c r="M68" s="4">
        <v>0.68</v>
      </c>
      <c r="N68" s="4">
        <v>0.13700000000000001</v>
      </c>
      <c r="O68" s="37"/>
      <c r="P68" s="4">
        <v>0.13900000000000001</v>
      </c>
      <c r="Q68" s="4">
        <v>0.188</v>
      </c>
      <c r="R68" s="4">
        <v>0.11899999999999999</v>
      </c>
      <c r="S68" s="38">
        <v>0.40600000000000003</v>
      </c>
      <c r="T68" s="38">
        <v>0.63200000000000001</v>
      </c>
      <c r="U68" s="38">
        <v>0.90700000000000003</v>
      </c>
      <c r="V68" s="4">
        <v>0.76100000000000001</v>
      </c>
      <c r="W68" s="5">
        <f t="shared" si="5"/>
        <v>0.48799999999999999</v>
      </c>
      <c r="X68" s="5">
        <f t="shared" si="6"/>
        <v>0.67249999999999999</v>
      </c>
      <c r="Y68" s="5">
        <f t="shared" si="7"/>
        <v>0.1166</v>
      </c>
      <c r="Z68" s="45">
        <f t="shared" si="8"/>
        <v>0.54120000000000001</v>
      </c>
      <c r="AB68" s="86"/>
      <c r="AC68" s="86"/>
      <c r="AD68" s="86"/>
      <c r="AE68" s="86"/>
      <c r="AF68" s="86"/>
    </row>
    <row r="69" spans="2:32" x14ac:dyDescent="0.25">
      <c r="B69" s="29">
        <f t="shared" si="9"/>
        <v>10</v>
      </c>
      <c r="C69" s="23" t="s">
        <v>42</v>
      </c>
      <c r="D69" s="18" t="s">
        <v>46</v>
      </c>
      <c r="E69" s="4">
        <v>1.86</v>
      </c>
      <c r="F69" s="37"/>
      <c r="G69" s="4">
        <v>2.16</v>
      </c>
      <c r="H69" s="4">
        <v>1.42</v>
      </c>
      <c r="I69" s="4">
        <v>1.89</v>
      </c>
      <c r="J69" s="4">
        <v>0.6</v>
      </c>
      <c r="K69" s="4">
        <v>1.1599999999999999</v>
      </c>
      <c r="L69" s="4">
        <v>0.41</v>
      </c>
      <c r="M69" s="4">
        <v>0.85</v>
      </c>
      <c r="N69" s="4">
        <v>0.16600000000000001</v>
      </c>
      <c r="O69" s="37"/>
      <c r="P69" s="4">
        <v>0.24099999999999999</v>
      </c>
      <c r="Q69" s="4">
        <v>0.20499999999999999</v>
      </c>
      <c r="R69" s="4">
        <v>0.11799999999999999</v>
      </c>
      <c r="S69" s="4">
        <v>0.36899999999999999</v>
      </c>
      <c r="T69" s="4">
        <v>0.40400000000000003</v>
      </c>
      <c r="U69" s="4">
        <v>0.56699999999999995</v>
      </c>
      <c r="V69" s="4">
        <v>0.67800000000000005</v>
      </c>
      <c r="W69" s="5">
        <f t="shared" si="5"/>
        <v>1.466</v>
      </c>
      <c r="X69" s="5">
        <f t="shared" si="6"/>
        <v>0.755</v>
      </c>
      <c r="Y69" s="5">
        <f t="shared" si="7"/>
        <v>0.14599999999999999</v>
      </c>
      <c r="Z69" s="34">
        <f t="shared" si="8"/>
        <v>0.40359999999999996</v>
      </c>
      <c r="AB69" s="86"/>
      <c r="AC69" s="86"/>
      <c r="AD69" s="86"/>
      <c r="AE69" s="86"/>
      <c r="AF69" s="86"/>
    </row>
    <row r="70" spans="2:32" x14ac:dyDescent="0.25">
      <c r="B70" s="29">
        <f t="shared" si="9"/>
        <v>11</v>
      </c>
      <c r="C70" s="23" t="s">
        <v>42</v>
      </c>
      <c r="D70" s="18" t="s">
        <v>47</v>
      </c>
      <c r="E70" s="4"/>
      <c r="F70" s="37"/>
      <c r="G70" s="4"/>
      <c r="H70" s="4"/>
      <c r="I70" s="96"/>
      <c r="J70" s="4"/>
      <c r="K70" s="4"/>
      <c r="L70" s="4"/>
      <c r="M70" s="4"/>
      <c r="N70" s="4"/>
      <c r="O70" s="37"/>
      <c r="P70" s="38"/>
      <c r="Q70" s="4"/>
      <c r="R70" s="4"/>
      <c r="S70" s="4"/>
      <c r="T70" s="4"/>
      <c r="U70" s="4"/>
      <c r="V70" s="4"/>
      <c r="W70" s="5">
        <f t="shared" si="5"/>
        <v>0</v>
      </c>
      <c r="X70" s="5">
        <f t="shared" si="6"/>
        <v>0</v>
      </c>
      <c r="Y70" s="5">
        <f t="shared" si="7"/>
        <v>0</v>
      </c>
      <c r="Z70" s="34">
        <f t="shared" si="8"/>
        <v>0</v>
      </c>
      <c r="AB70" s="86"/>
      <c r="AC70" s="86"/>
      <c r="AD70" s="86"/>
      <c r="AE70" s="86"/>
      <c r="AF70" s="86"/>
    </row>
    <row r="71" spans="2:32" x14ac:dyDescent="0.25">
      <c r="B71" s="29">
        <f t="shared" si="9"/>
        <v>12</v>
      </c>
      <c r="C71" s="23" t="s">
        <v>42</v>
      </c>
      <c r="D71" s="18" t="s">
        <v>48</v>
      </c>
      <c r="E71" s="4">
        <v>1.29</v>
      </c>
      <c r="F71" s="37"/>
      <c r="G71" s="4">
        <v>1.55</v>
      </c>
      <c r="H71" s="4">
        <v>1.8</v>
      </c>
      <c r="I71" s="96">
        <v>1.23</v>
      </c>
      <c r="J71" s="4">
        <v>1.26</v>
      </c>
      <c r="K71" s="4">
        <v>1.01</v>
      </c>
      <c r="L71" s="4">
        <v>0.94</v>
      </c>
      <c r="M71" s="4">
        <v>0.66</v>
      </c>
      <c r="N71" s="4">
        <v>0.16400000000000001</v>
      </c>
      <c r="O71" s="37"/>
      <c r="P71" s="4">
        <v>0.123</v>
      </c>
      <c r="Q71" s="4">
        <v>0.14399999999999999</v>
      </c>
      <c r="R71" s="4">
        <v>7.4999999999999997E-2</v>
      </c>
      <c r="S71" s="38">
        <v>0.34699999999999998</v>
      </c>
      <c r="T71" s="38">
        <v>0.38200000000000001</v>
      </c>
      <c r="U71" s="4">
        <v>0.29599999999999999</v>
      </c>
      <c r="V71" s="4">
        <v>0.34599999999999997</v>
      </c>
      <c r="W71" s="5">
        <f t="shared" si="5"/>
        <v>1.1739999999999999</v>
      </c>
      <c r="X71" s="5">
        <f t="shared" si="6"/>
        <v>0.96750000000000003</v>
      </c>
      <c r="Y71" s="5">
        <f t="shared" si="7"/>
        <v>0.1012</v>
      </c>
      <c r="Z71" s="34">
        <f t="shared" si="8"/>
        <v>0.2742</v>
      </c>
      <c r="AB71" s="86"/>
      <c r="AC71" s="86"/>
      <c r="AD71" s="86"/>
      <c r="AE71" s="86"/>
      <c r="AF71" s="86"/>
    </row>
    <row r="72" spans="2:32" x14ac:dyDescent="0.25">
      <c r="B72" s="29">
        <f t="shared" si="9"/>
        <v>13</v>
      </c>
      <c r="C72" s="23" t="s">
        <v>42</v>
      </c>
      <c r="D72" s="18" t="s">
        <v>49</v>
      </c>
      <c r="E72" s="4"/>
      <c r="F72" s="37"/>
      <c r="G72" s="4"/>
      <c r="H72" s="4"/>
      <c r="I72" s="4"/>
      <c r="J72" s="4"/>
      <c r="K72" s="4"/>
      <c r="L72" s="4"/>
      <c r="M72" s="4"/>
      <c r="N72" s="38"/>
      <c r="O72" s="37"/>
      <c r="P72" s="38"/>
      <c r="Q72" s="4"/>
      <c r="R72" s="4"/>
      <c r="S72" s="4"/>
      <c r="T72" s="4"/>
      <c r="U72" s="4"/>
      <c r="V72" s="4"/>
      <c r="W72" s="5">
        <f t="shared" si="5"/>
        <v>0</v>
      </c>
      <c r="X72" s="5">
        <f t="shared" si="6"/>
        <v>0</v>
      </c>
      <c r="Y72" s="5">
        <f t="shared" si="7"/>
        <v>0</v>
      </c>
      <c r="Z72" s="34">
        <f t="shared" si="8"/>
        <v>0</v>
      </c>
      <c r="AB72" s="86"/>
      <c r="AC72" s="86"/>
      <c r="AD72" s="86"/>
      <c r="AE72" s="86"/>
      <c r="AF72" s="86"/>
    </row>
    <row r="73" spans="2:32" x14ac:dyDescent="0.25">
      <c r="B73" s="29">
        <f t="shared" si="9"/>
        <v>14</v>
      </c>
      <c r="C73" s="23" t="s">
        <v>42</v>
      </c>
      <c r="D73" s="18" t="s">
        <v>50</v>
      </c>
      <c r="E73" s="4"/>
      <c r="F73" s="37"/>
      <c r="G73" s="4"/>
      <c r="H73" s="4"/>
      <c r="I73" s="4"/>
      <c r="J73" s="4"/>
      <c r="K73" s="4"/>
      <c r="L73" s="4"/>
      <c r="M73" s="4"/>
      <c r="N73" s="4"/>
      <c r="O73" s="37"/>
      <c r="P73" s="4"/>
      <c r="Q73" s="4"/>
      <c r="R73" s="4"/>
      <c r="S73" s="44"/>
      <c r="T73" s="44"/>
      <c r="U73" s="44"/>
      <c r="V73" s="44"/>
      <c r="W73" s="5">
        <f t="shared" si="5"/>
        <v>0</v>
      </c>
      <c r="X73" s="5">
        <f t="shared" si="6"/>
        <v>0</v>
      </c>
      <c r="Y73" s="5">
        <f t="shared" si="7"/>
        <v>0</v>
      </c>
      <c r="Z73" s="45">
        <f t="shared" si="8"/>
        <v>0</v>
      </c>
      <c r="AB73" s="86"/>
      <c r="AC73" s="86"/>
      <c r="AD73" s="86"/>
      <c r="AE73" s="86"/>
      <c r="AF73" s="86"/>
    </row>
    <row r="74" spans="2:32" x14ac:dyDescent="0.25">
      <c r="B74" s="29">
        <f t="shared" si="9"/>
        <v>15</v>
      </c>
      <c r="C74" s="23" t="s">
        <v>43</v>
      </c>
      <c r="D74" s="18" t="s">
        <v>44</v>
      </c>
      <c r="E74" s="4"/>
      <c r="F74" s="37"/>
      <c r="G74" s="4"/>
      <c r="H74" s="4"/>
      <c r="I74" s="4"/>
      <c r="J74" s="4"/>
      <c r="K74" s="4"/>
      <c r="L74" s="4"/>
      <c r="M74" s="4"/>
      <c r="N74" s="4"/>
      <c r="O74" s="37"/>
      <c r="P74" s="4"/>
      <c r="Q74" s="4"/>
      <c r="R74" s="4"/>
      <c r="S74" s="4"/>
      <c r="T74" s="4"/>
      <c r="U74" s="4"/>
      <c r="V74" s="4"/>
      <c r="W74" s="5">
        <f t="shared" si="5"/>
        <v>0</v>
      </c>
      <c r="X74" s="5">
        <f t="shared" si="6"/>
        <v>0</v>
      </c>
      <c r="Y74" s="5">
        <f t="shared" si="7"/>
        <v>0</v>
      </c>
      <c r="Z74" s="34">
        <f t="shared" si="8"/>
        <v>0</v>
      </c>
      <c r="AB74" s="86"/>
      <c r="AC74" s="86"/>
      <c r="AD74" s="86"/>
      <c r="AE74" s="86"/>
      <c r="AF74" s="86"/>
    </row>
    <row r="75" spans="2:32" x14ac:dyDescent="0.25">
      <c r="B75" s="29">
        <f t="shared" si="9"/>
        <v>16</v>
      </c>
      <c r="C75" s="23" t="s">
        <v>43</v>
      </c>
      <c r="D75" s="18" t="s">
        <v>45</v>
      </c>
      <c r="E75" s="4"/>
      <c r="F75" s="37"/>
      <c r="G75" s="4"/>
      <c r="H75" s="4"/>
      <c r="I75" s="4"/>
      <c r="J75" s="4"/>
      <c r="K75" s="4"/>
      <c r="L75" s="4"/>
      <c r="M75" s="4"/>
      <c r="N75" s="4"/>
      <c r="O75" s="37"/>
      <c r="P75" s="4"/>
      <c r="Q75" s="4"/>
      <c r="R75" s="4"/>
      <c r="S75" s="38"/>
      <c r="T75" s="38"/>
      <c r="U75" s="4"/>
      <c r="V75" s="4"/>
      <c r="W75" s="5">
        <f t="shared" si="5"/>
        <v>0</v>
      </c>
      <c r="X75" s="5">
        <f t="shared" si="6"/>
        <v>0</v>
      </c>
      <c r="Y75" s="5">
        <f t="shared" si="7"/>
        <v>0</v>
      </c>
      <c r="Z75" s="34">
        <f t="shared" si="8"/>
        <v>0</v>
      </c>
      <c r="AB75" s="86"/>
      <c r="AC75" s="86"/>
      <c r="AD75" s="86"/>
      <c r="AE75" s="86"/>
      <c r="AF75" s="86"/>
    </row>
    <row r="76" spans="2:32" x14ac:dyDescent="0.25">
      <c r="B76" s="29">
        <f t="shared" si="9"/>
        <v>17</v>
      </c>
      <c r="C76" s="23" t="s">
        <v>43</v>
      </c>
      <c r="D76" s="18" t="s">
        <v>46</v>
      </c>
      <c r="E76" s="4"/>
      <c r="F76" s="37"/>
      <c r="G76" s="4"/>
      <c r="H76" s="4"/>
      <c r="I76" s="4"/>
      <c r="J76" s="4"/>
      <c r="K76" s="4"/>
      <c r="L76" s="4"/>
      <c r="M76" s="4"/>
      <c r="N76" s="4"/>
      <c r="O76" s="37"/>
      <c r="P76" s="4"/>
      <c r="Q76" s="4"/>
      <c r="R76" s="4"/>
      <c r="S76" s="4"/>
      <c r="T76" s="4"/>
      <c r="U76" s="4"/>
      <c r="V76" s="4"/>
      <c r="W76" s="5">
        <f t="shared" si="5"/>
        <v>0</v>
      </c>
      <c r="X76" s="5">
        <f t="shared" si="6"/>
        <v>0</v>
      </c>
      <c r="Y76" s="5">
        <f t="shared" si="7"/>
        <v>0</v>
      </c>
      <c r="Z76" s="34">
        <f t="shared" si="8"/>
        <v>0</v>
      </c>
      <c r="AB76" s="86"/>
      <c r="AC76" s="86"/>
      <c r="AD76" s="86"/>
      <c r="AE76" s="86"/>
      <c r="AF76" s="86"/>
    </row>
    <row r="77" spans="2:32" x14ac:dyDescent="0.25">
      <c r="B77" s="29">
        <f t="shared" si="9"/>
        <v>18</v>
      </c>
      <c r="C77" s="23" t="s">
        <v>43</v>
      </c>
      <c r="D77" s="18" t="s">
        <v>47</v>
      </c>
      <c r="E77" s="4"/>
      <c r="F77" s="37"/>
      <c r="G77" s="4"/>
      <c r="H77" s="4"/>
      <c r="I77" s="4"/>
      <c r="J77" s="4"/>
      <c r="K77" s="4"/>
      <c r="L77" s="4"/>
      <c r="M77" s="4"/>
      <c r="N77" s="4"/>
      <c r="O77" s="37"/>
      <c r="P77" s="4"/>
      <c r="Q77" s="4"/>
      <c r="R77" s="4"/>
      <c r="S77" s="4"/>
      <c r="T77" s="4"/>
      <c r="U77" s="4"/>
      <c r="V77" s="4"/>
      <c r="W77" s="5">
        <f t="shared" si="5"/>
        <v>0</v>
      </c>
      <c r="X77" s="5">
        <f t="shared" si="6"/>
        <v>0</v>
      </c>
      <c r="Y77" s="5">
        <f t="shared" si="7"/>
        <v>0</v>
      </c>
      <c r="Z77" s="34">
        <f t="shared" si="8"/>
        <v>0</v>
      </c>
      <c r="AB77" s="86"/>
      <c r="AC77" s="86"/>
      <c r="AD77" s="86"/>
      <c r="AE77" s="86"/>
      <c r="AF77" s="86"/>
    </row>
    <row r="78" spans="2:32" x14ac:dyDescent="0.25">
      <c r="B78" s="29">
        <f t="shared" si="9"/>
        <v>19</v>
      </c>
      <c r="C78" s="23" t="s">
        <v>43</v>
      </c>
      <c r="D78" s="18" t="s">
        <v>48</v>
      </c>
      <c r="E78" s="4"/>
      <c r="F78" s="37"/>
      <c r="G78" s="4"/>
      <c r="H78" s="4"/>
      <c r="I78" s="4"/>
      <c r="J78" s="4"/>
      <c r="K78" s="4"/>
      <c r="L78" s="4"/>
      <c r="M78" s="4"/>
      <c r="N78" s="4"/>
      <c r="O78" s="37"/>
      <c r="P78" s="4"/>
      <c r="Q78" s="4"/>
      <c r="R78" s="4"/>
      <c r="S78" s="4"/>
      <c r="T78" s="4"/>
      <c r="U78" s="4"/>
      <c r="V78" s="4"/>
      <c r="W78" s="5">
        <f t="shared" si="5"/>
        <v>0</v>
      </c>
      <c r="X78" s="5">
        <f t="shared" si="6"/>
        <v>0</v>
      </c>
      <c r="Y78" s="5">
        <f t="shared" si="7"/>
        <v>0</v>
      </c>
      <c r="Z78" s="34">
        <f t="shared" si="8"/>
        <v>0</v>
      </c>
      <c r="AB78" s="86"/>
      <c r="AC78" s="86"/>
      <c r="AD78" s="86"/>
      <c r="AE78" s="86"/>
      <c r="AF78" s="86"/>
    </row>
    <row r="79" spans="2:32" x14ac:dyDescent="0.25">
      <c r="B79" s="29">
        <f t="shared" si="9"/>
        <v>20</v>
      </c>
      <c r="C79" s="23" t="s">
        <v>43</v>
      </c>
      <c r="D79" s="18" t="s">
        <v>49</v>
      </c>
      <c r="E79" s="4"/>
      <c r="F79" s="37"/>
      <c r="G79" s="4"/>
      <c r="H79" s="4"/>
      <c r="I79" s="38"/>
      <c r="J79" s="4"/>
      <c r="K79" s="4"/>
      <c r="L79" s="4"/>
      <c r="M79" s="4"/>
      <c r="N79" s="4"/>
      <c r="O79" s="37"/>
      <c r="P79" s="4"/>
      <c r="Q79" s="4"/>
      <c r="R79" s="4"/>
      <c r="S79" s="4"/>
      <c r="T79" s="4"/>
      <c r="U79" s="4"/>
      <c r="V79" s="4"/>
      <c r="W79" s="5">
        <f t="shared" si="5"/>
        <v>0</v>
      </c>
      <c r="X79" s="5">
        <f t="shared" si="6"/>
        <v>0</v>
      </c>
      <c r="Y79" s="5">
        <f t="shared" si="7"/>
        <v>0</v>
      </c>
      <c r="Z79" s="34">
        <f t="shared" si="8"/>
        <v>0</v>
      </c>
      <c r="AB79" s="86"/>
      <c r="AC79" s="86"/>
      <c r="AD79" s="86"/>
      <c r="AE79" s="86"/>
      <c r="AF79" s="86"/>
    </row>
    <row r="80" spans="2:32" x14ac:dyDescent="0.25">
      <c r="B80" s="29">
        <f t="shared" si="9"/>
        <v>21</v>
      </c>
      <c r="C80" s="23" t="s">
        <v>43</v>
      </c>
      <c r="D80" s="18" t="s">
        <v>50</v>
      </c>
      <c r="E80" s="4"/>
      <c r="F80" s="37"/>
      <c r="G80" s="4"/>
      <c r="H80" s="4"/>
      <c r="I80" s="4"/>
      <c r="J80" s="4"/>
      <c r="K80" s="4"/>
      <c r="L80" s="4"/>
      <c r="M80" s="4"/>
      <c r="N80" s="4"/>
      <c r="O80" s="37"/>
      <c r="P80" s="4"/>
      <c r="Q80" s="4"/>
      <c r="R80" s="4"/>
      <c r="S80" s="4"/>
      <c r="T80" s="4"/>
      <c r="U80" s="4"/>
      <c r="V80" s="4"/>
      <c r="W80" s="5">
        <f t="shared" si="5"/>
        <v>0</v>
      </c>
      <c r="X80" s="5">
        <f t="shared" si="6"/>
        <v>0</v>
      </c>
      <c r="Y80" s="5">
        <f t="shared" si="7"/>
        <v>0</v>
      </c>
      <c r="Z80" s="34">
        <f t="shared" si="8"/>
        <v>0</v>
      </c>
      <c r="AB80" s="86"/>
      <c r="AC80" s="86"/>
      <c r="AD80" s="86"/>
      <c r="AE80" s="86"/>
      <c r="AF80" s="86"/>
    </row>
    <row r="81" spans="2:32" x14ac:dyDescent="0.25">
      <c r="B81" s="29">
        <f t="shared" si="9"/>
        <v>22</v>
      </c>
      <c r="C81" s="23" t="s">
        <v>51</v>
      </c>
      <c r="D81" s="18" t="s">
        <v>44</v>
      </c>
      <c r="E81" s="4"/>
      <c r="F81" s="37"/>
      <c r="G81" s="4"/>
      <c r="H81" s="4"/>
      <c r="I81" s="4"/>
      <c r="J81" s="4"/>
      <c r="K81" s="4"/>
      <c r="L81" s="4"/>
      <c r="M81" s="4"/>
      <c r="N81" s="4"/>
      <c r="O81" s="37"/>
      <c r="P81" s="4"/>
      <c r="Q81" s="4"/>
      <c r="R81" s="4"/>
      <c r="S81" s="4"/>
      <c r="T81" s="4"/>
      <c r="U81" s="4"/>
      <c r="V81" s="4"/>
      <c r="W81" s="5">
        <f t="shared" si="5"/>
        <v>0</v>
      </c>
      <c r="X81" s="5">
        <f t="shared" si="6"/>
        <v>0</v>
      </c>
      <c r="Y81" s="5">
        <f t="shared" si="7"/>
        <v>0</v>
      </c>
      <c r="Z81" s="34">
        <f t="shared" si="8"/>
        <v>0</v>
      </c>
      <c r="AB81" s="86"/>
      <c r="AC81" s="86"/>
      <c r="AD81" s="86"/>
      <c r="AE81" s="86"/>
      <c r="AF81" s="86"/>
    </row>
    <row r="82" spans="2:32" x14ac:dyDescent="0.25">
      <c r="B82" s="29">
        <f t="shared" si="9"/>
        <v>23</v>
      </c>
      <c r="C82" s="23" t="s">
        <v>51</v>
      </c>
      <c r="D82" s="18" t="s">
        <v>45</v>
      </c>
      <c r="E82" s="4"/>
      <c r="F82" s="37"/>
      <c r="G82" s="4"/>
      <c r="H82" s="4"/>
      <c r="I82" s="4"/>
      <c r="J82" s="4"/>
      <c r="K82" s="4"/>
      <c r="L82" s="4"/>
      <c r="M82" s="4"/>
      <c r="N82" s="4"/>
      <c r="O82" s="37"/>
      <c r="P82" s="4"/>
      <c r="Q82" s="4"/>
      <c r="R82" s="4"/>
      <c r="S82" s="4"/>
      <c r="T82" s="4"/>
      <c r="U82" s="4"/>
      <c r="V82" s="4"/>
      <c r="W82" s="5">
        <f t="shared" si="5"/>
        <v>0</v>
      </c>
      <c r="X82" s="5">
        <f t="shared" si="6"/>
        <v>0</v>
      </c>
      <c r="Y82" s="5">
        <f t="shared" si="7"/>
        <v>0</v>
      </c>
      <c r="Z82" s="34">
        <f t="shared" si="8"/>
        <v>0</v>
      </c>
      <c r="AB82" s="86"/>
      <c r="AC82" s="86"/>
      <c r="AD82" s="86"/>
      <c r="AE82" s="86"/>
      <c r="AF82" s="86"/>
    </row>
    <row r="83" spans="2:32" x14ac:dyDescent="0.25">
      <c r="B83" s="29">
        <f t="shared" si="9"/>
        <v>24</v>
      </c>
      <c r="C83" s="23" t="s">
        <v>51</v>
      </c>
      <c r="D83" s="18" t="s">
        <v>46</v>
      </c>
      <c r="E83" s="4"/>
      <c r="F83" s="37"/>
      <c r="G83" s="4"/>
      <c r="H83" s="4"/>
      <c r="I83" s="4"/>
      <c r="J83" s="4"/>
      <c r="K83" s="4"/>
      <c r="L83" s="4"/>
      <c r="M83" s="4"/>
      <c r="N83" s="4"/>
      <c r="O83" s="37"/>
      <c r="P83" s="4"/>
      <c r="Q83" s="4"/>
      <c r="R83" s="4"/>
      <c r="S83" s="4"/>
      <c r="T83" s="4"/>
      <c r="U83" s="4"/>
      <c r="V83" s="4"/>
      <c r="W83" s="5">
        <f t="shared" si="5"/>
        <v>0</v>
      </c>
      <c r="X83" s="5">
        <f t="shared" si="6"/>
        <v>0</v>
      </c>
      <c r="Y83" s="5">
        <f t="shared" si="7"/>
        <v>0</v>
      </c>
      <c r="Z83" s="34">
        <f t="shared" si="8"/>
        <v>0</v>
      </c>
      <c r="AB83" s="86"/>
      <c r="AC83" s="86"/>
      <c r="AD83" s="86"/>
      <c r="AE83" s="86"/>
      <c r="AF83" s="86"/>
    </row>
    <row r="84" spans="2:32" x14ac:dyDescent="0.25">
      <c r="B84" s="29">
        <f t="shared" si="9"/>
        <v>25</v>
      </c>
      <c r="C84" s="23" t="s">
        <v>51</v>
      </c>
      <c r="D84" s="18" t="s">
        <v>47</v>
      </c>
      <c r="E84" s="4"/>
      <c r="F84" s="37"/>
      <c r="G84" s="4"/>
      <c r="H84" s="4"/>
      <c r="I84" s="4"/>
      <c r="J84" s="4"/>
      <c r="K84" s="4"/>
      <c r="L84" s="4"/>
      <c r="M84" s="4"/>
      <c r="N84" s="4"/>
      <c r="O84" s="37"/>
      <c r="P84" s="4"/>
      <c r="Q84" s="4"/>
      <c r="R84" s="4"/>
      <c r="S84" s="4"/>
      <c r="T84" s="4"/>
      <c r="U84" s="4"/>
      <c r="V84" s="4"/>
      <c r="W84" s="5">
        <f t="shared" si="5"/>
        <v>0</v>
      </c>
      <c r="X84" s="5">
        <f t="shared" si="6"/>
        <v>0</v>
      </c>
      <c r="Y84" s="5">
        <f t="shared" si="7"/>
        <v>0</v>
      </c>
      <c r="Z84" s="34">
        <f t="shared" si="8"/>
        <v>0</v>
      </c>
      <c r="AB84" s="86"/>
      <c r="AC84" s="86"/>
      <c r="AD84" s="86"/>
      <c r="AE84" s="86"/>
      <c r="AF84" s="86"/>
    </row>
    <row r="85" spans="2:32" x14ac:dyDescent="0.25">
      <c r="B85" s="29">
        <f t="shared" si="9"/>
        <v>26</v>
      </c>
      <c r="C85" s="23" t="s">
        <v>51</v>
      </c>
      <c r="D85" s="18" t="s">
        <v>48</v>
      </c>
      <c r="E85" s="4"/>
      <c r="F85" s="37"/>
      <c r="G85" s="4"/>
      <c r="H85" s="4"/>
      <c r="I85" s="4"/>
      <c r="J85" s="4"/>
      <c r="K85" s="4"/>
      <c r="L85" s="4"/>
      <c r="M85" s="4"/>
      <c r="N85" s="4"/>
      <c r="O85" s="37"/>
      <c r="P85" s="4"/>
      <c r="Q85" s="4"/>
      <c r="R85" s="4"/>
      <c r="S85" s="4"/>
      <c r="T85" s="4"/>
      <c r="U85" s="4"/>
      <c r="V85" s="4"/>
      <c r="W85" s="5">
        <f t="shared" si="5"/>
        <v>0</v>
      </c>
      <c r="X85" s="5">
        <f t="shared" si="6"/>
        <v>0</v>
      </c>
      <c r="Y85" s="5">
        <f t="shared" si="7"/>
        <v>0</v>
      </c>
      <c r="Z85" s="34">
        <f t="shared" si="8"/>
        <v>0</v>
      </c>
      <c r="AB85" s="86"/>
      <c r="AC85" s="86"/>
      <c r="AD85" s="86"/>
      <c r="AE85" s="86"/>
      <c r="AF85" s="86"/>
    </row>
    <row r="86" spans="2:32" x14ac:dyDescent="0.25">
      <c r="B86" s="29">
        <f t="shared" si="9"/>
        <v>27</v>
      </c>
      <c r="C86" s="23" t="s">
        <v>51</v>
      </c>
      <c r="D86" s="18" t="s">
        <v>49</v>
      </c>
      <c r="E86" s="4"/>
      <c r="F86" s="37"/>
      <c r="G86" s="4"/>
      <c r="H86" s="4"/>
      <c r="I86" s="4"/>
      <c r="J86" s="4"/>
      <c r="K86" s="4"/>
      <c r="L86" s="4"/>
      <c r="M86" s="4"/>
      <c r="N86" s="4"/>
      <c r="O86" s="37"/>
      <c r="P86" s="4"/>
      <c r="Q86" s="4"/>
      <c r="R86" s="4"/>
      <c r="S86" s="4"/>
      <c r="T86" s="4"/>
      <c r="U86" s="4"/>
      <c r="V86" s="4"/>
      <c r="W86" s="5">
        <f t="shared" si="5"/>
        <v>0</v>
      </c>
      <c r="X86" s="5">
        <f t="shared" si="6"/>
        <v>0</v>
      </c>
      <c r="Y86" s="5">
        <f t="shared" si="7"/>
        <v>0</v>
      </c>
      <c r="Z86" s="34">
        <f t="shared" si="8"/>
        <v>0</v>
      </c>
      <c r="AB86" s="86"/>
      <c r="AC86" s="86"/>
      <c r="AD86" s="86"/>
      <c r="AE86" s="86"/>
      <c r="AF86" s="86"/>
    </row>
    <row r="87" spans="2:32" x14ac:dyDescent="0.25">
      <c r="B87" s="29">
        <f t="shared" si="9"/>
        <v>28</v>
      </c>
      <c r="C87" s="23" t="s">
        <v>51</v>
      </c>
      <c r="D87" s="18" t="s">
        <v>50</v>
      </c>
      <c r="E87" s="4"/>
      <c r="F87" s="37"/>
      <c r="G87" s="4"/>
      <c r="H87" s="4"/>
      <c r="I87" s="4"/>
      <c r="J87" s="4"/>
      <c r="K87" s="4"/>
      <c r="L87" s="4"/>
      <c r="M87" s="4"/>
      <c r="N87" s="4"/>
      <c r="O87" s="37"/>
      <c r="P87" s="4"/>
      <c r="Q87" s="4"/>
      <c r="R87" s="4"/>
      <c r="S87" s="4"/>
      <c r="T87" s="4"/>
      <c r="U87" s="4"/>
      <c r="V87" s="4"/>
      <c r="W87" s="5">
        <f t="shared" si="5"/>
        <v>0</v>
      </c>
      <c r="X87" s="5">
        <f t="shared" si="6"/>
        <v>0</v>
      </c>
      <c r="Y87" s="5">
        <f t="shared" si="7"/>
        <v>0</v>
      </c>
      <c r="Z87" s="34">
        <f t="shared" si="8"/>
        <v>0</v>
      </c>
      <c r="AB87" s="86"/>
      <c r="AC87" s="86"/>
      <c r="AD87" s="86"/>
      <c r="AE87" s="86"/>
      <c r="AF87" s="86"/>
    </row>
    <row r="88" spans="2:32" x14ac:dyDescent="0.25">
      <c r="B88" s="29">
        <f t="shared" si="9"/>
        <v>29</v>
      </c>
      <c r="C88" s="23" t="s">
        <v>52</v>
      </c>
      <c r="D88" s="18" t="s">
        <v>44</v>
      </c>
      <c r="E88" s="4"/>
      <c r="F88" s="37"/>
      <c r="G88" s="4"/>
      <c r="H88" s="4"/>
      <c r="I88" s="4"/>
      <c r="J88" s="4"/>
      <c r="K88" s="4"/>
      <c r="L88" s="4"/>
      <c r="M88" s="4"/>
      <c r="N88" s="4"/>
      <c r="O88" s="37"/>
      <c r="P88" s="4"/>
      <c r="Q88" s="4"/>
      <c r="R88" s="4"/>
      <c r="S88" s="4"/>
      <c r="T88" s="4"/>
      <c r="U88" s="4"/>
      <c r="V88" s="4"/>
      <c r="W88" s="5">
        <f t="shared" si="5"/>
        <v>0</v>
      </c>
      <c r="X88" s="5">
        <f t="shared" si="6"/>
        <v>0</v>
      </c>
      <c r="Y88" s="5">
        <f t="shared" si="7"/>
        <v>0</v>
      </c>
      <c r="Z88" s="34">
        <f t="shared" si="8"/>
        <v>0</v>
      </c>
      <c r="AB88" s="86"/>
      <c r="AC88" s="86"/>
      <c r="AD88" s="86"/>
      <c r="AE88" s="86"/>
      <c r="AF88" s="86"/>
    </row>
    <row r="89" spans="2:32" x14ac:dyDescent="0.25">
      <c r="B89" s="29">
        <f t="shared" si="9"/>
        <v>30</v>
      </c>
      <c r="C89" s="23" t="s">
        <v>52</v>
      </c>
      <c r="D89" s="18" t="s">
        <v>45</v>
      </c>
      <c r="E89" s="4"/>
      <c r="F89" s="37"/>
      <c r="G89" s="4"/>
      <c r="H89" s="4"/>
      <c r="I89" s="4"/>
      <c r="J89" s="4"/>
      <c r="K89" s="37"/>
      <c r="L89" s="4"/>
      <c r="M89" s="4"/>
      <c r="N89" s="4"/>
      <c r="O89" s="37"/>
      <c r="P89" s="4"/>
      <c r="Q89" s="4"/>
      <c r="R89" s="4"/>
      <c r="S89" s="4"/>
      <c r="T89" s="37"/>
      <c r="U89" s="4"/>
      <c r="V89" s="4"/>
      <c r="W89" s="5">
        <f t="shared" si="5"/>
        <v>0</v>
      </c>
      <c r="X89" s="5">
        <f t="shared" si="6"/>
        <v>0</v>
      </c>
      <c r="Y89" s="5">
        <f t="shared" si="7"/>
        <v>0</v>
      </c>
      <c r="Z89" s="34">
        <f t="shared" si="8"/>
        <v>0</v>
      </c>
      <c r="AB89" s="86"/>
      <c r="AC89" s="86"/>
      <c r="AD89" s="86"/>
      <c r="AE89" s="86"/>
      <c r="AF89" s="86"/>
    </row>
    <row r="90" spans="2:32" x14ac:dyDescent="0.25">
      <c r="B90" s="29">
        <f t="shared" si="9"/>
        <v>31</v>
      </c>
      <c r="C90" s="23" t="s">
        <v>52</v>
      </c>
      <c r="D90" s="18" t="s">
        <v>46</v>
      </c>
      <c r="E90" s="4"/>
      <c r="F90" s="37"/>
      <c r="G90" s="4"/>
      <c r="H90" s="4"/>
      <c r="I90" s="4"/>
      <c r="J90" s="4"/>
      <c r="K90" s="37"/>
      <c r="L90" s="4"/>
      <c r="M90" s="4"/>
      <c r="N90" s="38"/>
      <c r="O90" s="37"/>
      <c r="P90" s="4"/>
      <c r="Q90" s="4"/>
      <c r="R90" s="4"/>
      <c r="S90" s="4"/>
      <c r="T90" s="37"/>
      <c r="U90" s="4"/>
      <c r="V90" s="4"/>
      <c r="W90" s="5">
        <f t="shared" si="5"/>
        <v>0</v>
      </c>
      <c r="X90" s="5">
        <f t="shared" si="6"/>
        <v>0</v>
      </c>
      <c r="Y90" s="5">
        <f t="shared" si="7"/>
        <v>0</v>
      </c>
      <c r="Z90" s="34">
        <f t="shared" si="8"/>
        <v>0</v>
      </c>
      <c r="AB90" s="86"/>
      <c r="AC90" s="86"/>
      <c r="AD90" s="86"/>
      <c r="AE90" s="86"/>
      <c r="AF90" s="86"/>
    </row>
    <row r="91" spans="2:32" x14ac:dyDescent="0.25">
      <c r="B91" s="29">
        <f t="shared" si="9"/>
        <v>32</v>
      </c>
      <c r="C91" s="23" t="s">
        <v>52</v>
      </c>
      <c r="D91" s="18" t="s">
        <v>47</v>
      </c>
      <c r="E91" s="38"/>
      <c r="F91" s="37"/>
      <c r="G91" s="4"/>
      <c r="H91" s="38"/>
      <c r="I91" s="4"/>
      <c r="J91" s="38"/>
      <c r="K91" s="37"/>
      <c r="L91" s="38"/>
      <c r="M91" s="4"/>
      <c r="N91" s="4"/>
      <c r="O91" s="37"/>
      <c r="P91" s="4"/>
      <c r="Q91" s="4"/>
      <c r="R91" s="4"/>
      <c r="S91" s="4"/>
      <c r="T91" s="37"/>
      <c r="U91" s="4"/>
      <c r="V91" s="4"/>
      <c r="W91" s="5">
        <f t="shared" si="5"/>
        <v>0</v>
      </c>
      <c r="X91" s="5">
        <f t="shared" si="6"/>
        <v>0</v>
      </c>
      <c r="Y91" s="5">
        <f t="shared" si="7"/>
        <v>0</v>
      </c>
      <c r="Z91" s="34">
        <f t="shared" si="8"/>
        <v>0</v>
      </c>
      <c r="AB91" s="86"/>
      <c r="AC91" s="86"/>
      <c r="AD91" s="86"/>
      <c r="AE91" s="86"/>
      <c r="AF91" s="86"/>
    </row>
    <row r="92" spans="2:32" x14ac:dyDescent="0.25">
      <c r="B92" s="29">
        <f t="shared" si="9"/>
        <v>33</v>
      </c>
      <c r="C92" s="23" t="s">
        <v>52</v>
      </c>
      <c r="D92" s="18" t="s">
        <v>48</v>
      </c>
      <c r="E92" s="4"/>
      <c r="F92" s="37"/>
      <c r="G92" s="4"/>
      <c r="H92" s="38"/>
      <c r="I92" s="4"/>
      <c r="J92" s="37"/>
      <c r="K92" s="37"/>
      <c r="L92" s="37"/>
      <c r="M92" s="37"/>
      <c r="N92" s="4"/>
      <c r="O92" s="37"/>
      <c r="P92" s="4"/>
      <c r="Q92" s="4"/>
      <c r="R92" s="4"/>
      <c r="S92" s="37"/>
      <c r="T92" s="37"/>
      <c r="U92" s="37"/>
      <c r="V92" s="37"/>
      <c r="W92" s="5">
        <f t="shared" si="5"/>
        <v>0</v>
      </c>
      <c r="X92" s="5">
        <f t="shared" si="6"/>
        <v>0</v>
      </c>
      <c r="Y92" s="5">
        <f t="shared" si="7"/>
        <v>0</v>
      </c>
      <c r="Z92" s="34">
        <f t="shared" si="8"/>
        <v>0</v>
      </c>
      <c r="AB92" s="86"/>
      <c r="AC92" s="86"/>
      <c r="AD92" s="86"/>
      <c r="AE92" s="86"/>
      <c r="AF92" s="86"/>
    </row>
    <row r="93" spans="2:32" x14ac:dyDescent="0.25">
      <c r="B93" s="29">
        <f t="shared" si="9"/>
        <v>34</v>
      </c>
      <c r="C93" s="23" t="s">
        <v>52</v>
      </c>
      <c r="D93" s="18" t="s">
        <v>49</v>
      </c>
      <c r="E93" s="4"/>
      <c r="F93" s="37"/>
      <c r="G93" s="4"/>
      <c r="H93" s="4"/>
      <c r="I93" s="4"/>
      <c r="J93" s="4"/>
      <c r="K93" s="37"/>
      <c r="L93" s="4"/>
      <c r="M93" s="4"/>
      <c r="N93" s="4"/>
      <c r="O93" s="37"/>
      <c r="P93" s="4"/>
      <c r="Q93" s="4"/>
      <c r="R93" s="4"/>
      <c r="S93" s="4"/>
      <c r="T93" s="37"/>
      <c r="U93" s="4"/>
      <c r="V93" s="4"/>
      <c r="W93" s="5">
        <f t="shared" si="5"/>
        <v>0</v>
      </c>
      <c r="X93" s="5">
        <f t="shared" si="6"/>
        <v>0</v>
      </c>
      <c r="Y93" s="5">
        <f t="shared" si="7"/>
        <v>0</v>
      </c>
      <c r="Z93" s="34">
        <f t="shared" si="8"/>
        <v>0</v>
      </c>
      <c r="AB93" s="86"/>
      <c r="AC93" s="86"/>
      <c r="AD93" s="86"/>
      <c r="AE93" s="86"/>
      <c r="AF93" s="86"/>
    </row>
    <row r="94" spans="2:32" x14ac:dyDescent="0.25">
      <c r="B94" s="29">
        <f t="shared" si="9"/>
        <v>35</v>
      </c>
      <c r="C94" s="23" t="s">
        <v>52</v>
      </c>
      <c r="D94" s="18" t="s">
        <v>50</v>
      </c>
      <c r="E94" s="4"/>
      <c r="F94" s="37"/>
      <c r="G94" s="4"/>
      <c r="H94" s="4"/>
      <c r="I94" s="4"/>
      <c r="J94" s="37"/>
      <c r="K94" s="37"/>
      <c r="L94" s="37"/>
      <c r="M94" s="37"/>
      <c r="N94" s="4"/>
      <c r="O94" s="37"/>
      <c r="P94" s="4"/>
      <c r="Q94" s="4"/>
      <c r="R94" s="4"/>
      <c r="S94" s="37"/>
      <c r="T94" s="37"/>
      <c r="U94" s="37"/>
      <c r="V94" s="37"/>
      <c r="W94" s="5">
        <f t="shared" si="5"/>
        <v>0</v>
      </c>
      <c r="X94" s="5">
        <f t="shared" si="6"/>
        <v>0</v>
      </c>
      <c r="Y94" s="5">
        <f t="shared" si="7"/>
        <v>0</v>
      </c>
      <c r="Z94" s="34">
        <f t="shared" si="8"/>
        <v>0</v>
      </c>
      <c r="AB94" s="86"/>
      <c r="AC94" s="86"/>
      <c r="AD94" s="86"/>
      <c r="AE94" s="86"/>
      <c r="AF94" s="86"/>
    </row>
    <row r="95" spans="2:32" x14ac:dyDescent="0.25">
      <c r="B95" s="29">
        <f t="shared" si="9"/>
        <v>36</v>
      </c>
      <c r="C95" s="23" t="s">
        <v>52</v>
      </c>
      <c r="D95" s="18" t="s">
        <v>53</v>
      </c>
      <c r="E95" s="4"/>
      <c r="F95" s="4"/>
      <c r="G95" s="4"/>
      <c r="H95" s="4"/>
      <c r="I95" s="4"/>
      <c r="J95" s="37"/>
      <c r="K95" s="4"/>
      <c r="L95" s="37"/>
      <c r="M95" s="4"/>
      <c r="N95" s="4"/>
      <c r="O95" s="4"/>
      <c r="P95" s="4"/>
      <c r="Q95" s="4"/>
      <c r="R95" s="4"/>
      <c r="S95" s="37"/>
      <c r="T95" s="4"/>
      <c r="U95" s="37"/>
      <c r="V95" s="4"/>
      <c r="W95" s="5">
        <f t="shared" si="5"/>
        <v>0</v>
      </c>
      <c r="X95" s="5">
        <f t="shared" si="6"/>
        <v>0</v>
      </c>
      <c r="Y95" s="5">
        <f t="shared" si="7"/>
        <v>0</v>
      </c>
      <c r="Z95" s="34">
        <f t="shared" si="8"/>
        <v>0</v>
      </c>
      <c r="AB95" s="86"/>
      <c r="AC95" s="86"/>
      <c r="AD95" s="86"/>
      <c r="AE95" s="86"/>
      <c r="AF95" s="86"/>
    </row>
    <row r="96" spans="2:32" x14ac:dyDescent="0.25">
      <c r="B96" s="29">
        <f t="shared" si="9"/>
        <v>37</v>
      </c>
      <c r="C96" s="23" t="s">
        <v>54</v>
      </c>
      <c r="D96" s="18" t="s">
        <v>44</v>
      </c>
      <c r="E96" s="4"/>
      <c r="F96" s="37"/>
      <c r="G96" s="4"/>
      <c r="H96" s="4"/>
      <c r="I96" s="4"/>
      <c r="J96" s="4"/>
      <c r="K96" s="4"/>
      <c r="L96" s="4"/>
      <c r="M96" s="4"/>
      <c r="N96" s="4"/>
      <c r="O96" s="37"/>
      <c r="P96" s="4"/>
      <c r="Q96" s="4"/>
      <c r="R96" s="4"/>
      <c r="S96" s="4"/>
      <c r="T96" s="4"/>
      <c r="U96" s="4"/>
      <c r="V96" s="4"/>
      <c r="W96" s="5">
        <f t="shared" si="5"/>
        <v>0</v>
      </c>
      <c r="X96" s="5">
        <f t="shared" si="6"/>
        <v>0</v>
      </c>
      <c r="Y96" s="5">
        <f t="shared" si="7"/>
        <v>0</v>
      </c>
      <c r="Z96" s="34">
        <f t="shared" si="8"/>
        <v>0</v>
      </c>
      <c r="AB96" s="86"/>
      <c r="AC96" s="86"/>
      <c r="AD96" s="86"/>
      <c r="AE96" s="86"/>
      <c r="AF96" s="86"/>
    </row>
    <row r="97" spans="2:32" x14ac:dyDescent="0.25">
      <c r="B97" s="29">
        <f t="shared" si="9"/>
        <v>38</v>
      </c>
      <c r="C97" s="23" t="s">
        <v>54</v>
      </c>
      <c r="D97" s="18" t="s">
        <v>45</v>
      </c>
      <c r="E97" s="4"/>
      <c r="F97" s="37"/>
      <c r="G97" s="4"/>
      <c r="H97" s="4"/>
      <c r="I97" s="4"/>
      <c r="J97" s="4"/>
      <c r="K97" s="4"/>
      <c r="L97" s="4"/>
      <c r="M97" s="4"/>
      <c r="N97" s="4"/>
      <c r="O97" s="37"/>
      <c r="P97" s="4"/>
      <c r="Q97" s="4"/>
      <c r="R97" s="4"/>
      <c r="S97" s="4"/>
      <c r="T97" s="4"/>
      <c r="U97" s="4"/>
      <c r="V97" s="4"/>
      <c r="W97" s="5">
        <f t="shared" si="5"/>
        <v>0</v>
      </c>
      <c r="X97" s="5">
        <f t="shared" si="6"/>
        <v>0</v>
      </c>
      <c r="Y97" s="5">
        <f t="shared" si="7"/>
        <v>0</v>
      </c>
      <c r="Z97" s="34">
        <f t="shared" si="8"/>
        <v>0</v>
      </c>
      <c r="AB97" s="86"/>
      <c r="AC97" s="86"/>
      <c r="AD97" s="86"/>
      <c r="AE97" s="86"/>
      <c r="AF97" s="86"/>
    </row>
    <row r="98" spans="2:32" x14ac:dyDescent="0.25">
      <c r="B98" s="29">
        <f t="shared" si="9"/>
        <v>39</v>
      </c>
      <c r="C98" s="23" t="s">
        <v>54</v>
      </c>
      <c r="D98" s="18" t="s">
        <v>46</v>
      </c>
      <c r="E98" s="4"/>
      <c r="F98" s="37"/>
      <c r="G98" s="4"/>
      <c r="H98" s="4"/>
      <c r="I98" s="4"/>
      <c r="J98" s="4"/>
      <c r="K98" s="4"/>
      <c r="L98" s="4"/>
      <c r="M98" s="4"/>
      <c r="N98" s="4"/>
      <c r="O98" s="37"/>
      <c r="P98" s="38"/>
      <c r="Q98" s="38"/>
      <c r="R98" s="4"/>
      <c r="S98" s="4"/>
      <c r="T98" s="4"/>
      <c r="U98" s="4"/>
      <c r="V98" s="4"/>
      <c r="W98" s="5">
        <f t="shared" si="5"/>
        <v>0</v>
      </c>
      <c r="X98" s="5">
        <f t="shared" si="6"/>
        <v>0</v>
      </c>
      <c r="Y98" s="5">
        <f t="shared" si="7"/>
        <v>0</v>
      </c>
      <c r="Z98" s="34">
        <f t="shared" si="8"/>
        <v>0</v>
      </c>
      <c r="AB98" s="86"/>
      <c r="AC98" s="86"/>
      <c r="AD98" s="86"/>
      <c r="AE98" s="86"/>
      <c r="AF98" s="86"/>
    </row>
    <row r="99" spans="2:32" x14ac:dyDescent="0.25">
      <c r="B99" s="29">
        <f t="shared" si="9"/>
        <v>40</v>
      </c>
      <c r="C99" s="23" t="s">
        <v>54</v>
      </c>
      <c r="D99" s="18" t="s">
        <v>47</v>
      </c>
      <c r="E99" s="4"/>
      <c r="F99" s="37"/>
      <c r="G99" s="4"/>
      <c r="H99" s="4"/>
      <c r="I99" s="4"/>
      <c r="J99" s="4"/>
      <c r="K99" s="4"/>
      <c r="L99" s="4"/>
      <c r="M99" s="4"/>
      <c r="N99" s="4"/>
      <c r="O99" s="37"/>
      <c r="P99" s="4"/>
      <c r="Q99" s="4"/>
      <c r="R99" s="4"/>
      <c r="S99" s="38"/>
      <c r="T99" s="4"/>
      <c r="U99" s="4"/>
      <c r="V99" s="38"/>
      <c r="W99" s="5">
        <f t="shared" si="5"/>
        <v>0</v>
      </c>
      <c r="X99" s="5">
        <f t="shared" si="6"/>
        <v>0</v>
      </c>
      <c r="Y99" s="5">
        <f t="shared" si="7"/>
        <v>0</v>
      </c>
      <c r="Z99" s="34">
        <f t="shared" si="8"/>
        <v>0</v>
      </c>
      <c r="AB99" s="86"/>
      <c r="AC99" s="86"/>
      <c r="AD99" s="86"/>
      <c r="AE99" s="86"/>
      <c r="AF99" s="86"/>
    </row>
    <row r="100" spans="2:32" x14ac:dyDescent="0.25">
      <c r="B100" s="29">
        <f t="shared" si="9"/>
        <v>41</v>
      </c>
      <c r="C100" s="23" t="s">
        <v>54</v>
      </c>
      <c r="D100" s="18" t="s">
        <v>48</v>
      </c>
      <c r="E100" s="4"/>
      <c r="F100" s="37"/>
      <c r="G100" s="4"/>
      <c r="H100" s="4"/>
      <c r="I100" s="4"/>
      <c r="J100" s="4"/>
      <c r="K100" s="4"/>
      <c r="L100" s="4"/>
      <c r="M100" s="4"/>
      <c r="N100" s="4"/>
      <c r="O100" s="37"/>
      <c r="P100" s="38"/>
      <c r="Q100" s="38"/>
      <c r="R100" s="38"/>
      <c r="S100" s="38"/>
      <c r="T100" s="4"/>
      <c r="U100" s="4"/>
      <c r="V100" s="38"/>
      <c r="W100" s="5">
        <f t="shared" si="5"/>
        <v>0</v>
      </c>
      <c r="X100" s="5">
        <f t="shared" si="6"/>
        <v>0</v>
      </c>
      <c r="Y100" s="5">
        <f t="shared" si="7"/>
        <v>0</v>
      </c>
      <c r="Z100" s="34">
        <f t="shared" si="8"/>
        <v>0</v>
      </c>
      <c r="AB100" s="86"/>
      <c r="AC100" s="86"/>
      <c r="AD100" s="86"/>
      <c r="AE100" s="86"/>
      <c r="AF100" s="86"/>
    </row>
    <row r="101" spans="2:32" x14ac:dyDescent="0.25">
      <c r="B101" s="29">
        <f t="shared" si="9"/>
        <v>42</v>
      </c>
      <c r="C101" s="23" t="s">
        <v>54</v>
      </c>
      <c r="D101" s="18" t="s">
        <v>53</v>
      </c>
      <c r="E101" s="4"/>
      <c r="F101" s="4"/>
      <c r="G101" s="4"/>
      <c r="H101" s="4"/>
      <c r="I101" s="4"/>
      <c r="J101" s="37"/>
      <c r="K101" s="4"/>
      <c r="L101" s="37"/>
      <c r="M101" s="38"/>
      <c r="N101" s="38"/>
      <c r="O101" s="38"/>
      <c r="P101" s="38"/>
      <c r="Q101" s="4"/>
      <c r="R101" s="38"/>
      <c r="S101" s="37"/>
      <c r="T101" s="38"/>
      <c r="U101" s="37"/>
      <c r="V101" s="38"/>
      <c r="W101" s="5">
        <f t="shared" si="5"/>
        <v>0</v>
      </c>
      <c r="X101" s="5">
        <f t="shared" si="6"/>
        <v>0</v>
      </c>
      <c r="Y101" s="5">
        <f t="shared" si="7"/>
        <v>0</v>
      </c>
      <c r="Z101" s="34">
        <f t="shared" si="8"/>
        <v>0</v>
      </c>
      <c r="AB101" s="86"/>
      <c r="AC101" s="86"/>
      <c r="AD101" s="86"/>
      <c r="AE101" s="86"/>
      <c r="AF101" s="86"/>
    </row>
    <row r="102" spans="2:32" ht="30" x14ac:dyDescent="0.25">
      <c r="B102" s="29">
        <f t="shared" si="9"/>
        <v>43</v>
      </c>
      <c r="C102" s="24" t="s">
        <v>55</v>
      </c>
      <c r="D102" s="19" t="s">
        <v>57</v>
      </c>
      <c r="E102" s="4"/>
      <c r="F102" s="4"/>
      <c r="G102" s="4"/>
      <c r="H102" s="4"/>
      <c r="I102" s="4"/>
      <c r="J102" s="4"/>
      <c r="K102" s="4"/>
      <c r="L102" s="4"/>
      <c r="M102" s="4"/>
      <c r="N102" s="4"/>
      <c r="O102" s="4"/>
      <c r="P102" s="4"/>
      <c r="Q102" s="4"/>
      <c r="R102" s="4"/>
      <c r="S102" s="4"/>
      <c r="T102" s="38"/>
      <c r="U102" s="4"/>
      <c r="V102" s="38"/>
      <c r="W102" s="5">
        <f t="shared" si="5"/>
        <v>0</v>
      </c>
      <c r="X102" s="5">
        <f t="shared" si="6"/>
        <v>0</v>
      </c>
      <c r="Y102" s="5">
        <f t="shared" si="7"/>
        <v>0</v>
      </c>
      <c r="Z102" s="34">
        <f t="shared" si="8"/>
        <v>0</v>
      </c>
      <c r="AB102" s="86"/>
      <c r="AC102" s="86"/>
      <c r="AD102" s="86"/>
      <c r="AE102" s="86"/>
      <c r="AF102" s="86"/>
    </row>
    <row r="103" spans="2:32" ht="30" x14ac:dyDescent="0.25">
      <c r="B103" s="29">
        <f t="shared" si="9"/>
        <v>44</v>
      </c>
      <c r="C103" s="24" t="s">
        <v>55</v>
      </c>
      <c r="D103" s="19" t="s">
        <v>60</v>
      </c>
      <c r="E103" s="4"/>
      <c r="F103" s="4"/>
      <c r="G103" s="4"/>
      <c r="H103" s="4"/>
      <c r="I103" s="4"/>
      <c r="J103" s="4"/>
      <c r="K103" s="4"/>
      <c r="L103" s="4"/>
      <c r="M103" s="4"/>
      <c r="N103" s="4"/>
      <c r="O103" s="4"/>
      <c r="P103" s="4"/>
      <c r="Q103" s="4"/>
      <c r="R103" s="4"/>
      <c r="S103" s="38"/>
      <c r="T103" s="38"/>
      <c r="U103" s="4"/>
      <c r="V103" s="4"/>
      <c r="W103" s="5">
        <f t="shared" si="5"/>
        <v>0</v>
      </c>
      <c r="X103" s="5">
        <f t="shared" si="6"/>
        <v>0</v>
      </c>
      <c r="Y103" s="5">
        <f t="shared" si="7"/>
        <v>0</v>
      </c>
      <c r="Z103" s="34">
        <f t="shared" si="8"/>
        <v>0</v>
      </c>
      <c r="AB103" s="86"/>
      <c r="AC103" s="86"/>
      <c r="AD103" s="86"/>
      <c r="AE103" s="86"/>
      <c r="AF103" s="86"/>
    </row>
    <row r="104" spans="2:32" ht="30" x14ac:dyDescent="0.25">
      <c r="B104" s="29">
        <f t="shared" si="9"/>
        <v>45</v>
      </c>
      <c r="C104" s="24" t="s">
        <v>55</v>
      </c>
      <c r="D104" s="19" t="s">
        <v>61</v>
      </c>
      <c r="E104" s="4"/>
      <c r="F104" s="4"/>
      <c r="G104" s="4"/>
      <c r="H104" s="4"/>
      <c r="I104" s="4"/>
      <c r="J104" s="4"/>
      <c r="K104" s="4"/>
      <c r="L104" s="4"/>
      <c r="M104" s="4"/>
      <c r="N104" s="38"/>
      <c r="O104" s="38"/>
      <c r="P104" s="38"/>
      <c r="Q104" s="4"/>
      <c r="R104" s="4"/>
      <c r="S104" s="4"/>
      <c r="T104" s="4"/>
      <c r="U104" s="4"/>
      <c r="V104" s="4"/>
      <c r="W104" s="5">
        <f t="shared" si="5"/>
        <v>0</v>
      </c>
      <c r="X104" s="5">
        <f t="shared" si="6"/>
        <v>0</v>
      </c>
      <c r="Y104" s="5">
        <f t="shared" si="7"/>
        <v>0</v>
      </c>
      <c r="Z104" s="34">
        <f t="shared" si="8"/>
        <v>0</v>
      </c>
      <c r="AB104" s="86"/>
      <c r="AC104" s="86"/>
      <c r="AD104" s="86"/>
      <c r="AE104" s="86"/>
      <c r="AF104" s="86"/>
    </row>
    <row r="105" spans="2:32" x14ac:dyDescent="0.25">
      <c r="B105" s="29">
        <f t="shared" si="9"/>
        <v>46</v>
      </c>
      <c r="C105" s="23" t="s">
        <v>62</v>
      </c>
      <c r="D105" s="1" t="s">
        <v>44</v>
      </c>
      <c r="E105" s="4"/>
      <c r="F105" s="4"/>
      <c r="G105" s="4"/>
      <c r="H105" s="4"/>
      <c r="I105" s="4"/>
      <c r="J105" s="37"/>
      <c r="K105" s="37"/>
      <c r="L105" s="4"/>
      <c r="M105" s="4"/>
      <c r="N105" s="4"/>
      <c r="O105" s="4"/>
      <c r="P105" s="4"/>
      <c r="Q105" s="4"/>
      <c r="R105" s="4"/>
      <c r="S105" s="37"/>
      <c r="T105" s="37"/>
      <c r="U105" s="4"/>
      <c r="V105" s="4"/>
      <c r="W105" s="5">
        <f t="shared" si="5"/>
        <v>0</v>
      </c>
      <c r="X105" s="5">
        <f t="shared" si="6"/>
        <v>0</v>
      </c>
      <c r="Y105" s="5">
        <f t="shared" si="7"/>
        <v>0</v>
      </c>
      <c r="Z105" s="34">
        <f t="shared" si="8"/>
        <v>0</v>
      </c>
      <c r="AB105" s="86"/>
      <c r="AC105" s="86"/>
      <c r="AD105" s="86"/>
      <c r="AE105" s="86"/>
      <c r="AF105" s="86"/>
    </row>
    <row r="106" spans="2:32" x14ac:dyDescent="0.25">
      <c r="B106" s="29">
        <f t="shared" si="9"/>
        <v>47</v>
      </c>
      <c r="C106" s="23" t="s">
        <v>62</v>
      </c>
      <c r="D106" s="1" t="s">
        <v>63</v>
      </c>
      <c r="E106" s="4"/>
      <c r="F106" s="4"/>
      <c r="G106" s="4"/>
      <c r="H106" s="4"/>
      <c r="I106" s="4"/>
      <c r="J106" s="37"/>
      <c r="K106" s="37"/>
      <c r="L106" s="4"/>
      <c r="M106" s="4"/>
      <c r="N106" s="4"/>
      <c r="O106" s="4"/>
      <c r="P106" s="4"/>
      <c r="Q106" s="4"/>
      <c r="R106" s="4"/>
      <c r="S106" s="37"/>
      <c r="T106" s="37"/>
      <c r="U106" s="4"/>
      <c r="V106" s="4"/>
      <c r="W106" s="5">
        <f t="shared" si="5"/>
        <v>0</v>
      </c>
      <c r="X106" s="5">
        <f t="shared" si="6"/>
        <v>0</v>
      </c>
      <c r="Y106" s="5">
        <f t="shared" si="7"/>
        <v>0</v>
      </c>
      <c r="Z106" s="34">
        <f t="shared" si="8"/>
        <v>0</v>
      </c>
      <c r="AB106" s="86"/>
      <c r="AC106" s="86"/>
      <c r="AD106" s="86"/>
      <c r="AE106" s="86"/>
      <c r="AF106" s="86"/>
    </row>
    <row r="107" spans="2:32" ht="30" x14ac:dyDescent="0.25">
      <c r="B107" s="29">
        <f t="shared" si="9"/>
        <v>48</v>
      </c>
      <c r="C107" s="24" t="s">
        <v>65</v>
      </c>
      <c r="D107" s="18" t="s">
        <v>66</v>
      </c>
      <c r="E107" s="4"/>
      <c r="F107" s="4"/>
      <c r="G107" s="4"/>
      <c r="H107" s="4"/>
      <c r="I107" s="4"/>
      <c r="J107" s="4"/>
      <c r="K107" s="4"/>
      <c r="L107" s="4"/>
      <c r="M107" s="4"/>
      <c r="N107" s="4"/>
      <c r="O107" s="4"/>
      <c r="P107" s="4"/>
      <c r="Q107" s="4"/>
      <c r="R107" s="4"/>
      <c r="S107" s="4"/>
      <c r="T107" s="4"/>
      <c r="U107" s="4"/>
      <c r="V107" s="4"/>
      <c r="W107" s="5">
        <f t="shared" si="5"/>
        <v>0</v>
      </c>
      <c r="X107" s="5">
        <f t="shared" si="6"/>
        <v>0</v>
      </c>
      <c r="Y107" s="5">
        <f t="shared" si="7"/>
        <v>0</v>
      </c>
      <c r="Z107" s="34">
        <f t="shared" si="8"/>
        <v>0</v>
      </c>
      <c r="AB107" s="86" t="s">
        <v>99</v>
      </c>
      <c r="AC107" s="86"/>
      <c r="AD107" s="86"/>
      <c r="AE107" s="86"/>
      <c r="AF107" s="86"/>
    </row>
    <row r="108" spans="2:32" ht="30.75" thickBot="1" x14ac:dyDescent="0.3">
      <c r="B108" s="30">
        <f t="shared" si="9"/>
        <v>49</v>
      </c>
      <c r="C108" s="25" t="s">
        <v>65</v>
      </c>
      <c r="D108" s="26" t="s">
        <v>67</v>
      </c>
      <c r="E108" s="31"/>
      <c r="F108" s="31"/>
      <c r="G108" s="31"/>
      <c r="H108" s="31"/>
      <c r="I108" s="31"/>
      <c r="J108" s="31"/>
      <c r="K108" s="31"/>
      <c r="L108" s="31"/>
      <c r="M108" s="31"/>
      <c r="N108" s="31"/>
      <c r="O108" s="31"/>
      <c r="P108" s="31"/>
      <c r="Q108" s="31"/>
      <c r="R108" s="31"/>
      <c r="S108" s="31"/>
      <c r="T108" s="31"/>
      <c r="U108" s="31"/>
      <c r="V108" s="31"/>
      <c r="W108" s="35">
        <f t="shared" si="5"/>
        <v>0</v>
      </c>
      <c r="X108" s="35">
        <f t="shared" si="6"/>
        <v>0</v>
      </c>
      <c r="Y108" s="35">
        <f t="shared" si="7"/>
        <v>0</v>
      </c>
      <c r="Z108" s="36">
        <f t="shared" si="8"/>
        <v>0</v>
      </c>
      <c r="AB108" s="86" t="s">
        <v>99</v>
      </c>
      <c r="AC108" s="86"/>
      <c r="AD108" s="86"/>
      <c r="AE108" s="86"/>
      <c r="AF108" s="86"/>
    </row>
  </sheetData>
  <mergeCells count="120">
    <mergeCell ref="AB105:AF105"/>
    <mergeCell ref="AB106:AF106"/>
    <mergeCell ref="AB107:AF107"/>
    <mergeCell ref="AB108:AF108"/>
    <mergeCell ref="AB100:AF100"/>
    <mergeCell ref="AB101:AF101"/>
    <mergeCell ref="AB102:AF102"/>
    <mergeCell ref="AB103:AF103"/>
    <mergeCell ref="AB104:AF104"/>
    <mergeCell ref="AB95:AF95"/>
    <mergeCell ref="AB96:AF96"/>
    <mergeCell ref="AB97:AF97"/>
    <mergeCell ref="AB98:AF98"/>
    <mergeCell ref="AB99:AF99"/>
    <mergeCell ref="AB90:AF90"/>
    <mergeCell ref="AB91:AF91"/>
    <mergeCell ref="AB92:AF92"/>
    <mergeCell ref="AB93:AF93"/>
    <mergeCell ref="AB94:AF94"/>
    <mergeCell ref="AB85:AF85"/>
    <mergeCell ref="AB86:AF86"/>
    <mergeCell ref="AB87:AF87"/>
    <mergeCell ref="AB88:AF88"/>
    <mergeCell ref="AB89:AF89"/>
    <mergeCell ref="AB80:AF80"/>
    <mergeCell ref="AB81:AF81"/>
    <mergeCell ref="AB82:AF82"/>
    <mergeCell ref="AB83:AF83"/>
    <mergeCell ref="AB84:AF84"/>
    <mergeCell ref="AB75:AF75"/>
    <mergeCell ref="AB76:AF76"/>
    <mergeCell ref="AB77:AF77"/>
    <mergeCell ref="AB78:AF78"/>
    <mergeCell ref="AB79:AF79"/>
    <mergeCell ref="AB70:AF70"/>
    <mergeCell ref="AB71:AF71"/>
    <mergeCell ref="AB72:AF72"/>
    <mergeCell ref="AB73:AF73"/>
    <mergeCell ref="AB74:AF74"/>
    <mergeCell ref="AB65:AF65"/>
    <mergeCell ref="AB66:AF66"/>
    <mergeCell ref="AB67:AF67"/>
    <mergeCell ref="AB68:AF68"/>
    <mergeCell ref="AB69:AF69"/>
    <mergeCell ref="AB60:AF60"/>
    <mergeCell ref="AB61:AF61"/>
    <mergeCell ref="AB62:AF62"/>
    <mergeCell ref="AB63:AF63"/>
    <mergeCell ref="AB64:AF64"/>
    <mergeCell ref="N58:R58"/>
    <mergeCell ref="S58:V58"/>
    <mergeCell ref="W58:Z58"/>
    <mergeCell ref="AB58:AF58"/>
    <mergeCell ref="AB59:AF59"/>
    <mergeCell ref="E56:M56"/>
    <mergeCell ref="B58:B59"/>
    <mergeCell ref="C58:C59"/>
    <mergeCell ref="D58:D59"/>
    <mergeCell ref="E58:I58"/>
    <mergeCell ref="J58:M58"/>
    <mergeCell ref="AB54:AF54"/>
    <mergeCell ref="AB49:AF49"/>
    <mergeCell ref="AB50:AF50"/>
    <mergeCell ref="AB51:AF51"/>
    <mergeCell ref="AB52:AF52"/>
    <mergeCell ref="AB53:AF53"/>
    <mergeCell ref="AB44:AF44"/>
    <mergeCell ref="AB45:AF45"/>
    <mergeCell ref="AB46:AF46"/>
    <mergeCell ref="AB47:AF47"/>
    <mergeCell ref="AB48:AF48"/>
    <mergeCell ref="AB39:AF39"/>
    <mergeCell ref="AB40:AF40"/>
    <mergeCell ref="AB41:AF41"/>
    <mergeCell ref="AB42:AF42"/>
    <mergeCell ref="AB43:AF43"/>
    <mergeCell ref="AB34:AF34"/>
    <mergeCell ref="AB35:AF35"/>
    <mergeCell ref="AB36:AF36"/>
    <mergeCell ref="AB37:AF37"/>
    <mergeCell ref="AB38:AF38"/>
    <mergeCell ref="AB29:AF29"/>
    <mergeCell ref="AB30:AF30"/>
    <mergeCell ref="AB31:AF31"/>
    <mergeCell ref="AB32:AF32"/>
    <mergeCell ref="AB33:AF33"/>
    <mergeCell ref="AB24:AF24"/>
    <mergeCell ref="AB25:AF25"/>
    <mergeCell ref="AB26:AF26"/>
    <mergeCell ref="AB27:AF27"/>
    <mergeCell ref="AB28:AF28"/>
    <mergeCell ref="AB19:AF19"/>
    <mergeCell ref="AB20:AF20"/>
    <mergeCell ref="AB21:AF21"/>
    <mergeCell ref="AB22:AF22"/>
    <mergeCell ref="AB23:AF23"/>
    <mergeCell ref="AB14:AF14"/>
    <mergeCell ref="AB15:AF15"/>
    <mergeCell ref="AB16:AF16"/>
    <mergeCell ref="AB17:AF17"/>
    <mergeCell ref="AB18:AF18"/>
    <mergeCell ref="AB9:AF9"/>
    <mergeCell ref="AB10:AF10"/>
    <mergeCell ref="AB11:AF11"/>
    <mergeCell ref="AB12:AF12"/>
    <mergeCell ref="AB13:AF13"/>
    <mergeCell ref="AB4:AF4"/>
    <mergeCell ref="AB5:AF5"/>
    <mergeCell ref="AB6:AF6"/>
    <mergeCell ref="AB7:AF7"/>
    <mergeCell ref="AB8:AF8"/>
    <mergeCell ref="N4:R4"/>
    <mergeCell ref="S4:V4"/>
    <mergeCell ref="W4:Z4"/>
    <mergeCell ref="E2:M2"/>
    <mergeCell ref="B4:B5"/>
    <mergeCell ref="C4:C5"/>
    <mergeCell ref="D4:D5"/>
    <mergeCell ref="E4:I4"/>
    <mergeCell ref="J4:M4"/>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
  <sheetViews>
    <sheetView zoomScaleNormal="100" workbookViewId="0">
      <selection activeCell="E16" sqref="E16"/>
    </sheetView>
  </sheetViews>
  <sheetFormatPr defaultColWidth="8.7109375" defaultRowHeight="15" x14ac:dyDescent="0.25"/>
  <cols>
    <col min="2" max="2" width="4.7109375" bestFit="1" customWidth="1"/>
    <col min="3" max="3" width="16.42578125" bestFit="1" customWidth="1"/>
    <col min="4" max="4" width="51.5703125" bestFit="1" customWidth="1"/>
    <col min="5" max="5" width="12.42578125" customWidth="1"/>
    <col min="6" max="6" width="12.7109375" customWidth="1"/>
  </cols>
  <sheetData>
    <row r="1" spans="2:22" ht="15.75" thickBot="1" x14ac:dyDescent="0.3"/>
    <row r="2" spans="2:22" ht="16.5" thickBot="1" x14ac:dyDescent="0.3">
      <c r="E2" s="84" t="s">
        <v>75</v>
      </c>
      <c r="F2" s="84"/>
      <c r="G2" s="84"/>
      <c r="H2" s="84"/>
      <c r="I2" s="84"/>
      <c r="J2" s="84"/>
      <c r="K2" s="84"/>
      <c r="L2" s="84"/>
      <c r="M2" s="84"/>
    </row>
    <row r="3" spans="2:22" ht="15.75" thickBot="1" x14ac:dyDescent="0.3"/>
    <row r="4" spans="2:22" x14ac:dyDescent="0.25">
      <c r="B4" s="91" t="s">
        <v>8</v>
      </c>
      <c r="C4" s="93" t="s">
        <v>16</v>
      </c>
      <c r="D4" s="93" t="s">
        <v>12</v>
      </c>
      <c r="E4" s="87" t="s">
        <v>77</v>
      </c>
      <c r="F4" s="87"/>
      <c r="G4" s="87"/>
      <c r="H4" s="87"/>
      <c r="I4" s="87"/>
      <c r="J4" s="87" t="s">
        <v>81</v>
      </c>
      <c r="K4" s="87"/>
      <c r="L4" s="87"/>
      <c r="M4" s="87"/>
      <c r="N4" s="87" t="s">
        <v>79</v>
      </c>
      <c r="O4" s="87"/>
      <c r="P4" s="87"/>
      <c r="Q4" s="87"/>
      <c r="R4" s="87"/>
      <c r="S4" s="87" t="s">
        <v>82</v>
      </c>
      <c r="T4" s="87"/>
      <c r="U4" s="87"/>
      <c r="V4" s="90"/>
    </row>
    <row r="5" spans="2:22" x14ac:dyDescent="0.25">
      <c r="B5" s="92"/>
      <c r="C5" s="94"/>
      <c r="D5" s="94"/>
      <c r="E5" s="27" t="s">
        <v>1</v>
      </c>
      <c r="F5" s="27" t="s">
        <v>0</v>
      </c>
      <c r="G5" s="27" t="s">
        <v>76</v>
      </c>
      <c r="H5" s="27" t="s">
        <v>2</v>
      </c>
      <c r="I5" s="27" t="s">
        <v>3</v>
      </c>
      <c r="J5" s="27" t="s">
        <v>5</v>
      </c>
      <c r="K5" s="27" t="s">
        <v>4</v>
      </c>
      <c r="L5" s="27" t="s">
        <v>7</v>
      </c>
      <c r="M5" s="27" t="s">
        <v>6</v>
      </c>
      <c r="N5" s="27" t="s">
        <v>1</v>
      </c>
      <c r="O5" s="27" t="s">
        <v>0</v>
      </c>
      <c r="P5" s="27" t="s">
        <v>76</v>
      </c>
      <c r="Q5" s="27" t="s">
        <v>2</v>
      </c>
      <c r="R5" s="27" t="s">
        <v>3</v>
      </c>
      <c r="S5" s="27" t="s">
        <v>5</v>
      </c>
      <c r="T5" s="27" t="s">
        <v>4</v>
      </c>
      <c r="U5" s="27" t="s">
        <v>7</v>
      </c>
      <c r="V5" s="28" t="s">
        <v>6</v>
      </c>
    </row>
    <row r="6" spans="2:22" x14ac:dyDescent="0.25">
      <c r="B6" s="29">
        <v>1</v>
      </c>
      <c r="C6" s="24" t="s">
        <v>68</v>
      </c>
      <c r="D6" s="18" t="s">
        <v>71</v>
      </c>
      <c r="E6" s="4"/>
      <c r="F6" s="4"/>
      <c r="G6" s="4"/>
      <c r="H6" s="4"/>
      <c r="I6" s="4"/>
      <c r="J6" s="4"/>
      <c r="K6" s="4"/>
      <c r="L6" s="4"/>
      <c r="M6" s="4"/>
      <c r="N6" s="4"/>
      <c r="O6" s="4"/>
      <c r="P6" s="4"/>
      <c r="Q6" s="4"/>
      <c r="R6" s="4"/>
      <c r="S6" s="4"/>
      <c r="T6" s="4"/>
      <c r="U6" s="4"/>
      <c r="V6" s="14"/>
    </row>
    <row r="7" spans="2:22" ht="15.75" thickBot="1" x14ac:dyDescent="0.3">
      <c r="B7" s="30">
        <f>B6+1</f>
        <v>2</v>
      </c>
      <c r="C7" s="25" t="s">
        <v>68</v>
      </c>
      <c r="D7" s="26" t="s">
        <v>72</v>
      </c>
      <c r="E7" s="31">
        <v>19.46</v>
      </c>
      <c r="F7" s="39"/>
      <c r="G7" s="31">
        <v>1.83</v>
      </c>
      <c r="H7" s="31">
        <v>0.91</v>
      </c>
      <c r="I7" s="39"/>
      <c r="J7" s="39"/>
      <c r="K7" s="39"/>
      <c r="L7" s="31">
        <v>0.87</v>
      </c>
      <c r="M7" s="39"/>
      <c r="N7" s="31">
        <v>0.33300000000000002</v>
      </c>
      <c r="O7" s="39"/>
      <c r="P7" s="31">
        <v>9.0999999999999998E-2</v>
      </c>
      <c r="Q7" s="31">
        <v>7.6999999999999999E-2</v>
      </c>
      <c r="R7" s="39"/>
      <c r="S7" s="39"/>
      <c r="T7" s="39"/>
      <c r="U7" s="31">
        <v>0.1</v>
      </c>
      <c r="V7" s="39"/>
    </row>
  </sheetData>
  <mergeCells count="8">
    <mergeCell ref="N4:R4"/>
    <mergeCell ref="S4:V4"/>
    <mergeCell ref="E2:M2"/>
    <mergeCell ref="B4:B5"/>
    <mergeCell ref="C4:C5"/>
    <mergeCell ref="D4:D5"/>
    <mergeCell ref="E4:I4"/>
    <mergeCell ref="J4:M4"/>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tabSelected="1" topLeftCell="A82" zoomScaleNormal="100" workbookViewId="0">
      <selection activeCell="D98" sqref="D98"/>
    </sheetView>
  </sheetViews>
  <sheetFormatPr defaultColWidth="8.7109375" defaultRowHeight="15" x14ac:dyDescent="0.25"/>
  <cols>
    <col min="2" max="2" width="7" customWidth="1"/>
    <col min="3" max="3" width="19.28515625" customWidth="1"/>
    <col min="4" max="4" width="63.7109375" customWidth="1"/>
    <col min="5" max="5" width="38.42578125" customWidth="1"/>
    <col min="6" max="6" width="39.5703125" customWidth="1"/>
    <col min="7" max="7" width="34.7109375" bestFit="1" customWidth="1"/>
    <col min="9" max="9" width="5.28515625" customWidth="1"/>
    <col min="10" max="10" width="18.5703125" customWidth="1"/>
    <col min="11" max="11" width="26.28515625" customWidth="1"/>
    <col min="12" max="12" width="20.7109375" customWidth="1"/>
    <col min="14" max="14" width="8.7109375" customWidth="1"/>
  </cols>
  <sheetData>
    <row r="1" spans="1:7" ht="15" customHeight="1" x14ac:dyDescent="0.3">
      <c r="B1" s="95" t="s">
        <v>151</v>
      </c>
      <c r="C1" s="95"/>
      <c r="D1" s="95"/>
      <c r="E1" s="95"/>
      <c r="F1" s="95"/>
      <c r="G1" s="95"/>
    </row>
    <row r="2" spans="1:7" ht="15.75" customHeight="1" thickBot="1" x14ac:dyDescent="0.3"/>
    <row r="3" spans="1:7" ht="18.75" customHeight="1" x14ac:dyDescent="0.4">
      <c r="B3" s="10" t="s">
        <v>11</v>
      </c>
      <c r="C3" s="11" t="s">
        <v>16</v>
      </c>
      <c r="D3" s="11" t="s">
        <v>12</v>
      </c>
      <c r="E3" s="11" t="s">
        <v>15</v>
      </c>
      <c r="F3" s="11" t="s">
        <v>13</v>
      </c>
      <c r="G3" s="12" t="s">
        <v>14</v>
      </c>
    </row>
    <row r="4" spans="1:7" ht="60" x14ac:dyDescent="0.25">
      <c r="A4" s="7"/>
      <c r="B4" s="46">
        <v>1</v>
      </c>
      <c r="C4" s="47" t="s">
        <v>17</v>
      </c>
      <c r="D4" s="48" t="s">
        <v>18</v>
      </c>
      <c r="E4" s="51" t="s">
        <v>103</v>
      </c>
      <c r="F4" s="20" t="s">
        <v>104</v>
      </c>
      <c r="G4" s="49" t="s">
        <v>102</v>
      </c>
    </row>
    <row r="5" spans="1:7" ht="30" x14ac:dyDescent="0.25">
      <c r="A5" s="7"/>
      <c r="B5" s="46">
        <f t="shared" ref="B5:B68" si="0">B4+1</f>
        <v>2</v>
      </c>
      <c r="C5" s="47" t="s">
        <v>17</v>
      </c>
      <c r="D5" s="48" t="s">
        <v>19</v>
      </c>
      <c r="E5" s="51" t="s">
        <v>105</v>
      </c>
      <c r="F5" s="20" t="s">
        <v>106</v>
      </c>
      <c r="G5" s="49" t="s">
        <v>102</v>
      </c>
    </row>
    <row r="6" spans="1:7" ht="30" x14ac:dyDescent="0.25">
      <c r="A6" s="7"/>
      <c r="B6" s="46">
        <f t="shared" si="0"/>
        <v>3</v>
      </c>
      <c r="C6" s="20" t="s">
        <v>20</v>
      </c>
      <c r="D6" s="48" t="s">
        <v>35</v>
      </c>
      <c r="E6" s="51" t="s">
        <v>107</v>
      </c>
      <c r="F6" s="20" t="s">
        <v>108</v>
      </c>
      <c r="G6" s="49" t="s">
        <v>102</v>
      </c>
    </row>
    <row r="7" spans="1:7" ht="30" x14ac:dyDescent="0.25">
      <c r="A7" s="7"/>
      <c r="B7" s="46">
        <f t="shared" si="0"/>
        <v>4</v>
      </c>
      <c r="C7" s="20" t="s">
        <v>20</v>
      </c>
      <c r="D7" s="48" t="s">
        <v>34</v>
      </c>
      <c r="E7" s="51" t="s">
        <v>107</v>
      </c>
      <c r="F7" s="20" t="s">
        <v>108</v>
      </c>
      <c r="G7" s="49" t="s">
        <v>102</v>
      </c>
    </row>
    <row r="8" spans="1:7" ht="45" x14ac:dyDescent="0.25">
      <c r="A8" s="8"/>
      <c r="B8" s="46">
        <f t="shared" si="0"/>
        <v>5</v>
      </c>
      <c r="C8" s="20" t="s">
        <v>20</v>
      </c>
      <c r="D8" s="53" t="s">
        <v>33</v>
      </c>
      <c r="E8" s="51" t="s">
        <v>109</v>
      </c>
      <c r="F8" s="54" t="s">
        <v>110</v>
      </c>
      <c r="G8" s="57" t="s">
        <v>111</v>
      </c>
    </row>
    <row r="9" spans="1:7" ht="45" x14ac:dyDescent="0.25">
      <c r="A9" s="8"/>
      <c r="B9" s="46">
        <f t="shared" si="0"/>
        <v>6</v>
      </c>
      <c r="C9" s="20" t="s">
        <v>20</v>
      </c>
      <c r="D9" s="55" t="s">
        <v>32</v>
      </c>
      <c r="E9" s="51" t="s">
        <v>109</v>
      </c>
      <c r="F9" s="54" t="s">
        <v>110</v>
      </c>
      <c r="G9" s="58" t="s">
        <v>112</v>
      </c>
    </row>
    <row r="10" spans="1:7" ht="45" x14ac:dyDescent="0.25">
      <c r="A10" s="9"/>
      <c r="B10" s="46">
        <f t="shared" si="0"/>
        <v>7</v>
      </c>
      <c r="C10" s="20" t="s">
        <v>20</v>
      </c>
      <c r="D10" s="53" t="s">
        <v>31</v>
      </c>
      <c r="E10" s="51" t="s">
        <v>113</v>
      </c>
      <c r="F10" s="54" t="s">
        <v>110</v>
      </c>
      <c r="G10" s="57" t="s">
        <v>111</v>
      </c>
    </row>
    <row r="11" spans="1:7" ht="60" x14ac:dyDescent="0.25">
      <c r="A11" s="7"/>
      <c r="B11" s="46">
        <f t="shared" si="0"/>
        <v>8</v>
      </c>
      <c r="C11" s="22" t="s">
        <v>21</v>
      </c>
      <c r="D11" s="48" t="s">
        <v>22</v>
      </c>
      <c r="E11" s="60" t="s">
        <v>114</v>
      </c>
      <c r="F11" s="54" t="s">
        <v>115</v>
      </c>
      <c r="G11" s="49" t="s">
        <v>102</v>
      </c>
    </row>
    <row r="12" spans="1:7" x14ac:dyDescent="0.25">
      <c r="A12" s="7"/>
      <c r="B12" s="13">
        <f t="shared" si="0"/>
        <v>9</v>
      </c>
      <c r="C12" s="21" t="s">
        <v>21</v>
      </c>
      <c r="D12" s="18" t="s">
        <v>23</v>
      </c>
      <c r="E12" s="59" t="s">
        <v>116</v>
      </c>
      <c r="F12" s="18" t="s">
        <v>116</v>
      </c>
      <c r="G12" s="18" t="s">
        <v>116</v>
      </c>
    </row>
    <row r="13" spans="1:7" x14ac:dyDescent="0.25">
      <c r="A13" s="7"/>
      <c r="B13" s="13">
        <f t="shared" si="0"/>
        <v>10</v>
      </c>
      <c r="C13" s="21" t="s">
        <v>21</v>
      </c>
      <c r="D13" s="18" t="s">
        <v>24</v>
      </c>
      <c r="E13" s="59" t="s">
        <v>116</v>
      </c>
      <c r="F13" s="18" t="s">
        <v>116</v>
      </c>
      <c r="G13" s="18" t="s">
        <v>116</v>
      </c>
    </row>
    <row r="14" spans="1:7" x14ac:dyDescent="0.25">
      <c r="A14" s="7"/>
      <c r="B14" s="13">
        <f t="shared" si="0"/>
        <v>11</v>
      </c>
      <c r="C14" s="21" t="s">
        <v>25</v>
      </c>
      <c r="D14" s="18" t="s">
        <v>26</v>
      </c>
      <c r="E14" s="59" t="s">
        <v>116</v>
      </c>
      <c r="F14" s="18" t="s">
        <v>116</v>
      </c>
      <c r="G14" s="18" t="s">
        <v>116</v>
      </c>
    </row>
    <row r="15" spans="1:7" x14ac:dyDescent="0.25">
      <c r="A15" s="9"/>
      <c r="B15" s="13">
        <f t="shared" si="0"/>
        <v>12</v>
      </c>
      <c r="C15" s="21" t="s">
        <v>25</v>
      </c>
      <c r="D15" s="18" t="s">
        <v>27</v>
      </c>
      <c r="E15" s="59" t="s">
        <v>116</v>
      </c>
      <c r="F15" s="18" t="s">
        <v>116</v>
      </c>
      <c r="G15" s="18" t="s">
        <v>116</v>
      </c>
    </row>
    <row r="16" spans="1:7" x14ac:dyDescent="0.25">
      <c r="A16" s="9"/>
      <c r="B16" s="13">
        <f t="shared" si="0"/>
        <v>13</v>
      </c>
      <c r="C16" s="21" t="s">
        <v>25</v>
      </c>
      <c r="D16" s="19" t="s">
        <v>28</v>
      </c>
      <c r="E16" s="59" t="s">
        <v>116</v>
      </c>
      <c r="F16" s="18" t="s">
        <v>116</v>
      </c>
      <c r="G16" s="18" t="s">
        <v>116</v>
      </c>
    </row>
    <row r="17" spans="1:7" x14ac:dyDescent="0.25">
      <c r="A17" s="9"/>
      <c r="B17" s="13">
        <f t="shared" si="0"/>
        <v>14</v>
      </c>
      <c r="C17" s="21" t="s">
        <v>25</v>
      </c>
      <c r="D17" s="19" t="s">
        <v>29</v>
      </c>
      <c r="E17" s="59" t="s">
        <v>116</v>
      </c>
      <c r="F17" s="18" t="s">
        <v>116</v>
      </c>
      <c r="G17" s="18" t="s">
        <v>116</v>
      </c>
    </row>
    <row r="18" spans="1:7" x14ac:dyDescent="0.25">
      <c r="A18" s="7"/>
      <c r="B18" s="13">
        <f t="shared" si="0"/>
        <v>15</v>
      </c>
      <c r="C18" s="22" t="s">
        <v>30</v>
      </c>
      <c r="D18" s="18" t="s">
        <v>36</v>
      </c>
      <c r="E18" s="59" t="s">
        <v>116</v>
      </c>
      <c r="F18" s="18" t="s">
        <v>116</v>
      </c>
      <c r="G18" s="18" t="s">
        <v>116</v>
      </c>
    </row>
    <row r="19" spans="1:7" ht="30" x14ac:dyDescent="0.25">
      <c r="A19" s="7"/>
      <c r="B19" s="46">
        <f t="shared" si="0"/>
        <v>16</v>
      </c>
      <c r="C19" s="22" t="s">
        <v>30</v>
      </c>
      <c r="D19" s="48" t="s">
        <v>37</v>
      </c>
      <c r="E19" s="51" t="s">
        <v>105</v>
      </c>
      <c r="F19" s="20" t="s">
        <v>106</v>
      </c>
      <c r="G19" s="49" t="s">
        <v>102</v>
      </c>
    </row>
    <row r="20" spans="1:7" ht="30" x14ac:dyDescent="0.25">
      <c r="A20" s="7"/>
      <c r="B20" s="13">
        <f t="shared" si="0"/>
        <v>17</v>
      </c>
      <c r="C20" s="22" t="s">
        <v>30</v>
      </c>
      <c r="D20" s="48" t="s">
        <v>38</v>
      </c>
      <c r="E20" s="51" t="s">
        <v>105</v>
      </c>
      <c r="F20" s="20" t="s">
        <v>106</v>
      </c>
      <c r="G20" s="49" t="s">
        <v>102</v>
      </c>
    </row>
    <row r="21" spans="1:7" ht="30" x14ac:dyDescent="0.25">
      <c r="A21" s="7"/>
      <c r="B21" s="13">
        <f t="shared" si="0"/>
        <v>18</v>
      </c>
      <c r="C21" s="22" t="s">
        <v>30</v>
      </c>
      <c r="D21" s="48" t="s">
        <v>39</v>
      </c>
      <c r="E21" s="42" t="s">
        <v>105</v>
      </c>
      <c r="F21" s="52" t="s">
        <v>117</v>
      </c>
      <c r="G21" s="49" t="s">
        <v>102</v>
      </c>
    </row>
    <row r="22" spans="1:7" x14ac:dyDescent="0.25">
      <c r="A22" s="7"/>
      <c r="B22" s="13">
        <f t="shared" si="0"/>
        <v>19</v>
      </c>
      <c r="C22" s="22" t="s">
        <v>30</v>
      </c>
      <c r="D22" s="18" t="s">
        <v>40</v>
      </c>
      <c r="E22" s="18" t="s">
        <v>116</v>
      </c>
      <c r="F22" s="18" t="s">
        <v>116</v>
      </c>
      <c r="G22" s="18" t="s">
        <v>116</v>
      </c>
    </row>
    <row r="23" spans="1:7" ht="60" x14ac:dyDescent="0.25">
      <c r="A23" s="8"/>
      <c r="B23" s="46">
        <f t="shared" si="0"/>
        <v>20</v>
      </c>
      <c r="C23" s="61" t="s">
        <v>41</v>
      </c>
      <c r="D23" s="53" t="s">
        <v>44</v>
      </c>
      <c r="E23" s="56" t="s">
        <v>118</v>
      </c>
      <c r="F23" s="62" t="s">
        <v>119</v>
      </c>
      <c r="G23" s="57" t="s">
        <v>111</v>
      </c>
    </row>
    <row r="24" spans="1:7" x14ac:dyDescent="0.25">
      <c r="A24" s="8"/>
      <c r="B24" s="13">
        <f t="shared" si="0"/>
        <v>21</v>
      </c>
      <c r="C24" s="23" t="s">
        <v>41</v>
      </c>
      <c r="D24" s="18" t="s">
        <v>45</v>
      </c>
      <c r="E24" s="18" t="s">
        <v>116</v>
      </c>
      <c r="F24" s="18" t="s">
        <v>116</v>
      </c>
      <c r="G24" s="18" t="s">
        <v>116</v>
      </c>
    </row>
    <row r="25" spans="1:7" ht="30" x14ac:dyDescent="0.25">
      <c r="A25" s="8"/>
      <c r="B25" s="46">
        <f t="shared" si="0"/>
        <v>22</v>
      </c>
      <c r="C25" s="61" t="s">
        <v>41</v>
      </c>
      <c r="D25" s="48" t="s">
        <v>46</v>
      </c>
      <c r="E25" s="60" t="s">
        <v>120</v>
      </c>
      <c r="F25" s="54" t="s">
        <v>121</v>
      </c>
      <c r="G25" s="49" t="s">
        <v>102</v>
      </c>
    </row>
    <row r="26" spans="1:7" ht="30" x14ac:dyDescent="0.25">
      <c r="A26" s="9"/>
      <c r="B26" s="13">
        <f t="shared" si="0"/>
        <v>23</v>
      </c>
      <c r="C26" s="61" t="s">
        <v>41</v>
      </c>
      <c r="D26" s="48" t="s">
        <v>47</v>
      </c>
      <c r="E26" s="60" t="s">
        <v>120</v>
      </c>
      <c r="F26" s="54" t="s">
        <v>121</v>
      </c>
      <c r="G26" s="49" t="s">
        <v>102</v>
      </c>
    </row>
    <row r="27" spans="1:7" ht="30" x14ac:dyDescent="0.25">
      <c r="A27" s="9"/>
      <c r="B27" s="13">
        <f t="shared" si="0"/>
        <v>24</v>
      </c>
      <c r="C27" s="61" t="s">
        <v>41</v>
      </c>
      <c r="D27" s="48" t="s">
        <v>48</v>
      </c>
      <c r="E27" s="60" t="s">
        <v>120</v>
      </c>
      <c r="F27" s="54" t="s">
        <v>121</v>
      </c>
      <c r="G27" s="49" t="s">
        <v>102</v>
      </c>
    </row>
    <row r="28" spans="1:7" x14ac:dyDescent="0.25">
      <c r="A28" s="9"/>
      <c r="B28" s="13">
        <f t="shared" si="0"/>
        <v>25</v>
      </c>
      <c r="C28" s="61" t="s">
        <v>41</v>
      </c>
      <c r="D28" s="56" t="s">
        <v>49</v>
      </c>
      <c r="E28" s="18" t="s">
        <v>116</v>
      </c>
      <c r="F28" s="18" t="s">
        <v>116</v>
      </c>
      <c r="G28" s="18" t="s">
        <v>116</v>
      </c>
    </row>
    <row r="29" spans="1:7" ht="30" x14ac:dyDescent="0.25">
      <c r="A29" s="9"/>
      <c r="B29" s="13">
        <f t="shared" si="0"/>
        <v>26</v>
      </c>
      <c r="C29" s="61" t="s">
        <v>41</v>
      </c>
      <c r="D29" s="56" t="s">
        <v>50</v>
      </c>
      <c r="E29" s="60" t="s">
        <v>120</v>
      </c>
      <c r="F29" s="54" t="s">
        <v>121</v>
      </c>
      <c r="G29" s="49" t="s">
        <v>102</v>
      </c>
    </row>
    <row r="30" spans="1:7" ht="30" x14ac:dyDescent="0.25">
      <c r="A30" s="9"/>
      <c r="B30" s="63">
        <f t="shared" si="0"/>
        <v>27</v>
      </c>
      <c r="C30" s="64" t="s">
        <v>42</v>
      </c>
      <c r="D30" s="65" t="s">
        <v>44</v>
      </c>
      <c r="E30" s="66" t="s">
        <v>100</v>
      </c>
      <c r="F30" s="66" t="s">
        <v>100</v>
      </c>
      <c r="G30" s="66" t="s">
        <v>100</v>
      </c>
    </row>
    <row r="31" spans="1:7" ht="45" x14ac:dyDescent="0.25">
      <c r="A31" s="9"/>
      <c r="B31" s="46">
        <f t="shared" si="0"/>
        <v>28</v>
      </c>
      <c r="C31" s="61" t="s">
        <v>42</v>
      </c>
      <c r="D31" s="55" t="s">
        <v>45</v>
      </c>
      <c r="E31" s="54" t="s">
        <v>122</v>
      </c>
      <c r="F31" s="68" t="s">
        <v>123</v>
      </c>
      <c r="G31" s="58" t="s">
        <v>112</v>
      </c>
    </row>
    <row r="32" spans="1:7" ht="45" x14ac:dyDescent="0.25">
      <c r="A32" s="9"/>
      <c r="B32" s="46">
        <f t="shared" si="0"/>
        <v>29</v>
      </c>
      <c r="C32" s="61" t="s">
        <v>42</v>
      </c>
      <c r="D32" s="55" t="s">
        <v>46</v>
      </c>
      <c r="E32" s="56" t="s">
        <v>124</v>
      </c>
      <c r="F32" s="68" t="s">
        <v>123</v>
      </c>
      <c r="G32" s="58" t="s">
        <v>112</v>
      </c>
    </row>
    <row r="33" spans="1:7" ht="60" x14ac:dyDescent="0.25">
      <c r="A33" s="9"/>
      <c r="B33" s="46">
        <f t="shared" si="0"/>
        <v>30</v>
      </c>
      <c r="C33" s="61" t="s">
        <v>42</v>
      </c>
      <c r="D33" s="48" t="s">
        <v>47</v>
      </c>
      <c r="E33" s="59" t="s">
        <v>126</v>
      </c>
      <c r="F33" s="54" t="s">
        <v>125</v>
      </c>
      <c r="G33" s="49" t="s">
        <v>102</v>
      </c>
    </row>
    <row r="34" spans="1:7" ht="45" x14ac:dyDescent="0.25">
      <c r="A34" s="9"/>
      <c r="B34" s="46">
        <f t="shared" si="0"/>
        <v>31</v>
      </c>
      <c r="C34" s="61" t="s">
        <v>42</v>
      </c>
      <c r="D34" s="53" t="s">
        <v>48</v>
      </c>
      <c r="E34" s="54" t="s">
        <v>122</v>
      </c>
      <c r="F34" s="68" t="s">
        <v>123</v>
      </c>
      <c r="G34" s="57" t="s">
        <v>111</v>
      </c>
    </row>
    <row r="35" spans="1:7" ht="45" x14ac:dyDescent="0.25">
      <c r="A35" s="9"/>
      <c r="B35" s="46">
        <f t="shared" si="0"/>
        <v>32</v>
      </c>
      <c r="C35" s="61" t="s">
        <v>42</v>
      </c>
      <c r="D35" s="48" t="s">
        <v>49</v>
      </c>
      <c r="E35" s="60" t="s">
        <v>127</v>
      </c>
      <c r="F35" s="54" t="s">
        <v>125</v>
      </c>
      <c r="G35" s="49" t="s">
        <v>102</v>
      </c>
    </row>
    <row r="36" spans="1:7" ht="45" x14ac:dyDescent="0.25">
      <c r="A36" s="9"/>
      <c r="B36" s="46">
        <f t="shared" si="0"/>
        <v>33</v>
      </c>
      <c r="C36" s="61" t="s">
        <v>42</v>
      </c>
      <c r="D36" s="56" t="s">
        <v>50</v>
      </c>
      <c r="E36" s="60" t="s">
        <v>128</v>
      </c>
      <c r="F36" s="68" t="s">
        <v>123</v>
      </c>
      <c r="G36" s="57" t="s">
        <v>111</v>
      </c>
    </row>
    <row r="37" spans="1:7" x14ac:dyDescent="0.25">
      <c r="A37" s="9"/>
      <c r="B37" s="13">
        <f t="shared" si="0"/>
        <v>34</v>
      </c>
      <c r="C37" s="23" t="s">
        <v>43</v>
      </c>
      <c r="D37" s="18" t="s">
        <v>44</v>
      </c>
      <c r="E37" s="18" t="s">
        <v>116</v>
      </c>
      <c r="F37" s="21" t="s">
        <v>116</v>
      </c>
      <c r="G37" s="69" t="s">
        <v>116</v>
      </c>
    </row>
    <row r="38" spans="1:7" x14ac:dyDescent="0.25">
      <c r="A38" s="9"/>
      <c r="B38" s="13">
        <f t="shared" si="0"/>
        <v>35</v>
      </c>
      <c r="C38" s="23" t="s">
        <v>43</v>
      </c>
      <c r="D38" s="18" t="s">
        <v>45</v>
      </c>
      <c r="E38" s="18" t="s">
        <v>116</v>
      </c>
      <c r="F38" s="18" t="s">
        <v>116</v>
      </c>
      <c r="G38" s="18" t="s">
        <v>116</v>
      </c>
    </row>
    <row r="39" spans="1:7" x14ac:dyDescent="0.25">
      <c r="A39" s="9"/>
      <c r="B39" s="13">
        <f t="shared" si="0"/>
        <v>36</v>
      </c>
      <c r="C39" s="23" t="s">
        <v>43</v>
      </c>
      <c r="D39" s="18" t="s">
        <v>46</v>
      </c>
      <c r="E39" s="18" t="s">
        <v>116</v>
      </c>
      <c r="F39" s="18" t="s">
        <v>116</v>
      </c>
      <c r="G39" s="18" t="s">
        <v>116</v>
      </c>
    </row>
    <row r="40" spans="1:7" x14ac:dyDescent="0.25">
      <c r="A40" s="9"/>
      <c r="B40" s="13">
        <f t="shared" si="0"/>
        <v>37</v>
      </c>
      <c r="C40" s="23" t="s">
        <v>43</v>
      </c>
      <c r="D40" s="18" t="s">
        <v>47</v>
      </c>
      <c r="E40" s="18" t="s">
        <v>116</v>
      </c>
      <c r="F40" s="18" t="s">
        <v>116</v>
      </c>
      <c r="G40" s="18" t="s">
        <v>116</v>
      </c>
    </row>
    <row r="41" spans="1:7" x14ac:dyDescent="0.25">
      <c r="A41" s="9"/>
      <c r="B41" s="13">
        <f t="shared" si="0"/>
        <v>38</v>
      </c>
      <c r="C41" s="23" t="s">
        <v>43</v>
      </c>
      <c r="D41" s="18" t="s">
        <v>48</v>
      </c>
      <c r="E41" s="18" t="s">
        <v>116</v>
      </c>
      <c r="F41" s="18" t="s">
        <v>116</v>
      </c>
      <c r="G41" s="18" t="s">
        <v>116</v>
      </c>
    </row>
    <row r="42" spans="1:7" x14ac:dyDescent="0.25">
      <c r="A42" s="9"/>
      <c r="B42" s="13">
        <f t="shared" si="0"/>
        <v>39</v>
      </c>
      <c r="C42" s="23" t="s">
        <v>43</v>
      </c>
      <c r="D42" s="18" t="s">
        <v>49</v>
      </c>
      <c r="E42" s="18" t="s">
        <v>116</v>
      </c>
      <c r="F42" s="18" t="s">
        <v>116</v>
      </c>
      <c r="G42" s="18" t="s">
        <v>116</v>
      </c>
    </row>
    <row r="43" spans="1:7" x14ac:dyDescent="0.25">
      <c r="A43" s="9"/>
      <c r="B43" s="13">
        <f t="shared" si="0"/>
        <v>40</v>
      </c>
      <c r="C43" s="23" t="s">
        <v>43</v>
      </c>
      <c r="D43" s="18" t="s">
        <v>50</v>
      </c>
      <c r="E43" s="18" t="s">
        <v>116</v>
      </c>
      <c r="F43" s="18" t="s">
        <v>116</v>
      </c>
      <c r="G43" s="18" t="s">
        <v>116</v>
      </c>
    </row>
    <row r="44" spans="1:7" ht="30" x14ac:dyDescent="0.25">
      <c r="A44" s="9"/>
      <c r="B44" s="63">
        <f t="shared" si="0"/>
        <v>41</v>
      </c>
      <c r="C44" s="64" t="s">
        <v>51</v>
      </c>
      <c r="D44" s="65" t="s">
        <v>44</v>
      </c>
      <c r="E44" s="67" t="s">
        <v>100</v>
      </c>
      <c r="F44" s="67" t="s">
        <v>100</v>
      </c>
      <c r="G44" s="67" t="s">
        <v>100</v>
      </c>
    </row>
    <row r="45" spans="1:7" ht="30" x14ac:dyDescent="0.25">
      <c r="A45" s="9"/>
      <c r="B45" s="63">
        <f t="shared" si="0"/>
        <v>42</v>
      </c>
      <c r="C45" s="64" t="s">
        <v>51</v>
      </c>
      <c r="D45" s="65" t="s">
        <v>45</v>
      </c>
      <c r="E45" s="67" t="s">
        <v>100</v>
      </c>
      <c r="F45" s="67" t="s">
        <v>100</v>
      </c>
      <c r="G45" s="67" t="s">
        <v>100</v>
      </c>
    </row>
    <row r="46" spans="1:7" ht="30" x14ac:dyDescent="0.25">
      <c r="A46" s="9"/>
      <c r="B46" s="63">
        <f t="shared" si="0"/>
        <v>43</v>
      </c>
      <c r="C46" s="64" t="s">
        <v>51</v>
      </c>
      <c r="D46" s="65" t="s">
        <v>46</v>
      </c>
      <c r="E46" s="67" t="s">
        <v>100</v>
      </c>
      <c r="F46" s="67" t="s">
        <v>100</v>
      </c>
      <c r="G46" s="67" t="s">
        <v>100</v>
      </c>
    </row>
    <row r="47" spans="1:7" ht="30" x14ac:dyDescent="0.25">
      <c r="A47" s="9"/>
      <c r="B47" s="63">
        <f t="shared" si="0"/>
        <v>44</v>
      </c>
      <c r="C47" s="64" t="s">
        <v>51</v>
      </c>
      <c r="D47" s="65" t="s">
        <v>47</v>
      </c>
      <c r="E47" s="67" t="s">
        <v>100</v>
      </c>
      <c r="F47" s="67" t="s">
        <v>100</v>
      </c>
      <c r="G47" s="67" t="s">
        <v>100</v>
      </c>
    </row>
    <row r="48" spans="1:7" ht="30" x14ac:dyDescent="0.25">
      <c r="A48" s="9"/>
      <c r="B48" s="63">
        <f t="shared" si="0"/>
        <v>45</v>
      </c>
      <c r="C48" s="64" t="s">
        <v>51</v>
      </c>
      <c r="D48" s="65" t="s">
        <v>48</v>
      </c>
      <c r="E48" s="67" t="s">
        <v>100</v>
      </c>
      <c r="F48" s="67" t="s">
        <v>100</v>
      </c>
      <c r="G48" s="67" t="s">
        <v>100</v>
      </c>
    </row>
    <row r="49" spans="1:7" ht="30" x14ac:dyDescent="0.25">
      <c r="A49" s="9"/>
      <c r="B49" s="63">
        <f t="shared" si="0"/>
        <v>46</v>
      </c>
      <c r="C49" s="64" t="s">
        <v>51</v>
      </c>
      <c r="D49" s="65" t="s">
        <v>49</v>
      </c>
      <c r="E49" s="67" t="s">
        <v>100</v>
      </c>
      <c r="F49" s="67" t="s">
        <v>100</v>
      </c>
      <c r="G49" s="67" t="s">
        <v>100</v>
      </c>
    </row>
    <row r="50" spans="1:7" ht="30" x14ac:dyDescent="0.25">
      <c r="A50" s="9"/>
      <c r="B50" s="63">
        <f t="shared" si="0"/>
        <v>47</v>
      </c>
      <c r="C50" s="64" t="s">
        <v>51</v>
      </c>
      <c r="D50" s="65" t="s">
        <v>50</v>
      </c>
      <c r="E50" s="67" t="s">
        <v>100</v>
      </c>
      <c r="F50" s="67" t="s">
        <v>100</v>
      </c>
      <c r="G50" s="67" t="s">
        <v>100</v>
      </c>
    </row>
    <row r="51" spans="1:7" x14ac:dyDescent="0.25">
      <c r="A51" s="9"/>
      <c r="B51" s="46">
        <f t="shared" si="0"/>
        <v>48</v>
      </c>
      <c r="C51" s="61" t="s">
        <v>52</v>
      </c>
      <c r="D51" s="56" t="s">
        <v>44</v>
      </c>
      <c r="E51" s="56" t="s">
        <v>116</v>
      </c>
      <c r="F51" s="22" t="s">
        <v>116</v>
      </c>
      <c r="G51" s="70" t="s">
        <v>116</v>
      </c>
    </row>
    <row r="52" spans="1:7" x14ac:dyDescent="0.25">
      <c r="A52" s="9"/>
      <c r="B52" s="46">
        <f t="shared" si="0"/>
        <v>49</v>
      </c>
      <c r="C52" s="61" t="s">
        <v>52</v>
      </c>
      <c r="D52" s="56" t="s">
        <v>45</v>
      </c>
      <c r="E52" s="56" t="s">
        <v>116</v>
      </c>
      <c r="F52" s="22" t="s">
        <v>116</v>
      </c>
      <c r="G52" s="70" t="s">
        <v>116</v>
      </c>
    </row>
    <row r="53" spans="1:7" x14ac:dyDescent="0.25">
      <c r="A53" s="9"/>
      <c r="B53" s="46">
        <f t="shared" si="0"/>
        <v>50</v>
      </c>
      <c r="C53" s="61" t="s">
        <v>52</v>
      </c>
      <c r="D53" s="56" t="s">
        <v>46</v>
      </c>
      <c r="E53" s="56" t="s">
        <v>116</v>
      </c>
      <c r="F53" s="22" t="s">
        <v>116</v>
      </c>
      <c r="G53" s="70" t="s">
        <v>116</v>
      </c>
    </row>
    <row r="54" spans="1:7" x14ac:dyDescent="0.25">
      <c r="A54" s="9"/>
      <c r="B54" s="46">
        <f t="shared" si="0"/>
        <v>51</v>
      </c>
      <c r="C54" s="61" t="s">
        <v>52</v>
      </c>
      <c r="D54" s="56" t="s">
        <v>47</v>
      </c>
      <c r="E54" s="56" t="s">
        <v>116</v>
      </c>
      <c r="F54" s="22" t="s">
        <v>116</v>
      </c>
      <c r="G54" s="70" t="s">
        <v>116</v>
      </c>
    </row>
    <row r="55" spans="1:7" ht="60" x14ac:dyDescent="0.25">
      <c r="A55" s="9"/>
      <c r="B55" s="46">
        <f t="shared" si="0"/>
        <v>52</v>
      </c>
      <c r="C55" s="61" t="s">
        <v>52</v>
      </c>
      <c r="D55" s="53" t="s">
        <v>48</v>
      </c>
      <c r="E55" s="71" t="s">
        <v>118</v>
      </c>
      <c r="F55" s="52" t="s">
        <v>129</v>
      </c>
      <c r="G55" s="57" t="s">
        <v>111</v>
      </c>
    </row>
    <row r="56" spans="1:7" x14ac:dyDescent="0.25">
      <c r="A56" s="9"/>
      <c r="B56" s="13">
        <f t="shared" si="0"/>
        <v>53</v>
      </c>
      <c r="C56" s="23" t="s">
        <v>52</v>
      </c>
      <c r="D56" s="18" t="s">
        <v>49</v>
      </c>
      <c r="E56" s="56" t="s">
        <v>116</v>
      </c>
      <c r="F56" s="56" t="s">
        <v>116</v>
      </c>
      <c r="G56" s="56" t="s">
        <v>116</v>
      </c>
    </row>
    <row r="57" spans="1:7" x14ac:dyDescent="0.25">
      <c r="A57" s="9"/>
      <c r="B57" s="13">
        <f t="shared" si="0"/>
        <v>54</v>
      </c>
      <c r="C57" s="23" t="s">
        <v>52</v>
      </c>
      <c r="D57" s="18" t="s">
        <v>50</v>
      </c>
      <c r="E57" s="56" t="s">
        <v>116</v>
      </c>
      <c r="F57" s="56" t="s">
        <v>116</v>
      </c>
      <c r="G57" s="56" t="s">
        <v>116</v>
      </c>
    </row>
    <row r="58" spans="1:7" x14ac:dyDescent="0.25">
      <c r="A58" s="9"/>
      <c r="B58" s="13">
        <f t="shared" si="0"/>
        <v>55</v>
      </c>
      <c r="C58" s="23" t="s">
        <v>52</v>
      </c>
      <c r="D58" s="18" t="s">
        <v>53</v>
      </c>
      <c r="E58" s="56" t="s">
        <v>116</v>
      </c>
      <c r="F58" s="56" t="s">
        <v>116</v>
      </c>
      <c r="G58" s="56" t="s">
        <v>116</v>
      </c>
    </row>
    <row r="59" spans="1:7" x14ac:dyDescent="0.25">
      <c r="A59" s="9"/>
      <c r="B59" s="13">
        <f t="shared" si="0"/>
        <v>56</v>
      </c>
      <c r="C59" s="23" t="s">
        <v>54</v>
      </c>
      <c r="D59" s="18" t="s">
        <v>44</v>
      </c>
      <c r="E59" s="56" t="s">
        <v>116</v>
      </c>
      <c r="F59" s="56" t="s">
        <v>116</v>
      </c>
      <c r="G59" s="56" t="s">
        <v>116</v>
      </c>
    </row>
    <row r="60" spans="1:7" x14ac:dyDescent="0.25">
      <c r="A60" s="9"/>
      <c r="B60" s="13">
        <f t="shared" si="0"/>
        <v>57</v>
      </c>
      <c r="C60" s="23" t="s">
        <v>54</v>
      </c>
      <c r="D60" s="18" t="s">
        <v>45</v>
      </c>
      <c r="E60" s="56" t="s">
        <v>116</v>
      </c>
      <c r="F60" s="56" t="s">
        <v>116</v>
      </c>
      <c r="G60" s="56" t="s">
        <v>116</v>
      </c>
    </row>
    <row r="61" spans="1:7" ht="45" x14ac:dyDescent="0.25">
      <c r="A61" s="9"/>
      <c r="B61" s="46">
        <f t="shared" si="0"/>
        <v>58</v>
      </c>
      <c r="C61" s="61" t="s">
        <v>54</v>
      </c>
      <c r="D61" s="48" t="s">
        <v>46</v>
      </c>
      <c r="E61" s="72" t="s">
        <v>130</v>
      </c>
      <c r="F61" s="54" t="s">
        <v>125</v>
      </c>
      <c r="G61" s="49" t="s">
        <v>102</v>
      </c>
    </row>
    <row r="62" spans="1:7" ht="45" x14ac:dyDescent="0.25">
      <c r="A62" s="9"/>
      <c r="B62" s="46">
        <f t="shared" si="0"/>
        <v>59</v>
      </c>
      <c r="C62" s="61" t="s">
        <v>54</v>
      </c>
      <c r="D62" s="48" t="s">
        <v>47</v>
      </c>
      <c r="E62" s="72" t="s">
        <v>131</v>
      </c>
      <c r="F62" s="52" t="s">
        <v>132</v>
      </c>
      <c r="G62" s="49" t="s">
        <v>102</v>
      </c>
    </row>
    <row r="63" spans="1:7" ht="75" x14ac:dyDescent="0.25">
      <c r="A63" s="9"/>
      <c r="B63" s="46">
        <f t="shared" si="0"/>
        <v>60</v>
      </c>
      <c r="C63" s="61" t="s">
        <v>54</v>
      </c>
      <c r="D63" s="53" t="s">
        <v>48</v>
      </c>
      <c r="E63" s="60" t="s">
        <v>133</v>
      </c>
      <c r="F63" s="52" t="s">
        <v>134</v>
      </c>
      <c r="G63" s="57" t="s">
        <v>111</v>
      </c>
    </row>
    <row r="64" spans="1:7" x14ac:dyDescent="0.25">
      <c r="A64" s="9"/>
      <c r="B64" s="13">
        <f t="shared" si="0"/>
        <v>61</v>
      </c>
      <c r="C64" s="23" t="s">
        <v>54</v>
      </c>
      <c r="D64" s="18" t="s">
        <v>53</v>
      </c>
      <c r="E64" s="19" t="s">
        <v>116</v>
      </c>
      <c r="F64" s="21" t="s">
        <v>116</v>
      </c>
      <c r="G64" s="70" t="s">
        <v>116</v>
      </c>
    </row>
    <row r="65" spans="1:7" ht="30" x14ac:dyDescent="0.25">
      <c r="A65" s="9"/>
      <c r="B65" s="63">
        <f t="shared" si="0"/>
        <v>62</v>
      </c>
      <c r="C65" s="73" t="s">
        <v>55</v>
      </c>
      <c r="D65" s="65" t="s">
        <v>56</v>
      </c>
      <c r="E65" s="65" t="s">
        <v>136</v>
      </c>
      <c r="F65" s="65" t="s">
        <v>136</v>
      </c>
      <c r="G65" s="65" t="s">
        <v>136</v>
      </c>
    </row>
    <row r="66" spans="1:7" ht="30" x14ac:dyDescent="0.25">
      <c r="A66" s="9"/>
      <c r="B66" s="63">
        <f t="shared" si="0"/>
        <v>63</v>
      </c>
      <c r="C66" s="73" t="s">
        <v>55</v>
      </c>
      <c r="D66" s="65" t="s">
        <v>58</v>
      </c>
      <c r="E66" s="65" t="s">
        <v>136</v>
      </c>
      <c r="F66" s="65" t="s">
        <v>136</v>
      </c>
      <c r="G66" s="65" t="s">
        <v>136</v>
      </c>
    </row>
    <row r="67" spans="1:7" ht="30" x14ac:dyDescent="0.25">
      <c r="A67" s="9"/>
      <c r="B67" s="63">
        <f t="shared" si="0"/>
        <v>64</v>
      </c>
      <c r="C67" s="73" t="s">
        <v>55</v>
      </c>
      <c r="D67" s="65" t="s">
        <v>59</v>
      </c>
      <c r="E67" s="65" t="s">
        <v>136</v>
      </c>
      <c r="F67" s="65" t="s">
        <v>136</v>
      </c>
      <c r="G67" s="65" t="s">
        <v>136</v>
      </c>
    </row>
    <row r="68" spans="1:7" ht="30" x14ac:dyDescent="0.25">
      <c r="A68" s="9"/>
      <c r="B68" s="46">
        <f t="shared" si="0"/>
        <v>65</v>
      </c>
      <c r="C68" s="62" t="s">
        <v>55</v>
      </c>
      <c r="D68" s="74" t="s">
        <v>57</v>
      </c>
      <c r="E68" s="59" t="s">
        <v>135</v>
      </c>
      <c r="F68" s="52" t="s">
        <v>125</v>
      </c>
      <c r="G68" s="49" t="s">
        <v>102</v>
      </c>
    </row>
    <row r="69" spans="1:7" ht="45" x14ac:dyDescent="0.25">
      <c r="A69" s="9"/>
      <c r="B69" s="46">
        <f t="shared" ref="B69:B81" si="1">B68+1</f>
        <v>66</v>
      </c>
      <c r="C69" s="62" t="s">
        <v>55</v>
      </c>
      <c r="D69" s="74" t="s">
        <v>60</v>
      </c>
      <c r="E69" s="60" t="s">
        <v>128</v>
      </c>
      <c r="F69" s="52" t="s">
        <v>137</v>
      </c>
      <c r="G69" s="49" t="s">
        <v>102</v>
      </c>
    </row>
    <row r="70" spans="1:7" ht="45" x14ac:dyDescent="0.25">
      <c r="A70" s="9"/>
      <c r="B70" s="46">
        <f t="shared" si="1"/>
        <v>67</v>
      </c>
      <c r="C70" s="62" t="s">
        <v>55</v>
      </c>
      <c r="D70" s="74" t="s">
        <v>61</v>
      </c>
      <c r="E70" s="60" t="s">
        <v>138</v>
      </c>
      <c r="F70" s="52" t="s">
        <v>139</v>
      </c>
      <c r="G70" s="49" t="s">
        <v>102</v>
      </c>
    </row>
    <row r="71" spans="1:7" x14ac:dyDescent="0.25">
      <c r="A71" s="9"/>
      <c r="B71" s="13">
        <f t="shared" si="1"/>
        <v>68</v>
      </c>
      <c r="C71" s="23" t="s">
        <v>62</v>
      </c>
      <c r="D71" s="1" t="s">
        <v>44</v>
      </c>
      <c r="E71" s="1" t="s">
        <v>116</v>
      </c>
      <c r="F71" s="16" t="s">
        <v>116</v>
      </c>
      <c r="G71" s="50" t="s">
        <v>116</v>
      </c>
    </row>
    <row r="72" spans="1:7" x14ac:dyDescent="0.25">
      <c r="A72" s="9"/>
      <c r="B72" s="13">
        <f t="shared" si="1"/>
        <v>69</v>
      </c>
      <c r="C72" s="23" t="s">
        <v>62</v>
      </c>
      <c r="D72" s="1" t="s">
        <v>63</v>
      </c>
      <c r="E72" s="1" t="s">
        <v>116</v>
      </c>
      <c r="F72" s="16" t="s">
        <v>116</v>
      </c>
      <c r="G72" s="50" t="s">
        <v>116</v>
      </c>
    </row>
    <row r="73" spans="1:7" x14ac:dyDescent="0.25">
      <c r="A73" s="9"/>
      <c r="B73" s="13">
        <f t="shared" si="1"/>
        <v>70</v>
      </c>
      <c r="C73" s="23" t="s">
        <v>62</v>
      </c>
      <c r="D73" s="1" t="s">
        <v>64</v>
      </c>
      <c r="E73" s="1" t="s">
        <v>116</v>
      </c>
      <c r="F73" s="16" t="s">
        <v>116</v>
      </c>
      <c r="G73" s="50" t="s">
        <v>116</v>
      </c>
    </row>
    <row r="74" spans="1:7" ht="30" x14ac:dyDescent="0.25">
      <c r="A74" s="9"/>
      <c r="B74" s="63">
        <f t="shared" si="1"/>
        <v>71</v>
      </c>
      <c r="C74" s="73" t="s">
        <v>65</v>
      </c>
      <c r="D74" s="65" t="s">
        <v>66</v>
      </c>
      <c r="E74" s="67" t="s">
        <v>99</v>
      </c>
      <c r="F74" s="67" t="s">
        <v>99</v>
      </c>
      <c r="G74" s="67" t="s">
        <v>99</v>
      </c>
    </row>
    <row r="75" spans="1:7" ht="30" x14ac:dyDescent="0.25">
      <c r="A75" s="9"/>
      <c r="B75" s="63">
        <f t="shared" si="1"/>
        <v>72</v>
      </c>
      <c r="C75" s="73" t="s">
        <v>65</v>
      </c>
      <c r="D75" s="65" t="s">
        <v>67</v>
      </c>
      <c r="E75" s="67" t="s">
        <v>99</v>
      </c>
      <c r="F75" s="67" t="s">
        <v>99</v>
      </c>
      <c r="G75" s="67" t="s">
        <v>99</v>
      </c>
    </row>
    <row r="76" spans="1:7" ht="30" x14ac:dyDescent="0.25">
      <c r="A76" s="9"/>
      <c r="B76" s="63">
        <f t="shared" si="1"/>
        <v>73</v>
      </c>
      <c r="C76" s="73" t="s">
        <v>68</v>
      </c>
      <c r="D76" s="65" t="s">
        <v>73</v>
      </c>
      <c r="E76" s="67" t="s">
        <v>141</v>
      </c>
      <c r="F76" s="67" t="s">
        <v>141</v>
      </c>
      <c r="G76" s="67" t="s">
        <v>141</v>
      </c>
    </row>
    <row r="77" spans="1:7" ht="30" x14ac:dyDescent="0.25">
      <c r="A77" s="9"/>
      <c r="B77" s="63">
        <f t="shared" si="1"/>
        <v>74</v>
      </c>
      <c r="C77" s="73" t="s">
        <v>68</v>
      </c>
      <c r="D77" s="65" t="s">
        <v>74</v>
      </c>
      <c r="E77" s="67" t="s">
        <v>141</v>
      </c>
      <c r="F77" s="67" t="s">
        <v>141</v>
      </c>
      <c r="G77" s="67" t="s">
        <v>141</v>
      </c>
    </row>
    <row r="78" spans="1:7" x14ac:dyDescent="0.25">
      <c r="A78" s="9"/>
      <c r="B78" s="63">
        <f t="shared" si="1"/>
        <v>75</v>
      </c>
      <c r="C78" s="73" t="s">
        <v>68</v>
      </c>
      <c r="D78" s="65" t="s">
        <v>69</v>
      </c>
      <c r="E78" s="65" t="s">
        <v>140</v>
      </c>
      <c r="F78" s="65" t="s">
        <v>140</v>
      </c>
      <c r="G78" s="65" t="s">
        <v>140</v>
      </c>
    </row>
    <row r="79" spans="1:7" x14ac:dyDescent="0.25">
      <c r="A79" s="9"/>
      <c r="B79" s="13">
        <f t="shared" si="1"/>
        <v>76</v>
      </c>
      <c r="C79" s="24" t="s">
        <v>68</v>
      </c>
      <c r="D79" s="18" t="s">
        <v>70</v>
      </c>
      <c r="E79" s="18" t="s">
        <v>116</v>
      </c>
      <c r="F79" s="21" t="s">
        <v>116</v>
      </c>
      <c r="G79" s="50" t="s">
        <v>116</v>
      </c>
    </row>
    <row r="80" spans="1:7" ht="30" x14ac:dyDescent="0.25">
      <c r="A80" s="9"/>
      <c r="B80" s="46">
        <f t="shared" si="1"/>
        <v>77</v>
      </c>
      <c r="C80" s="62" t="s">
        <v>68</v>
      </c>
      <c r="D80" s="55" t="s">
        <v>71</v>
      </c>
      <c r="E80" s="59" t="s">
        <v>143</v>
      </c>
      <c r="F80" s="22" t="s">
        <v>142</v>
      </c>
      <c r="G80" s="58" t="s">
        <v>111</v>
      </c>
    </row>
    <row r="81" spans="1:7" ht="30.75" thickBot="1" x14ac:dyDescent="0.3">
      <c r="A81" s="9"/>
      <c r="B81" s="75">
        <f t="shared" si="1"/>
        <v>78</v>
      </c>
      <c r="C81" s="76" t="s">
        <v>68</v>
      </c>
      <c r="D81" s="77" t="s">
        <v>72</v>
      </c>
      <c r="E81" s="59" t="s">
        <v>143</v>
      </c>
      <c r="F81" s="22" t="s">
        <v>142</v>
      </c>
      <c r="G81" s="58" t="s">
        <v>111</v>
      </c>
    </row>
    <row r="83" spans="1:7" ht="18.75" x14ac:dyDescent="0.3">
      <c r="B83" s="95" t="s">
        <v>150</v>
      </c>
      <c r="C83" s="95"/>
      <c r="D83" s="95"/>
      <c r="E83" s="95"/>
      <c r="F83" s="95"/>
      <c r="G83" s="95"/>
    </row>
    <row r="84" spans="1:7" ht="15.75" thickBot="1" x14ac:dyDescent="0.3"/>
    <row r="85" spans="1:7" ht="18.75" x14ac:dyDescent="0.4">
      <c r="B85" s="10" t="s">
        <v>11</v>
      </c>
      <c r="C85" s="11" t="s">
        <v>16</v>
      </c>
      <c r="D85" s="11" t="s">
        <v>12</v>
      </c>
      <c r="E85" s="11" t="s">
        <v>15</v>
      </c>
      <c r="F85" s="11" t="s">
        <v>13</v>
      </c>
      <c r="G85" s="12" t="s">
        <v>14</v>
      </c>
    </row>
    <row r="86" spans="1:7" ht="60" x14ac:dyDescent="0.25">
      <c r="B86" s="46">
        <v>1</v>
      </c>
      <c r="C86" s="61" t="s">
        <v>41</v>
      </c>
      <c r="D86" s="53" t="s">
        <v>44</v>
      </c>
      <c r="E86" s="56" t="s">
        <v>149</v>
      </c>
      <c r="F86" s="62" t="s">
        <v>119</v>
      </c>
      <c r="G86" s="57" t="s">
        <v>111</v>
      </c>
    </row>
    <row r="87" spans="1:7" x14ac:dyDescent="0.25">
      <c r="B87" s="46">
        <v>2</v>
      </c>
      <c r="C87" s="61" t="s">
        <v>42</v>
      </c>
      <c r="D87" s="56" t="s">
        <v>45</v>
      </c>
      <c r="E87" s="54" t="s">
        <v>116</v>
      </c>
      <c r="F87" s="54" t="s">
        <v>116</v>
      </c>
      <c r="G87" s="54" t="s">
        <v>116</v>
      </c>
    </row>
    <row r="88" spans="1:7" x14ac:dyDescent="0.25">
      <c r="B88" s="46">
        <v>3</v>
      </c>
      <c r="C88" s="61" t="s">
        <v>42</v>
      </c>
      <c r="D88" s="56" t="s">
        <v>46</v>
      </c>
      <c r="E88" s="54" t="s">
        <v>116</v>
      </c>
      <c r="F88" s="54" t="s">
        <v>116</v>
      </c>
      <c r="G88" s="54" t="s">
        <v>116</v>
      </c>
    </row>
    <row r="89" spans="1:7" x14ac:dyDescent="0.25">
      <c r="B89" s="46">
        <v>4</v>
      </c>
      <c r="C89" s="61" t="s">
        <v>42</v>
      </c>
      <c r="D89" s="56" t="s">
        <v>48</v>
      </c>
      <c r="E89" s="54" t="s">
        <v>116</v>
      </c>
      <c r="F89" s="54" t="s">
        <v>116</v>
      </c>
      <c r="G89" s="54" t="s">
        <v>116</v>
      </c>
    </row>
    <row r="90" spans="1:7" ht="45" x14ac:dyDescent="0.25">
      <c r="B90" s="97">
        <v>5</v>
      </c>
      <c r="C90" s="62" t="s">
        <v>146</v>
      </c>
      <c r="D90" s="55" t="s">
        <v>148</v>
      </c>
      <c r="E90" s="22" t="s">
        <v>152</v>
      </c>
      <c r="F90" s="54" t="s">
        <v>154</v>
      </c>
      <c r="G90" s="58" t="s">
        <v>153</v>
      </c>
    </row>
    <row r="91" spans="1:7" ht="120" x14ac:dyDescent="0.25">
      <c r="B91" s="97">
        <v>6</v>
      </c>
      <c r="C91" s="62" t="s">
        <v>55</v>
      </c>
      <c r="D91" s="48" t="s">
        <v>56</v>
      </c>
      <c r="E91" s="60" t="s">
        <v>157</v>
      </c>
      <c r="F91" s="60" t="s">
        <v>158</v>
      </c>
      <c r="G91" s="49" t="s">
        <v>102</v>
      </c>
    </row>
    <row r="92" spans="1:7" ht="75" x14ac:dyDescent="0.25">
      <c r="B92" s="97">
        <v>7</v>
      </c>
      <c r="C92" s="62" t="s">
        <v>55</v>
      </c>
      <c r="D92" s="48" t="s">
        <v>58</v>
      </c>
      <c r="E92" s="60" t="s">
        <v>155</v>
      </c>
      <c r="F92" s="60" t="s">
        <v>156</v>
      </c>
      <c r="G92" s="49" t="s">
        <v>102</v>
      </c>
    </row>
    <row r="93" spans="1:7" ht="30.75" thickBot="1" x14ac:dyDescent="0.3">
      <c r="B93" s="98">
        <v>8</v>
      </c>
      <c r="C93" s="76" t="s">
        <v>55</v>
      </c>
      <c r="D93" s="99" t="s">
        <v>59</v>
      </c>
      <c r="E93" s="99" t="s">
        <v>116</v>
      </c>
      <c r="F93" s="99" t="s">
        <v>116</v>
      </c>
      <c r="G93" s="100"/>
    </row>
    <row r="143" spans="3:3" x14ac:dyDescent="0.25">
      <c r="C143" s="6"/>
    </row>
  </sheetData>
  <mergeCells count="2">
    <mergeCell ref="B83:G83"/>
    <mergeCell ref="B1:G1"/>
  </mergeCells>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2353</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VENTILATORI</vt:lpstr>
      <vt:lpstr>MOTO-POMPE</vt:lpstr>
      <vt:lpstr>MOTO-RIDUTTORI</vt:lpstr>
      <vt:lpstr>RESOCONTO 2025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Jacopo</dc:creator>
  <dc:description/>
  <cp:lastModifiedBy>Utente</cp:lastModifiedBy>
  <cp:revision>90</cp:revision>
  <dcterms:created xsi:type="dcterms:W3CDTF">2021-03-24T14:06:20Z</dcterms:created>
  <dcterms:modified xsi:type="dcterms:W3CDTF">2025-02-11T13:31:26Z</dcterms:modified>
  <dc:language>it-IT</dc:language>
</cp:coreProperties>
</file>