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remserver\Email Su Server\CLIENTI\FIAT_CASSINO\2025\RELAZIONI\Comm 20250093 - COLD STAMPING\"/>
    </mc:Choice>
  </mc:AlternateContent>
  <bookViews>
    <workbookView xWindow="28680" yWindow="-120" windowWidth="29040" windowHeight="15720" tabRatio="500" activeTab="1"/>
  </bookViews>
  <sheets>
    <sheet name="COLD-STAMPING" sheetId="10" r:id="rId1"/>
    <sheet name="RESOCONTO GENERALE " sheetId="9" r:id="rId2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E7" i="10" l="1"/>
  <c r="AE8" i="10"/>
  <c r="AE9" i="10"/>
  <c r="AE10" i="10"/>
  <c r="AE11" i="10"/>
  <c r="AE12" i="10"/>
  <c r="AE13" i="10"/>
  <c r="AE14" i="10"/>
  <c r="AE15" i="10"/>
  <c r="AE16" i="10"/>
  <c r="AE17" i="10"/>
  <c r="AE18" i="10"/>
  <c r="AE19" i="10"/>
  <c r="AE20" i="10"/>
  <c r="AE21" i="10"/>
  <c r="AE22" i="10"/>
  <c r="AE23" i="10"/>
  <c r="AE24" i="10"/>
  <c r="AE6" i="10"/>
  <c r="AD7" i="10"/>
  <c r="AD8" i="10"/>
  <c r="AD9" i="10"/>
  <c r="AD10" i="10"/>
  <c r="AD11" i="10"/>
  <c r="AD12" i="10"/>
  <c r="AD13" i="10"/>
  <c r="AD14" i="10"/>
  <c r="AD15" i="10"/>
  <c r="AD16" i="10"/>
  <c r="AD17" i="10"/>
  <c r="AD18" i="10"/>
  <c r="AD19" i="10"/>
  <c r="AD20" i="10"/>
  <c r="AD21" i="10"/>
  <c r="AD22" i="10"/>
  <c r="AD23" i="10"/>
  <c r="AD24" i="10"/>
  <c r="AD6" i="10"/>
  <c r="AC7" i="10"/>
  <c r="AC8" i="10"/>
  <c r="AC9" i="10"/>
  <c r="AC10" i="10"/>
  <c r="AC11" i="10"/>
  <c r="AC12" i="10"/>
  <c r="AC13" i="10"/>
  <c r="AC14" i="10"/>
  <c r="AC15" i="10"/>
  <c r="AC16" i="10"/>
  <c r="AC17" i="10"/>
  <c r="AC18" i="10"/>
  <c r="AC19" i="10"/>
  <c r="AC20" i="10"/>
  <c r="AC21" i="10"/>
  <c r="AC22" i="10"/>
  <c r="AC23" i="10"/>
  <c r="AC24" i="10"/>
  <c r="AC6" i="10"/>
  <c r="B10" i="10"/>
  <c r="B11" i="10" s="1"/>
  <c r="B12" i="10" s="1"/>
  <c r="B13" i="10" s="1"/>
  <c r="B9" i="10"/>
  <c r="B7" i="10" l="1"/>
  <c r="B8" i="10" s="1"/>
  <c r="B14" i="10" s="1"/>
  <c r="B15" i="10" s="1"/>
  <c r="B16" i="10" s="1"/>
  <c r="B17" i="10" s="1"/>
  <c r="B18" i="10" s="1"/>
  <c r="B19" i="10" s="1"/>
  <c r="B20" i="10" s="1"/>
  <c r="B21" i="10" s="1"/>
  <c r="B22" i="10" s="1"/>
  <c r="B23" i="10" s="1"/>
  <c r="B24" i="10" s="1"/>
  <c r="B5" i="9" l="1"/>
  <c r="B6" i="9" s="1"/>
  <c r="B7" i="9" s="1"/>
  <c r="B8" i="9" s="1"/>
  <c r="B9" i="9" s="1"/>
  <c r="B10" i="9" s="1"/>
  <c r="B11" i="9" s="1"/>
  <c r="B12" i="9" s="1"/>
  <c r="B13" i="9" s="1"/>
  <c r="B14" i="9" s="1"/>
  <c r="B15" i="9" s="1"/>
  <c r="B16" i="9" s="1"/>
  <c r="B17" i="9" s="1"/>
  <c r="B18" i="9" s="1"/>
  <c r="B19" i="9" s="1"/>
  <c r="B20" i="9" s="1"/>
  <c r="B21" i="9" s="1"/>
  <c r="B22" i="9" s="1"/>
</calcChain>
</file>

<file path=xl/sharedStrings.xml><?xml version="1.0" encoding="utf-8"?>
<sst xmlns="http://schemas.openxmlformats.org/spreadsheetml/2006/main" count="177" uniqueCount="63">
  <si>
    <t>1RO</t>
  </si>
  <si>
    <t>1RV</t>
  </si>
  <si>
    <t>2RO</t>
  </si>
  <si>
    <t>2ASS</t>
  </si>
  <si>
    <t>3RV</t>
  </si>
  <si>
    <t>4RV</t>
  </si>
  <si>
    <t>pos.</t>
  </si>
  <si>
    <t>POS.</t>
  </si>
  <si>
    <t>ITEM</t>
  </si>
  <si>
    <t>AZIONE CORRETTIVA</t>
  </si>
  <si>
    <t>PRIORITA' DI INTERVENTO</t>
  </si>
  <si>
    <t>CRITICITÀ' RISCONTRATA</t>
  </si>
  <si>
    <t>REPARTO</t>
  </si>
  <si>
    <t>VIBRAZIONI MOTORE - mm/s - RMS</t>
  </si>
  <si>
    <t>MEDIE</t>
  </si>
  <si>
    <t>NOTE AGGIUNTIVE</t>
  </si>
  <si>
    <t>BASSA</t>
  </si>
  <si>
    <t>MEDIA</t>
  </si>
  <si>
    <t>FCA STELLANTIS - STABILIMENTO DI CASSINO 18/19 MARZO 2025</t>
  </si>
  <si>
    <t>1ASS</t>
  </si>
  <si>
    <t>2RV</t>
  </si>
  <si>
    <t>ACCELERAZIONE MOTORE - g - RMS</t>
  </si>
  <si>
    <t>INVILUPPO MOTORE - g - RMS</t>
  </si>
  <si>
    <t>LINEA 1</t>
  </si>
  <si>
    <t>P2 - MOTORE PRESSA 2</t>
  </si>
  <si>
    <t>P3 - MOTORE PRESSA 3</t>
  </si>
  <si>
    <t>P4 - MOTORE PRESSA 4</t>
  </si>
  <si>
    <t>P5 - MOTORE PRESSA 5</t>
  </si>
  <si>
    <t>P6 - MOTORE PRESSA 6</t>
  </si>
  <si>
    <t>LINEA 2</t>
  </si>
  <si>
    <t>LINEA 3</t>
  </si>
  <si>
    <t>P1 - MOTORE PRINCIPALE</t>
  </si>
  <si>
    <t>LINEA 5</t>
  </si>
  <si>
    <t>LINEA 6</t>
  </si>
  <si>
    <t>MOTORE PRINCIPALE</t>
  </si>
  <si>
    <t xml:space="preserve"> MOTORE PRINCIPALE</t>
  </si>
  <si>
    <t>LINEA 8</t>
  </si>
  <si>
    <t>PRESSA 6</t>
  </si>
  <si>
    <t>ROVETTA 5</t>
  </si>
  <si>
    <t>ROVETTA 4</t>
  </si>
  <si>
    <t>TRY-OUT</t>
  </si>
  <si>
    <t>Inv . M.E.</t>
  </si>
  <si>
    <t xml:space="preserve"> acc.M.E.</t>
  </si>
  <si>
    <t>vib M.E.</t>
  </si>
  <si>
    <t xml:space="preserve">P1 - MOTORE PRINCIPALE </t>
  </si>
  <si>
    <t>Cuscinetto lato comando rumoroso</t>
  </si>
  <si>
    <t>RESOCONTO STELLANTIS  - STABILIMENTO DI CASSINO - CONTROLLO18/19 MARZO 2025</t>
  </si>
  <si>
    <t>VALORI DI ACCELERAZIONE E VELOCITA' ELEVATI</t>
  </si>
  <si>
    <t>LUBRIFICARE CUSCINETTI MOTORE E CSCINETTI SUPPORTI TRASMISSIONE; VERIFICARE SERRAGGIO BULLONERIA DI ANCORAGGIO MOTORE E BASAMENTO; ISPEZIONARE GIUNTO DI TRASMISSIONE E RELATIVO ELEMENTO ELASTICO (EVENTUALMENTE USURATO SOSTITUIRLO); SOSTITUIRE FILTRI VENTILATORE DI RAFFREDDAMENTO</t>
  </si>
  <si>
    <t>INCREMENTO VALORI VELOCITA' E ACCELERAZIONE</t>
  </si>
  <si>
    <t>LUBRIFICARE CUSCINETTI MOTORE ; SOSTITUIRE FILTRI VENTILATORE DI RAFFREDDAMENTO; ISPEZIONARE CINGHIE DI TRASMISSIONE</t>
  </si>
  <si>
    <t xml:space="preserve">LUBRIFICARE CUSCINETTI MOTORE ; SOSTITUIRE FILTRI VENTILATORE DI RAFFREDDAMENTO; </t>
  </si>
  <si>
    <t>INCREMENTO VALORI DI INVILUPPO</t>
  </si>
  <si>
    <t>LUBRIFICARE CUSCINETTI MOTORE ; SOSTITUIRE FILTRI VENTILATORE DI RAFFREDDAMENTO; MONITORARE TEMPERATURA CUSCINETTO LATO COMANDO MOTORE</t>
  </si>
  <si>
    <t>ALTA</t>
  </si>
  <si>
    <t>ELEVATI VALORI DI ACCELERAZIONECUSCINETTO LATO COMANDO MOTORE</t>
  </si>
  <si>
    <t>PROGRAMMARE LA REVISIONE DEL MOTORE NELLA PRIMA OCCASIONE DISPONIBILE; ISPEZIONARE GIUNTO DI TRASMISSIONE E RELATIVO ELEMENTO ELASTICO (EVENTUALMENTE USURATI SOSTITUIRLI)</t>
  </si>
  <si>
    <t>LEGGERO INCREMENTO VALORI DI INVILUPPO</t>
  </si>
  <si>
    <t xml:space="preserve">LUBRIFICARE CUSCINETTI DEL MOTORE; SOSTITUIRE VENTILATORE DI RAFFREDDAMENTO; SOSTITUIRE CINGHIA DI TRASMISSIONE </t>
  </si>
  <si>
    <t>VALORI ENERGETICI IN PREAVVERTIMENTO</t>
  </si>
  <si>
    <t>CONTINUARE CON IL MONITORAGGIO PERIODICO; VERIFICARE IL SERRAGGIO DELLA BULLONERIA DI ANCORAGGIO DEL MOTORE; VERIFICARE ALLINEAMENTO PULEGGE</t>
  </si>
  <si>
    <t>ELEVATI VALORI DI INVILUPPO</t>
  </si>
  <si>
    <t>LUBRIFICARE CUSCINETTI MOTORE (IN PARTICOLAR MODO LATO COMANDO); ISPEZIONARE GIUNTO DI TRASMISSIONE E RELATIVO ELEMENTO ELASTICO; SOSTITUIRE FILTRI DI RAFFREDDAMENTO DEL VENTILATORE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</si>
</sst>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rgb="FF000000"/>
      <name val="Calibri"/>
      <family val="2"/>
      <charset val="1"/>
    </font>
    <font>
      <b/>
      <sz val="12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4"/>
      <color rgb="FF000000"/>
      <name val="Calibri"/>
      <family val="2"/>
      <charset val="1"/>
    </font>
    <font>
      <b/>
      <sz val="11"/>
      <color rgb="FF000000"/>
      <name val="Arial Black"/>
      <family val="2"/>
      <charset val="1"/>
    </font>
    <font>
      <b/>
      <sz val="11"/>
      <color rgb="FF000000"/>
      <name val="Calibri"/>
      <family val="2"/>
    </font>
  </fonts>
  <fills count="22">
    <fill>
      <patternFill patternType="none"/>
    </fill>
    <fill>
      <patternFill patternType="gray125"/>
    </fill>
    <fill>
      <patternFill patternType="solid">
        <fgColor rgb="FF000000"/>
        <bgColor rgb="FF111111"/>
      </patternFill>
    </fill>
    <fill>
      <patternFill patternType="solid">
        <fgColor rgb="FF92D050"/>
        <bgColor rgb="FF81D41A"/>
      </patternFill>
    </fill>
    <fill>
      <patternFill patternType="solid">
        <fgColor rgb="FF00B0F0"/>
        <bgColor rgb="FF33CCCC"/>
      </patternFill>
    </fill>
    <fill>
      <patternFill patternType="solid">
        <fgColor rgb="FF111111"/>
        <bgColor rgb="FF1C1C1C"/>
      </patternFill>
    </fill>
    <fill>
      <patternFill patternType="solid">
        <fgColor rgb="FF1C1C1C"/>
        <bgColor rgb="FF111111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92D050"/>
      </patternFill>
    </fill>
    <fill>
      <patternFill patternType="solid">
        <fgColor rgb="FF00B0F0"/>
        <bgColor indexed="64"/>
      </patternFill>
    </fill>
    <fill>
      <patternFill patternType="solid">
        <fgColor rgb="FF00B0F0"/>
        <bgColor rgb="FF81D41A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rgb="FF92D050"/>
      </patternFill>
    </fill>
    <fill>
      <patternFill patternType="solid">
        <fgColor rgb="FFFFFF00"/>
        <bgColor rgb="FF92D050"/>
      </patternFill>
    </fill>
    <fill>
      <patternFill patternType="solid">
        <fgColor rgb="FF92D050"/>
        <bgColor rgb="FF92D050"/>
      </patternFill>
    </fill>
    <fill>
      <patternFill patternType="solid">
        <fgColor rgb="FFFF0000"/>
        <bgColor rgb="FF92D050"/>
      </patternFill>
    </fill>
  </fills>
  <borders count="1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2" fontId="0" fillId="0" borderId="2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0" fillId="5" borderId="0" xfId="0" applyFill="1"/>
    <xf numFmtId="0" fontId="0" fillId="6" borderId="0" xfId="0" applyFill="1"/>
    <xf numFmtId="0" fontId="0" fillId="2" borderId="0" xfId="0" applyFill="1"/>
    <xf numFmtId="0" fontId="4" fillId="4" borderId="3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/>
    </xf>
    <xf numFmtId="0" fontId="4" fillId="4" borderId="5" xfId="0" applyFont="1" applyFill="1" applyBorder="1" applyAlignment="1">
      <alignment horizontal="center"/>
    </xf>
    <xf numFmtId="0" fontId="0" fillId="8" borderId="2" xfId="0" applyFill="1" applyBorder="1" applyAlignment="1">
      <alignment horizontal="center"/>
    </xf>
    <xf numFmtId="0" fontId="2" fillId="9" borderId="2" xfId="0" applyFont="1" applyFill="1" applyBorder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0" fontId="5" fillId="10" borderId="2" xfId="0" applyFont="1" applyFill="1" applyBorder="1" applyAlignment="1">
      <alignment horizontal="center"/>
    </xf>
    <xf numFmtId="0" fontId="2" fillId="14" borderId="2" xfId="0" applyFont="1" applyFill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2" fillId="13" borderId="2" xfId="0" applyFont="1" applyFill="1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2" fillId="14" borderId="2" xfId="0" applyFont="1" applyFill="1" applyBorder="1" applyAlignment="1">
      <alignment horizontal="center" vertical="center"/>
    </xf>
    <xf numFmtId="0" fontId="5" fillId="14" borderId="7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7" borderId="2" xfId="0" applyFont="1" applyFill="1" applyBorder="1" applyAlignment="1">
      <alignment horizontal="center" vertical="center"/>
    </xf>
    <xf numFmtId="0" fontId="2" fillId="15" borderId="2" xfId="0" applyFont="1" applyFill="1" applyBorder="1" applyAlignment="1">
      <alignment horizontal="center" vertical="center"/>
    </xf>
    <xf numFmtId="0" fontId="5" fillId="7" borderId="7" xfId="0" applyFont="1" applyFill="1" applyBorder="1" applyAlignment="1">
      <alignment horizontal="center" vertical="center"/>
    </xf>
    <xf numFmtId="0" fontId="5" fillId="15" borderId="7" xfId="0" applyFont="1" applyFill="1" applyBorder="1" applyAlignment="1">
      <alignment horizontal="center" vertical="center"/>
    </xf>
    <xf numFmtId="0" fontId="2" fillId="9" borderId="2" xfId="0" applyFont="1" applyFill="1" applyBorder="1" applyAlignment="1">
      <alignment horizontal="center" wrapText="1"/>
    </xf>
    <xf numFmtId="0" fontId="0" fillId="9" borderId="2" xfId="0" applyFill="1" applyBorder="1" applyAlignment="1">
      <alignment horizontal="center"/>
    </xf>
    <xf numFmtId="0" fontId="0" fillId="16" borderId="2" xfId="0" applyFill="1" applyBorder="1" applyAlignment="1">
      <alignment horizontal="center"/>
    </xf>
    <xf numFmtId="0" fontId="0" fillId="7" borderId="0" xfId="0" applyFill="1" applyAlignment="1">
      <alignment horizontal="center"/>
    </xf>
    <xf numFmtId="0" fontId="1" fillId="0" borderId="1" xfId="0" applyFont="1" applyBorder="1" applyAlignment="1">
      <alignment horizontal="center"/>
    </xf>
    <xf numFmtId="0" fontId="5" fillId="11" borderId="3" xfId="0" applyFont="1" applyFill="1" applyBorder="1" applyAlignment="1">
      <alignment horizontal="center" vertical="center"/>
    </xf>
    <xf numFmtId="0" fontId="5" fillId="11" borderId="6" xfId="0" applyFont="1" applyFill="1" applyBorder="1" applyAlignment="1">
      <alignment horizontal="center" vertical="center"/>
    </xf>
    <xf numFmtId="0" fontId="5" fillId="11" borderId="4" xfId="0" applyFont="1" applyFill="1" applyBorder="1" applyAlignment="1">
      <alignment horizontal="center" vertical="center"/>
    </xf>
    <xf numFmtId="0" fontId="5" fillId="11" borderId="2" xfId="0" applyFont="1" applyFill="1" applyBorder="1" applyAlignment="1">
      <alignment horizontal="center" vertical="center"/>
    </xf>
    <xf numFmtId="0" fontId="5" fillId="12" borderId="8" xfId="0" applyFont="1" applyFill="1" applyBorder="1" applyAlignment="1">
      <alignment horizontal="center"/>
    </xf>
    <xf numFmtId="0" fontId="5" fillId="12" borderId="9" xfId="0" applyFont="1" applyFill="1" applyBorder="1" applyAlignment="1">
      <alignment horizontal="center"/>
    </xf>
    <xf numFmtId="0" fontId="5" fillId="12" borderId="10" xfId="0" applyFont="1" applyFill="1" applyBorder="1" applyAlignment="1">
      <alignment horizontal="center"/>
    </xf>
    <xf numFmtId="0" fontId="5" fillId="11" borderId="8" xfId="0" applyFont="1" applyFill="1" applyBorder="1" applyAlignment="1">
      <alignment horizontal="center"/>
    </xf>
    <xf numFmtId="0" fontId="5" fillId="11" borderId="9" xfId="0" applyFont="1" applyFill="1" applyBorder="1" applyAlignment="1">
      <alignment horizontal="center"/>
    </xf>
    <xf numFmtId="0" fontId="5" fillId="11" borderId="1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0" fillId="7" borderId="2" xfId="0" applyFill="1" applyBorder="1" applyAlignment="1">
      <alignment horizontal="center"/>
    </xf>
    <xf numFmtId="0" fontId="0" fillId="15" borderId="2" xfId="0" applyFill="1" applyBorder="1" applyAlignment="1">
      <alignment horizontal="center"/>
    </xf>
    <xf numFmtId="0" fontId="0" fillId="17" borderId="2" xfId="0" applyFill="1" applyBorder="1" applyAlignment="1">
      <alignment horizontal="center"/>
    </xf>
    <xf numFmtId="0" fontId="0" fillId="7" borderId="11" xfId="0" applyFill="1" applyBorder="1" applyAlignment="1">
      <alignment horizontal="center"/>
    </xf>
    <xf numFmtId="0" fontId="5" fillId="18" borderId="2" xfId="0" applyFont="1" applyFill="1" applyBorder="1" applyAlignment="1">
      <alignment horizontal="center" vertical="center"/>
    </xf>
    <xf numFmtId="0" fontId="5" fillId="19" borderId="2" xfId="0" applyFont="1" applyFill="1" applyBorder="1" applyAlignment="1">
      <alignment horizontal="center" vertical="center"/>
    </xf>
    <xf numFmtId="0" fontId="5" fillId="20" borderId="2" xfId="0" applyFont="1" applyFill="1" applyBorder="1" applyAlignment="1">
      <alignment horizontal="center" vertical="center"/>
    </xf>
    <xf numFmtId="0" fontId="5" fillId="21" borderId="2" xfId="0" applyFont="1" applyFill="1" applyBorder="1" applyAlignment="1">
      <alignment horizontal="center" vertical="center"/>
    </xf>
    <xf numFmtId="0" fontId="2" fillId="17" borderId="2" xfId="0" applyFont="1" applyFill="1" applyBorder="1" applyAlignment="1">
      <alignment horizontal="center" vertical="center"/>
    </xf>
    <xf numFmtId="0" fontId="2" fillId="17" borderId="2" xfId="0" applyFont="1" applyFill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3CAC7"/>
      <rgbColor rgb="FF808080"/>
      <rgbColor rgb="FF9999FF"/>
      <rgbColor rgb="FF993366"/>
      <rgbColor rgb="FFE7E6E6"/>
      <rgbColor rgb="FFDBDBDB"/>
      <rgbColor rgb="FF660066"/>
      <rgbColor rgb="FFFF8080"/>
      <rgbColor rgb="FF0066CC"/>
      <rgbColor rgb="FFB4C7DC"/>
      <rgbColor rgb="FF000080"/>
      <rgbColor rgb="FFFF00FF"/>
      <rgbColor rgb="FFFFBF00"/>
      <rgbColor rgb="FF00FFFF"/>
      <rgbColor rgb="FF800080"/>
      <rgbColor rgb="FF800000"/>
      <rgbColor rgb="FF008080"/>
      <rgbColor rgb="FF0000FF"/>
      <rgbColor rgb="FF00B0F0"/>
      <rgbColor rgb="FFCCFFFF"/>
      <rgbColor rgb="FFDDDDDD"/>
      <rgbColor rgb="FFFFFF99"/>
      <rgbColor rgb="FF92D050"/>
      <rgbColor rgb="FFFF99CC"/>
      <rgbColor rgb="FFCC99FF"/>
      <rgbColor rgb="FFFFCC99"/>
      <rgbColor rgb="FF3366FF"/>
      <rgbColor rgb="FF33CCCC"/>
      <rgbColor rgb="FF81D41A"/>
      <rgbColor rgb="FFFFC000"/>
      <rgbColor rgb="FFFF8000"/>
      <rgbColor rgb="FFFF4000"/>
      <rgbColor rgb="FF666699"/>
      <rgbColor rgb="FFB2B2B2"/>
      <rgbColor rgb="FF003366"/>
      <rgbColor rgb="FF00B050"/>
      <rgbColor rgb="FF111111"/>
      <rgbColor rgb="FF333300"/>
      <rgbColor rgb="FF993300"/>
      <rgbColor rgb="FF993366"/>
      <rgbColor rgb="FF333399"/>
      <rgbColor rgb="FF1C1C1C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L24"/>
  <sheetViews>
    <sheetView topLeftCell="C1" zoomScale="85" zoomScaleNormal="85" workbookViewId="0">
      <selection activeCell="D24" sqref="C4:D24"/>
    </sheetView>
  </sheetViews>
  <sheetFormatPr defaultColWidth="8.7109375" defaultRowHeight="15" x14ac:dyDescent="0.25"/>
  <cols>
    <col min="2" max="2" width="4.7109375" bestFit="1" customWidth="1"/>
    <col min="3" max="3" width="16.42578125" bestFit="1" customWidth="1"/>
    <col min="4" max="4" width="51.5703125" bestFit="1" customWidth="1"/>
    <col min="5" max="5" width="12.42578125" customWidth="1"/>
    <col min="6" max="6" width="12.7109375" customWidth="1"/>
    <col min="29" max="29" width="10.7109375" bestFit="1" customWidth="1"/>
  </cols>
  <sheetData>
    <row r="1" spans="2:38" ht="15.75" thickBot="1" x14ac:dyDescent="0.3"/>
    <row r="2" spans="2:38" ht="16.5" thickBot="1" x14ac:dyDescent="0.3">
      <c r="E2" s="28" t="s">
        <v>18</v>
      </c>
      <c r="F2" s="28"/>
      <c r="G2" s="28"/>
      <c r="H2" s="28"/>
      <c r="I2" s="28"/>
      <c r="J2" s="28"/>
      <c r="K2" s="28"/>
      <c r="L2" s="28"/>
      <c r="M2" s="28"/>
    </row>
    <row r="3" spans="2:38" ht="15.75" thickBot="1" x14ac:dyDescent="0.3"/>
    <row r="4" spans="2:38" x14ac:dyDescent="0.25">
      <c r="B4" s="29" t="s">
        <v>6</v>
      </c>
      <c r="C4" s="31" t="s">
        <v>12</v>
      </c>
      <c r="D4" s="31" t="s">
        <v>8</v>
      </c>
      <c r="E4" s="33" t="s">
        <v>13</v>
      </c>
      <c r="F4" s="34"/>
      <c r="G4" s="34"/>
      <c r="H4" s="34"/>
      <c r="I4" s="34"/>
      <c r="J4" s="34"/>
      <c r="K4" s="34"/>
      <c r="L4" s="35"/>
      <c r="M4" s="33" t="s">
        <v>21</v>
      </c>
      <c r="N4" s="34"/>
      <c r="O4" s="34"/>
      <c r="P4" s="34"/>
      <c r="Q4" s="34"/>
      <c r="R4" s="34"/>
      <c r="S4" s="34"/>
      <c r="T4" s="35"/>
      <c r="U4" s="33" t="s">
        <v>22</v>
      </c>
      <c r="V4" s="34"/>
      <c r="W4" s="34"/>
      <c r="X4" s="34"/>
      <c r="Y4" s="34"/>
      <c r="Z4" s="34"/>
      <c r="AA4" s="34"/>
      <c r="AB4" s="35"/>
      <c r="AC4" s="36" t="s">
        <v>14</v>
      </c>
      <c r="AD4" s="37"/>
      <c r="AE4" s="38"/>
      <c r="AH4" s="27" t="s">
        <v>15</v>
      </c>
      <c r="AI4" s="27"/>
      <c r="AJ4" s="27"/>
      <c r="AK4" s="27"/>
      <c r="AL4" s="27"/>
    </row>
    <row r="5" spans="2:38" x14ac:dyDescent="0.25">
      <c r="B5" s="30"/>
      <c r="C5" s="32"/>
      <c r="D5" s="32"/>
      <c r="E5" s="13" t="s">
        <v>1</v>
      </c>
      <c r="F5" s="13" t="s">
        <v>0</v>
      </c>
      <c r="G5" s="13" t="s">
        <v>19</v>
      </c>
      <c r="H5" s="13" t="s">
        <v>20</v>
      </c>
      <c r="I5" s="13" t="s">
        <v>2</v>
      </c>
      <c r="J5" s="13" t="s">
        <v>3</v>
      </c>
      <c r="K5" s="13" t="s">
        <v>4</v>
      </c>
      <c r="L5" s="13" t="s">
        <v>5</v>
      </c>
      <c r="M5" s="13" t="s">
        <v>1</v>
      </c>
      <c r="N5" s="13" t="s">
        <v>0</v>
      </c>
      <c r="O5" s="13" t="s">
        <v>19</v>
      </c>
      <c r="P5" s="13" t="s">
        <v>20</v>
      </c>
      <c r="Q5" s="13" t="s">
        <v>2</v>
      </c>
      <c r="R5" s="13" t="s">
        <v>3</v>
      </c>
      <c r="S5" s="13" t="s">
        <v>4</v>
      </c>
      <c r="T5" s="13" t="s">
        <v>5</v>
      </c>
      <c r="U5" s="13" t="s">
        <v>1</v>
      </c>
      <c r="V5" s="13" t="s">
        <v>0</v>
      </c>
      <c r="W5" s="13" t="s">
        <v>19</v>
      </c>
      <c r="X5" s="13" t="s">
        <v>20</v>
      </c>
      <c r="Y5" s="13" t="s">
        <v>2</v>
      </c>
      <c r="Z5" s="13" t="s">
        <v>3</v>
      </c>
      <c r="AA5" s="13" t="s">
        <v>4</v>
      </c>
      <c r="AB5" s="13" t="s">
        <v>5</v>
      </c>
      <c r="AC5" s="15" t="s">
        <v>43</v>
      </c>
      <c r="AD5" s="15" t="s">
        <v>42</v>
      </c>
      <c r="AE5" s="15" t="s">
        <v>41</v>
      </c>
      <c r="AH5" s="26"/>
      <c r="AI5" s="26"/>
      <c r="AJ5" s="26"/>
      <c r="AK5" s="26"/>
      <c r="AL5" s="26"/>
    </row>
    <row r="6" spans="2:38" x14ac:dyDescent="0.25">
      <c r="B6" s="14">
        <v>1</v>
      </c>
      <c r="C6" s="12" t="s">
        <v>23</v>
      </c>
      <c r="D6" s="10" t="s">
        <v>44</v>
      </c>
      <c r="E6" s="42">
        <v>11.42</v>
      </c>
      <c r="F6" s="40">
        <v>5.21</v>
      </c>
      <c r="G6" s="40">
        <v>4.4000000000000004</v>
      </c>
      <c r="H6" s="25">
        <v>0.64</v>
      </c>
      <c r="I6" s="25">
        <v>3.66</v>
      </c>
      <c r="J6" s="40">
        <v>4.5</v>
      </c>
      <c r="K6" s="40">
        <v>5.71</v>
      </c>
      <c r="L6" s="40">
        <v>4.68</v>
      </c>
      <c r="M6" s="25">
        <v>0.84199999999999997</v>
      </c>
      <c r="N6" s="40">
        <v>1.1200000000000001</v>
      </c>
      <c r="O6" s="40">
        <v>1.2410000000000001</v>
      </c>
      <c r="P6" s="40">
        <v>2.165</v>
      </c>
      <c r="Q6" s="40">
        <v>1.7769999999999999</v>
      </c>
      <c r="R6" s="40">
        <v>1.7270000000000001</v>
      </c>
      <c r="S6" s="25">
        <v>0.114</v>
      </c>
      <c r="T6" s="25">
        <v>0.17299999999999999</v>
      </c>
      <c r="U6" s="25">
        <v>0.24399999999999999</v>
      </c>
      <c r="V6" s="25">
        <v>0.33900000000000002</v>
      </c>
      <c r="W6" s="25">
        <v>0.32900000000000001</v>
      </c>
      <c r="X6" s="40">
        <v>0.71799999999999997</v>
      </c>
      <c r="Y6" s="40">
        <v>0.66900000000000004</v>
      </c>
      <c r="Z6" s="40">
        <v>0.45900000000000002</v>
      </c>
      <c r="AA6" s="25">
        <v>1.6E-2</v>
      </c>
      <c r="AB6" s="25">
        <v>2.4E-2</v>
      </c>
      <c r="AC6" s="1">
        <f>(G6+E6+F6+I6+H6+J6)/5</f>
        <v>5.9660000000000002</v>
      </c>
      <c r="AD6" s="1">
        <f>(M6+N6+O6+P6+Q6+R6)/5</f>
        <v>1.7744</v>
      </c>
      <c r="AE6" s="1">
        <f>(U6+V6+W6+X6+Y6+Z6)/5</f>
        <v>0.55159999999999998</v>
      </c>
      <c r="AH6" s="26"/>
      <c r="AI6" s="26"/>
      <c r="AJ6" s="26"/>
      <c r="AK6" s="26"/>
      <c r="AL6" s="26"/>
    </row>
    <row r="7" spans="2:38" x14ac:dyDescent="0.25">
      <c r="B7" s="14">
        <f>B6+1</f>
        <v>2</v>
      </c>
      <c r="C7" s="12" t="s">
        <v>23</v>
      </c>
      <c r="D7" s="10" t="s">
        <v>24</v>
      </c>
      <c r="E7" s="40">
        <v>4.8600000000000003</v>
      </c>
      <c r="F7" s="40">
        <v>4.82</v>
      </c>
      <c r="G7" s="40">
        <v>3.09</v>
      </c>
      <c r="H7" s="40">
        <v>5.69</v>
      </c>
      <c r="I7" s="40">
        <v>4.5999999999999996</v>
      </c>
      <c r="J7" s="9"/>
      <c r="K7" s="9"/>
      <c r="L7" s="9"/>
      <c r="M7" s="40">
        <v>1.179</v>
      </c>
      <c r="N7" s="40">
        <v>1.2430000000000001</v>
      </c>
      <c r="O7" s="40">
        <v>1.1160000000000001</v>
      </c>
      <c r="P7" s="25">
        <v>0.82</v>
      </c>
      <c r="Q7" s="25">
        <v>0.72099999999999997</v>
      </c>
      <c r="R7" s="9"/>
      <c r="S7" s="9"/>
      <c r="T7" s="9"/>
      <c r="U7" s="25">
        <v>0.314</v>
      </c>
      <c r="V7" s="25">
        <v>0.317</v>
      </c>
      <c r="W7" s="25">
        <v>0.27500000000000002</v>
      </c>
      <c r="X7" s="25">
        <v>0.24299999999999999</v>
      </c>
      <c r="Y7" s="25">
        <v>0.19500000000000001</v>
      </c>
      <c r="Z7" s="9"/>
      <c r="AA7" s="9"/>
      <c r="AB7" s="9"/>
      <c r="AC7" s="1">
        <f t="shared" ref="AC7:AC24" si="0">(G7+E7+F7+I7+H7+J7)/5</f>
        <v>4.6120000000000001</v>
      </c>
      <c r="AD7" s="1">
        <f t="shared" ref="AD7:AD24" si="1">(M7+N7+O7+P7+Q7+R7)/5</f>
        <v>1.0158</v>
      </c>
      <c r="AE7" s="1">
        <f t="shared" ref="AE7:AE24" si="2">(U7+V7+W7+X7+Y7+Z7)/5</f>
        <v>0.26880000000000004</v>
      </c>
      <c r="AH7" s="26"/>
      <c r="AI7" s="26"/>
      <c r="AJ7" s="26"/>
      <c r="AK7" s="26"/>
      <c r="AL7" s="26"/>
    </row>
    <row r="8" spans="2:38" x14ac:dyDescent="0.25">
      <c r="B8" s="14">
        <f t="shared" ref="B8:B24" si="3">B7+1</f>
        <v>3</v>
      </c>
      <c r="C8" s="12" t="s">
        <v>23</v>
      </c>
      <c r="D8" s="10" t="s">
        <v>25</v>
      </c>
      <c r="E8" s="25">
        <v>2.21</v>
      </c>
      <c r="F8" s="25">
        <v>2.23</v>
      </c>
      <c r="G8" s="25">
        <v>2.77</v>
      </c>
      <c r="H8" s="25">
        <v>3.22</v>
      </c>
      <c r="I8" s="25">
        <v>2.8</v>
      </c>
      <c r="J8" s="9"/>
      <c r="K8" s="9"/>
      <c r="L8" s="9"/>
      <c r="M8" s="25">
        <v>0.71699999999999997</v>
      </c>
      <c r="N8" s="25">
        <v>0.70799999999999996</v>
      </c>
      <c r="O8" s="25">
        <v>0.8</v>
      </c>
      <c r="P8" s="25">
        <v>0.96399999999999997</v>
      </c>
      <c r="Q8" s="40">
        <v>1.2669999999999999</v>
      </c>
      <c r="R8" s="9"/>
      <c r="S8" s="9"/>
      <c r="T8" s="9"/>
      <c r="U8" s="25">
        <v>0.17899999999999999</v>
      </c>
      <c r="V8" s="25">
        <v>0.20200000000000001</v>
      </c>
      <c r="W8" s="25">
        <v>0.20699999999999999</v>
      </c>
      <c r="X8" s="25">
        <v>0.29199999999999998</v>
      </c>
      <c r="Y8" s="25">
        <v>0.33700000000000002</v>
      </c>
      <c r="Z8" s="9"/>
      <c r="AA8" s="9"/>
      <c r="AB8" s="9"/>
      <c r="AC8" s="1">
        <f t="shared" si="0"/>
        <v>2.6460000000000004</v>
      </c>
      <c r="AD8" s="1">
        <f t="shared" si="1"/>
        <v>0.89119999999999988</v>
      </c>
      <c r="AE8" s="1">
        <f t="shared" si="2"/>
        <v>0.24339999999999998</v>
      </c>
      <c r="AH8" s="26"/>
      <c r="AI8" s="26"/>
      <c r="AJ8" s="26"/>
      <c r="AK8" s="26"/>
      <c r="AL8" s="26"/>
    </row>
    <row r="9" spans="2:38" x14ac:dyDescent="0.25">
      <c r="B9" s="14">
        <f t="shared" si="3"/>
        <v>4</v>
      </c>
      <c r="C9" s="12" t="s">
        <v>23</v>
      </c>
      <c r="D9" s="10" t="s">
        <v>26</v>
      </c>
      <c r="E9" s="25">
        <v>2.29</v>
      </c>
      <c r="F9" s="25">
        <v>2.2799999999999998</v>
      </c>
      <c r="G9" s="25">
        <v>3.1</v>
      </c>
      <c r="H9" s="25">
        <v>2.6</v>
      </c>
      <c r="I9" s="25">
        <v>2.0699999999999998</v>
      </c>
      <c r="J9" s="9"/>
      <c r="K9" s="9"/>
      <c r="L9" s="9"/>
      <c r="M9" s="25">
        <v>0.5</v>
      </c>
      <c r="N9" s="25">
        <v>0.52100000000000002</v>
      </c>
      <c r="O9" s="25">
        <v>0.63</v>
      </c>
      <c r="P9" s="40">
        <v>1.1100000000000001</v>
      </c>
      <c r="Q9" s="25">
        <v>0.91600000000000004</v>
      </c>
      <c r="R9" s="9"/>
      <c r="S9" s="9"/>
      <c r="T9" s="9"/>
      <c r="U9" s="25">
        <v>0.153</v>
      </c>
      <c r="V9" s="25">
        <v>0.121</v>
      </c>
      <c r="W9" s="25">
        <v>0.14699999999999999</v>
      </c>
      <c r="X9" s="25">
        <v>0.42199999999999999</v>
      </c>
      <c r="Y9" s="25">
        <v>0.27100000000000002</v>
      </c>
      <c r="Z9" s="9"/>
      <c r="AA9" s="9"/>
      <c r="AB9" s="9"/>
      <c r="AC9" s="1">
        <f t="shared" si="0"/>
        <v>2.468</v>
      </c>
      <c r="AD9" s="1">
        <f t="shared" si="1"/>
        <v>0.73540000000000005</v>
      </c>
      <c r="AE9" s="1">
        <f t="shared" si="2"/>
        <v>0.22279999999999997</v>
      </c>
      <c r="AH9" s="26"/>
      <c r="AI9" s="26"/>
      <c r="AJ9" s="26"/>
      <c r="AK9" s="26"/>
      <c r="AL9" s="26"/>
    </row>
    <row r="10" spans="2:38" x14ac:dyDescent="0.25">
      <c r="B10" s="14">
        <f t="shared" si="3"/>
        <v>5</v>
      </c>
      <c r="C10" s="12" t="s">
        <v>23</v>
      </c>
      <c r="D10" s="10" t="s">
        <v>27</v>
      </c>
      <c r="E10" s="25">
        <v>1</v>
      </c>
      <c r="F10" s="25">
        <v>0.57999999999999996</v>
      </c>
      <c r="G10" s="25">
        <v>0.75</v>
      </c>
      <c r="H10" s="25">
        <v>0.67</v>
      </c>
      <c r="I10" s="25">
        <v>0.5</v>
      </c>
      <c r="J10" s="9"/>
      <c r="K10" s="9"/>
      <c r="L10" s="9"/>
      <c r="M10" s="25">
        <v>0.66300000000000003</v>
      </c>
      <c r="N10" s="25">
        <v>0.45700000000000002</v>
      </c>
      <c r="O10" s="25">
        <v>0.41</v>
      </c>
      <c r="P10" s="25">
        <v>0.64500000000000002</v>
      </c>
      <c r="Q10" s="25">
        <v>0.60399999999999998</v>
      </c>
      <c r="R10" s="9"/>
      <c r="S10" s="9"/>
      <c r="T10" s="9"/>
      <c r="U10" s="25">
        <v>0.16900000000000001</v>
      </c>
      <c r="V10" s="25">
        <v>0.128</v>
      </c>
      <c r="W10" s="25">
        <v>8.5000000000000006E-2</v>
      </c>
      <c r="X10" s="25">
        <v>0.21299999999999999</v>
      </c>
      <c r="Y10" s="25">
        <v>0.16300000000000001</v>
      </c>
      <c r="Z10" s="9"/>
      <c r="AA10" s="9"/>
      <c r="AB10" s="9"/>
      <c r="AC10" s="1">
        <f t="shared" si="0"/>
        <v>0.7</v>
      </c>
      <c r="AD10" s="1">
        <f t="shared" si="1"/>
        <v>0.55579999999999996</v>
      </c>
      <c r="AE10" s="1">
        <f t="shared" si="2"/>
        <v>0.15160000000000001</v>
      </c>
      <c r="AH10" s="26"/>
      <c r="AI10" s="26"/>
      <c r="AJ10" s="26"/>
      <c r="AK10" s="26"/>
      <c r="AL10" s="26"/>
    </row>
    <row r="11" spans="2:38" x14ac:dyDescent="0.25">
      <c r="B11" s="14">
        <f t="shared" si="3"/>
        <v>6</v>
      </c>
      <c r="C11" s="12" t="s">
        <v>23</v>
      </c>
      <c r="D11" s="10" t="s">
        <v>28</v>
      </c>
      <c r="E11" s="25">
        <v>0.6</v>
      </c>
      <c r="F11" s="25">
        <v>0.67</v>
      </c>
      <c r="G11" s="25">
        <v>0.83</v>
      </c>
      <c r="H11" s="41">
        <v>5.83</v>
      </c>
      <c r="I11" s="41">
        <v>6.63</v>
      </c>
      <c r="J11" s="9"/>
      <c r="K11" s="9"/>
      <c r="L11" s="9"/>
      <c r="M11" s="25">
        <v>0.19800000000000001</v>
      </c>
      <c r="N11" s="25">
        <v>0.20899999999999999</v>
      </c>
      <c r="O11" s="25">
        <v>0.24299999999999999</v>
      </c>
      <c r="P11" s="40">
        <v>1.008</v>
      </c>
      <c r="Q11" s="40">
        <v>1.077</v>
      </c>
      <c r="R11" s="9"/>
      <c r="S11" s="9"/>
      <c r="T11" s="9"/>
      <c r="U11" s="25">
        <v>0.05</v>
      </c>
      <c r="V11" s="25">
        <v>5.1999999999999998E-2</v>
      </c>
      <c r="W11" s="25">
        <v>5.8999999999999997E-2</v>
      </c>
      <c r="X11" s="25">
        <v>0.36799999999999999</v>
      </c>
      <c r="Y11" s="25">
        <v>0.34799999999999998</v>
      </c>
      <c r="Z11" s="9"/>
      <c r="AA11" s="9"/>
      <c r="AB11" s="9"/>
      <c r="AC11" s="1">
        <f t="shared" si="0"/>
        <v>2.9119999999999999</v>
      </c>
      <c r="AD11" s="1">
        <f t="shared" si="1"/>
        <v>0.54699999999999993</v>
      </c>
      <c r="AE11" s="1">
        <f t="shared" si="2"/>
        <v>0.1754</v>
      </c>
      <c r="AH11" s="26"/>
      <c r="AI11" s="26"/>
      <c r="AJ11" s="26"/>
      <c r="AK11" s="26"/>
      <c r="AL11" s="26"/>
    </row>
    <row r="12" spans="2:38" x14ac:dyDescent="0.25">
      <c r="B12" s="14">
        <f t="shared" si="3"/>
        <v>7</v>
      </c>
      <c r="C12" s="12" t="s">
        <v>29</v>
      </c>
      <c r="D12" s="10" t="s">
        <v>31</v>
      </c>
      <c r="E12" s="42">
        <v>10.37</v>
      </c>
      <c r="F12" s="25">
        <v>3.56</v>
      </c>
      <c r="G12" s="25">
        <v>3.16</v>
      </c>
      <c r="H12" s="41">
        <v>6.91</v>
      </c>
      <c r="I12" s="25">
        <v>2.75</v>
      </c>
      <c r="J12" s="25">
        <v>3.4</v>
      </c>
      <c r="K12" s="25">
        <v>2.48</v>
      </c>
      <c r="L12" s="25">
        <v>3.57</v>
      </c>
      <c r="M12" s="25">
        <v>0.34799999999999998</v>
      </c>
      <c r="N12" s="25">
        <v>0.371</v>
      </c>
      <c r="O12" s="25">
        <v>0.28699999999999998</v>
      </c>
      <c r="P12" s="40">
        <v>1.4510000000000001</v>
      </c>
      <c r="Q12" s="25">
        <v>0.44</v>
      </c>
      <c r="R12" s="25">
        <v>0.60399999999999998</v>
      </c>
      <c r="S12" s="25">
        <v>8.2000000000000003E-2</v>
      </c>
      <c r="T12" s="25">
        <v>0.111</v>
      </c>
      <c r="U12" s="25">
        <v>0.107</v>
      </c>
      <c r="V12" s="25">
        <v>9.6000000000000002E-2</v>
      </c>
      <c r="W12" s="25">
        <v>6.9000000000000006E-2</v>
      </c>
      <c r="X12" s="25">
        <v>0.36899999999999999</v>
      </c>
      <c r="Y12" s="25">
        <v>0.125</v>
      </c>
      <c r="Z12" s="25">
        <v>0.13100000000000001</v>
      </c>
      <c r="AA12" s="25">
        <v>1.2999999999999999E-2</v>
      </c>
      <c r="AB12" s="25">
        <v>2.1000000000000001E-2</v>
      </c>
      <c r="AC12" s="1">
        <f t="shared" si="0"/>
        <v>6.0299999999999994</v>
      </c>
      <c r="AD12" s="1">
        <f t="shared" si="1"/>
        <v>0.70019999999999993</v>
      </c>
      <c r="AE12" s="1">
        <f t="shared" si="2"/>
        <v>0.1794</v>
      </c>
      <c r="AH12" s="26"/>
      <c r="AI12" s="26"/>
      <c r="AJ12" s="26"/>
      <c r="AK12" s="26"/>
      <c r="AL12" s="26"/>
    </row>
    <row r="13" spans="2:38" x14ac:dyDescent="0.25">
      <c r="B13" s="14">
        <f t="shared" si="3"/>
        <v>8</v>
      </c>
      <c r="C13" s="12" t="s">
        <v>29</v>
      </c>
      <c r="D13" s="10" t="s">
        <v>24</v>
      </c>
      <c r="E13" s="25">
        <v>1.5</v>
      </c>
      <c r="F13" s="25">
        <v>1.61</v>
      </c>
      <c r="G13" s="25">
        <v>1.3</v>
      </c>
      <c r="H13" s="25">
        <v>1.33</v>
      </c>
      <c r="I13" s="25">
        <v>1.45</v>
      </c>
      <c r="J13" s="9"/>
      <c r="K13" s="9"/>
      <c r="L13" s="9"/>
      <c r="M13" s="40">
        <v>0.69799999999999995</v>
      </c>
      <c r="N13" s="40">
        <v>0.79100000000000004</v>
      </c>
      <c r="O13" s="40">
        <v>0.879</v>
      </c>
      <c r="P13" s="40">
        <v>1.3320000000000001</v>
      </c>
      <c r="Q13" s="40">
        <v>1.278</v>
      </c>
      <c r="R13" s="9"/>
      <c r="S13" s="9"/>
      <c r="T13" s="9"/>
      <c r="U13" s="25">
        <v>0.17</v>
      </c>
      <c r="V13" s="25">
        <v>0.185</v>
      </c>
      <c r="W13" s="25">
        <v>0.20799999999999999</v>
      </c>
      <c r="X13" s="25">
        <v>0.40600000000000003</v>
      </c>
      <c r="Y13" s="25">
        <v>0.36</v>
      </c>
      <c r="Z13" s="9"/>
      <c r="AA13" s="9"/>
      <c r="AB13" s="9"/>
      <c r="AC13" s="1">
        <f t="shared" si="0"/>
        <v>1.4380000000000002</v>
      </c>
      <c r="AD13" s="1">
        <f t="shared" si="1"/>
        <v>0.99559999999999993</v>
      </c>
      <c r="AE13" s="1">
        <f t="shared" si="2"/>
        <v>0.26579999999999998</v>
      </c>
      <c r="AH13" s="26"/>
      <c r="AI13" s="26"/>
      <c r="AJ13" s="26"/>
      <c r="AK13" s="26"/>
      <c r="AL13" s="26"/>
    </row>
    <row r="14" spans="2:38" x14ac:dyDescent="0.25">
      <c r="B14" s="14">
        <f t="shared" si="3"/>
        <v>9</v>
      </c>
      <c r="C14" s="12" t="s">
        <v>29</v>
      </c>
      <c r="D14" s="10" t="s">
        <v>25</v>
      </c>
      <c r="E14" s="25">
        <v>0.49</v>
      </c>
      <c r="F14" s="25">
        <v>0.46</v>
      </c>
      <c r="G14" s="25">
        <v>1.07</v>
      </c>
      <c r="H14" s="25">
        <v>0.5</v>
      </c>
      <c r="I14" s="25">
        <v>0.51</v>
      </c>
      <c r="J14" s="9"/>
      <c r="K14" s="9"/>
      <c r="L14" s="9"/>
      <c r="M14" s="25">
        <v>2.3E-2</v>
      </c>
      <c r="N14" s="25">
        <v>2.1000000000000001E-2</v>
      </c>
      <c r="O14" s="25">
        <v>2.8000000000000001E-2</v>
      </c>
      <c r="P14" s="25">
        <v>1.7999999999999999E-2</v>
      </c>
      <c r="Q14" s="25">
        <v>1.7000000000000001E-2</v>
      </c>
      <c r="R14" s="9"/>
      <c r="S14" s="9"/>
      <c r="T14" s="9"/>
      <c r="U14" s="25">
        <v>7.0000000000000001E-3</v>
      </c>
      <c r="V14" s="25">
        <v>4.0000000000000001E-3</v>
      </c>
      <c r="W14" s="25">
        <v>7.0000000000000001E-3</v>
      </c>
      <c r="X14" s="25">
        <v>5.0000000000000001E-3</v>
      </c>
      <c r="Y14" s="25">
        <v>4.0000000000000001E-3</v>
      </c>
      <c r="Z14" s="9"/>
      <c r="AA14" s="9"/>
      <c r="AB14" s="9"/>
      <c r="AC14" s="1">
        <f t="shared" si="0"/>
        <v>0.60600000000000009</v>
      </c>
      <c r="AD14" s="1">
        <f t="shared" si="1"/>
        <v>2.1399999999999999E-2</v>
      </c>
      <c r="AE14" s="1">
        <f t="shared" si="2"/>
        <v>5.4000000000000003E-3</v>
      </c>
      <c r="AH14" s="26"/>
      <c r="AI14" s="26"/>
      <c r="AJ14" s="26"/>
      <c r="AK14" s="26"/>
      <c r="AL14" s="26"/>
    </row>
    <row r="15" spans="2:38" x14ac:dyDescent="0.25">
      <c r="B15" s="14">
        <f t="shared" si="3"/>
        <v>10</v>
      </c>
      <c r="C15" s="12" t="s">
        <v>29</v>
      </c>
      <c r="D15" s="10" t="s">
        <v>26</v>
      </c>
      <c r="E15" s="25">
        <v>0.72</v>
      </c>
      <c r="F15" s="25">
        <v>1.52</v>
      </c>
      <c r="G15" s="25">
        <v>1.7</v>
      </c>
      <c r="H15" s="25">
        <v>1.75</v>
      </c>
      <c r="I15" s="25">
        <v>1.44</v>
      </c>
      <c r="J15" s="9"/>
      <c r="K15" s="9"/>
      <c r="L15" s="9"/>
      <c r="M15" s="25">
        <v>0.50900000000000001</v>
      </c>
      <c r="N15" s="25">
        <v>0.40799999999999997</v>
      </c>
      <c r="O15" s="25">
        <v>0.46300000000000002</v>
      </c>
      <c r="P15" s="40">
        <v>2.3820000000000001</v>
      </c>
      <c r="Q15" s="40">
        <v>1.647</v>
      </c>
      <c r="R15" s="9"/>
      <c r="S15" s="9"/>
      <c r="T15" s="9"/>
      <c r="U15" s="25">
        <v>0.125</v>
      </c>
      <c r="V15" s="25">
        <v>0.11</v>
      </c>
      <c r="W15" s="25">
        <v>0.114</v>
      </c>
      <c r="X15" s="40">
        <v>0.64200000000000002</v>
      </c>
      <c r="Y15" s="25">
        <v>0.35899999999999999</v>
      </c>
      <c r="Z15" s="9"/>
      <c r="AA15" s="9"/>
      <c r="AB15" s="9"/>
      <c r="AC15" s="1">
        <f t="shared" si="0"/>
        <v>1.4259999999999999</v>
      </c>
      <c r="AD15" s="1">
        <f t="shared" si="1"/>
        <v>1.0818000000000001</v>
      </c>
      <c r="AE15" s="1">
        <f t="shared" si="2"/>
        <v>0.27</v>
      </c>
      <c r="AH15" s="26"/>
      <c r="AI15" s="26"/>
      <c r="AJ15" s="26"/>
      <c r="AK15" s="26"/>
      <c r="AL15" s="26"/>
    </row>
    <row r="16" spans="2:38" x14ac:dyDescent="0.25">
      <c r="B16" s="14">
        <f t="shared" si="3"/>
        <v>11</v>
      </c>
      <c r="C16" s="12" t="s">
        <v>29</v>
      </c>
      <c r="D16" s="10" t="s">
        <v>27</v>
      </c>
      <c r="E16" s="25">
        <v>1.4</v>
      </c>
      <c r="F16" s="25">
        <v>1.54</v>
      </c>
      <c r="G16" s="25">
        <v>1.66</v>
      </c>
      <c r="H16" s="25">
        <v>1.33</v>
      </c>
      <c r="I16" s="25">
        <v>1.24</v>
      </c>
      <c r="J16" s="9"/>
      <c r="K16" s="9"/>
      <c r="L16" s="9"/>
      <c r="M16" s="25">
        <v>0.41099999999999998</v>
      </c>
      <c r="N16" s="25">
        <v>0.48899999999999999</v>
      </c>
      <c r="O16" s="25">
        <v>0.40100000000000002</v>
      </c>
      <c r="P16" s="40">
        <v>0.93</v>
      </c>
      <c r="Q16" s="40">
        <v>1.2250000000000001</v>
      </c>
      <c r="R16" s="9"/>
      <c r="S16" s="9"/>
      <c r="T16" s="9"/>
      <c r="U16" s="25">
        <v>0.11600000000000001</v>
      </c>
      <c r="V16" s="25">
        <v>0.111</v>
      </c>
      <c r="W16" s="25">
        <v>9.0999999999999998E-2</v>
      </c>
      <c r="X16" s="25">
        <v>0.34799999999999998</v>
      </c>
      <c r="Y16" s="25">
        <v>0.36599999999999999</v>
      </c>
      <c r="Z16" s="9"/>
      <c r="AA16" s="9"/>
      <c r="AB16" s="9"/>
      <c r="AC16" s="1">
        <f t="shared" si="0"/>
        <v>1.4339999999999999</v>
      </c>
      <c r="AD16" s="1">
        <f t="shared" si="1"/>
        <v>0.69120000000000004</v>
      </c>
      <c r="AE16" s="1">
        <f t="shared" si="2"/>
        <v>0.2064</v>
      </c>
      <c r="AH16" s="26"/>
      <c r="AI16" s="26"/>
      <c r="AJ16" s="26"/>
      <c r="AK16" s="26"/>
      <c r="AL16" s="26"/>
    </row>
    <row r="17" spans="2:38" x14ac:dyDescent="0.25">
      <c r="B17" s="14">
        <f t="shared" si="3"/>
        <v>12</v>
      </c>
      <c r="C17" s="12" t="s">
        <v>29</v>
      </c>
      <c r="D17" s="10" t="s">
        <v>28</v>
      </c>
      <c r="E17" s="25">
        <v>0.64</v>
      </c>
      <c r="F17" s="25">
        <v>0.68</v>
      </c>
      <c r="G17" s="25">
        <v>0.76</v>
      </c>
      <c r="H17" s="25">
        <v>0.52</v>
      </c>
      <c r="I17" s="25">
        <v>0.53</v>
      </c>
      <c r="J17" s="9"/>
      <c r="K17" s="9"/>
      <c r="L17" s="9"/>
      <c r="M17" s="25">
        <v>0.27800000000000002</v>
      </c>
      <c r="N17" s="25">
        <v>0.32100000000000001</v>
      </c>
      <c r="O17" s="25">
        <v>0.34899999999999998</v>
      </c>
      <c r="P17" s="43">
        <v>0.88500000000000001</v>
      </c>
      <c r="Q17" s="25">
        <v>0.51</v>
      </c>
      <c r="R17" s="9"/>
      <c r="S17" s="9"/>
      <c r="T17" s="9"/>
      <c r="U17" s="25">
        <v>7.3999999999999996E-2</v>
      </c>
      <c r="V17" s="25">
        <v>8.3000000000000004E-2</v>
      </c>
      <c r="W17" s="25">
        <v>9.1999999999999998E-2</v>
      </c>
      <c r="X17" s="25">
        <v>0.33600000000000002</v>
      </c>
      <c r="Y17" s="25">
        <v>0.18</v>
      </c>
      <c r="Z17" s="9"/>
      <c r="AA17" s="9"/>
      <c r="AB17" s="9"/>
      <c r="AC17" s="1">
        <f t="shared" si="0"/>
        <v>0.62600000000000011</v>
      </c>
      <c r="AD17" s="1">
        <f t="shared" si="1"/>
        <v>0.46860000000000002</v>
      </c>
      <c r="AE17" s="1">
        <f t="shared" si="2"/>
        <v>0.15299999999999997</v>
      </c>
      <c r="AH17" s="26"/>
      <c r="AI17" s="26"/>
      <c r="AJ17" s="26"/>
      <c r="AK17" s="26"/>
      <c r="AL17" s="26"/>
    </row>
    <row r="18" spans="2:38" x14ac:dyDescent="0.25">
      <c r="B18" s="14">
        <f t="shared" si="3"/>
        <v>13</v>
      </c>
      <c r="C18" s="12" t="s">
        <v>30</v>
      </c>
      <c r="D18" s="10" t="s">
        <v>35</v>
      </c>
      <c r="E18" s="25">
        <v>2.19</v>
      </c>
      <c r="F18" s="25">
        <v>1.2</v>
      </c>
      <c r="G18" s="25">
        <v>1.03</v>
      </c>
      <c r="H18" s="40">
        <v>5.7</v>
      </c>
      <c r="I18" s="25">
        <v>2.5</v>
      </c>
      <c r="J18" s="25">
        <v>1.78</v>
      </c>
      <c r="K18" s="9"/>
      <c r="L18" s="9"/>
      <c r="M18" s="25">
        <v>0.55200000000000005</v>
      </c>
      <c r="N18" s="25">
        <v>0.47899999999999998</v>
      </c>
      <c r="O18" s="25">
        <v>0.48599999999999999</v>
      </c>
      <c r="P18" s="42">
        <v>4.2560000000000002</v>
      </c>
      <c r="Q18" s="42">
        <v>5.3449999999999998</v>
      </c>
      <c r="R18" s="42">
        <v>3.2109999999999999</v>
      </c>
      <c r="S18" s="9"/>
      <c r="T18" s="9"/>
      <c r="U18" s="25">
        <v>0.124</v>
      </c>
      <c r="V18" s="25">
        <v>0.11799999999999999</v>
      </c>
      <c r="W18" s="25">
        <v>0.13400000000000001</v>
      </c>
      <c r="X18" s="42">
        <v>1.3140000000000001</v>
      </c>
      <c r="Y18" s="42">
        <v>1.7070000000000001</v>
      </c>
      <c r="Z18" s="42">
        <v>0.91900000000000004</v>
      </c>
      <c r="AA18" s="9"/>
      <c r="AB18" s="9"/>
      <c r="AC18" s="1">
        <f t="shared" si="0"/>
        <v>2.88</v>
      </c>
      <c r="AD18" s="1">
        <f t="shared" si="1"/>
        <v>2.8658000000000001</v>
      </c>
      <c r="AE18" s="1">
        <f t="shared" si="2"/>
        <v>0.86320000000000019</v>
      </c>
      <c r="AH18" s="26" t="s">
        <v>45</v>
      </c>
      <c r="AI18" s="26"/>
      <c r="AJ18" s="26"/>
      <c r="AK18" s="26"/>
      <c r="AL18" s="26"/>
    </row>
    <row r="19" spans="2:38" x14ac:dyDescent="0.25">
      <c r="B19" s="14">
        <f t="shared" si="3"/>
        <v>14</v>
      </c>
      <c r="C19" s="12" t="s">
        <v>32</v>
      </c>
      <c r="D19" s="10" t="s">
        <v>34</v>
      </c>
      <c r="E19" s="25">
        <v>2.15</v>
      </c>
      <c r="F19" s="25">
        <v>0.7</v>
      </c>
      <c r="G19" s="25">
        <v>1.64</v>
      </c>
      <c r="H19" s="25">
        <v>0.84</v>
      </c>
      <c r="I19" s="25">
        <v>1.77</v>
      </c>
      <c r="J19" s="9"/>
      <c r="K19" s="9"/>
      <c r="L19" s="9"/>
      <c r="M19" s="25">
        <v>0.29099999999999998</v>
      </c>
      <c r="N19" s="25">
        <v>0.18</v>
      </c>
      <c r="O19" s="25">
        <v>0.27500000000000002</v>
      </c>
      <c r="P19" s="25">
        <v>0.33</v>
      </c>
      <c r="Q19" s="25">
        <v>0.47699999999999998</v>
      </c>
      <c r="R19" s="9"/>
      <c r="S19" s="9"/>
      <c r="T19" s="9"/>
      <c r="U19" s="25">
        <v>5.2999999999999999E-2</v>
      </c>
      <c r="V19" s="25">
        <v>3.1E-2</v>
      </c>
      <c r="W19" s="25">
        <v>6.8000000000000005E-2</v>
      </c>
      <c r="X19" s="25">
        <v>0.107</v>
      </c>
      <c r="Y19" s="25">
        <v>0.13100000000000001</v>
      </c>
      <c r="Z19" s="9"/>
      <c r="AA19" s="9"/>
      <c r="AB19" s="9"/>
      <c r="AC19" s="1">
        <f t="shared" si="0"/>
        <v>1.42</v>
      </c>
      <c r="AD19" s="1">
        <f t="shared" si="1"/>
        <v>0.31059999999999999</v>
      </c>
      <c r="AE19" s="1">
        <f t="shared" si="2"/>
        <v>7.8E-2</v>
      </c>
      <c r="AH19" s="26"/>
      <c r="AI19" s="26"/>
      <c r="AJ19" s="26"/>
      <c r="AK19" s="26"/>
      <c r="AL19" s="26"/>
    </row>
    <row r="20" spans="2:38" x14ac:dyDescent="0.25">
      <c r="B20" s="14">
        <f t="shared" si="3"/>
        <v>15</v>
      </c>
      <c r="C20" s="12" t="s">
        <v>33</v>
      </c>
      <c r="D20" s="10" t="s">
        <v>34</v>
      </c>
      <c r="E20" s="25">
        <v>1.64</v>
      </c>
      <c r="F20" s="25">
        <v>2.37</v>
      </c>
      <c r="G20" s="25">
        <v>1.39</v>
      </c>
      <c r="H20" s="25">
        <v>3.33</v>
      </c>
      <c r="I20" s="25">
        <v>3.3</v>
      </c>
      <c r="J20" s="9"/>
      <c r="K20" s="9"/>
      <c r="L20" s="9"/>
      <c r="M20" s="25">
        <v>0.24299999999999999</v>
      </c>
      <c r="N20" s="25">
        <v>0.20300000000000001</v>
      </c>
      <c r="O20" s="25">
        <v>0.19500000000000001</v>
      </c>
      <c r="P20" s="25">
        <v>0.38300000000000001</v>
      </c>
      <c r="Q20" s="25">
        <v>0.35799999999999998</v>
      </c>
      <c r="R20" s="9"/>
      <c r="S20" s="9"/>
      <c r="T20" s="9"/>
      <c r="U20" s="25">
        <v>2.1000000000000001E-2</v>
      </c>
      <c r="V20" s="25">
        <v>2.8000000000000001E-2</v>
      </c>
      <c r="W20" s="25">
        <v>1.9E-2</v>
      </c>
      <c r="X20" s="25">
        <v>6.7000000000000004E-2</v>
      </c>
      <c r="Y20" s="25">
        <v>0.09</v>
      </c>
      <c r="Z20" s="9"/>
      <c r="AA20" s="9"/>
      <c r="AB20" s="9"/>
      <c r="AC20" s="1">
        <f t="shared" si="0"/>
        <v>2.4059999999999997</v>
      </c>
      <c r="AD20" s="1">
        <f t="shared" si="1"/>
        <v>0.27640000000000003</v>
      </c>
      <c r="AE20" s="1">
        <f t="shared" si="2"/>
        <v>4.4999999999999998E-2</v>
      </c>
      <c r="AH20" s="26"/>
      <c r="AI20" s="26"/>
      <c r="AJ20" s="26"/>
      <c r="AK20" s="26"/>
      <c r="AL20" s="26"/>
    </row>
    <row r="21" spans="2:38" x14ac:dyDescent="0.25">
      <c r="B21" s="14">
        <f t="shared" si="3"/>
        <v>16</v>
      </c>
      <c r="C21" s="12" t="s">
        <v>36</v>
      </c>
      <c r="D21" s="10" t="s">
        <v>37</v>
      </c>
      <c r="E21" s="40">
        <v>3.58</v>
      </c>
      <c r="F21" s="40">
        <v>3.93</v>
      </c>
      <c r="G21" s="9"/>
      <c r="H21" s="25">
        <v>2.89</v>
      </c>
      <c r="I21" s="25">
        <v>2.81</v>
      </c>
      <c r="J21" s="40">
        <v>4.12</v>
      </c>
      <c r="K21" s="9"/>
      <c r="L21" s="9"/>
      <c r="M21" s="25">
        <v>0.27</v>
      </c>
      <c r="N21" s="25">
        <v>0.28199999999999997</v>
      </c>
      <c r="O21" s="9"/>
      <c r="P21" s="25">
        <v>0.37</v>
      </c>
      <c r="Q21" s="25">
        <v>0.47899999999999998</v>
      </c>
      <c r="R21" s="25">
        <v>0.16900000000000001</v>
      </c>
      <c r="S21" s="9"/>
      <c r="T21" s="9"/>
      <c r="U21" s="25">
        <v>4.2000000000000003E-2</v>
      </c>
      <c r="V21" s="25">
        <v>4.2999999999999997E-2</v>
      </c>
      <c r="W21" s="9"/>
      <c r="X21" s="25">
        <v>7.8E-2</v>
      </c>
      <c r="Y21" s="25">
        <v>9.0999999999999998E-2</v>
      </c>
      <c r="Z21" s="25">
        <v>3.2000000000000001E-2</v>
      </c>
      <c r="AA21" s="9"/>
      <c r="AB21" s="9"/>
      <c r="AC21" s="1">
        <f t="shared" si="0"/>
        <v>3.4660000000000002</v>
      </c>
      <c r="AD21" s="1">
        <f t="shared" si="1"/>
        <v>0.314</v>
      </c>
      <c r="AE21" s="1">
        <f t="shared" si="2"/>
        <v>5.7200000000000008E-2</v>
      </c>
      <c r="AH21" s="26"/>
      <c r="AI21" s="26"/>
      <c r="AJ21" s="26"/>
      <c r="AK21" s="26"/>
      <c r="AL21" s="26"/>
    </row>
    <row r="22" spans="2:38" x14ac:dyDescent="0.25">
      <c r="B22" s="14">
        <f t="shared" si="3"/>
        <v>17</v>
      </c>
      <c r="C22" s="12" t="s">
        <v>36</v>
      </c>
      <c r="D22" s="10" t="s">
        <v>38</v>
      </c>
      <c r="E22" s="25">
        <v>1.31</v>
      </c>
      <c r="F22" s="25">
        <v>1.64</v>
      </c>
      <c r="G22" s="25">
        <v>1.03</v>
      </c>
      <c r="H22" s="25">
        <v>0.82</v>
      </c>
      <c r="I22" s="25">
        <v>0.98</v>
      </c>
      <c r="J22" s="25">
        <v>1.34</v>
      </c>
      <c r="K22" s="9"/>
      <c r="L22" s="9"/>
      <c r="M22" s="25">
        <v>0.254</v>
      </c>
      <c r="N22" s="25">
        <v>0.34899999999999998</v>
      </c>
      <c r="O22" s="25">
        <v>0.24199999999999999</v>
      </c>
      <c r="P22" s="40">
        <v>0.95399999999999996</v>
      </c>
      <c r="Q22" s="40">
        <v>0.83299999999999996</v>
      </c>
      <c r="R22" s="25">
        <v>0.32300000000000001</v>
      </c>
      <c r="S22" s="9"/>
      <c r="T22" s="9"/>
      <c r="U22" s="25">
        <v>3.5000000000000003E-2</v>
      </c>
      <c r="V22" s="25">
        <v>5.6000000000000001E-2</v>
      </c>
      <c r="W22" s="25">
        <v>7.2999999999999995E-2</v>
      </c>
      <c r="X22" s="25">
        <v>0.191</v>
      </c>
      <c r="Y22" s="25">
        <v>0.20300000000000001</v>
      </c>
      <c r="Z22" s="25">
        <v>6.7000000000000004E-2</v>
      </c>
      <c r="AA22" s="9"/>
      <c r="AB22" s="9"/>
      <c r="AC22" s="1">
        <f t="shared" si="0"/>
        <v>1.4239999999999999</v>
      </c>
      <c r="AD22" s="1">
        <f t="shared" si="1"/>
        <v>0.59099999999999997</v>
      </c>
      <c r="AE22" s="1">
        <f t="shared" si="2"/>
        <v>0.125</v>
      </c>
      <c r="AH22" s="26"/>
      <c r="AI22" s="26"/>
      <c r="AJ22" s="26"/>
      <c r="AK22" s="26"/>
      <c r="AL22" s="26"/>
    </row>
    <row r="23" spans="2:38" x14ac:dyDescent="0.25">
      <c r="B23" s="14">
        <f t="shared" si="3"/>
        <v>18</v>
      </c>
      <c r="C23" s="12" t="s">
        <v>36</v>
      </c>
      <c r="D23" s="10" t="s">
        <v>39</v>
      </c>
      <c r="E23" s="25">
        <v>1.45</v>
      </c>
      <c r="F23" s="25">
        <v>2.19</v>
      </c>
      <c r="G23" s="25">
        <v>1.44</v>
      </c>
      <c r="H23" s="25">
        <v>0.93</v>
      </c>
      <c r="I23" s="25">
        <v>1.8</v>
      </c>
      <c r="J23" s="25">
        <v>1.96</v>
      </c>
      <c r="K23" s="9"/>
      <c r="L23" s="9"/>
      <c r="M23" s="25">
        <v>0.23300000000000001</v>
      </c>
      <c r="N23" s="25">
        <v>0.28100000000000003</v>
      </c>
      <c r="O23" s="25">
        <v>0.182</v>
      </c>
      <c r="P23" s="40">
        <v>0.77200000000000002</v>
      </c>
      <c r="Q23" s="40">
        <v>0.54700000000000004</v>
      </c>
      <c r="R23" s="25">
        <v>0.28499999999999998</v>
      </c>
      <c r="S23" s="9"/>
      <c r="T23" s="9"/>
      <c r="U23" s="25">
        <v>5.3999999999999999E-2</v>
      </c>
      <c r="V23" s="25">
        <v>5.5E-2</v>
      </c>
      <c r="W23" s="25">
        <v>3.1E-2</v>
      </c>
      <c r="X23" s="25">
        <v>0.221</v>
      </c>
      <c r="Y23" s="25">
        <v>0.18</v>
      </c>
      <c r="Z23" s="25">
        <v>6.4000000000000001E-2</v>
      </c>
      <c r="AA23" s="9"/>
      <c r="AB23" s="9"/>
      <c r="AC23" s="1">
        <f t="shared" si="0"/>
        <v>1.954</v>
      </c>
      <c r="AD23" s="1">
        <f t="shared" si="1"/>
        <v>0.46000000000000008</v>
      </c>
      <c r="AE23" s="1">
        <f t="shared" si="2"/>
        <v>0.121</v>
      </c>
      <c r="AH23" s="26"/>
      <c r="AI23" s="26"/>
      <c r="AJ23" s="26"/>
      <c r="AK23" s="26"/>
      <c r="AL23" s="26"/>
    </row>
    <row r="24" spans="2:38" x14ac:dyDescent="0.25">
      <c r="B24" s="14">
        <f t="shared" si="3"/>
        <v>19</v>
      </c>
      <c r="C24" s="12" t="s">
        <v>40</v>
      </c>
      <c r="D24" s="10" t="s">
        <v>34</v>
      </c>
      <c r="E24" s="25">
        <v>1.57</v>
      </c>
      <c r="F24" s="25">
        <v>3.73</v>
      </c>
      <c r="G24" s="9"/>
      <c r="H24" s="25">
        <v>0.72</v>
      </c>
      <c r="I24" s="25">
        <v>1.39</v>
      </c>
      <c r="J24" s="25">
        <v>1.21</v>
      </c>
      <c r="K24" s="25">
        <v>0.52</v>
      </c>
      <c r="L24" s="25">
        <v>0.71</v>
      </c>
      <c r="M24" s="25">
        <v>0.36499999999999999</v>
      </c>
      <c r="N24" s="25">
        <v>0.61</v>
      </c>
      <c r="O24" s="9"/>
      <c r="P24" s="42">
        <v>8.0510000000000002</v>
      </c>
      <c r="Q24" s="42">
        <v>6.1269999999999998</v>
      </c>
      <c r="R24" s="25">
        <v>0.26900000000000002</v>
      </c>
      <c r="S24" s="25">
        <v>0.13400000000000001</v>
      </c>
      <c r="T24" s="25">
        <v>0.26200000000000001</v>
      </c>
      <c r="U24" s="25">
        <v>0.108</v>
      </c>
      <c r="V24" s="25">
        <v>0.123</v>
      </c>
      <c r="W24" s="9"/>
      <c r="X24" s="42">
        <v>0.88300000000000001</v>
      </c>
      <c r="Y24" s="42">
        <v>1.383</v>
      </c>
      <c r="Z24" s="25">
        <v>8.5000000000000006E-2</v>
      </c>
      <c r="AA24" s="25">
        <v>0.03</v>
      </c>
      <c r="AB24" s="25">
        <v>0.08</v>
      </c>
      <c r="AC24" s="1">
        <f t="shared" si="0"/>
        <v>1.7239999999999998</v>
      </c>
      <c r="AD24" s="1">
        <f t="shared" si="1"/>
        <v>3.0843999999999996</v>
      </c>
      <c r="AE24" s="1">
        <f t="shared" si="2"/>
        <v>0.51639999999999997</v>
      </c>
      <c r="AH24" s="26"/>
      <c r="AI24" s="26"/>
      <c r="AJ24" s="26"/>
      <c r="AK24" s="26"/>
      <c r="AL24" s="26"/>
    </row>
  </sheetData>
  <mergeCells count="29">
    <mergeCell ref="U4:AB4"/>
    <mergeCell ref="AC4:AE4"/>
    <mergeCell ref="E2:M2"/>
    <mergeCell ref="B4:B5"/>
    <mergeCell ref="C4:C5"/>
    <mergeCell ref="D4:D5"/>
    <mergeCell ref="E4:L4"/>
    <mergeCell ref="M4:T4"/>
    <mergeCell ref="AH4:AL4"/>
    <mergeCell ref="AH5:AL5"/>
    <mergeCell ref="AH6:AL6"/>
    <mergeCell ref="AH7:AL7"/>
    <mergeCell ref="AH8:AL8"/>
    <mergeCell ref="AH9:AL9"/>
    <mergeCell ref="AH10:AL10"/>
    <mergeCell ref="AH11:AL11"/>
    <mergeCell ref="AH12:AL12"/>
    <mergeCell ref="AH13:AL13"/>
    <mergeCell ref="AH14:AL14"/>
    <mergeCell ref="AH15:AL15"/>
    <mergeCell ref="AH16:AL16"/>
    <mergeCell ref="AH17:AL17"/>
    <mergeCell ref="AH18:AL18"/>
    <mergeCell ref="AH24:AL24"/>
    <mergeCell ref="AH19:AL19"/>
    <mergeCell ref="AH20:AL20"/>
    <mergeCell ref="AH21:AL21"/>
    <mergeCell ref="AH22:AL22"/>
    <mergeCell ref="AH23:AL23"/>
  </mergeCells>
  <pageMargins left="0.7" right="0.7" top="0.75" bottom="0.75" header="0.511811023622047" footer="0.511811023622047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3"/>
  <sheetViews>
    <sheetView tabSelected="1" topLeftCell="C13" zoomScale="115" zoomScaleNormal="115" workbookViewId="0">
      <selection activeCell="G22" sqref="G22"/>
    </sheetView>
  </sheetViews>
  <sheetFormatPr defaultColWidth="8.7109375" defaultRowHeight="15" x14ac:dyDescent="0.25"/>
  <cols>
    <col min="2" max="2" width="7" customWidth="1"/>
    <col min="3" max="3" width="19.28515625" customWidth="1"/>
    <col min="4" max="4" width="63.7109375" customWidth="1"/>
    <col min="5" max="5" width="38.42578125" customWidth="1"/>
    <col min="6" max="6" width="70.5703125" customWidth="1"/>
    <col min="7" max="7" width="34.7109375" bestFit="1" customWidth="1"/>
    <col min="9" max="9" width="5.28515625" customWidth="1"/>
    <col min="10" max="10" width="18.5703125" customWidth="1"/>
    <col min="11" max="11" width="26.28515625" customWidth="1"/>
    <col min="12" max="12" width="20.7109375" customWidth="1"/>
  </cols>
  <sheetData>
    <row r="1" spans="1:7" ht="15" customHeight="1" x14ac:dyDescent="0.3">
      <c r="B1" s="39" t="s">
        <v>46</v>
      </c>
      <c r="C1" s="39"/>
      <c r="D1" s="39"/>
      <c r="E1" s="39"/>
      <c r="F1" s="39"/>
      <c r="G1" s="39"/>
    </row>
    <row r="2" spans="1:7" ht="15.75" thickBot="1" x14ac:dyDescent="0.3"/>
    <row r="3" spans="1:7" ht="18.75" x14ac:dyDescent="0.4">
      <c r="B3" s="6" t="s">
        <v>7</v>
      </c>
      <c r="C3" s="7" t="s">
        <v>12</v>
      </c>
      <c r="D3" s="7" t="s">
        <v>8</v>
      </c>
      <c r="E3" s="7" t="s">
        <v>11</v>
      </c>
      <c r="F3" s="7" t="s">
        <v>9</v>
      </c>
      <c r="G3" s="8" t="s">
        <v>10</v>
      </c>
    </row>
    <row r="4" spans="1:7" ht="75" x14ac:dyDescent="0.25">
      <c r="A4" s="3"/>
      <c r="B4" s="16">
        <v>1</v>
      </c>
      <c r="C4" s="44" t="s">
        <v>23</v>
      </c>
      <c r="D4" s="21" t="s">
        <v>44</v>
      </c>
      <c r="E4" s="19" t="s">
        <v>47</v>
      </c>
      <c r="F4" s="11" t="s">
        <v>48</v>
      </c>
      <c r="G4" s="23" t="s">
        <v>17</v>
      </c>
    </row>
    <row r="5" spans="1:7" ht="30" x14ac:dyDescent="0.25">
      <c r="A5" s="3"/>
      <c r="B5" s="16">
        <f t="shared" ref="B5:B68" si="0">B4+1</f>
        <v>2</v>
      </c>
      <c r="C5" s="45" t="s">
        <v>23</v>
      </c>
      <c r="D5" s="20" t="s">
        <v>24</v>
      </c>
      <c r="E5" s="19" t="s">
        <v>49</v>
      </c>
      <c r="F5" s="11" t="s">
        <v>50</v>
      </c>
      <c r="G5" s="22" t="s">
        <v>17</v>
      </c>
    </row>
    <row r="6" spans="1:7" ht="30" x14ac:dyDescent="0.25">
      <c r="A6" s="3"/>
      <c r="B6" s="16">
        <f t="shared" si="0"/>
        <v>3</v>
      </c>
      <c r="C6" s="46" t="s">
        <v>23</v>
      </c>
      <c r="D6" s="17" t="s">
        <v>25</v>
      </c>
      <c r="E6" s="19" t="s">
        <v>52</v>
      </c>
      <c r="F6" s="11" t="s">
        <v>51</v>
      </c>
      <c r="G6" s="18" t="s">
        <v>16</v>
      </c>
    </row>
    <row r="7" spans="1:7" ht="32.25" customHeight="1" x14ac:dyDescent="0.25">
      <c r="A7" s="3"/>
      <c r="B7" s="16">
        <f t="shared" si="0"/>
        <v>4</v>
      </c>
      <c r="C7" s="46" t="s">
        <v>23</v>
      </c>
      <c r="D7" s="17" t="s">
        <v>26</v>
      </c>
      <c r="E7" s="19" t="s">
        <v>52</v>
      </c>
      <c r="F7" s="11" t="s">
        <v>51</v>
      </c>
      <c r="G7" s="18" t="s">
        <v>16</v>
      </c>
    </row>
    <row r="8" spans="1:7" ht="30" x14ac:dyDescent="0.25">
      <c r="A8" s="4"/>
      <c r="B8" s="16">
        <f t="shared" si="0"/>
        <v>5</v>
      </c>
      <c r="C8" s="46" t="s">
        <v>23</v>
      </c>
      <c r="D8" s="17" t="s">
        <v>27</v>
      </c>
      <c r="E8" s="19" t="s">
        <v>52</v>
      </c>
      <c r="F8" s="11" t="s">
        <v>51</v>
      </c>
      <c r="G8" s="18" t="s">
        <v>16</v>
      </c>
    </row>
    <row r="9" spans="1:7" ht="30" x14ac:dyDescent="0.25">
      <c r="A9" s="4"/>
      <c r="B9" s="16">
        <f t="shared" si="0"/>
        <v>6</v>
      </c>
      <c r="C9" s="45" t="s">
        <v>23</v>
      </c>
      <c r="D9" s="20" t="s">
        <v>28</v>
      </c>
      <c r="E9" s="19" t="s">
        <v>49</v>
      </c>
      <c r="F9" s="11" t="s">
        <v>50</v>
      </c>
      <c r="G9" s="22" t="s">
        <v>17</v>
      </c>
    </row>
    <row r="10" spans="1:7" ht="75" x14ac:dyDescent="0.25">
      <c r="A10" s="5"/>
      <c r="B10" s="16">
        <f t="shared" si="0"/>
        <v>7</v>
      </c>
      <c r="C10" s="44" t="s">
        <v>29</v>
      </c>
      <c r="D10" s="21" t="s">
        <v>31</v>
      </c>
      <c r="E10" s="19" t="s">
        <v>47</v>
      </c>
      <c r="F10" s="11" t="s">
        <v>48</v>
      </c>
      <c r="G10" s="23" t="s">
        <v>17</v>
      </c>
    </row>
    <row r="11" spans="1:7" ht="30" x14ac:dyDescent="0.25">
      <c r="A11" s="3"/>
      <c r="B11" s="16">
        <f t="shared" si="0"/>
        <v>8</v>
      </c>
      <c r="C11" s="46" t="s">
        <v>29</v>
      </c>
      <c r="D11" s="17" t="s">
        <v>24</v>
      </c>
      <c r="E11" s="19" t="s">
        <v>52</v>
      </c>
      <c r="F11" s="11" t="s">
        <v>51</v>
      </c>
      <c r="G11" s="18" t="s">
        <v>16</v>
      </c>
    </row>
    <row r="12" spans="1:7" ht="30" x14ac:dyDescent="0.25">
      <c r="A12" s="3"/>
      <c r="B12" s="16">
        <f t="shared" si="0"/>
        <v>9</v>
      </c>
      <c r="C12" s="46" t="s">
        <v>29</v>
      </c>
      <c r="D12" s="17" t="s">
        <v>25</v>
      </c>
      <c r="E12" s="19" t="s">
        <v>52</v>
      </c>
      <c r="F12" s="11" t="s">
        <v>51</v>
      </c>
      <c r="G12" s="18" t="s">
        <v>16</v>
      </c>
    </row>
    <row r="13" spans="1:7" ht="45" x14ac:dyDescent="0.25">
      <c r="A13" s="3"/>
      <c r="B13" s="16">
        <f t="shared" si="0"/>
        <v>10</v>
      </c>
      <c r="C13" s="45" t="s">
        <v>29</v>
      </c>
      <c r="D13" s="20" t="s">
        <v>26</v>
      </c>
      <c r="E13" s="19" t="s">
        <v>52</v>
      </c>
      <c r="F13" s="11" t="s">
        <v>53</v>
      </c>
      <c r="G13" s="22" t="s">
        <v>17</v>
      </c>
    </row>
    <row r="14" spans="1:7" ht="30" x14ac:dyDescent="0.25">
      <c r="A14" s="3"/>
      <c r="B14" s="16">
        <f t="shared" si="0"/>
        <v>11</v>
      </c>
      <c r="C14" s="46" t="s">
        <v>29</v>
      </c>
      <c r="D14" s="17" t="s">
        <v>27</v>
      </c>
      <c r="E14" s="19" t="s">
        <v>52</v>
      </c>
      <c r="F14" s="11" t="s">
        <v>51</v>
      </c>
      <c r="G14" s="18" t="s">
        <v>16</v>
      </c>
    </row>
    <row r="15" spans="1:7" ht="30" x14ac:dyDescent="0.25">
      <c r="A15" s="5"/>
      <c r="B15" s="16">
        <f t="shared" si="0"/>
        <v>12</v>
      </c>
      <c r="C15" s="46" t="s">
        <v>29</v>
      </c>
      <c r="D15" s="17" t="s">
        <v>28</v>
      </c>
      <c r="E15" s="19" t="s">
        <v>52</v>
      </c>
      <c r="F15" s="11" t="s">
        <v>51</v>
      </c>
      <c r="G15" s="18" t="s">
        <v>16</v>
      </c>
    </row>
    <row r="16" spans="1:7" ht="45" x14ac:dyDescent="0.25">
      <c r="A16" s="5"/>
      <c r="B16" s="16">
        <f t="shared" si="0"/>
        <v>13</v>
      </c>
      <c r="C16" s="47" t="s">
        <v>30</v>
      </c>
      <c r="D16" s="48" t="s">
        <v>35</v>
      </c>
      <c r="E16" s="24" t="s">
        <v>55</v>
      </c>
      <c r="F16" s="24" t="s">
        <v>56</v>
      </c>
      <c r="G16" s="49" t="s">
        <v>54</v>
      </c>
    </row>
    <row r="17" spans="1:7" ht="30" x14ac:dyDescent="0.25">
      <c r="A17" s="5"/>
      <c r="B17" s="16">
        <f t="shared" si="0"/>
        <v>14</v>
      </c>
      <c r="C17" s="46" t="s">
        <v>32</v>
      </c>
      <c r="D17" s="17" t="s">
        <v>34</v>
      </c>
      <c r="E17" s="24" t="s">
        <v>57</v>
      </c>
      <c r="F17" s="11" t="s">
        <v>51</v>
      </c>
      <c r="G17" s="18" t="s">
        <v>16</v>
      </c>
    </row>
    <row r="18" spans="1:7" ht="30" x14ac:dyDescent="0.25">
      <c r="A18" s="3"/>
      <c r="B18" s="16">
        <f t="shared" si="0"/>
        <v>15</v>
      </c>
      <c r="C18" s="45" t="s">
        <v>33</v>
      </c>
      <c r="D18" s="20" t="s">
        <v>34</v>
      </c>
      <c r="E18" s="19" t="s">
        <v>52</v>
      </c>
      <c r="F18" s="24" t="s">
        <v>58</v>
      </c>
      <c r="G18" s="22" t="s">
        <v>17</v>
      </c>
    </row>
    <row r="19" spans="1:7" ht="45" x14ac:dyDescent="0.25">
      <c r="A19" s="3"/>
      <c r="B19" s="16">
        <f t="shared" si="0"/>
        <v>16</v>
      </c>
      <c r="C19" s="45" t="s">
        <v>36</v>
      </c>
      <c r="D19" s="20" t="s">
        <v>37</v>
      </c>
      <c r="E19" s="19" t="s">
        <v>59</v>
      </c>
      <c r="F19" s="11" t="s">
        <v>60</v>
      </c>
      <c r="G19" s="22" t="s">
        <v>17</v>
      </c>
    </row>
    <row r="20" spans="1:7" ht="30" x14ac:dyDescent="0.25">
      <c r="A20" s="3"/>
      <c r="B20" s="16">
        <f t="shared" si="0"/>
        <v>17</v>
      </c>
      <c r="C20" s="46" t="s">
        <v>36</v>
      </c>
      <c r="D20" s="17" t="s">
        <v>38</v>
      </c>
      <c r="E20" s="24" t="s">
        <v>57</v>
      </c>
      <c r="F20" s="11" t="s">
        <v>51</v>
      </c>
      <c r="G20" s="18" t="s">
        <v>16</v>
      </c>
    </row>
    <row r="21" spans="1:7" ht="30" x14ac:dyDescent="0.25">
      <c r="A21" s="3"/>
      <c r="B21" s="16">
        <f t="shared" si="0"/>
        <v>18</v>
      </c>
      <c r="C21" s="46" t="s">
        <v>36</v>
      </c>
      <c r="D21" s="17" t="s">
        <v>39</v>
      </c>
      <c r="E21" s="24" t="s">
        <v>57</v>
      </c>
      <c r="F21" s="11" t="s">
        <v>51</v>
      </c>
      <c r="G21" s="18" t="s">
        <v>16</v>
      </c>
    </row>
    <row r="22" spans="1:7" ht="45" x14ac:dyDescent="0.25">
      <c r="A22" s="3"/>
      <c r="B22" s="16">
        <f t="shared" si="0"/>
        <v>19</v>
      </c>
      <c r="C22" s="45" t="s">
        <v>40</v>
      </c>
      <c r="D22" s="20" t="s">
        <v>34</v>
      </c>
      <c r="E22" s="19" t="s">
        <v>61</v>
      </c>
      <c r="F22" s="24" t="s">
        <v>62</v>
      </c>
      <c r="G22" s="22" t="s">
        <v>17</v>
      </c>
    </row>
    <row r="143" spans="3:3" x14ac:dyDescent="0.25">
      <c r="C143" s="2"/>
    </row>
  </sheetData>
  <mergeCells count="1">
    <mergeCell ref="B1:G1"/>
  </mergeCells>
  <pageMargins left="0.7" right="0.7" top="0.75" bottom="0.75" header="0.511811023622047" footer="0.511811023622047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2353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COLD-STAMPING</vt:lpstr>
      <vt:lpstr>RESOCONTO GENERALE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Jacopo</dc:creator>
  <dc:description/>
  <cp:lastModifiedBy>Utente</cp:lastModifiedBy>
  <cp:revision>90</cp:revision>
  <dcterms:created xsi:type="dcterms:W3CDTF">2021-03-24T14:06:20Z</dcterms:created>
  <dcterms:modified xsi:type="dcterms:W3CDTF">2025-03-21T14:22:15Z</dcterms:modified>
  <dc:language>it-IT</dc:language>
</cp:coreProperties>
</file>