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780" windowHeight="8325"/>
  </bookViews>
  <sheets>
    <sheet name="STANDARD" sheetId="5" r:id="rId1"/>
    <sheet name="NOTE PER IL FORNITORE" sheetId="2" r:id="rId2"/>
    <sheet name="Foglio3" sheetId="3" r:id="rId3"/>
  </sheets>
  <definedNames>
    <definedName name="_1°_RILANCIO">STANDARD!$H$8</definedName>
    <definedName name="_xlnm.Print_Area" localSheetId="0">STANDARD!$B$2:$J$64</definedName>
  </definedNames>
  <calcPr calcId="145621"/>
</workbook>
</file>

<file path=xl/calcChain.xml><?xml version="1.0" encoding="utf-8"?>
<calcChain xmlns="http://schemas.openxmlformats.org/spreadsheetml/2006/main">
  <c r="E17" i="5"/>
  <c r="H58"/>
  <c r="H61" l="1"/>
  <c r="H46"/>
  <c r="H33" l="1"/>
  <c r="H28" l="1"/>
  <c r="H27"/>
  <c r="H26"/>
  <c r="H25"/>
  <c r="H24" l="1"/>
  <c r="H37"/>
  <c r="H38"/>
  <c r="H39"/>
  <c r="H40"/>
  <c r="H41"/>
  <c r="H42"/>
  <c r="H36" l="1"/>
  <c r="H35"/>
  <c r="H34"/>
  <c r="H19"/>
  <c r="H18"/>
  <c r="H32" l="1"/>
  <c r="H20"/>
  <c r="H17" s="1"/>
  <c r="H11" l="1"/>
</calcChain>
</file>

<file path=xl/sharedStrings.xml><?xml version="1.0" encoding="utf-8"?>
<sst xmlns="http://schemas.openxmlformats.org/spreadsheetml/2006/main" count="147" uniqueCount="109">
  <si>
    <t xml:space="preserve"> </t>
  </si>
  <si>
    <t>POS.</t>
  </si>
  <si>
    <t>DESCRIZIONE</t>
  </si>
  <si>
    <t>UM</t>
  </si>
  <si>
    <t>UNITARIO</t>
  </si>
  <si>
    <t>TOTALE</t>
  </si>
  <si>
    <t>A</t>
  </si>
  <si>
    <t>A1</t>
  </si>
  <si>
    <t>€/h</t>
  </si>
  <si>
    <t>MANODOPERA</t>
  </si>
  <si>
    <t>FERIALE</t>
  </si>
  <si>
    <t>FERIALE NOTTURNO</t>
  </si>
  <si>
    <t>A2</t>
  </si>
  <si>
    <t>FESTIVO</t>
  </si>
  <si>
    <t>MACCHINARI</t>
  </si>
  <si>
    <t>B</t>
  </si>
  <si>
    <t>B1</t>
  </si>
  <si>
    <t>B2</t>
  </si>
  <si>
    <t>B3</t>
  </si>
  <si>
    <t>B4</t>
  </si>
  <si>
    <t>COSTO [€]</t>
  </si>
  <si>
    <t>MATERIALI</t>
  </si>
  <si>
    <t>#interventi</t>
  </si>
  <si>
    <t>offerta</t>
  </si>
  <si>
    <t>h-uomo/intervento
[qtà]</t>
  </si>
  <si>
    <t>C</t>
  </si>
  <si>
    <t>C1</t>
  </si>
  <si>
    <t>C2</t>
  </si>
  <si>
    <t>C3</t>
  </si>
  <si>
    <t>C4</t>
  </si>
  <si>
    <t>materiale 1 - (descrivere)</t>
  </si>
  <si>
    <t>materiale 2 - (descrivere)</t>
  </si>
  <si>
    <t>materiale 3 - (descrivere)</t>
  </si>
  <si>
    <t>materiale 4 - (descrivere)</t>
  </si>
  <si>
    <t>parametri indicativi dell'attività</t>
  </si>
  <si>
    <t>h-macchina/intervento
[qtà]</t>
  </si>
  <si>
    <t>#interventi con utilizzo di macchinari</t>
  </si>
  <si>
    <t>A CURA ENTE TECNICO RICHIEDENTE: COMPILARE I CAMPI IN GIALLO</t>
  </si>
  <si>
    <t>C5</t>
  </si>
  <si>
    <t>C6</t>
  </si>
  <si>
    <t>C7</t>
  </si>
  <si>
    <t>C8</t>
  </si>
  <si>
    <t>C9</t>
  </si>
  <si>
    <t>C10</t>
  </si>
  <si>
    <t>materiale 5 - (descrivere)</t>
  </si>
  <si>
    <t>materiale 6 - (descrivere)</t>
  </si>
  <si>
    <t>materiale 7 - (descrivere)</t>
  </si>
  <si>
    <t>materiale 8 - (descrivere)</t>
  </si>
  <si>
    <t>materiale 9 - (descrivere)</t>
  </si>
  <si>
    <t>materiale 10 - (descrivere)</t>
  </si>
  <si>
    <t>quantità</t>
  </si>
  <si>
    <t>€/UM</t>
  </si>
  <si>
    <t>MACCHINARIO 1 - (descrivere)</t>
  </si>
  <si>
    <t>MACCHINARIO 2 - (descrivere)</t>
  </si>
  <si>
    <t>MACCHINARIO 3 - (descrivere)</t>
  </si>
  <si>
    <t>MACCHINARIO 4 - (descrivere)</t>
  </si>
  <si>
    <t>A CURA FORNITORE: COMPILARE ESCLUSIVAMENTE I CAMPI IN VERDE</t>
  </si>
  <si>
    <t>Costi per la Sicurezza</t>
  </si>
  <si>
    <t>D</t>
  </si>
  <si>
    <t>D1</t>
  </si>
  <si>
    <t>D2</t>
  </si>
  <si>
    <t>D3</t>
  </si>
  <si>
    <r>
      <t xml:space="preserve">recinzione perimetrale generale del cantiere </t>
    </r>
    <r>
      <rPr>
        <sz val="12"/>
        <color rgb="FF000000"/>
        <rFont val="Times New Roman"/>
        <family val="1"/>
      </rPr>
      <t/>
    </r>
  </si>
  <si>
    <t>attività di redaz.ne proced. di sicurezza specif.</t>
  </si>
  <si>
    <t>attività di redaz.ne misure organizzative specif.</t>
  </si>
  <si>
    <t>E</t>
  </si>
  <si>
    <t>E1</t>
  </si>
  <si>
    <t>E2</t>
  </si>
  <si>
    <t>E3</t>
  </si>
  <si>
    <t>D4</t>
  </si>
  <si>
    <t>D5</t>
  </si>
  <si>
    <t>D6</t>
  </si>
  <si>
    <t>D7</t>
  </si>
  <si>
    <t>D8</t>
  </si>
  <si>
    <t>D9</t>
  </si>
  <si>
    <t>D10</t>
  </si>
  <si>
    <r>
      <t>ATTIVITA'/ CICLI da quotare "A CORPO" (COME DA CAPITOLATO) ---- indicare per ogni riga l'</t>
    </r>
    <r>
      <rPr>
        <b/>
        <u/>
        <sz val="13.5"/>
        <rFont val="Agency FB"/>
        <family val="2"/>
      </rPr>
      <t>importo totale annuo</t>
    </r>
    <r>
      <rPr>
        <b/>
        <sz val="13.5"/>
        <rFont val="Agency FB"/>
        <family val="2"/>
      </rPr>
      <t>-----</t>
    </r>
  </si>
  <si>
    <t>attività/ciclo 1 - (descrivere come da capitolato)</t>
  </si>
  <si>
    <t>attività/ciclo 2 - (descrivere come da capitolato)</t>
  </si>
  <si>
    <t>attività/ciclo 3 - (descrivere come da capitolato)</t>
  </si>
  <si>
    <t>attività/ciclo 4 - (descrivere come da capitolato)</t>
  </si>
  <si>
    <t>attività/ciclo 5 - (descrivere come da capitolato)</t>
  </si>
  <si>
    <t>attività/ciclo 6 - (descrivere come da capitolato)</t>
  </si>
  <si>
    <t>attività/ciclo 7 - (descrivere come da capitolato)</t>
  </si>
  <si>
    <t>attività/ciclo 8 - (descrivere come da capitolato)</t>
  </si>
  <si>
    <t>attività/ciclo 9 - (descrivere come da capitolato)</t>
  </si>
  <si>
    <t>attività/ciclo 10 - (descrivere come da capitolato)</t>
  </si>
  <si>
    <r>
      <rPr>
        <b/>
        <sz val="18"/>
        <rFont val="Agency FB"/>
        <family val="2"/>
      </rPr>
      <t xml:space="preserve">VALORE RIEPILOGATIVO DA INSERIRE SUL PORTALE FGPS A CURA FORNITORE
  </t>
    </r>
    <r>
      <rPr>
        <sz val="18"/>
        <rFont val="Agency FB"/>
        <family val="2"/>
      </rPr>
      <t xml:space="preserve">
- Tale valore e i relativi dettagli devono essere riportati anche nell'Offerta Economica redatta secondo le NOTE INTEGRATIVE allegate alla Richiesta d'Offerta.
- Il presente computo dovrà essere </t>
    </r>
    <r>
      <rPr>
        <b/>
        <sz val="18"/>
        <rFont val="Agency FB"/>
        <family val="2"/>
      </rPr>
      <t>allegato in formato EXCEL.</t>
    </r>
  </si>
  <si>
    <t>SOCIETA':</t>
  </si>
  <si>
    <t>OFFERTA</t>
  </si>
  <si>
    <t>1° RILANCIO</t>
  </si>
  <si>
    <t>2° RILANCIO</t>
  </si>
  <si>
    <t>3° RILANCIO</t>
  </si>
  <si>
    <r>
      <t>TOTALE APPALTO</t>
    </r>
    <r>
      <rPr>
        <sz val="20"/>
        <rFont val="Agency FB"/>
        <family val="2"/>
      </rPr>
      <t xml:space="preserve"> (non scrivere in questa cella)</t>
    </r>
  </si>
  <si>
    <t>1)</t>
  </si>
  <si>
    <t>2)</t>
  </si>
  <si>
    <t>3)</t>
  </si>
  <si>
    <t>4)</t>
  </si>
  <si>
    <r>
      <t xml:space="preserve">NOTA BENE:
</t>
    </r>
    <r>
      <rPr>
        <sz val="22"/>
        <color theme="1"/>
        <rFont val="Agency FB"/>
        <family val="2"/>
      </rPr>
      <t>i parametri indicati nel presente computo sono da ritenersi puramente INDICATIVI e di esclusivo utilizzo di FCA Purchasing; il Capitolato Tecnico rimane l'unico documento ufficiale allegato alla richiesta di offerta.</t>
    </r>
  </si>
  <si>
    <t>Il presente computo dovrà essere allegato in formato EXCEL.</t>
  </si>
  <si>
    <t>5)</t>
  </si>
  <si>
    <t>il valore riepilogativo presente nel foglio di lavoro "STANDARD" e i relativi dettagli dovranno essere riportati anche nell'Offerta Economica redatta secondo le NOTE INTEGRATIVE allegate alla Richiesta d'Offerta.</t>
  </si>
  <si>
    <t>i parametri quantitativi presenti nel presente computo sono da ritenersi puramente INDICATIVI e di esclusivo utilizzo di FCA Group Purchasing; il Capitolato Tecnico rimane l'unico documento ufficiale allegato alla richiesta di offerta.</t>
  </si>
  <si>
    <t>Al Fornitore è richiesto di compilare tutti ed esclusivamente i campi con lo sfondo verde</t>
  </si>
  <si>
    <t>Il valore riepilogativo presente nel foglio di lavoro "STANDARD" dovrà essere inserito sul Portale eSupplier Connect FGPS come valore totale dell'appalto</t>
  </si>
  <si>
    <t xml:space="preserve">TITOLO: </t>
  </si>
  <si>
    <t xml:space="preserve">COMPUTO - APPALTO RDA n. </t>
  </si>
  <si>
    <t>STRAORDINARIO</t>
  </si>
  <si>
    <t xml:space="preserve">PRONTO INTERVENTO SOFTWARE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</si>
</sst>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0.000%"/>
    <numFmt numFmtId="165" formatCode="[$€-2]\ #,##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gency FB"/>
      <family val="2"/>
    </font>
    <font>
      <b/>
      <sz val="11"/>
      <name val="Agency FB"/>
      <family val="2"/>
    </font>
    <font>
      <b/>
      <sz val="14"/>
      <name val="Agency FB"/>
      <family val="2"/>
    </font>
    <font>
      <b/>
      <sz val="16"/>
      <name val="Agency FB"/>
      <family val="2"/>
    </font>
    <font>
      <sz val="10"/>
      <name val="Agency FB"/>
      <family val="2"/>
    </font>
    <font>
      <sz val="12"/>
      <name val="Agency FB"/>
      <family val="2"/>
    </font>
    <font>
      <b/>
      <sz val="13.5"/>
      <name val="MS Sans Serif"/>
      <family val="2"/>
    </font>
    <font>
      <sz val="13.5"/>
      <name val="MS Sans Serif"/>
      <family val="2"/>
    </font>
    <font>
      <b/>
      <sz val="13.5"/>
      <name val="Agency FB"/>
      <family val="2"/>
    </font>
    <font>
      <sz val="13.5"/>
      <name val="Agency FB"/>
      <family val="2"/>
    </font>
    <font>
      <sz val="14"/>
      <name val="Agency FB"/>
      <family val="2"/>
    </font>
    <font>
      <sz val="14"/>
      <color theme="1"/>
      <name val="Agency FB"/>
      <family val="2"/>
    </font>
    <font>
      <sz val="11"/>
      <name val="Agency FB"/>
      <family val="2"/>
    </font>
    <font>
      <b/>
      <sz val="16"/>
      <color theme="0"/>
      <name val="Agency FB"/>
      <family val="2"/>
    </font>
    <font>
      <sz val="14"/>
      <color theme="1"/>
      <name val="Calibri"/>
      <family val="2"/>
      <scheme val="minor"/>
    </font>
    <font>
      <sz val="14"/>
      <name val="MS Sans Serif"/>
      <family val="2"/>
    </font>
    <font>
      <sz val="12"/>
      <color rgb="FF000000"/>
      <name val="Times New Roman"/>
      <family val="1"/>
    </font>
    <font>
      <b/>
      <u/>
      <sz val="13.5"/>
      <name val="Agency FB"/>
      <family val="2"/>
    </font>
    <font>
      <b/>
      <sz val="18"/>
      <name val="Agency FB"/>
      <family val="2"/>
    </font>
    <font>
      <sz val="18"/>
      <name val="Agency FB"/>
      <family val="2"/>
    </font>
    <font>
      <b/>
      <sz val="20"/>
      <name val="Agency FB"/>
      <family val="2"/>
    </font>
    <font>
      <b/>
      <sz val="18"/>
      <color theme="0"/>
      <name val="Agency FB"/>
      <family val="2"/>
    </font>
    <font>
      <sz val="14"/>
      <color theme="0"/>
      <name val="Agency FB"/>
      <family val="2"/>
    </font>
    <font>
      <sz val="20"/>
      <name val="Agency FB"/>
      <family val="2"/>
    </font>
    <font>
      <b/>
      <sz val="16"/>
      <color theme="1"/>
      <name val="Agency FB"/>
      <family val="2"/>
    </font>
    <font>
      <b/>
      <sz val="22"/>
      <color theme="1"/>
      <name val="Agency FB"/>
      <family val="2"/>
    </font>
    <font>
      <sz val="22"/>
      <color theme="1"/>
      <name val="Agency FB"/>
      <family val="2"/>
    </font>
    <font>
      <sz val="24"/>
      <name val="Agency FB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rgb="FFFFFF00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12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3" fontId="12" fillId="0" borderId="3" xfId="0" applyNumberFormat="1" applyFont="1" applyFill="1" applyBorder="1" applyAlignment="1">
      <alignment horizontal="left" vertical="center" wrapText="1"/>
    </xf>
    <xf numFmtId="165" fontId="13" fillId="0" borderId="3" xfId="2" quotePrefix="1" applyNumberFormat="1" applyFont="1" applyFill="1" applyBorder="1" applyAlignment="1">
      <alignment horizontal="right" wrapText="1"/>
    </xf>
    <xf numFmtId="4" fontId="13" fillId="0" borderId="3" xfId="2" quotePrefix="1" applyNumberFormat="1" applyFont="1" applyFill="1" applyBorder="1" applyAlignment="1">
      <alignment horizontal="right" wrapText="1"/>
    </xf>
    <xf numFmtId="4" fontId="13" fillId="0" borderId="4" xfId="2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/>
    <xf numFmtId="4" fontId="13" fillId="0" borderId="4" xfId="2" applyNumberFormat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 applyProtection="1">
      <alignment horizontal="center" vertical="center"/>
    </xf>
    <xf numFmtId="3" fontId="12" fillId="2" borderId="7" xfId="0" applyNumberFormat="1" applyFont="1" applyFill="1" applyBorder="1" applyAlignment="1">
      <alignment vertical="center" wrapText="1"/>
    </xf>
    <xf numFmtId="0" fontId="18" fillId="0" borderId="0" xfId="0" applyFont="1"/>
    <xf numFmtId="0" fontId="0" fillId="0" borderId="0" xfId="0" applyFill="1"/>
    <xf numFmtId="3" fontId="12" fillId="2" borderId="5" xfId="0" applyNumberFormat="1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165" fontId="12" fillId="2" borderId="4" xfId="2" applyNumberFormat="1" applyFont="1" applyFill="1" applyBorder="1" applyAlignment="1">
      <alignment horizontal="center" vertical="center"/>
    </xf>
    <xf numFmtId="165" fontId="13" fillId="2" borderId="6" xfId="2" quotePrefix="1" applyNumberFormat="1" applyFont="1" applyFill="1" applyBorder="1" applyAlignment="1">
      <alignment horizontal="right" wrapText="1"/>
    </xf>
    <xf numFmtId="4" fontId="6" fillId="4" borderId="6" xfId="0" applyNumberFormat="1" applyFont="1" applyFill="1" applyBorder="1" applyAlignment="1" applyProtection="1">
      <alignment horizontal="center" vertical="center"/>
    </xf>
    <xf numFmtId="3" fontId="12" fillId="2" borderId="6" xfId="0" applyNumberFormat="1" applyFont="1" applyFill="1" applyBorder="1" applyAlignment="1">
      <alignment horizontal="left" vertical="center" wrapText="1"/>
    </xf>
    <xf numFmtId="3" fontId="14" fillId="0" borderId="6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left" vertical="center" wrapText="1"/>
    </xf>
    <xf numFmtId="165" fontId="13" fillId="0" borderId="0" xfId="2" quotePrefix="1" applyNumberFormat="1" applyFont="1" applyFill="1" applyBorder="1" applyAlignment="1">
      <alignment horizontal="right" wrapText="1"/>
    </xf>
    <xf numFmtId="165" fontId="13" fillId="0" borderId="11" xfId="2" applyNumberFormat="1" applyFont="1" applyFill="1" applyBorder="1" applyAlignment="1">
      <alignment horizontal="right"/>
    </xf>
    <xf numFmtId="0" fontId="0" fillId="4" borderId="6" xfId="0" applyFill="1" applyBorder="1"/>
    <xf numFmtId="0" fontId="12" fillId="2" borderId="8" xfId="0" applyFont="1" applyFill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4" fontId="13" fillId="0" borderId="6" xfId="2" quotePrefix="1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vertical="center" wrapText="1"/>
    </xf>
    <xf numFmtId="164" fontId="12" fillId="0" borderId="6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7" xfId="0" applyNumberFormat="1" applyFont="1" applyFill="1" applyBorder="1" applyAlignment="1">
      <alignment horizontal="center" vertical="center"/>
    </xf>
    <xf numFmtId="165" fontId="13" fillId="0" borderId="4" xfId="2" applyNumberFormat="1" applyFont="1" applyFill="1" applyBorder="1" applyAlignment="1">
      <alignment horizontal="right"/>
    </xf>
    <xf numFmtId="4" fontId="13" fillId="2" borderId="6" xfId="2" quotePrefix="1" applyNumberFormat="1" applyFont="1" applyFill="1" applyBorder="1" applyAlignment="1">
      <alignment horizontal="right" wrapText="1"/>
    </xf>
    <xf numFmtId="165" fontId="13" fillId="0" borderId="0" xfId="2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 applyProtection="1">
      <alignment horizontal="center" vertical="center"/>
    </xf>
    <xf numFmtId="4" fontId="13" fillId="0" borderId="0" xfId="2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65" fontId="12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2" fillId="0" borderId="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65" fontId="17" fillId="0" borderId="14" xfId="2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4" fontId="13" fillId="0" borderId="0" xfId="2" applyNumberFormat="1" applyFont="1" applyFill="1" applyBorder="1" applyAlignment="1">
      <alignment horizontal="center" vertical="center"/>
    </xf>
    <xf numFmtId="165" fontId="25" fillId="5" borderId="8" xfId="2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vertical="center"/>
    </xf>
    <xf numFmtId="0" fontId="26" fillId="0" borderId="0" xfId="0" applyFont="1" applyAlignment="1">
      <alignment horizontal="left"/>
    </xf>
    <xf numFmtId="38" fontId="6" fillId="6" borderId="6" xfId="1" applyNumberFormat="1" applyFont="1" applyFill="1" applyBorder="1" applyAlignment="1">
      <alignment horizontal="center" vertical="center" wrapText="1"/>
    </xf>
    <xf numFmtId="38" fontId="6" fillId="6" borderId="6" xfId="1" applyNumberFormat="1" applyFont="1" applyFill="1" applyBorder="1" applyAlignment="1">
      <alignment horizontal="left" vertical="center" wrapText="1"/>
    </xf>
    <xf numFmtId="38" fontId="14" fillId="6" borderId="6" xfId="1" applyNumberFormat="1" applyFont="1" applyFill="1" applyBorder="1" applyAlignment="1">
      <alignment horizontal="left" vertical="center" wrapText="1"/>
    </xf>
    <xf numFmtId="0" fontId="28" fillId="0" borderId="0" xfId="0" applyFont="1"/>
    <xf numFmtId="0" fontId="31" fillId="0" borderId="0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 wrapText="1"/>
    </xf>
    <xf numFmtId="0" fontId="13" fillId="2" borderId="7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0" fontId="13" fillId="3" borderId="6" xfId="0" applyNumberFormat="1" applyFont="1" applyFill="1" applyBorder="1" applyAlignment="1">
      <alignment horizontal="center" vertical="center"/>
    </xf>
    <xf numFmtId="0" fontId="13" fillId="0" borderId="0" xfId="0" applyFont="1"/>
    <xf numFmtId="0" fontId="28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horizontal="center" vertical="top"/>
    </xf>
    <xf numFmtId="38" fontId="7" fillId="0" borderId="7" xfId="1" applyNumberFormat="1" applyFont="1" applyFill="1" applyBorder="1" applyAlignment="1">
      <alignment horizontal="center" vertical="center" wrapText="1"/>
    </xf>
    <xf numFmtId="38" fontId="6" fillId="6" borderId="6" xfId="1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8" fontId="7" fillId="0" borderId="7" xfId="1" applyNumberFormat="1" applyFont="1" applyFill="1" applyBorder="1" applyAlignment="1">
      <alignment horizontal="right" vertical="center" wrapText="1"/>
    </xf>
    <xf numFmtId="38" fontId="6" fillId="0" borderId="13" xfId="1" applyNumberFormat="1" applyFont="1" applyFill="1" applyBorder="1" applyAlignment="1">
      <alignment horizontal="right" vertical="center" wrapText="1"/>
    </xf>
    <xf numFmtId="0" fontId="6" fillId="6" borderId="6" xfId="1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right" vertical="center" wrapText="1"/>
    </xf>
    <xf numFmtId="3" fontId="24" fillId="2" borderId="8" xfId="0" applyNumberFormat="1" applyFont="1" applyFill="1" applyBorder="1" applyAlignment="1">
      <alignment horizontal="right" vertical="center" wrapText="1"/>
    </xf>
    <xf numFmtId="38" fontId="6" fillId="6" borderId="6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0" fontId="9" fillId="0" borderId="6" xfId="1" applyNumberFormat="1" applyFont="1" applyFill="1" applyBorder="1" applyAlignment="1">
      <alignment horizontal="center" vertical="center" wrapText="1"/>
    </xf>
    <xf numFmtId="40" fontId="16" fillId="0" borderId="6" xfId="1" applyNumberFormat="1" applyFont="1" applyFill="1" applyBorder="1" applyAlignment="1">
      <alignment horizontal="center" vertical="center" wrapText="1"/>
    </xf>
    <xf numFmtId="40" fontId="12" fillId="0" borderId="6" xfId="1" applyNumberFormat="1" applyFont="1" applyFill="1" applyBorder="1" applyAlignment="1">
      <alignment horizontal="center" vertical="center" wrapText="1"/>
    </xf>
    <xf numFmtId="40" fontId="13" fillId="0" borderId="6" xfId="1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/>
    </xf>
    <xf numFmtId="38" fontId="6" fillId="6" borderId="7" xfId="1" applyNumberFormat="1" applyFont="1" applyFill="1" applyBorder="1" applyAlignment="1">
      <alignment horizontal="left" vertical="center" wrapText="1"/>
    </xf>
    <xf numFmtId="38" fontId="6" fillId="6" borderId="13" xfId="1" applyNumberFormat="1" applyFont="1" applyFill="1" applyBorder="1" applyAlignment="1">
      <alignment horizontal="left" vertical="center" wrapText="1"/>
    </xf>
    <xf numFmtId="38" fontId="6" fillId="6" borderId="1" xfId="1" applyNumberFormat="1" applyFont="1" applyFill="1" applyBorder="1" applyAlignment="1">
      <alignment horizontal="left" vertical="center" wrapText="1"/>
    </xf>
    <xf numFmtId="3" fontId="12" fillId="2" borderId="7" xfId="0" applyNumberFormat="1" applyFont="1" applyFill="1" applyBorder="1" applyAlignment="1">
      <alignment horizontal="left" vertical="center" wrapText="1"/>
    </xf>
    <xf numFmtId="3" fontId="12" fillId="2" borderId="13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3" fontId="13" fillId="3" borderId="7" xfId="0" applyNumberFormat="1" applyFont="1" applyFill="1" applyBorder="1" applyAlignment="1">
      <alignment horizontal="left" vertical="center" wrapText="1"/>
    </xf>
    <xf numFmtId="3" fontId="13" fillId="3" borderId="13" xfId="0" applyNumberFormat="1" applyFont="1" applyFill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left" vertical="center" wrapText="1"/>
    </xf>
    <xf numFmtId="40" fontId="9" fillId="0" borderId="2" xfId="1" applyNumberFormat="1" applyFont="1" applyFill="1" applyBorder="1" applyAlignment="1">
      <alignment horizontal="center" vertical="center" wrapText="1"/>
    </xf>
    <xf numFmtId="40" fontId="9" fillId="0" borderId="3" xfId="1" applyNumberFormat="1" applyFont="1" applyFill="1" applyBorder="1" applyAlignment="1">
      <alignment horizontal="center" vertical="center" wrapText="1"/>
    </xf>
    <xf numFmtId="40" fontId="9" fillId="0" borderId="4" xfId="1" applyNumberFormat="1" applyFont="1" applyFill="1" applyBorder="1" applyAlignment="1">
      <alignment horizontal="center" vertical="center" wrapText="1"/>
    </xf>
    <xf numFmtId="40" fontId="9" fillId="0" borderId="10" xfId="1" applyNumberFormat="1" applyFont="1" applyFill="1" applyBorder="1" applyAlignment="1">
      <alignment horizontal="center" vertical="center" wrapText="1"/>
    </xf>
    <xf numFmtId="40" fontId="9" fillId="0" borderId="15" xfId="1" applyNumberFormat="1" applyFont="1" applyFill="1" applyBorder="1" applyAlignment="1">
      <alignment horizontal="center" vertical="center" wrapText="1"/>
    </xf>
    <xf numFmtId="40" fontId="9" fillId="0" borderId="9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</cellXfs>
  <cellStyles count="3">
    <cellStyle name="Migliaia [0]" xfId="1" builtinId="6"/>
    <cellStyle name="Normale" xfId="0" builtinId="0"/>
    <cellStyle name="Normale_COMPUTO MECCAN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56032</xdr:colOff>
      <xdr:row>10</xdr:row>
      <xdr:rowOff>56030</xdr:rowOff>
    </xdr:from>
    <xdr:to>
      <xdr:col>8</xdr:col>
      <xdr:colOff>369795</xdr:colOff>
      <xdr:row>10</xdr:row>
      <xdr:rowOff>324971</xdr:rowOff>
    </xdr:to>
    <xdr:sp macro="" textlink="">
      <xdr:nvSpPr>
        <xdr:cNvPr id="4" name="Freccia a destra 3"/>
        <xdr:cNvSpPr/>
      </xdr:nvSpPr>
      <xdr:spPr>
        <a:xfrm flipH="1">
          <a:off x="9289679" y="3709148"/>
          <a:ext cx="313763" cy="268941"/>
        </a:xfrm>
        <a:prstGeom prst="rightArrow">
          <a:avLst/>
        </a:prstGeom>
        <a:solidFill>
          <a:schemeClr val="tx1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showGridLines="0" tabSelected="1" zoomScale="85" zoomScaleNormal="85" workbookViewId="0">
      <selection activeCell="G58" sqref="G58"/>
    </sheetView>
  </sheetViews>
  <sheetFormatPr defaultRowHeight="15"/>
  <cols>
    <col min="1" max="1" width="2.28515625" customWidth="1"/>
    <col min="2" max="2" width="14.140625" customWidth="1"/>
    <col min="3" max="3" width="43.140625" customWidth="1"/>
    <col min="4" max="4" width="18.5703125" customWidth="1"/>
    <col min="5" max="5" width="13.85546875" customWidth="1"/>
    <col min="6" max="6" width="16" customWidth="1"/>
    <col min="7" max="7" width="12" customWidth="1"/>
    <col min="8" max="8" width="21.140625" customWidth="1"/>
    <col min="9" max="9" width="6" style="17" customWidth="1"/>
    <col min="10" max="10" width="19.7109375" customWidth="1"/>
  </cols>
  <sheetData>
    <row r="1" spans="1:10" ht="12.75" customHeight="1"/>
    <row r="2" spans="1:10" s="16" customFormat="1" ht="96" customHeight="1">
      <c r="B2" s="89" t="s">
        <v>98</v>
      </c>
      <c r="C2" s="90"/>
      <c r="D2" s="90"/>
      <c r="E2" s="90"/>
      <c r="F2" s="90"/>
      <c r="G2" s="90"/>
      <c r="H2" s="90"/>
      <c r="I2" s="90"/>
      <c r="J2" s="91"/>
    </row>
    <row r="3" spans="1:10" ht="7.5" customHeight="1">
      <c r="G3" s="66"/>
      <c r="J3" s="17"/>
    </row>
    <row r="4" spans="1:10" ht="28.5" customHeight="1">
      <c r="C4" s="65"/>
      <c r="D4" s="71" t="s">
        <v>56</v>
      </c>
      <c r="G4" s="66"/>
      <c r="J4" s="17"/>
    </row>
    <row r="5" spans="1:10" ht="7.5" customHeight="1">
      <c r="G5" s="66"/>
      <c r="J5" s="17"/>
    </row>
    <row r="6" spans="1:10" ht="28.5" customHeight="1">
      <c r="C6" s="67"/>
      <c r="D6" s="71" t="s">
        <v>37</v>
      </c>
      <c r="G6" s="66"/>
      <c r="J6" s="17"/>
    </row>
    <row r="7" spans="1:10" ht="7.5" customHeight="1">
      <c r="G7" s="66"/>
      <c r="J7" s="17"/>
    </row>
    <row r="8" spans="1:10" s="1" customFormat="1" ht="39" customHeight="1">
      <c r="B8" s="72" t="s">
        <v>88</v>
      </c>
      <c r="C8" s="98"/>
      <c r="D8" s="99"/>
      <c r="E8" s="99"/>
      <c r="F8" s="100"/>
      <c r="G8" s="87"/>
      <c r="H8" s="88"/>
      <c r="I8" s="44"/>
    </row>
    <row r="9" spans="1:10" s="2" customFormat="1" ht="30" customHeight="1">
      <c r="B9" s="101" t="s">
        <v>106</v>
      </c>
      <c r="C9" s="102"/>
      <c r="D9" s="103">
        <v>33599779</v>
      </c>
      <c r="E9" s="103"/>
      <c r="F9" s="103"/>
      <c r="G9" s="40"/>
      <c r="H9" s="41"/>
      <c r="I9" s="44"/>
    </row>
    <row r="10" spans="1:10" s="1" customFormat="1" ht="30" customHeight="1">
      <c r="B10" s="85" t="s">
        <v>105</v>
      </c>
      <c r="C10" s="106" t="s">
        <v>108</v>
      </c>
      <c r="D10" s="106"/>
      <c r="E10" s="106"/>
      <c r="F10" s="106"/>
      <c r="G10" s="42"/>
      <c r="H10" s="43"/>
      <c r="I10" s="56"/>
    </row>
    <row r="11" spans="1:10" s="5" customFormat="1" ht="30" customHeight="1">
      <c r="B11" s="104" t="s">
        <v>93</v>
      </c>
      <c r="C11" s="104"/>
      <c r="D11" s="104"/>
      <c r="E11" s="104"/>
      <c r="F11" s="104"/>
      <c r="G11" s="105"/>
      <c r="H11" s="64">
        <f>+H17+H24+H32+H61+H46</f>
        <v>0</v>
      </c>
      <c r="I11" s="61"/>
      <c r="J11" s="95" t="s">
        <v>87</v>
      </c>
    </row>
    <row r="12" spans="1:10" s="6" customFormat="1" ht="7.5" customHeight="1">
      <c r="A12" s="46"/>
      <c r="B12" s="45"/>
      <c r="C12" s="25"/>
      <c r="D12" s="25"/>
      <c r="E12" s="25"/>
      <c r="F12" s="25"/>
      <c r="G12" s="26"/>
      <c r="H12" s="27"/>
      <c r="I12" s="51"/>
      <c r="J12" s="96"/>
    </row>
    <row r="13" spans="1:10" s="1" customFormat="1" ht="19.5" customHeight="1">
      <c r="B13" s="33" t="s">
        <v>0</v>
      </c>
      <c r="C13" s="34"/>
      <c r="D13" s="110" t="s">
        <v>34</v>
      </c>
      <c r="E13" s="110"/>
      <c r="F13" s="35"/>
      <c r="G13" s="93" t="s">
        <v>23</v>
      </c>
      <c r="H13" s="94"/>
      <c r="I13" s="54"/>
      <c r="J13" s="96"/>
    </row>
    <row r="14" spans="1:10" s="3" customFormat="1" ht="19.5" customHeight="1">
      <c r="B14" s="92" t="s">
        <v>1</v>
      </c>
      <c r="C14" s="107" t="s">
        <v>2</v>
      </c>
      <c r="D14" s="108" t="s">
        <v>24</v>
      </c>
      <c r="E14" s="111" t="s">
        <v>22</v>
      </c>
      <c r="F14" s="92" t="s">
        <v>3</v>
      </c>
      <c r="G14" s="112" t="s">
        <v>20</v>
      </c>
      <c r="H14" s="112"/>
      <c r="I14" s="62"/>
      <c r="J14" s="96"/>
    </row>
    <row r="15" spans="1:10" s="4" customFormat="1" ht="19.5" customHeight="1">
      <c r="B15" s="92"/>
      <c r="C15" s="107"/>
      <c r="D15" s="108"/>
      <c r="E15" s="111"/>
      <c r="F15" s="92"/>
      <c r="G15" s="31" t="s">
        <v>4</v>
      </c>
      <c r="H15" s="32" t="s">
        <v>5</v>
      </c>
      <c r="I15" s="60"/>
      <c r="J15" s="96"/>
    </row>
    <row r="16" spans="1:10" s="6" customFormat="1" ht="7.5" customHeight="1">
      <c r="B16" s="48"/>
      <c r="C16" s="7"/>
      <c r="D16" s="7"/>
      <c r="E16" s="7"/>
      <c r="F16" s="7"/>
      <c r="G16" s="8"/>
      <c r="H16" s="49"/>
      <c r="I16" s="51"/>
      <c r="J16" s="96"/>
    </row>
    <row r="17" spans="1:10" s="5" customFormat="1" ht="18.75" customHeight="1">
      <c r="B17" s="73" t="s">
        <v>6</v>
      </c>
      <c r="C17" s="15" t="s">
        <v>9</v>
      </c>
      <c r="D17" s="18"/>
      <c r="E17" s="19">
        <f>+E18+E19+E20+E58</f>
        <v>476</v>
      </c>
      <c r="F17" s="23"/>
      <c r="G17" s="21"/>
      <c r="H17" s="20">
        <f>+H18+H19+H20+H58</f>
        <v>0</v>
      </c>
      <c r="I17" s="57"/>
      <c r="J17" s="96"/>
    </row>
    <row r="18" spans="1:10" s="5" customFormat="1" ht="17.25" customHeight="1">
      <c r="B18" s="74" t="s">
        <v>7</v>
      </c>
      <c r="C18" s="39" t="s">
        <v>10</v>
      </c>
      <c r="D18" s="67">
        <v>2</v>
      </c>
      <c r="E18" s="67">
        <v>280</v>
      </c>
      <c r="F18" s="24" t="s">
        <v>8</v>
      </c>
      <c r="G18" s="22"/>
      <c r="H18" s="14">
        <f>+G18*D18*E18</f>
        <v>0</v>
      </c>
      <c r="I18" s="52"/>
      <c r="J18" s="96"/>
    </row>
    <row r="19" spans="1:10" s="11" customFormat="1" ht="19.5" customHeight="1">
      <c r="B19" s="74" t="s">
        <v>12</v>
      </c>
      <c r="C19" s="39" t="s">
        <v>11</v>
      </c>
      <c r="D19" s="67">
        <v>2</v>
      </c>
      <c r="E19" s="67">
        <v>85</v>
      </c>
      <c r="F19" s="24" t="s">
        <v>8</v>
      </c>
      <c r="G19" s="22"/>
      <c r="H19" s="14">
        <f t="shared" ref="H19" si="0">+G19*D19*E19</f>
        <v>0</v>
      </c>
      <c r="I19" s="52"/>
      <c r="J19" s="96"/>
    </row>
    <row r="20" spans="1:10" s="5" customFormat="1" ht="17.25" customHeight="1">
      <c r="B20" s="74" t="s">
        <v>12</v>
      </c>
      <c r="C20" s="39" t="s">
        <v>13</v>
      </c>
      <c r="D20" s="67">
        <v>2</v>
      </c>
      <c r="E20" s="67">
        <v>60</v>
      </c>
      <c r="F20" s="24" t="s">
        <v>8</v>
      </c>
      <c r="G20" s="22"/>
      <c r="H20" s="14">
        <f t="shared" ref="H20" si="1">+G20*D20*E20</f>
        <v>0</v>
      </c>
      <c r="I20" s="52"/>
      <c r="J20" s="96"/>
    </row>
    <row r="21" spans="1:10" s="5" customFormat="1" ht="17.25" hidden="1" customHeight="1">
      <c r="A21" s="47"/>
      <c r="B21" s="75"/>
      <c r="C21" s="7"/>
      <c r="D21" s="7"/>
      <c r="E21" s="7"/>
      <c r="F21" s="7"/>
      <c r="G21" s="9"/>
      <c r="H21" s="13"/>
      <c r="I21" s="63"/>
      <c r="J21" s="96"/>
    </row>
    <row r="22" spans="1:10" s="12" customFormat="1" ht="19.5" hidden="1" customHeight="1">
      <c r="B22" s="92" t="s">
        <v>1</v>
      </c>
      <c r="C22" s="107" t="s">
        <v>2</v>
      </c>
      <c r="D22" s="108" t="s">
        <v>35</v>
      </c>
      <c r="E22" s="109" t="s">
        <v>36</v>
      </c>
      <c r="F22" s="92" t="s">
        <v>3</v>
      </c>
      <c r="G22" s="112" t="s">
        <v>20</v>
      </c>
      <c r="H22" s="112"/>
      <c r="I22" s="62"/>
      <c r="J22" s="96"/>
    </row>
    <row r="23" spans="1:10" s="5" customFormat="1" ht="17.25" hidden="1" customHeight="1">
      <c r="B23" s="92"/>
      <c r="C23" s="107"/>
      <c r="D23" s="108"/>
      <c r="E23" s="109"/>
      <c r="F23" s="92"/>
      <c r="G23" s="31" t="s">
        <v>4</v>
      </c>
      <c r="H23" s="59" t="s">
        <v>5</v>
      </c>
      <c r="I23" s="60"/>
      <c r="J23" s="96"/>
    </row>
    <row r="24" spans="1:10" s="12" customFormat="1" ht="19.5" hidden="1">
      <c r="B24" s="73" t="s">
        <v>15</v>
      </c>
      <c r="C24" s="15" t="s">
        <v>14</v>
      </c>
      <c r="D24" s="37"/>
      <c r="E24" s="19"/>
      <c r="F24" s="23"/>
      <c r="G24" s="50"/>
      <c r="H24" s="20">
        <f>+SUM(H25:H28)</f>
        <v>0</v>
      </c>
      <c r="I24" s="57"/>
      <c r="J24" s="96"/>
    </row>
    <row r="25" spans="1:10" s="6" customFormat="1" ht="19.5" hidden="1">
      <c r="B25" s="74" t="s">
        <v>16</v>
      </c>
      <c r="C25" s="69" t="s">
        <v>52</v>
      </c>
      <c r="D25" s="67"/>
      <c r="E25" s="67"/>
      <c r="F25" s="24" t="s">
        <v>8</v>
      </c>
      <c r="G25" s="22"/>
      <c r="H25" s="14">
        <f>+G25*D25*E25</f>
        <v>0</v>
      </c>
      <c r="I25" s="52"/>
      <c r="J25" s="96"/>
    </row>
    <row r="26" spans="1:10" s="3" customFormat="1" ht="19.5" hidden="1">
      <c r="B26" s="74" t="s">
        <v>17</v>
      </c>
      <c r="C26" s="69" t="s">
        <v>53</v>
      </c>
      <c r="D26" s="67"/>
      <c r="E26" s="67"/>
      <c r="F26" s="24" t="s">
        <v>8</v>
      </c>
      <c r="G26" s="22"/>
      <c r="H26" s="14">
        <f>+G26*D26*E26</f>
        <v>0</v>
      </c>
      <c r="I26" s="52"/>
      <c r="J26" s="96"/>
    </row>
    <row r="27" spans="1:10" s="4" customFormat="1" ht="19.5" hidden="1">
      <c r="B27" s="74" t="s">
        <v>18</v>
      </c>
      <c r="C27" s="69" t="s">
        <v>54</v>
      </c>
      <c r="D27" s="67"/>
      <c r="E27" s="67"/>
      <c r="F27" s="24" t="s">
        <v>8</v>
      </c>
      <c r="G27" s="22"/>
      <c r="H27" s="14">
        <f>+G27*D27*E27</f>
        <v>0</v>
      </c>
      <c r="I27" s="52"/>
      <c r="J27" s="96"/>
    </row>
    <row r="28" spans="1:10" s="5" customFormat="1" ht="19.5" hidden="1">
      <c r="B28" s="74" t="s">
        <v>19</v>
      </c>
      <c r="C28" s="69" t="s">
        <v>55</v>
      </c>
      <c r="D28" s="67"/>
      <c r="E28" s="67"/>
      <c r="F28" s="24" t="s">
        <v>8</v>
      </c>
      <c r="G28" s="22"/>
      <c r="H28" s="14">
        <f>+G28*D28*E28</f>
        <v>0</v>
      </c>
      <c r="I28" s="52"/>
      <c r="J28" s="96"/>
    </row>
    <row r="29" spans="1:10" s="5" customFormat="1" ht="17.25" hidden="1" customHeight="1">
      <c r="A29" s="47"/>
      <c r="B29" s="75"/>
      <c r="C29" s="7"/>
      <c r="D29" s="7"/>
      <c r="E29" s="7"/>
      <c r="F29" s="7"/>
      <c r="G29" s="9"/>
      <c r="H29" s="10"/>
      <c r="I29" s="53"/>
      <c r="J29" s="96"/>
    </row>
    <row r="30" spans="1:10" s="5" customFormat="1" ht="17.25" hidden="1" customHeight="1">
      <c r="B30" s="92" t="s">
        <v>1</v>
      </c>
      <c r="C30" s="107" t="s">
        <v>2</v>
      </c>
      <c r="D30" s="108" t="s">
        <v>3</v>
      </c>
      <c r="E30" s="109" t="s">
        <v>50</v>
      </c>
      <c r="F30" s="92"/>
      <c r="G30" s="112" t="s">
        <v>20</v>
      </c>
      <c r="H30" s="112"/>
      <c r="I30" s="54"/>
      <c r="J30" s="96"/>
    </row>
    <row r="31" spans="1:10" s="5" customFormat="1" ht="17.25" hidden="1">
      <c r="B31" s="92"/>
      <c r="C31" s="107"/>
      <c r="D31" s="108"/>
      <c r="E31" s="109"/>
      <c r="F31" s="92"/>
      <c r="G31" s="31" t="s">
        <v>4</v>
      </c>
      <c r="H31" s="32" t="s">
        <v>5</v>
      </c>
      <c r="I31" s="55"/>
      <c r="J31" s="96"/>
    </row>
    <row r="32" spans="1:10" s="6" customFormat="1" ht="18.75" hidden="1">
      <c r="B32" s="76" t="s">
        <v>25</v>
      </c>
      <c r="C32" s="116" t="s">
        <v>21</v>
      </c>
      <c r="D32" s="117"/>
      <c r="E32" s="117"/>
      <c r="F32" s="118"/>
      <c r="G32" s="29"/>
      <c r="H32" s="30">
        <f>+SUM(H33:H42)</f>
        <v>0</v>
      </c>
      <c r="I32" s="57"/>
      <c r="J32" s="96"/>
    </row>
    <row r="33" spans="1:10" s="5" customFormat="1" ht="19.5" hidden="1">
      <c r="B33" s="77" t="s">
        <v>26</v>
      </c>
      <c r="C33" s="69" t="s">
        <v>30</v>
      </c>
      <c r="D33" s="68"/>
      <c r="E33" s="68"/>
      <c r="F33" s="36" t="s">
        <v>51</v>
      </c>
      <c r="G33" s="22"/>
      <c r="H33" s="14">
        <f>+E33*G33</f>
        <v>0</v>
      </c>
      <c r="I33" s="52"/>
      <c r="J33" s="96"/>
    </row>
    <row r="34" spans="1:10" s="6" customFormat="1" ht="19.5" hidden="1">
      <c r="B34" s="77" t="s">
        <v>27</v>
      </c>
      <c r="C34" s="69" t="s">
        <v>31</v>
      </c>
      <c r="D34" s="68"/>
      <c r="E34" s="68"/>
      <c r="F34" s="36" t="s">
        <v>51</v>
      </c>
      <c r="G34" s="22"/>
      <c r="H34" s="14">
        <f>+(1+G34)*D34</f>
        <v>0</v>
      </c>
      <c r="I34" s="52"/>
      <c r="J34" s="96"/>
    </row>
    <row r="35" spans="1:10" s="5" customFormat="1" ht="19.5" hidden="1">
      <c r="B35" s="77" t="s">
        <v>28</v>
      </c>
      <c r="C35" s="69" t="s">
        <v>32</v>
      </c>
      <c r="D35" s="68"/>
      <c r="E35" s="68"/>
      <c r="F35" s="36" t="s">
        <v>51</v>
      </c>
      <c r="G35" s="22"/>
      <c r="H35" s="14">
        <f t="shared" ref="H35:H36" si="2">+(1+G35)*D35</f>
        <v>0</v>
      </c>
      <c r="I35" s="52"/>
      <c r="J35" s="96"/>
    </row>
    <row r="36" spans="1:10" s="5" customFormat="1" ht="19.5" hidden="1">
      <c r="B36" s="77" t="s">
        <v>29</v>
      </c>
      <c r="C36" s="69" t="s">
        <v>33</v>
      </c>
      <c r="D36" s="68"/>
      <c r="E36" s="68"/>
      <c r="F36" s="36" t="s">
        <v>51</v>
      </c>
      <c r="G36" s="22"/>
      <c r="H36" s="14">
        <f t="shared" si="2"/>
        <v>0</v>
      </c>
      <c r="I36" s="52"/>
      <c r="J36" s="96"/>
    </row>
    <row r="37" spans="1:10" ht="19.5" hidden="1">
      <c r="B37" s="77" t="s">
        <v>38</v>
      </c>
      <c r="C37" s="69" t="s">
        <v>44</v>
      </c>
      <c r="D37" s="68"/>
      <c r="E37" s="68"/>
      <c r="F37" s="36" t="s">
        <v>51</v>
      </c>
      <c r="G37" s="22"/>
      <c r="H37" s="14">
        <f t="shared" ref="H37:H42" si="3">+(1+G37)*D37</f>
        <v>0</v>
      </c>
      <c r="I37" s="52"/>
      <c r="J37" s="96"/>
    </row>
    <row r="38" spans="1:10" ht="19.5" hidden="1">
      <c r="B38" s="77" t="s">
        <v>39</v>
      </c>
      <c r="C38" s="69" t="s">
        <v>45</v>
      </c>
      <c r="D38" s="68"/>
      <c r="E38" s="68"/>
      <c r="F38" s="36" t="s">
        <v>51</v>
      </c>
      <c r="G38" s="22"/>
      <c r="H38" s="14">
        <f t="shared" si="3"/>
        <v>0</v>
      </c>
      <c r="I38" s="52"/>
      <c r="J38" s="97"/>
    </row>
    <row r="39" spans="1:10" ht="19.5" hidden="1">
      <c r="B39" s="77" t="s">
        <v>40</v>
      </c>
      <c r="C39" s="69" t="s">
        <v>46</v>
      </c>
      <c r="D39" s="68"/>
      <c r="E39" s="68"/>
      <c r="F39" s="36" t="s">
        <v>51</v>
      </c>
      <c r="G39" s="22"/>
      <c r="H39" s="14">
        <f t="shared" si="3"/>
        <v>0</v>
      </c>
      <c r="I39" s="52"/>
    </row>
    <row r="40" spans="1:10" ht="19.5" hidden="1">
      <c r="B40" s="77" t="s">
        <v>41</v>
      </c>
      <c r="C40" s="69" t="s">
        <v>47</v>
      </c>
      <c r="D40" s="68"/>
      <c r="E40" s="68"/>
      <c r="F40" s="36" t="s">
        <v>51</v>
      </c>
      <c r="G40" s="22"/>
      <c r="H40" s="14">
        <f t="shared" si="3"/>
        <v>0</v>
      </c>
      <c r="I40" s="52"/>
    </row>
    <row r="41" spans="1:10" ht="19.5" hidden="1">
      <c r="B41" s="77" t="s">
        <v>42</v>
      </c>
      <c r="C41" s="69" t="s">
        <v>48</v>
      </c>
      <c r="D41" s="68"/>
      <c r="E41" s="68"/>
      <c r="F41" s="36" t="s">
        <v>51</v>
      </c>
      <c r="G41" s="22"/>
      <c r="H41" s="14">
        <f t="shared" si="3"/>
        <v>0</v>
      </c>
      <c r="I41" s="52"/>
    </row>
    <row r="42" spans="1:10" ht="19.5" hidden="1">
      <c r="B42" s="77" t="s">
        <v>43</v>
      </c>
      <c r="C42" s="69" t="s">
        <v>49</v>
      </c>
      <c r="D42" s="68"/>
      <c r="E42" s="68"/>
      <c r="F42" s="36" t="s">
        <v>51</v>
      </c>
      <c r="G42" s="22"/>
      <c r="H42" s="14">
        <f t="shared" si="3"/>
        <v>0</v>
      </c>
      <c r="I42" s="52"/>
    </row>
    <row r="43" spans="1:10" s="5" customFormat="1" ht="17.25" hidden="1" customHeight="1">
      <c r="A43" s="47"/>
      <c r="B43" s="75"/>
      <c r="C43" s="7"/>
      <c r="D43" s="7"/>
      <c r="E43" s="7"/>
      <c r="F43" s="7"/>
      <c r="G43" s="9"/>
      <c r="H43" s="10"/>
      <c r="I43" s="53"/>
    </row>
    <row r="44" spans="1:10" s="5" customFormat="1" ht="17.25" hidden="1" customHeight="1">
      <c r="B44" s="92" t="s">
        <v>1</v>
      </c>
      <c r="C44" s="107" t="s">
        <v>2</v>
      </c>
      <c r="D44" s="122"/>
      <c r="E44" s="123"/>
      <c r="F44" s="123"/>
      <c r="G44" s="124"/>
      <c r="H44" s="38" t="s">
        <v>20</v>
      </c>
      <c r="I44" s="54"/>
    </row>
    <row r="45" spans="1:10" s="5" customFormat="1" ht="17.25" hidden="1" customHeight="1">
      <c r="B45" s="92"/>
      <c r="C45" s="107"/>
      <c r="D45" s="125"/>
      <c r="E45" s="126"/>
      <c r="F45" s="126"/>
      <c r="G45" s="127"/>
      <c r="H45" s="32" t="s">
        <v>5</v>
      </c>
      <c r="I45" s="55"/>
    </row>
    <row r="46" spans="1:10" s="6" customFormat="1" ht="24.75" hidden="1" customHeight="1">
      <c r="B46" s="76" t="s">
        <v>58</v>
      </c>
      <c r="C46" s="116" t="s">
        <v>76</v>
      </c>
      <c r="D46" s="117"/>
      <c r="E46" s="117"/>
      <c r="F46" s="117"/>
      <c r="G46" s="118"/>
      <c r="H46" s="30">
        <f>+SUM(H47:H56)</f>
        <v>0</v>
      </c>
      <c r="I46" s="57"/>
    </row>
    <row r="47" spans="1:10" ht="19.5" hidden="1">
      <c r="B47" s="77" t="s">
        <v>59</v>
      </c>
      <c r="C47" s="113" t="s">
        <v>77</v>
      </c>
      <c r="D47" s="114"/>
      <c r="E47" s="114"/>
      <c r="F47" s="114"/>
      <c r="G47" s="115"/>
      <c r="H47" s="28"/>
      <c r="I47" s="58"/>
    </row>
    <row r="48" spans="1:10" ht="19.5" hidden="1">
      <c r="B48" s="77" t="s">
        <v>60</v>
      </c>
      <c r="C48" s="113" t="s">
        <v>78</v>
      </c>
      <c r="D48" s="114"/>
      <c r="E48" s="114"/>
      <c r="F48" s="114"/>
      <c r="G48" s="115"/>
      <c r="H48" s="28"/>
      <c r="I48" s="58"/>
    </row>
    <row r="49" spans="2:10" ht="19.5" hidden="1">
      <c r="B49" s="77" t="s">
        <v>61</v>
      </c>
      <c r="C49" s="113" t="s">
        <v>79</v>
      </c>
      <c r="D49" s="114"/>
      <c r="E49" s="114"/>
      <c r="F49" s="114"/>
      <c r="G49" s="115"/>
      <c r="H49" s="28"/>
      <c r="I49" s="58"/>
    </row>
    <row r="50" spans="2:10" ht="19.5" hidden="1">
      <c r="B50" s="77" t="s">
        <v>69</v>
      </c>
      <c r="C50" s="113" t="s">
        <v>80</v>
      </c>
      <c r="D50" s="114"/>
      <c r="E50" s="114"/>
      <c r="F50" s="114"/>
      <c r="G50" s="115"/>
      <c r="H50" s="28"/>
      <c r="I50" s="58"/>
    </row>
    <row r="51" spans="2:10" ht="19.5" hidden="1">
      <c r="B51" s="77" t="s">
        <v>70</v>
      </c>
      <c r="C51" s="113" t="s">
        <v>81</v>
      </c>
      <c r="D51" s="114"/>
      <c r="E51" s="114"/>
      <c r="F51" s="114"/>
      <c r="G51" s="115"/>
      <c r="H51" s="28"/>
      <c r="I51" s="58"/>
    </row>
    <row r="52" spans="2:10" ht="19.5" hidden="1">
      <c r="B52" s="77" t="s">
        <v>71</v>
      </c>
      <c r="C52" s="113" t="s">
        <v>82</v>
      </c>
      <c r="D52" s="114"/>
      <c r="E52" s="114"/>
      <c r="F52" s="114"/>
      <c r="G52" s="115"/>
      <c r="H52" s="28"/>
      <c r="I52" s="58"/>
    </row>
    <row r="53" spans="2:10" ht="19.5" hidden="1">
      <c r="B53" s="77" t="s">
        <v>72</v>
      </c>
      <c r="C53" s="113" t="s">
        <v>83</v>
      </c>
      <c r="D53" s="114"/>
      <c r="E53" s="114"/>
      <c r="F53" s="114"/>
      <c r="G53" s="115"/>
      <c r="H53" s="28"/>
      <c r="I53" s="58"/>
    </row>
    <row r="54" spans="2:10" ht="19.5" hidden="1">
      <c r="B54" s="77" t="s">
        <v>73</v>
      </c>
      <c r="C54" s="113" t="s">
        <v>84</v>
      </c>
      <c r="D54" s="114"/>
      <c r="E54" s="114"/>
      <c r="F54" s="114"/>
      <c r="G54" s="115"/>
      <c r="H54" s="28"/>
      <c r="I54" s="58"/>
    </row>
    <row r="55" spans="2:10" ht="19.5" hidden="1">
      <c r="B55" s="77" t="s">
        <v>74</v>
      </c>
      <c r="C55" s="113" t="s">
        <v>85</v>
      </c>
      <c r="D55" s="114"/>
      <c r="E55" s="114"/>
      <c r="F55" s="114"/>
      <c r="G55" s="115"/>
      <c r="H55" s="28"/>
      <c r="I55" s="58"/>
    </row>
    <row r="56" spans="2:10" ht="19.5" hidden="1">
      <c r="B56" s="77" t="s">
        <v>75</v>
      </c>
      <c r="C56" s="113" t="s">
        <v>86</v>
      </c>
      <c r="D56" s="114"/>
      <c r="E56" s="114"/>
      <c r="F56" s="114"/>
      <c r="G56" s="115"/>
      <c r="H56" s="28"/>
      <c r="I56" s="58"/>
    </row>
    <row r="57" spans="2:10" ht="18.75" hidden="1">
      <c r="B57" s="78"/>
    </row>
    <row r="58" spans="2:10" s="12" customFormat="1" ht="19.5" customHeight="1">
      <c r="B58" s="74" t="s">
        <v>12</v>
      </c>
      <c r="C58" s="39" t="s">
        <v>107</v>
      </c>
      <c r="D58" s="86">
        <v>2</v>
      </c>
      <c r="E58" s="86">
        <v>51</v>
      </c>
      <c r="F58" s="24" t="s">
        <v>8</v>
      </c>
      <c r="G58" s="22"/>
      <c r="H58" s="14">
        <f>+G58*D58*E58</f>
        <v>0</v>
      </c>
      <c r="I58" s="52"/>
      <c r="J58"/>
    </row>
    <row r="59" spans="2:10" s="5" customFormat="1" ht="17.25" customHeight="1">
      <c r="B59" s="92" t="s">
        <v>1</v>
      </c>
      <c r="C59" s="107" t="s">
        <v>2</v>
      </c>
      <c r="D59" s="122"/>
      <c r="E59" s="123"/>
      <c r="F59" s="123"/>
      <c r="G59" s="124"/>
      <c r="H59" s="38" t="s">
        <v>20</v>
      </c>
      <c r="I59" s="54"/>
    </row>
    <row r="60" spans="2:10" s="5" customFormat="1" ht="17.25" customHeight="1">
      <c r="B60" s="92"/>
      <c r="C60" s="107"/>
      <c r="D60" s="125"/>
      <c r="E60" s="126"/>
      <c r="F60" s="126"/>
      <c r="G60" s="127"/>
      <c r="H60" s="32" t="s">
        <v>5</v>
      </c>
      <c r="I60" s="55"/>
    </row>
    <row r="61" spans="2:10" s="6" customFormat="1" ht="20.25" customHeight="1">
      <c r="B61" s="76" t="s">
        <v>65</v>
      </c>
      <c r="C61" s="116" t="s">
        <v>57</v>
      </c>
      <c r="D61" s="117"/>
      <c r="E61" s="117"/>
      <c r="F61" s="117"/>
      <c r="G61" s="118"/>
      <c r="H61" s="30">
        <f>+SUM(H62:H64)</f>
        <v>0</v>
      </c>
      <c r="I61" s="57"/>
    </row>
    <row r="62" spans="2:10" ht="18.75">
      <c r="B62" s="77" t="s">
        <v>66</v>
      </c>
      <c r="C62" s="119" t="s">
        <v>62</v>
      </c>
      <c r="D62" s="120"/>
      <c r="E62" s="120"/>
      <c r="F62" s="120"/>
      <c r="G62" s="121"/>
      <c r="H62" s="28"/>
      <c r="I62" s="58"/>
    </row>
    <row r="63" spans="2:10" ht="18.75">
      <c r="B63" s="77" t="s">
        <v>67</v>
      </c>
      <c r="C63" s="119" t="s">
        <v>63</v>
      </c>
      <c r="D63" s="120"/>
      <c r="E63" s="120"/>
      <c r="F63" s="120"/>
      <c r="G63" s="121"/>
      <c r="H63" s="28"/>
      <c r="I63" s="58"/>
    </row>
    <row r="64" spans="2:10" ht="18.75">
      <c r="B64" s="77" t="s">
        <v>68</v>
      </c>
      <c r="C64" s="119" t="s">
        <v>64</v>
      </c>
      <c r="D64" s="120"/>
      <c r="E64" s="120"/>
      <c r="F64" s="120"/>
      <c r="G64" s="121"/>
      <c r="H64" s="28"/>
      <c r="I64" s="58"/>
    </row>
    <row r="79" spans="7:7">
      <c r="G79" t="s">
        <v>89</v>
      </c>
    </row>
    <row r="80" spans="7:7">
      <c r="G80" t="s">
        <v>90</v>
      </c>
    </row>
    <row r="81" spans="7:7">
      <c r="G81" t="s">
        <v>91</v>
      </c>
    </row>
    <row r="82" spans="7:7">
      <c r="G82" t="s">
        <v>92</v>
      </c>
    </row>
  </sheetData>
  <mergeCells count="50">
    <mergeCell ref="C62:G62"/>
    <mergeCell ref="C63:G63"/>
    <mergeCell ref="C64:G64"/>
    <mergeCell ref="D44:G45"/>
    <mergeCell ref="D59:G60"/>
    <mergeCell ref="C61:G61"/>
    <mergeCell ref="C47:G47"/>
    <mergeCell ref="C48:G48"/>
    <mergeCell ref="C49:G49"/>
    <mergeCell ref="C50:G50"/>
    <mergeCell ref="C46:G46"/>
    <mergeCell ref="C51:G51"/>
    <mergeCell ref="C44:C45"/>
    <mergeCell ref="B59:B60"/>
    <mergeCell ref="C59:C60"/>
    <mergeCell ref="G22:H22"/>
    <mergeCell ref="F22:F23"/>
    <mergeCell ref="C52:G52"/>
    <mergeCell ref="C53:G53"/>
    <mergeCell ref="C54:G54"/>
    <mergeCell ref="C55:G55"/>
    <mergeCell ref="C56:G56"/>
    <mergeCell ref="C32:F32"/>
    <mergeCell ref="G30:H30"/>
    <mergeCell ref="B22:B23"/>
    <mergeCell ref="C22:C23"/>
    <mergeCell ref="D22:D23"/>
    <mergeCell ref="E22:E23"/>
    <mergeCell ref="B44:B45"/>
    <mergeCell ref="B14:B15"/>
    <mergeCell ref="C14:C15"/>
    <mergeCell ref="D14:D15"/>
    <mergeCell ref="E14:E15"/>
    <mergeCell ref="G14:H14"/>
    <mergeCell ref="G8:H8"/>
    <mergeCell ref="B2:J2"/>
    <mergeCell ref="F14:F15"/>
    <mergeCell ref="G13:H13"/>
    <mergeCell ref="J11:J38"/>
    <mergeCell ref="C8:F8"/>
    <mergeCell ref="B9:C9"/>
    <mergeCell ref="D9:F9"/>
    <mergeCell ref="B11:G11"/>
    <mergeCell ref="C10:F10"/>
    <mergeCell ref="B30:B31"/>
    <mergeCell ref="C30:C31"/>
    <mergeCell ref="D30:D31"/>
    <mergeCell ref="E30:E31"/>
    <mergeCell ref="F30:F31"/>
    <mergeCell ref="D13:E13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"/>
  <sheetViews>
    <sheetView showGridLines="0" workbookViewId="0">
      <selection activeCell="F7" sqref="F7"/>
    </sheetView>
  </sheetViews>
  <sheetFormatPr defaultRowHeight="15"/>
  <cols>
    <col min="1" max="1" width="9.140625" style="84"/>
    <col min="2" max="2" width="9.140625" style="81"/>
  </cols>
  <sheetData>
    <row r="1" spans="1:16" ht="21.75" customHeight="1"/>
    <row r="2" spans="1:16" ht="60.75" customHeight="1">
      <c r="A2" s="79" t="s">
        <v>94</v>
      </c>
      <c r="B2" s="128" t="s">
        <v>102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 ht="21.75" customHeight="1">
      <c r="B3" s="83"/>
      <c r="C3" s="82"/>
      <c r="I3" s="70"/>
      <c r="J3" s="70"/>
      <c r="K3" s="70"/>
      <c r="L3" s="70"/>
      <c r="M3" s="70"/>
      <c r="N3" s="70"/>
    </row>
    <row r="4" spans="1:16" ht="20.25">
      <c r="A4" s="79" t="s">
        <v>95</v>
      </c>
      <c r="B4" s="128" t="s">
        <v>103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ht="21.75" customHeight="1">
      <c r="B5" s="83"/>
      <c r="C5" s="82"/>
      <c r="I5" s="70"/>
      <c r="J5" s="70"/>
      <c r="K5" s="70"/>
      <c r="L5" s="70"/>
      <c r="M5" s="70"/>
      <c r="N5" s="70"/>
    </row>
    <row r="6" spans="1:16" s="80" customFormat="1" ht="42" customHeight="1">
      <c r="A6" s="79" t="s">
        <v>96</v>
      </c>
      <c r="B6" s="128" t="s">
        <v>104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ht="21.75" customHeight="1">
      <c r="B7" s="83"/>
      <c r="C7" s="82"/>
      <c r="I7" s="70"/>
      <c r="J7" s="70"/>
      <c r="K7" s="70"/>
      <c r="L7" s="70"/>
      <c r="M7" s="70"/>
      <c r="N7" s="70"/>
    </row>
    <row r="8" spans="1:16" ht="57" customHeight="1">
      <c r="A8" s="79" t="s">
        <v>97</v>
      </c>
      <c r="B8" s="128" t="s">
        <v>101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</row>
    <row r="9" spans="1:16" ht="21.75" customHeight="1">
      <c r="B9" s="83"/>
      <c r="C9" s="82"/>
    </row>
    <row r="10" spans="1:16" ht="20.25">
      <c r="A10" s="79" t="s">
        <v>100</v>
      </c>
      <c r="B10" s="128" t="s">
        <v>99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</row>
  </sheetData>
  <mergeCells count="5">
    <mergeCell ref="B10:P10"/>
    <mergeCell ref="B2:P2"/>
    <mergeCell ref="B4:P4"/>
    <mergeCell ref="B6:P6"/>
    <mergeCell ref="B8:P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STANDARD</vt:lpstr>
      <vt:lpstr>NOTE PER IL FORNITORE</vt:lpstr>
      <vt:lpstr>Foglio3</vt:lpstr>
      <vt:lpstr>_1°_RILANCIO</vt:lpstr>
      <vt:lpstr>STANDARD!Area_stampa</vt:lpstr>
    </vt:vector>
  </TitlesOfParts>
  <Company>FIATGROUP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Fiat</dc:creator>
  <cp:lastModifiedBy>Utente 3</cp:lastModifiedBy>
  <cp:lastPrinted>2019-02-07T09:27:28Z</cp:lastPrinted>
  <dcterms:created xsi:type="dcterms:W3CDTF">2019-01-18T16:10:59Z</dcterms:created>
  <dcterms:modified xsi:type="dcterms:W3CDTF">2019-03-06T10:50:01Z</dcterms:modified>
</cp:coreProperties>
</file>