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gi\Desktop\"/>
    </mc:Choice>
  </mc:AlternateContent>
  <xr:revisionPtr revIDLastSave="0" documentId="13_ncr:1_{FB92C720-367C-486B-BADF-0428391CDC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V121" i="1" l="1"/>
  <c r="W121" i="1" s="1"/>
  <c r="I121" i="1" s="1"/>
  <c r="P121" i="1"/>
  <c r="Q121" i="1" s="1"/>
  <c r="V120" i="1"/>
  <c r="W120" i="1" s="1"/>
  <c r="I120" i="1" s="1"/>
  <c r="P120" i="1"/>
  <c r="Q120" i="1" s="1"/>
  <c r="V119" i="1"/>
  <c r="W119" i="1" s="1"/>
  <c r="I119" i="1" s="1"/>
  <c r="P119" i="1"/>
  <c r="Q119" i="1" s="1"/>
  <c r="V118" i="1"/>
  <c r="W118" i="1" s="1"/>
  <c r="I118" i="1" s="1"/>
  <c r="P118" i="1"/>
  <c r="Q118" i="1" s="1"/>
  <c r="V117" i="1"/>
  <c r="W117" i="1" s="1"/>
  <c r="I117" i="1" s="1"/>
  <c r="P117" i="1"/>
  <c r="Q117" i="1" s="1"/>
  <c r="V116" i="1"/>
  <c r="W116" i="1" s="1"/>
  <c r="I116" i="1" s="1"/>
  <c r="P116" i="1"/>
  <c r="Q116" i="1" s="1"/>
  <c r="V115" i="1"/>
  <c r="W115" i="1" s="1"/>
  <c r="I115" i="1" s="1"/>
  <c r="P115" i="1"/>
  <c r="H115" i="1" s="1"/>
  <c r="V114" i="1"/>
  <c r="W114" i="1" s="1"/>
  <c r="I114" i="1" s="1"/>
  <c r="P114" i="1"/>
  <c r="Q114" i="1" s="1"/>
  <c r="V113" i="1"/>
  <c r="W113" i="1" s="1"/>
  <c r="I113" i="1" s="1"/>
  <c r="P113" i="1"/>
  <c r="H113" i="1" s="1"/>
  <c r="V112" i="1"/>
  <c r="W112" i="1" s="1"/>
  <c r="I112" i="1" s="1"/>
  <c r="P112" i="1"/>
  <c r="Q112" i="1" s="1"/>
  <c r="V111" i="1"/>
  <c r="W111" i="1" s="1"/>
  <c r="I111" i="1" s="1"/>
  <c r="P111" i="1"/>
  <c r="H111" i="1" s="1"/>
  <c r="V110" i="1"/>
  <c r="W110" i="1" s="1"/>
  <c r="I110" i="1" s="1"/>
  <c r="P110" i="1"/>
  <c r="Q110" i="1" s="1"/>
  <c r="V109" i="1"/>
  <c r="W109" i="1" s="1"/>
  <c r="I109" i="1" s="1"/>
  <c r="P109" i="1"/>
  <c r="H109" i="1" s="1"/>
  <c r="V108" i="1"/>
  <c r="W108" i="1" s="1"/>
  <c r="I108" i="1" s="1"/>
  <c r="P108" i="1"/>
  <c r="Q108" i="1" s="1"/>
  <c r="V107" i="1"/>
  <c r="W107" i="1" s="1"/>
  <c r="I107" i="1" s="1"/>
  <c r="P107" i="1"/>
  <c r="H107" i="1" s="1"/>
  <c r="V106" i="1"/>
  <c r="W106" i="1" s="1"/>
  <c r="I106" i="1" s="1"/>
  <c r="P106" i="1"/>
  <c r="Q106" i="1" s="1"/>
  <c r="V105" i="1"/>
  <c r="W105" i="1" s="1"/>
  <c r="I105" i="1" s="1"/>
  <c r="P105" i="1"/>
  <c r="H105" i="1" s="1"/>
  <c r="V104" i="1"/>
  <c r="W104" i="1" s="1"/>
  <c r="I104" i="1" s="1"/>
  <c r="P104" i="1"/>
  <c r="Q104" i="1" s="1"/>
  <c r="W103" i="1"/>
  <c r="I103" i="1" s="1"/>
  <c r="V103" i="1"/>
  <c r="P103" i="1"/>
  <c r="Q103" i="1" s="1"/>
  <c r="V102" i="1"/>
  <c r="W102" i="1" s="1"/>
  <c r="I102" i="1" s="1"/>
  <c r="P102" i="1"/>
  <c r="Q102" i="1" s="1"/>
  <c r="V101" i="1"/>
  <c r="W101" i="1" s="1"/>
  <c r="I101" i="1" s="1"/>
  <c r="P101" i="1"/>
  <c r="Q101" i="1" s="1"/>
  <c r="V100" i="1"/>
  <c r="W100" i="1" s="1"/>
  <c r="I100" i="1" s="1"/>
  <c r="P100" i="1"/>
  <c r="Q100" i="1" s="1"/>
  <c r="V99" i="1"/>
  <c r="W99" i="1" s="1"/>
  <c r="I99" i="1" s="1"/>
  <c r="P99" i="1"/>
  <c r="H99" i="1" s="1"/>
  <c r="V98" i="1"/>
  <c r="W98" i="1" s="1"/>
  <c r="I98" i="1" s="1"/>
  <c r="P98" i="1"/>
  <c r="Q98" i="1" s="1"/>
  <c r="V97" i="1"/>
  <c r="W97" i="1" s="1"/>
  <c r="I97" i="1" s="1"/>
  <c r="P97" i="1"/>
  <c r="H97" i="1" s="1"/>
  <c r="V96" i="1"/>
  <c r="W96" i="1" s="1"/>
  <c r="I96" i="1" s="1"/>
  <c r="P96" i="1"/>
  <c r="Q96" i="1" s="1"/>
  <c r="V95" i="1"/>
  <c r="W95" i="1" s="1"/>
  <c r="I95" i="1" s="1"/>
  <c r="P95" i="1"/>
  <c r="Q95" i="1" s="1"/>
  <c r="W94" i="1"/>
  <c r="I94" i="1" s="1"/>
  <c r="V94" i="1"/>
  <c r="P94" i="1"/>
  <c r="Q94" i="1" s="1"/>
  <c r="V93" i="1"/>
  <c r="W93" i="1" s="1"/>
  <c r="I93" i="1" s="1"/>
  <c r="P93" i="1"/>
  <c r="H93" i="1" s="1"/>
  <c r="V92" i="1"/>
  <c r="W92" i="1" s="1"/>
  <c r="I92" i="1" s="1"/>
  <c r="P92" i="1"/>
  <c r="Q92" i="1" s="1"/>
  <c r="V91" i="1"/>
  <c r="W91" i="1" s="1"/>
  <c r="I91" i="1" s="1"/>
  <c r="P91" i="1"/>
  <c r="H91" i="1" s="1"/>
  <c r="V90" i="1"/>
  <c r="W90" i="1" s="1"/>
  <c r="I90" i="1" s="1"/>
  <c r="P90" i="1"/>
  <c r="Q90" i="1" s="1"/>
  <c r="V89" i="1"/>
  <c r="W89" i="1" s="1"/>
  <c r="I89" i="1" s="1"/>
  <c r="P89" i="1"/>
  <c r="H89" i="1" s="1"/>
  <c r="V88" i="1"/>
  <c r="W88" i="1" s="1"/>
  <c r="I88" i="1" s="1"/>
  <c r="P88" i="1"/>
  <c r="Q88" i="1" s="1"/>
  <c r="V87" i="1"/>
  <c r="W87" i="1" s="1"/>
  <c r="I87" i="1" s="1"/>
  <c r="P87" i="1"/>
  <c r="Q87" i="1" s="1"/>
  <c r="V86" i="1"/>
  <c r="W86" i="1" s="1"/>
  <c r="I86" i="1" s="1"/>
  <c r="P86" i="1"/>
  <c r="Q86" i="1" s="1"/>
  <c r="V85" i="1"/>
  <c r="W85" i="1" s="1"/>
  <c r="I85" i="1" s="1"/>
  <c r="P85" i="1"/>
  <c r="Q85" i="1" s="1"/>
  <c r="V84" i="1"/>
  <c r="W84" i="1" s="1"/>
  <c r="I84" i="1" s="1"/>
  <c r="P84" i="1"/>
  <c r="Q84" i="1" s="1"/>
  <c r="V83" i="1"/>
  <c r="W83" i="1" s="1"/>
  <c r="I83" i="1" s="1"/>
  <c r="P83" i="1"/>
  <c r="Q83" i="1" s="1"/>
  <c r="V41" i="1"/>
  <c r="W41" i="1" s="1"/>
  <c r="I41" i="1" s="1"/>
  <c r="V42" i="1"/>
  <c r="W42" i="1" s="1"/>
  <c r="I42" i="1" s="1"/>
  <c r="V43" i="1"/>
  <c r="W43" i="1" s="1"/>
  <c r="I43" i="1" s="1"/>
  <c r="V44" i="1"/>
  <c r="W44" i="1" s="1"/>
  <c r="I44" i="1" s="1"/>
  <c r="V45" i="1"/>
  <c r="W45" i="1" s="1"/>
  <c r="I45" i="1" s="1"/>
  <c r="V46" i="1"/>
  <c r="W46" i="1" s="1"/>
  <c r="I46" i="1" s="1"/>
  <c r="V47" i="1"/>
  <c r="W47" i="1" s="1"/>
  <c r="I47" i="1" s="1"/>
  <c r="V48" i="1"/>
  <c r="W48" i="1" s="1"/>
  <c r="I48" i="1" s="1"/>
  <c r="V49" i="1"/>
  <c r="W49" i="1" s="1"/>
  <c r="I49" i="1" s="1"/>
  <c r="V50" i="1"/>
  <c r="W50" i="1" s="1"/>
  <c r="I50" i="1" s="1"/>
  <c r="V51" i="1"/>
  <c r="W51" i="1" s="1"/>
  <c r="I51" i="1" s="1"/>
  <c r="V52" i="1"/>
  <c r="W52" i="1" s="1"/>
  <c r="I52" i="1" s="1"/>
  <c r="V53" i="1"/>
  <c r="W53" i="1" s="1"/>
  <c r="I53" i="1" s="1"/>
  <c r="V54" i="1"/>
  <c r="W54" i="1" s="1"/>
  <c r="I54" i="1" s="1"/>
  <c r="V55" i="1"/>
  <c r="W55" i="1" s="1"/>
  <c r="I55" i="1" s="1"/>
  <c r="V56" i="1"/>
  <c r="W56" i="1" s="1"/>
  <c r="I56" i="1" s="1"/>
  <c r="V57" i="1"/>
  <c r="W57" i="1" s="1"/>
  <c r="I57" i="1" s="1"/>
  <c r="V58" i="1"/>
  <c r="W58" i="1" s="1"/>
  <c r="I58" i="1" s="1"/>
  <c r="V59" i="1"/>
  <c r="W59" i="1" s="1"/>
  <c r="I59" i="1" s="1"/>
  <c r="V60" i="1"/>
  <c r="W60" i="1" s="1"/>
  <c r="I60" i="1" s="1"/>
  <c r="V61" i="1"/>
  <c r="W61" i="1" s="1"/>
  <c r="I61" i="1" s="1"/>
  <c r="V62" i="1"/>
  <c r="W62" i="1" s="1"/>
  <c r="I62" i="1" s="1"/>
  <c r="V63" i="1"/>
  <c r="W63" i="1" s="1"/>
  <c r="I63" i="1" s="1"/>
  <c r="V64" i="1"/>
  <c r="W64" i="1" s="1"/>
  <c r="I64" i="1" s="1"/>
  <c r="V65" i="1"/>
  <c r="W65" i="1" s="1"/>
  <c r="I65" i="1" s="1"/>
  <c r="V66" i="1"/>
  <c r="W66" i="1" s="1"/>
  <c r="I66" i="1" s="1"/>
  <c r="V67" i="1"/>
  <c r="W67" i="1" s="1"/>
  <c r="I67" i="1" s="1"/>
  <c r="V68" i="1"/>
  <c r="W68" i="1" s="1"/>
  <c r="I68" i="1" s="1"/>
  <c r="V69" i="1"/>
  <c r="W69" i="1" s="1"/>
  <c r="I69" i="1" s="1"/>
  <c r="V70" i="1"/>
  <c r="W70" i="1" s="1"/>
  <c r="I70" i="1" s="1"/>
  <c r="V71" i="1"/>
  <c r="W71" i="1" s="1"/>
  <c r="I71" i="1" s="1"/>
  <c r="V72" i="1"/>
  <c r="W72" i="1" s="1"/>
  <c r="I72" i="1" s="1"/>
  <c r="V73" i="1"/>
  <c r="W73" i="1" s="1"/>
  <c r="I73" i="1" s="1"/>
  <c r="V74" i="1"/>
  <c r="W74" i="1" s="1"/>
  <c r="I74" i="1" s="1"/>
  <c r="V75" i="1"/>
  <c r="W75" i="1" s="1"/>
  <c r="I75" i="1" s="1"/>
  <c r="V76" i="1"/>
  <c r="W76" i="1" s="1"/>
  <c r="I76" i="1" s="1"/>
  <c r="V77" i="1"/>
  <c r="W77" i="1" s="1"/>
  <c r="I77" i="1" s="1"/>
  <c r="V78" i="1"/>
  <c r="W78" i="1" s="1"/>
  <c r="I78" i="1" s="1"/>
  <c r="V40" i="1"/>
  <c r="W40" i="1" s="1"/>
  <c r="I40" i="1" s="1"/>
  <c r="P41" i="1"/>
  <c r="Q41" i="1" s="1"/>
  <c r="H41" i="1" s="1"/>
  <c r="P42" i="1"/>
  <c r="Q42" i="1" s="1"/>
  <c r="H42" i="1" s="1"/>
  <c r="P43" i="1"/>
  <c r="Q43" i="1" s="1"/>
  <c r="H43" i="1" s="1"/>
  <c r="P44" i="1"/>
  <c r="Q44" i="1" s="1"/>
  <c r="H44" i="1" s="1"/>
  <c r="P45" i="1"/>
  <c r="Q45" i="1" s="1"/>
  <c r="H45" i="1" s="1"/>
  <c r="P46" i="1"/>
  <c r="Q46" i="1" s="1"/>
  <c r="H46" i="1" s="1"/>
  <c r="P47" i="1"/>
  <c r="Q47" i="1" s="1"/>
  <c r="H47" i="1" s="1"/>
  <c r="P48" i="1"/>
  <c r="Q48" i="1" s="1"/>
  <c r="H48" i="1" s="1"/>
  <c r="P49" i="1"/>
  <c r="Q49" i="1" s="1"/>
  <c r="H49" i="1" s="1"/>
  <c r="P50" i="1"/>
  <c r="Q50" i="1" s="1"/>
  <c r="H50" i="1" s="1"/>
  <c r="P51" i="1"/>
  <c r="Q51" i="1" s="1"/>
  <c r="H51" i="1" s="1"/>
  <c r="P52" i="1"/>
  <c r="Q52" i="1" s="1"/>
  <c r="H52" i="1" s="1"/>
  <c r="P53" i="1"/>
  <c r="Q53" i="1" s="1"/>
  <c r="H53" i="1" s="1"/>
  <c r="P54" i="1"/>
  <c r="Q54" i="1" s="1"/>
  <c r="H54" i="1" s="1"/>
  <c r="P55" i="1"/>
  <c r="Q55" i="1" s="1"/>
  <c r="H55" i="1" s="1"/>
  <c r="P56" i="1"/>
  <c r="Q56" i="1" s="1"/>
  <c r="H56" i="1" s="1"/>
  <c r="P57" i="1"/>
  <c r="Q57" i="1" s="1"/>
  <c r="H57" i="1" s="1"/>
  <c r="P58" i="1"/>
  <c r="Q58" i="1" s="1"/>
  <c r="H58" i="1" s="1"/>
  <c r="P59" i="1"/>
  <c r="Q59" i="1" s="1"/>
  <c r="H59" i="1" s="1"/>
  <c r="P60" i="1"/>
  <c r="Q60" i="1" s="1"/>
  <c r="H60" i="1" s="1"/>
  <c r="P61" i="1"/>
  <c r="Q61" i="1" s="1"/>
  <c r="H61" i="1" s="1"/>
  <c r="P62" i="1"/>
  <c r="Q62" i="1" s="1"/>
  <c r="H62" i="1" s="1"/>
  <c r="P63" i="1"/>
  <c r="Q63" i="1" s="1"/>
  <c r="H63" i="1" s="1"/>
  <c r="P64" i="1"/>
  <c r="Q64" i="1" s="1"/>
  <c r="H64" i="1" s="1"/>
  <c r="P65" i="1"/>
  <c r="Q65" i="1" s="1"/>
  <c r="H65" i="1" s="1"/>
  <c r="P66" i="1"/>
  <c r="Q66" i="1" s="1"/>
  <c r="H66" i="1" s="1"/>
  <c r="P67" i="1"/>
  <c r="Q67" i="1" s="1"/>
  <c r="H67" i="1" s="1"/>
  <c r="P68" i="1"/>
  <c r="Q68" i="1" s="1"/>
  <c r="H68" i="1" s="1"/>
  <c r="P69" i="1"/>
  <c r="Q69" i="1" s="1"/>
  <c r="H69" i="1" s="1"/>
  <c r="P70" i="1"/>
  <c r="Q70" i="1" s="1"/>
  <c r="H70" i="1" s="1"/>
  <c r="P71" i="1"/>
  <c r="Q71" i="1" s="1"/>
  <c r="H71" i="1" s="1"/>
  <c r="P72" i="1"/>
  <c r="Q72" i="1" s="1"/>
  <c r="H72" i="1" s="1"/>
  <c r="P73" i="1"/>
  <c r="Q73" i="1" s="1"/>
  <c r="H73" i="1" s="1"/>
  <c r="P74" i="1"/>
  <c r="Q74" i="1" s="1"/>
  <c r="H74" i="1" s="1"/>
  <c r="P75" i="1"/>
  <c r="Q75" i="1" s="1"/>
  <c r="H75" i="1" s="1"/>
  <c r="P76" i="1"/>
  <c r="Q76" i="1" s="1"/>
  <c r="H76" i="1" s="1"/>
  <c r="P77" i="1"/>
  <c r="Q77" i="1" s="1"/>
  <c r="H77" i="1" s="1"/>
  <c r="P78" i="1"/>
  <c r="Q78" i="1" s="1"/>
  <c r="H78" i="1" s="1"/>
  <c r="P40" i="1"/>
  <c r="Q40" i="1" s="1"/>
  <c r="H40" i="1" s="1"/>
  <c r="Q99" i="1" l="1"/>
  <c r="Q111" i="1"/>
  <c r="Q105" i="1"/>
  <c r="Q115" i="1"/>
  <c r="H119" i="1"/>
  <c r="H88" i="1"/>
  <c r="H104" i="1"/>
  <c r="H103" i="1"/>
  <c r="H83" i="1"/>
  <c r="H98" i="1"/>
  <c r="H120" i="1"/>
  <c r="H96" i="1"/>
  <c r="H95" i="1"/>
  <c r="H114" i="1"/>
  <c r="Q89" i="1"/>
  <c r="H112" i="1"/>
  <c r="H87" i="1"/>
  <c r="H106" i="1"/>
  <c r="H90" i="1"/>
  <c r="Q97" i="1"/>
  <c r="Q113" i="1"/>
  <c r="H121" i="1"/>
  <c r="Q93" i="1"/>
  <c r="Q109" i="1"/>
  <c r="Q91" i="1"/>
  <c r="Q107" i="1"/>
  <c r="H118" i="1"/>
  <c r="H110" i="1"/>
  <c r="H102" i="1"/>
  <c r="H94" i="1"/>
  <c r="H86" i="1"/>
  <c r="H117" i="1"/>
  <c r="H101" i="1"/>
  <c r="H85" i="1"/>
  <c r="H116" i="1"/>
  <c r="H108" i="1"/>
  <c r="H100" i="1"/>
  <c r="H92" i="1"/>
  <c r="H84" i="1"/>
</calcChain>
</file>

<file path=xl/sharedStrings.xml><?xml version="1.0" encoding="utf-8"?>
<sst xmlns="http://schemas.openxmlformats.org/spreadsheetml/2006/main" count="628" uniqueCount="261">
  <si>
    <r>
      <rPr>
        <b/>
        <i/>
        <sz val="11"/>
        <rFont val="Arial"/>
        <family val="2"/>
      </rPr>
      <t>TABELLA</t>
    </r>
    <r>
      <rPr>
        <sz val="11"/>
        <rFont val="Times New Roman"/>
        <family val="1"/>
      </rPr>
      <t xml:space="preserve"> </t>
    </r>
    <r>
      <rPr>
        <b/>
        <i/>
        <sz val="11"/>
        <rFont val="Arial"/>
        <family val="2"/>
      </rPr>
      <t>A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–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PREZZI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SERVIZI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CONSEGNA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STANDARD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LOW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VOLTAGE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MOTORS</t>
    </r>
  </si>
  <si>
    <r>
      <rPr>
        <b/>
        <sz val="11"/>
        <rFont val="Calibri"/>
        <family val="1"/>
      </rPr>
      <t>Low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Voltage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Motors</t>
    </r>
  </si>
  <si>
    <r>
      <rPr>
        <b/>
        <sz val="11"/>
        <rFont val="Calibri"/>
        <family val="1"/>
      </rPr>
      <t>Costs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for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the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Activities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required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for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each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Motor</t>
    </r>
  </si>
  <si>
    <r>
      <rPr>
        <b/>
        <sz val="9"/>
        <rFont val="Calibri"/>
        <family val="1"/>
      </rPr>
      <t>Motor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Nominal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Power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[kW]</t>
    </r>
  </si>
  <si>
    <r>
      <rPr>
        <b/>
        <sz val="9"/>
        <rFont val="Calibri"/>
        <family val="1"/>
      </rPr>
      <t>Standard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Delivery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Time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required</t>
    </r>
  </si>
  <si>
    <r>
      <rPr>
        <b/>
        <sz val="9"/>
        <rFont val="Calibri"/>
        <family val="1"/>
      </rPr>
      <t>≤1,5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kW</t>
    </r>
  </si>
  <si>
    <r>
      <rPr>
        <sz val="9"/>
        <rFont val="Calibri"/>
        <family val="1"/>
      </rPr>
      <t>10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Calendar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Days</t>
    </r>
  </si>
  <si>
    <r>
      <rPr>
        <b/>
        <sz val="9"/>
        <rFont val="Calibri"/>
        <family val="1"/>
      </rPr>
      <t>1,5&lt;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≤5,5</t>
    </r>
  </si>
  <si>
    <r>
      <rPr>
        <b/>
        <sz val="9"/>
        <rFont val="Calibri"/>
        <family val="1"/>
      </rPr>
      <t>5,5&lt;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≤11</t>
    </r>
  </si>
  <si>
    <r>
      <rPr>
        <b/>
        <sz val="9"/>
        <rFont val="Calibri"/>
        <family val="1"/>
      </rPr>
      <t>11&lt;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≤22</t>
    </r>
  </si>
  <si>
    <r>
      <rPr>
        <b/>
        <sz val="9"/>
        <rFont val="Calibri"/>
        <family val="1"/>
      </rPr>
      <t>22&lt;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≤37</t>
    </r>
  </si>
  <si>
    <r>
      <rPr>
        <b/>
        <sz val="9"/>
        <rFont val="Calibri"/>
        <family val="1"/>
      </rPr>
      <t>37&lt;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≤55</t>
    </r>
  </si>
  <si>
    <r>
      <rPr>
        <b/>
        <sz val="9"/>
        <rFont val="Calibri"/>
        <family val="1"/>
      </rPr>
      <t>55&lt;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≤90</t>
    </r>
  </si>
  <si>
    <r>
      <rPr>
        <b/>
        <sz val="9"/>
        <rFont val="Calibri"/>
        <family val="1"/>
      </rPr>
      <t>90&lt;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≤150</t>
    </r>
  </si>
  <si>
    <r>
      <rPr>
        <b/>
        <sz val="9"/>
        <rFont val="Calibri"/>
        <family val="1"/>
      </rPr>
      <t>≤350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kW</t>
    </r>
  </si>
  <si>
    <r>
      <rPr>
        <b/>
        <i/>
        <sz val="11"/>
        <rFont val="Arial"/>
        <family val="2"/>
      </rPr>
      <t>TABELLA</t>
    </r>
    <r>
      <rPr>
        <sz val="11"/>
        <rFont val="Times New Roman"/>
        <family val="1"/>
      </rPr>
      <t xml:space="preserve"> </t>
    </r>
    <r>
      <rPr>
        <b/>
        <i/>
        <sz val="11"/>
        <rFont val="Arial"/>
        <family val="2"/>
      </rPr>
      <t>B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–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PREZZI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SERVIZI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CONSEGNA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URGENTE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LOW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VOLTAGE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MOTORS</t>
    </r>
  </si>
  <si>
    <r>
      <rPr>
        <b/>
        <sz val="9"/>
        <color rgb="FFFF0000"/>
        <rFont val="Calibri"/>
        <family val="1"/>
      </rPr>
      <t>Diagnostic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and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Inspection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Report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to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issue</t>
    </r>
  </si>
  <si>
    <r>
      <rPr>
        <b/>
        <sz val="9"/>
        <color rgb="FFFF0000"/>
        <rFont val="Calibri"/>
        <family val="1"/>
      </rPr>
      <t>A/R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Transportation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up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to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700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kg</t>
    </r>
  </si>
  <si>
    <r>
      <rPr>
        <b/>
        <sz val="9"/>
        <rFont val="Calibri"/>
        <family val="1"/>
      </rPr>
      <t>Urgent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Delivery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Time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required</t>
    </r>
  </si>
  <si>
    <r>
      <rPr>
        <sz val="9"/>
        <rFont val="Calibri"/>
        <family val="1"/>
      </rPr>
      <t>5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Calendar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Days</t>
    </r>
  </si>
  <si>
    <r>
      <rPr>
        <b/>
        <i/>
        <sz val="11"/>
        <rFont val="Arial"/>
        <family val="2"/>
      </rPr>
      <t>TABELLA</t>
    </r>
    <r>
      <rPr>
        <sz val="11"/>
        <rFont val="Times New Roman"/>
        <family val="1"/>
      </rPr>
      <t xml:space="preserve"> </t>
    </r>
    <r>
      <rPr>
        <b/>
        <i/>
        <sz val="11"/>
        <rFont val="Arial"/>
        <family val="2"/>
      </rPr>
      <t>C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–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PREZZI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SERVIZI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CONSEGNA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STANDARD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MEDIUM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VOLTAGE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MOTORS</t>
    </r>
  </si>
  <si>
    <r>
      <rPr>
        <b/>
        <sz val="11"/>
        <rFont val="Calibri"/>
        <family val="1"/>
      </rPr>
      <t>Medium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Voltage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Motors/Alternators</t>
    </r>
  </si>
  <si>
    <r>
      <rPr>
        <b/>
        <sz val="11"/>
        <rFont val="Calibri"/>
        <family val="1"/>
      </rPr>
      <t>Costs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for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the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Activities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required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for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 xml:space="preserve">each
</t>
    </r>
    <r>
      <rPr>
        <b/>
        <sz val="11"/>
        <rFont val="Calibri"/>
        <family val="1"/>
      </rPr>
      <t>Motor</t>
    </r>
  </si>
  <si>
    <r>
      <rPr>
        <b/>
        <sz val="9"/>
        <rFont val="Calibri"/>
        <family val="1"/>
      </rPr>
      <t>MV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Motor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tag</t>
    </r>
  </si>
  <si>
    <r>
      <rPr>
        <b/>
        <sz val="9"/>
        <rFont val="Calibri"/>
        <family val="1"/>
      </rPr>
      <t>Manufacturer</t>
    </r>
  </si>
  <si>
    <r>
      <rPr>
        <b/>
        <sz val="9"/>
        <rFont val="Calibri"/>
        <family val="1"/>
      </rPr>
      <t>Type</t>
    </r>
  </si>
  <si>
    <r>
      <rPr>
        <b/>
        <sz val="9"/>
        <rFont val="Calibri"/>
        <family val="1"/>
      </rPr>
      <t>Rated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Power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[kW]</t>
    </r>
  </si>
  <si>
    <r>
      <rPr>
        <b/>
        <sz val="9"/>
        <rFont val="Calibri"/>
        <family val="1"/>
      </rPr>
      <t>Voltage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[V]</t>
    </r>
  </si>
  <si>
    <r>
      <rPr>
        <b/>
        <sz val="9"/>
        <rFont val="Calibri"/>
        <family val="1"/>
      </rPr>
      <t>Serial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Number</t>
    </r>
  </si>
  <si>
    <r>
      <rPr>
        <b/>
        <sz val="9"/>
        <rFont val="Calibri"/>
        <family val="1"/>
      </rPr>
      <t>Atex</t>
    </r>
  </si>
  <si>
    <r>
      <rPr>
        <b/>
        <sz val="9"/>
        <color rgb="FFFF0000"/>
        <rFont val="Calibri"/>
        <family val="1"/>
      </rPr>
      <t>Ordinary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Maintenanc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e</t>
    </r>
  </si>
  <si>
    <r>
      <rPr>
        <sz val="9"/>
        <rFont val="Calibri"/>
        <family val="1"/>
      </rPr>
      <t>30-MKA-3101</t>
    </r>
  </si>
  <si>
    <r>
      <rPr>
        <sz val="9"/>
        <rFont val="Calibri"/>
        <family val="1"/>
      </rPr>
      <t>ABB</t>
    </r>
  </si>
  <si>
    <r>
      <rPr>
        <sz val="9"/>
        <rFont val="Calibri"/>
        <family val="1"/>
      </rPr>
      <t>AMD630L2TBSBM</t>
    </r>
  </si>
  <si>
    <r>
      <rPr>
        <sz val="9"/>
        <rFont val="Calibri"/>
        <family val="1"/>
      </rPr>
      <t>Exd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II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BT3</t>
    </r>
  </si>
  <si>
    <r>
      <rPr>
        <sz val="9"/>
        <rFont val="Calibri"/>
        <family val="1"/>
      </rPr>
      <t>10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Working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Days</t>
    </r>
  </si>
  <si>
    <r>
      <rPr>
        <sz val="9"/>
        <rFont val="Calibri"/>
        <family val="1"/>
      </rPr>
      <t>30-MKA-3002</t>
    </r>
  </si>
  <si>
    <r>
      <rPr>
        <sz val="9"/>
        <rFont val="Calibri"/>
        <family val="1"/>
      </rPr>
      <t>AMI500L4L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BSFPH</t>
    </r>
  </si>
  <si>
    <r>
      <rPr>
        <sz val="9"/>
        <rFont val="Calibri"/>
        <family val="1"/>
      </rPr>
      <t>Ex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pxe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IIC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T3</t>
    </r>
  </si>
  <si>
    <r>
      <rPr>
        <sz val="9"/>
        <rFont val="Calibri"/>
        <family val="1"/>
      </rPr>
      <t>30-MKC-3601</t>
    </r>
  </si>
  <si>
    <r>
      <rPr>
        <sz val="9"/>
        <rFont val="Calibri"/>
        <family val="1"/>
      </rPr>
      <t>ATB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Schorch</t>
    </r>
  </si>
  <si>
    <r>
      <rPr>
        <sz val="9"/>
        <rFont val="Calibri"/>
        <family val="1"/>
      </rPr>
      <t>KV6035G-PA04</t>
    </r>
  </si>
  <si>
    <r>
      <rPr>
        <sz val="9"/>
        <rFont val="Calibri"/>
        <family val="1"/>
      </rPr>
      <t>48512511/1</t>
    </r>
  </si>
  <si>
    <r>
      <rPr>
        <sz val="9"/>
        <rFont val="Calibri"/>
        <family val="1"/>
      </rPr>
      <t>30-MKB-6001</t>
    </r>
  </si>
  <si>
    <r>
      <rPr>
        <sz val="9"/>
        <rFont val="Calibri"/>
        <family val="1"/>
      </rPr>
      <t>NIDEC-ASI</t>
    </r>
  </si>
  <si>
    <r>
      <rPr>
        <sz val="9"/>
        <rFont val="Calibri"/>
        <family val="1"/>
      </rPr>
      <t>ET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450L</t>
    </r>
  </si>
  <si>
    <r>
      <rPr>
        <sz val="9"/>
        <rFont val="Calibri"/>
        <family val="1"/>
      </rPr>
      <t>30-MKB-3701A</t>
    </r>
  </si>
  <si>
    <r>
      <rPr>
        <sz val="9"/>
        <rFont val="Calibri"/>
        <family val="1"/>
      </rPr>
      <t>CT500Y6</t>
    </r>
  </si>
  <si>
    <r>
      <rPr>
        <sz val="9"/>
        <rFont val="Calibri"/>
        <family val="1"/>
      </rPr>
      <t>30-MKB-3701B</t>
    </r>
  </si>
  <si>
    <r>
      <rPr>
        <sz val="9"/>
        <rFont val="Calibri"/>
        <family val="1"/>
      </rPr>
      <t>30-MPA-2501A</t>
    </r>
  </si>
  <si>
    <r>
      <rPr>
        <sz val="9"/>
        <rFont val="Calibri"/>
        <family val="1"/>
      </rPr>
      <t xml:space="preserve">AMD355L4
</t>
    </r>
    <r>
      <rPr>
        <sz val="9"/>
        <rFont val="Calibri"/>
        <family val="1"/>
      </rPr>
      <t>RBABgM</t>
    </r>
  </si>
  <si>
    <r>
      <rPr>
        <sz val="9"/>
        <rFont val="Calibri"/>
        <family val="1"/>
      </rPr>
      <t xml:space="preserve">8130003805.01/
</t>
    </r>
    <r>
      <rPr>
        <sz val="9"/>
        <rFont val="Calibri"/>
        <family val="1"/>
      </rPr>
      <t>1</t>
    </r>
  </si>
  <si>
    <r>
      <rPr>
        <sz val="9"/>
        <rFont val="Calibri"/>
        <family val="1"/>
      </rPr>
      <t>30-MPA-2501B</t>
    </r>
  </si>
  <si>
    <r>
      <rPr>
        <sz val="9"/>
        <rFont val="Calibri"/>
        <family val="1"/>
      </rPr>
      <t xml:space="preserve">8130003805.01/
</t>
    </r>
    <r>
      <rPr>
        <sz val="9"/>
        <rFont val="Calibri"/>
        <family val="1"/>
      </rPr>
      <t>2</t>
    </r>
  </si>
  <si>
    <r>
      <rPr>
        <sz val="9"/>
        <rFont val="Calibri"/>
        <family val="1"/>
      </rPr>
      <t>30-MPA-2501S</t>
    </r>
  </si>
  <si>
    <r>
      <rPr>
        <sz val="9"/>
        <rFont val="Calibri"/>
        <family val="1"/>
      </rPr>
      <t>30-MPA-2502A</t>
    </r>
  </si>
  <si>
    <r>
      <rPr>
        <sz val="9"/>
        <rFont val="Calibri"/>
        <family val="1"/>
      </rPr>
      <t xml:space="preserve">AMD500L2
</t>
    </r>
    <r>
      <rPr>
        <sz val="9"/>
        <rFont val="Calibri"/>
        <family val="1"/>
      </rPr>
      <t>TBABM</t>
    </r>
  </si>
  <si>
    <r>
      <rPr>
        <sz val="9"/>
        <rFont val="Calibri"/>
        <family val="1"/>
      </rPr>
      <t xml:space="preserve">8130003805.02/
</t>
    </r>
    <r>
      <rPr>
        <sz val="9"/>
        <rFont val="Calibri"/>
        <family val="1"/>
      </rPr>
      <t>1</t>
    </r>
  </si>
  <si>
    <r>
      <rPr>
        <sz val="9"/>
        <rFont val="Calibri"/>
        <family val="1"/>
      </rPr>
      <t>30-MPA-2502B</t>
    </r>
  </si>
  <si>
    <r>
      <rPr>
        <sz val="9"/>
        <rFont val="Calibri"/>
        <family val="1"/>
      </rPr>
      <t>30-MPA-2502S</t>
    </r>
  </si>
  <si>
    <r>
      <rPr>
        <sz val="9"/>
        <rFont val="Calibri"/>
        <family val="1"/>
      </rPr>
      <t>30-MPA-3201A</t>
    </r>
  </si>
  <si>
    <r>
      <rPr>
        <sz val="9"/>
        <rFont val="Calibri"/>
        <family val="1"/>
      </rPr>
      <t>KD2354X-AH41E</t>
    </r>
  </si>
  <si>
    <r>
      <rPr>
        <sz val="9"/>
        <rFont val="Calibri"/>
        <family val="1"/>
      </rPr>
      <t>44024401/1</t>
    </r>
  </si>
  <si>
    <r>
      <rPr>
        <sz val="9"/>
        <rFont val="Calibri"/>
        <family val="1"/>
      </rPr>
      <t>Ex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II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BT4</t>
    </r>
  </si>
  <si>
    <r>
      <rPr>
        <sz val="9"/>
        <rFont val="Calibri"/>
        <family val="1"/>
      </rPr>
      <t>30-MPA-3201B</t>
    </r>
  </si>
  <si>
    <r>
      <rPr>
        <sz val="9"/>
        <rFont val="Calibri"/>
        <family val="1"/>
      </rPr>
      <t>44024401/2</t>
    </r>
  </si>
  <si>
    <r>
      <rPr>
        <sz val="9"/>
        <rFont val="Calibri"/>
        <family val="1"/>
      </rPr>
      <t>30-MPA-2602A</t>
    </r>
  </si>
  <si>
    <r>
      <rPr>
        <sz val="9"/>
        <rFont val="Calibri"/>
        <family val="1"/>
      </rPr>
      <t>AMI500L2L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BSPH</t>
    </r>
  </si>
  <si>
    <r>
      <rPr>
        <sz val="9"/>
        <rFont val="Calibri"/>
        <family val="1"/>
      </rPr>
      <t>30-MPA-2602B</t>
    </r>
  </si>
  <si>
    <r>
      <rPr>
        <sz val="9"/>
        <rFont val="Calibri"/>
        <family val="1"/>
      </rPr>
      <t>30-MPA-2602S</t>
    </r>
  </si>
  <si>
    <r>
      <rPr>
        <sz val="9"/>
        <rFont val="Calibri"/>
        <family val="1"/>
      </rPr>
      <t>30-MPA-2601A</t>
    </r>
  </si>
  <si>
    <r>
      <rPr>
        <sz val="9"/>
        <rFont val="Calibri"/>
        <family val="1"/>
      </rPr>
      <t xml:space="preserve">AMD355L6
</t>
    </r>
    <r>
      <rPr>
        <sz val="9"/>
        <rFont val="Calibri"/>
        <family val="1"/>
      </rPr>
      <t>RBABgM</t>
    </r>
  </si>
  <si>
    <r>
      <rPr>
        <sz val="9"/>
        <rFont val="Calibri"/>
        <family val="1"/>
      </rPr>
      <t xml:space="preserve">8130003805.03/
</t>
    </r>
    <r>
      <rPr>
        <sz val="9"/>
        <rFont val="Calibri"/>
        <family val="1"/>
      </rPr>
      <t>1</t>
    </r>
  </si>
  <si>
    <r>
      <rPr>
        <sz val="9"/>
        <rFont val="Calibri"/>
        <family val="1"/>
      </rPr>
      <t>30-MPA-2601B</t>
    </r>
  </si>
  <si>
    <r>
      <rPr>
        <sz val="9"/>
        <rFont val="Calibri"/>
        <family val="1"/>
      </rPr>
      <t xml:space="preserve">8130003805.03/
</t>
    </r>
    <r>
      <rPr>
        <sz val="9"/>
        <rFont val="Calibri"/>
        <family val="1"/>
      </rPr>
      <t>2</t>
    </r>
  </si>
  <si>
    <r>
      <rPr>
        <sz val="9"/>
        <rFont val="Calibri"/>
        <family val="1"/>
      </rPr>
      <t>30-MPA-2601C</t>
    </r>
  </si>
  <si>
    <r>
      <rPr>
        <sz val="9"/>
        <rFont val="Calibri"/>
        <family val="1"/>
      </rPr>
      <t xml:space="preserve">8130003805.03/
</t>
    </r>
    <r>
      <rPr>
        <sz val="9"/>
        <rFont val="Calibri"/>
        <family val="1"/>
      </rPr>
      <t>3</t>
    </r>
  </si>
  <si>
    <r>
      <rPr>
        <sz val="9"/>
        <rFont val="Calibri"/>
        <family val="1"/>
      </rPr>
      <t>30-MPA-2601D</t>
    </r>
  </si>
  <si>
    <r>
      <rPr>
        <sz val="9"/>
        <rFont val="Calibri"/>
        <family val="1"/>
      </rPr>
      <t xml:space="preserve">8130003805.03/
</t>
    </r>
    <r>
      <rPr>
        <sz val="9"/>
        <rFont val="Calibri"/>
        <family val="1"/>
      </rPr>
      <t>4</t>
    </r>
  </si>
  <si>
    <r>
      <rPr>
        <sz val="9"/>
        <rFont val="Calibri"/>
        <family val="1"/>
      </rPr>
      <t>30-MPA-2601S</t>
    </r>
  </si>
  <si>
    <r>
      <rPr>
        <sz val="9"/>
        <rFont val="Calibri"/>
        <family val="1"/>
      </rPr>
      <t>30-KC-6101A</t>
    </r>
  </si>
  <si>
    <r>
      <rPr>
        <sz val="9"/>
        <rFont val="Calibri"/>
        <family val="1"/>
      </rPr>
      <t xml:space="preserve">AMD355L4RBABg
</t>
    </r>
    <r>
      <rPr>
        <sz val="9"/>
        <rFont val="Calibri"/>
        <family val="1"/>
      </rPr>
      <t>FM</t>
    </r>
  </si>
  <si>
    <r>
      <rPr>
        <sz val="9"/>
        <rFont val="Calibri"/>
        <family val="1"/>
      </rPr>
      <t xml:space="preserve">8140003640.01/
</t>
    </r>
    <r>
      <rPr>
        <sz val="9"/>
        <rFont val="Calibri"/>
        <family val="1"/>
      </rPr>
      <t>1</t>
    </r>
  </si>
  <si>
    <r>
      <rPr>
        <sz val="9"/>
        <rFont val="Calibri"/>
        <family val="1"/>
      </rPr>
      <t>30-KC-6101B</t>
    </r>
  </si>
  <si>
    <r>
      <rPr>
        <sz val="9"/>
        <rFont val="Calibri"/>
        <family val="1"/>
      </rPr>
      <t xml:space="preserve">8140003640.01/
</t>
    </r>
    <r>
      <rPr>
        <sz val="9"/>
        <rFont val="Calibri"/>
        <family val="1"/>
      </rPr>
      <t>2</t>
    </r>
  </si>
  <si>
    <r>
      <rPr>
        <sz val="9"/>
        <rFont val="Calibri"/>
        <family val="1"/>
      </rPr>
      <t>30-KC-6101C</t>
    </r>
  </si>
  <si>
    <r>
      <rPr>
        <sz val="9"/>
        <rFont val="Calibri"/>
        <family val="1"/>
      </rPr>
      <t xml:space="preserve">8140003640.01/
</t>
    </r>
    <r>
      <rPr>
        <sz val="9"/>
        <rFont val="Calibri"/>
        <family val="1"/>
      </rPr>
      <t>3</t>
    </r>
  </si>
  <si>
    <r>
      <rPr>
        <sz val="9"/>
        <rFont val="Calibri"/>
        <family val="1"/>
      </rPr>
      <t>30-MPA-6601A</t>
    </r>
  </si>
  <si>
    <r>
      <rPr>
        <sz val="9"/>
        <rFont val="Calibri"/>
        <family val="1"/>
      </rPr>
      <t xml:space="preserve">AMD355L4RBABg
</t>
    </r>
    <r>
      <rPr>
        <sz val="9"/>
        <rFont val="Calibri"/>
        <family val="1"/>
      </rPr>
      <t>M</t>
    </r>
  </si>
  <si>
    <r>
      <rPr>
        <sz val="9"/>
        <rFont val="Calibri"/>
        <family val="1"/>
      </rPr>
      <t xml:space="preserve">8140001179.01/
</t>
    </r>
    <r>
      <rPr>
        <sz val="9"/>
        <rFont val="Calibri"/>
        <family val="1"/>
      </rPr>
      <t>1</t>
    </r>
  </si>
  <si>
    <r>
      <rPr>
        <sz val="9"/>
        <rFont val="Calibri"/>
        <family val="1"/>
      </rPr>
      <t>30-MPA-6601B</t>
    </r>
  </si>
  <si>
    <r>
      <rPr>
        <sz val="9"/>
        <rFont val="Calibri"/>
        <family val="1"/>
      </rPr>
      <t xml:space="preserve">8140001179.01/
</t>
    </r>
    <r>
      <rPr>
        <sz val="9"/>
        <rFont val="Calibri"/>
        <family val="1"/>
      </rPr>
      <t>2</t>
    </r>
  </si>
  <si>
    <r>
      <rPr>
        <sz val="9"/>
        <rFont val="Calibri"/>
        <family val="1"/>
      </rPr>
      <t>30-MKA-3101S</t>
    </r>
  </si>
  <si>
    <r>
      <rPr>
        <sz val="9"/>
        <rFont val="Calibri"/>
        <family val="1"/>
      </rPr>
      <t>Turbine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SOLAR</t>
    </r>
  </si>
  <si>
    <r>
      <rPr>
        <sz val="9"/>
        <rFont val="Calibri"/>
        <family val="1"/>
      </rPr>
      <t>AMS900L4ABSPT</t>
    </r>
  </si>
  <si>
    <r>
      <rPr>
        <sz val="9"/>
        <rFont val="Calibri"/>
        <family val="1"/>
      </rPr>
      <t>15930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kVA</t>
    </r>
  </si>
  <si>
    <r>
      <rPr>
        <sz val="9"/>
        <rFont val="Calibri"/>
        <family val="1"/>
      </rPr>
      <t>30-MKB-3311A</t>
    </r>
  </si>
  <si>
    <r>
      <rPr>
        <sz val="9"/>
        <rFont val="Calibri"/>
        <family val="1"/>
      </rPr>
      <t>Nidec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ASI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SPA</t>
    </r>
  </si>
  <si>
    <r>
      <rPr>
        <sz val="9"/>
        <rFont val="Calibri"/>
        <family val="1"/>
      </rPr>
      <t>ET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450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L4</t>
    </r>
  </si>
  <si>
    <r>
      <rPr>
        <sz val="9"/>
        <rFont val="Calibri"/>
        <family val="1"/>
      </rPr>
      <t>30-MKB-3311B</t>
    </r>
  </si>
  <si>
    <r>
      <rPr>
        <sz val="9"/>
        <rFont val="Calibri"/>
        <family val="1"/>
      </rPr>
      <t>30-MKB-3311C</t>
    </r>
  </si>
  <si>
    <r>
      <rPr>
        <sz val="9"/>
        <rFont val="Calibri"/>
        <family val="1"/>
      </rPr>
      <t>30-MKC-6201A</t>
    </r>
  </si>
  <si>
    <r>
      <rPr>
        <sz val="9"/>
        <rFont val="Calibri"/>
        <family val="1"/>
      </rPr>
      <t>Siemens</t>
    </r>
  </si>
  <si>
    <r>
      <rPr>
        <sz val="9"/>
        <rFont val="Calibri"/>
        <family val="1"/>
      </rPr>
      <t xml:space="preserve">NF614537570100
</t>
    </r>
    <r>
      <rPr>
        <sz val="9"/>
        <rFont val="Calibri"/>
        <family val="1"/>
      </rPr>
      <t>01</t>
    </r>
  </si>
  <si>
    <r>
      <rPr>
        <sz val="9"/>
        <rFont val="Calibri"/>
        <family val="1"/>
      </rPr>
      <t>30-MKC-6201B</t>
    </r>
  </si>
  <si>
    <r>
      <rPr>
        <sz val="9"/>
        <rFont val="Calibri"/>
        <family val="1"/>
      </rPr>
      <t>30-MPA-6802A</t>
    </r>
  </si>
  <si>
    <r>
      <rPr>
        <sz val="9"/>
        <rFont val="Calibri"/>
        <family val="1"/>
      </rPr>
      <t>KD2408XAH41E</t>
    </r>
  </si>
  <si>
    <r>
      <rPr>
        <sz val="9"/>
        <rFont val="Calibri"/>
        <family val="1"/>
      </rPr>
      <t>30-MPA-6802B</t>
    </r>
  </si>
  <si>
    <r>
      <rPr>
        <sz val="9"/>
        <rFont val="Calibri"/>
        <family val="1"/>
      </rPr>
      <t>30-MPA-6802C</t>
    </r>
  </si>
  <si>
    <r>
      <rPr>
        <sz val="9"/>
        <rFont val="Calibri"/>
        <family val="1"/>
      </rPr>
      <t>30-MPA-0102</t>
    </r>
  </si>
  <si>
    <r>
      <rPr>
        <sz val="9"/>
        <rFont val="Calibri"/>
        <family val="1"/>
      </rPr>
      <t>WEG</t>
    </r>
  </si>
  <si>
    <r>
      <rPr>
        <sz val="9"/>
        <rFont val="Calibri"/>
        <family val="1"/>
      </rPr>
      <t>TEFC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(frame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 xml:space="preserve">HGF
</t>
    </r>
    <r>
      <rPr>
        <sz val="9"/>
        <rFont val="Calibri"/>
        <family val="1"/>
      </rPr>
      <t>400C/D/E)</t>
    </r>
  </si>
  <si>
    <r>
      <rPr>
        <b/>
        <i/>
        <sz val="11"/>
        <rFont val="Arial"/>
        <family val="2"/>
      </rPr>
      <t>TABELLA</t>
    </r>
    <r>
      <rPr>
        <sz val="11"/>
        <rFont val="Times New Roman"/>
        <family val="1"/>
      </rPr>
      <t xml:space="preserve"> </t>
    </r>
    <r>
      <rPr>
        <b/>
        <i/>
        <sz val="11"/>
        <rFont val="Arial"/>
        <family val="2"/>
      </rPr>
      <t>D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–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PREZZI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SERVIZI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CONSEGNA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URGENTE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MEDIUM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VOLTAGE</t>
    </r>
    <r>
      <rPr>
        <sz val="11"/>
        <rFont val="Times New Roman"/>
        <family val="1"/>
      </rPr>
      <t xml:space="preserve"> </t>
    </r>
    <r>
      <rPr>
        <i/>
        <sz val="11"/>
        <rFont val="Arial"/>
        <family val="2"/>
      </rPr>
      <t>MOTORS</t>
    </r>
  </si>
  <si>
    <r>
      <rPr>
        <b/>
        <sz val="9"/>
        <rFont val="Calibri"/>
        <family val="1"/>
      </rPr>
      <t>Voltag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e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[V]</t>
    </r>
  </si>
  <si>
    <r>
      <rPr>
        <sz val="9"/>
        <rFont val="Calibri"/>
        <family val="1"/>
      </rPr>
      <t>7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Working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Days</t>
    </r>
  </si>
  <si>
    <r>
      <rPr>
        <sz val="9"/>
        <rFont val="Calibri"/>
        <family val="1"/>
      </rPr>
      <t>8130003805.01/1</t>
    </r>
  </si>
  <si>
    <r>
      <rPr>
        <sz val="9"/>
        <rFont val="Calibri"/>
        <family val="1"/>
      </rPr>
      <t>8130003805.01/2</t>
    </r>
  </si>
  <si>
    <r>
      <rPr>
        <sz val="9"/>
        <rFont val="Calibri"/>
        <family val="1"/>
      </rPr>
      <t>AMD500L2</t>
    </r>
    <r>
      <rPr>
        <sz val="9"/>
        <rFont val="Times New Roman"/>
        <family val="1"/>
      </rPr>
      <t xml:space="preserve"> </t>
    </r>
    <r>
      <rPr>
        <sz val="9"/>
        <rFont val="Calibri"/>
        <family val="1"/>
      </rPr>
      <t>TBABM</t>
    </r>
  </si>
  <si>
    <r>
      <rPr>
        <sz val="9"/>
        <rFont val="Calibri"/>
        <family val="1"/>
      </rPr>
      <t>8130003805.02/1</t>
    </r>
  </si>
  <si>
    <r>
      <rPr>
        <sz val="9"/>
        <rFont val="Calibri"/>
        <family val="1"/>
      </rPr>
      <t>8130003805.03/1</t>
    </r>
  </si>
  <si>
    <r>
      <rPr>
        <sz val="9"/>
        <rFont val="Calibri"/>
        <family val="1"/>
      </rPr>
      <t>8130003805.03/2</t>
    </r>
  </si>
  <si>
    <r>
      <rPr>
        <sz val="9"/>
        <rFont val="Calibri"/>
        <family val="1"/>
      </rPr>
      <t>8130003805.03/3</t>
    </r>
  </si>
  <si>
    <r>
      <rPr>
        <sz val="9"/>
        <rFont val="Calibri"/>
        <family val="1"/>
      </rPr>
      <t>8130003805.03/4</t>
    </r>
  </si>
  <si>
    <r>
      <rPr>
        <sz val="9"/>
        <rFont val="Calibri"/>
        <family val="1"/>
      </rPr>
      <t xml:space="preserve">AMD355L4RBABgF
</t>
    </r>
    <r>
      <rPr>
        <sz val="9"/>
        <rFont val="Calibri"/>
        <family val="1"/>
      </rPr>
      <t>M</t>
    </r>
  </si>
  <si>
    <r>
      <rPr>
        <sz val="9"/>
        <rFont val="Calibri"/>
        <family val="1"/>
      </rPr>
      <t>8140003640.01/1</t>
    </r>
  </si>
  <si>
    <r>
      <rPr>
        <sz val="9"/>
        <rFont val="Calibri"/>
        <family val="1"/>
      </rPr>
      <t>8140003640.01/2</t>
    </r>
  </si>
  <si>
    <r>
      <rPr>
        <sz val="9"/>
        <rFont val="Calibri"/>
        <family val="1"/>
      </rPr>
      <t>8140003640.01/3</t>
    </r>
  </si>
  <si>
    <r>
      <rPr>
        <sz val="9"/>
        <rFont val="Calibri"/>
        <family val="1"/>
      </rPr>
      <t>8140001179.01/1</t>
    </r>
  </si>
  <si>
    <r>
      <rPr>
        <sz val="9"/>
        <rFont val="Calibri"/>
        <family val="1"/>
      </rPr>
      <t>8140001179.01/2</t>
    </r>
  </si>
  <si>
    <r>
      <rPr>
        <sz val="9"/>
        <rFont val="Calibri"/>
        <family val="1"/>
      </rPr>
      <t xml:space="preserve">15930
</t>
    </r>
    <r>
      <rPr>
        <sz val="9"/>
        <rFont val="Calibri"/>
        <family val="1"/>
      </rPr>
      <t>kVA</t>
    </r>
  </si>
  <si>
    <r>
      <rPr>
        <sz val="9"/>
        <rFont val="Calibri"/>
        <family val="1"/>
      </rPr>
      <t xml:space="preserve">NF6145375701000
</t>
    </r>
    <r>
      <rPr>
        <sz val="9"/>
        <rFont val="Calibri"/>
        <family val="1"/>
      </rPr>
      <t>1</t>
    </r>
  </si>
  <si>
    <r>
      <rPr>
        <b/>
        <i/>
        <u/>
        <sz val="13"/>
        <rFont val="Arial"/>
        <family val="2"/>
      </rPr>
      <t>ANNEX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1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–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DETAILED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ACTIVITIES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FOR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LV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MOTORS</t>
    </r>
    <r>
      <rPr>
        <u/>
        <sz val="13"/>
        <rFont val="Times New Roman"/>
        <family val="1"/>
      </rPr>
      <t>                                                </t>
    </r>
  </si>
  <si>
    <r>
      <rPr>
        <b/>
        <sz val="11"/>
        <rFont val="Calibri"/>
        <family val="1"/>
      </rPr>
      <t>Details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of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the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Activities</t>
    </r>
    <r>
      <rPr>
        <sz val="11"/>
        <rFont val="Times New Roman"/>
        <family val="1"/>
      </rPr>
      <t xml:space="preserve"> </t>
    </r>
    <r>
      <rPr>
        <b/>
        <sz val="11"/>
        <rFont val="Calibri"/>
        <family val="1"/>
      </rPr>
      <t>required</t>
    </r>
  </si>
  <si>
    <r>
      <rPr>
        <b/>
        <sz val="9"/>
        <rFont val="Calibri"/>
        <family val="1"/>
      </rPr>
      <t>Diagnostic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and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Inspection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Report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 xml:space="preserve">to
</t>
    </r>
    <r>
      <rPr>
        <b/>
        <sz val="9"/>
        <rFont val="Calibri"/>
        <family val="1"/>
      </rPr>
      <t>issue</t>
    </r>
  </si>
  <si>
    <r>
      <rPr>
        <b/>
        <sz val="9"/>
        <rFont val="Calibri"/>
        <family val="1"/>
      </rPr>
      <t>Motor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Maintenance</t>
    </r>
  </si>
  <si>
    <r>
      <rPr>
        <b/>
        <sz val="9"/>
        <rFont val="Calibri"/>
        <family val="1"/>
      </rPr>
      <t>Motor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Paint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andHeat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Treatment</t>
    </r>
  </si>
  <si>
    <r>
      <rPr>
        <b/>
        <sz val="9"/>
        <rFont val="Calibri"/>
        <family val="1"/>
      </rPr>
      <t>Motor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Rewinding</t>
    </r>
  </si>
  <si>
    <r>
      <rPr>
        <b/>
        <sz val="9"/>
        <rFont val="Calibri"/>
        <family val="1"/>
      </rPr>
      <t>A/R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Transportation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up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to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700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kg</t>
    </r>
  </si>
  <si>
    <r>
      <rPr>
        <b/>
        <sz val="9"/>
        <rFont val="Calibri"/>
        <family val="1"/>
      </rPr>
      <t xml:space="preserve">A/R
</t>
    </r>
    <r>
      <rPr>
        <b/>
        <sz val="9"/>
        <rFont val="Calibri"/>
        <family val="1"/>
      </rPr>
      <t>Transportation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from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700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kg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to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5000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kg</t>
    </r>
  </si>
  <si>
    <r>
      <rPr>
        <b/>
        <sz val="9"/>
        <rFont val="Calibri"/>
        <family val="1"/>
      </rPr>
      <t>Delivery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Time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required</t>
    </r>
  </si>
  <si>
    <r>
      <rPr>
        <b/>
        <sz val="9"/>
        <rFont val="Calibri"/>
        <family val="1"/>
      </rPr>
      <t>Urgent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Delivery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Timerequired</t>
    </r>
  </si>
  <si>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inspection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and
</t>
    </r>
    <r>
      <rPr>
        <sz val="10"/>
        <rFont val="Calibri"/>
        <family val="1"/>
      </rPr>
      <t>Fault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analysis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issuing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Inspection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Report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highlighting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all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activities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perform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overall</t>
    </r>
  </si>
  <si>
    <r>
      <rPr>
        <sz val="10"/>
        <rFont val="Calibri"/>
        <family val="1"/>
      </rPr>
      <t>complete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disassembly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</si>
  <si>
    <r>
      <rPr>
        <sz val="10"/>
        <rFont val="Calibri"/>
        <family val="1"/>
      </rPr>
      <t>heat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treatment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class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H
</t>
    </r>
    <r>
      <rPr>
        <sz val="10"/>
        <rFont val="Calibri"/>
        <family val="1"/>
      </rPr>
      <t>insulation</t>
    </r>
  </si>
  <si>
    <r>
      <rPr>
        <sz val="10"/>
        <rFont val="Calibri"/>
        <family val="1"/>
      </rPr>
      <t>check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magnetic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packby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performingthe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test</t>
    </r>
  </si>
  <si>
    <r>
      <rPr>
        <sz val="10"/>
        <rFont val="Calibri"/>
        <family val="1"/>
      </rPr>
      <t>Transportationof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from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(A/R)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tempa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Rossa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warehouse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load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up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700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kg;</t>
    </r>
  </si>
  <si>
    <r>
      <rPr>
        <sz val="10"/>
        <rFont val="Calibri"/>
        <family val="1"/>
      </rPr>
      <t>Transportationof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from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(A/R)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tempa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Rossa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warehouse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load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up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5000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kg;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</si>
  <si>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includesalso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A/R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transportation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</si>
  <si>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urgent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includes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A/R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Trasportation</t>
    </r>
  </si>
  <si>
    <r>
      <rPr>
        <sz val="10"/>
        <rFont val="Calibri"/>
        <family val="1"/>
      </rPr>
      <t>cost.</t>
    </r>
  </si>
  <si>
    <r>
      <rPr>
        <sz val="10"/>
        <rFont val="Calibri"/>
        <family val="1"/>
      </rPr>
      <t>paint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</si>
  <si>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cost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this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item</t>
    </r>
  </si>
  <si>
    <r>
      <rPr>
        <sz val="10"/>
        <rFont val="Calibri"/>
        <family val="1"/>
      </rPr>
      <t>oven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drying</t>
    </r>
  </si>
  <si>
    <r>
      <rPr>
        <sz val="10"/>
        <rFont val="Calibri"/>
        <family val="1"/>
      </rPr>
      <t>does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not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apply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if</t>
    </r>
  </si>
  <si>
    <r>
      <rPr>
        <sz val="10"/>
        <rFont val="Calibri"/>
        <family val="1"/>
      </rPr>
      <t>repairs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are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carried
</t>
    </r>
    <r>
      <rPr>
        <sz val="10"/>
        <rFont val="Calibri"/>
        <family val="1"/>
      </rPr>
      <t>out.</t>
    </r>
  </si>
  <si>
    <r>
      <rPr>
        <sz val="10"/>
        <rFont val="Calibri"/>
        <family val="1"/>
      </rPr>
      <t>Rotor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exstraction</t>
    </r>
  </si>
  <si>
    <r>
      <rPr>
        <sz val="10"/>
        <rFont val="Calibri"/>
        <family val="1"/>
      </rPr>
      <t>dismantlingold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winding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</si>
  <si>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count
</t>
    </r>
    <r>
      <rPr>
        <sz val="10"/>
        <rFont val="Calibri"/>
        <family val="1"/>
      </rPr>
      <t>down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starts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when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leave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site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andend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when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is
</t>
    </r>
    <r>
      <rPr>
        <sz val="10"/>
        <rFont val="Calibri"/>
        <family val="1"/>
      </rPr>
      <t>back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site</t>
    </r>
  </si>
  <si>
    <r>
      <rPr>
        <sz val="10"/>
        <rFont val="Calibri"/>
        <family val="1"/>
      </rPr>
      <t>For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this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service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tobe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defined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Cost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Increasing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factor</t>
    </r>
  </si>
  <si>
    <r>
      <rPr>
        <sz val="10"/>
        <rFont val="Calibri"/>
        <family val="1"/>
      </rPr>
      <t>construction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</si>
  <si>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lead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between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</si>
  <si>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</si>
  <si>
    <r>
      <rPr>
        <sz val="10"/>
        <rFont val="Calibri"/>
        <family val="1"/>
      </rPr>
      <t>preliminary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measurement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ofstator
</t>
    </r>
    <r>
      <rPr>
        <sz val="10"/>
        <rFont val="Calibri"/>
        <family val="1"/>
      </rPr>
      <t>winding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insulation</t>
    </r>
  </si>
  <si>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new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winding
</t>
    </r>
    <r>
      <rPr>
        <sz val="10"/>
        <rFont val="Calibri"/>
        <family val="1"/>
      </rPr>
      <t>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theoriginal
</t>
    </r>
    <r>
      <rPr>
        <sz val="10"/>
        <rFont val="Calibri"/>
        <family val="1"/>
      </rPr>
      <t>(copper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included)</t>
    </r>
  </si>
  <si>
    <r>
      <rPr>
        <sz val="10"/>
        <rFont val="Calibri"/>
        <family val="1"/>
      </rPr>
      <t>Company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notification
</t>
    </r>
    <r>
      <rPr>
        <sz val="10"/>
        <rFont val="Calibri"/>
        <family val="1"/>
      </rPr>
      <t>(by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Email)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pickup,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cannot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more
</t>
    </r>
    <r>
      <rPr>
        <sz val="10"/>
        <rFont val="Calibri"/>
        <family val="1"/>
      </rPr>
      <t>than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weekend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excluded.</t>
    </r>
  </si>
  <si>
    <r>
      <rPr>
        <sz val="10"/>
        <rFont val="Calibri"/>
        <family val="1"/>
      </rPr>
      <t>count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down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starts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when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the
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leavethe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site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end
</t>
    </r>
    <r>
      <rPr>
        <sz val="10"/>
        <rFont val="Calibri"/>
        <family val="1"/>
      </rPr>
      <t>whenthe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back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site</t>
    </r>
  </si>
  <si>
    <r>
      <rPr>
        <sz val="10"/>
        <rFont val="Calibri"/>
        <family val="1"/>
      </rPr>
      <t>values</t>
    </r>
  </si>
  <si>
    <r>
      <rPr>
        <sz val="10"/>
        <rFont val="Calibri"/>
        <family val="1"/>
      </rPr>
      <t>hydro-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washing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means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equipment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controlled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pressure</t>
    </r>
  </si>
  <si>
    <r>
      <rPr>
        <sz val="10"/>
        <rFont val="Calibri"/>
        <family val="1"/>
      </rPr>
      <t>rewiring</t>
    </r>
  </si>
  <si>
    <r>
      <rPr>
        <sz val="10"/>
        <rFont val="Calibri"/>
        <family val="1"/>
      </rPr>
      <t>After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received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the
</t>
    </r>
    <r>
      <rPr>
        <sz val="10"/>
        <rFont val="Calibri"/>
        <family val="1"/>
      </rPr>
      <t>Diagnostic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Company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give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feedback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Subcontractor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proceedor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not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reparation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activities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Hoursfrom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Diagnostic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report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receivement.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(also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these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are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included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in
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time)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</si>
  <si>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lead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between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Company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notification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(by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Email)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pick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up,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cannot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more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than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weekend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included.</t>
    </r>
  </si>
  <si>
    <r>
      <rPr>
        <sz val="10"/>
        <rFont val="Calibri"/>
        <family val="1"/>
      </rPr>
      <t>drying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cycle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ventilated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ovenwith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controlled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tempering</t>
    </r>
  </si>
  <si>
    <r>
      <rPr>
        <sz val="10"/>
        <rFont val="Calibri"/>
        <family val="1"/>
      </rPr>
      <t>impregnation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oven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drying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cycle</t>
    </r>
  </si>
  <si>
    <r>
      <rPr>
        <sz val="10"/>
        <rFont val="Calibri"/>
        <family val="1"/>
      </rPr>
      <t>After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received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the
</t>
    </r>
    <r>
      <rPr>
        <sz val="10"/>
        <rFont val="Calibri"/>
        <family val="1"/>
      </rPr>
      <t>Diagnostic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Company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give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feedback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Subcontractor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if
</t>
    </r>
    <r>
      <rPr>
        <sz val="10"/>
        <rFont val="Calibri"/>
        <family val="1"/>
      </rPr>
      <t>proceed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not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reparation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activities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from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Diagnostic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report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receivement.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(also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these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are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included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delivery
</t>
    </r>
    <r>
      <rPr>
        <sz val="10"/>
        <rFont val="Calibri"/>
        <family val="1"/>
      </rPr>
      <t>time)</t>
    </r>
  </si>
  <si>
    <r>
      <rPr>
        <sz val="10"/>
        <rFont val="Calibri"/>
        <family val="1"/>
      </rPr>
      <t>verification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electrical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balance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phases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winding</t>
    </r>
  </si>
  <si>
    <r>
      <rPr>
        <sz val="10"/>
        <rFont val="Calibri"/>
        <family val="1"/>
      </rPr>
      <t>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case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execution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rewinding,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necessary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execute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also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actions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provided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from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Maintenance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heat
</t>
    </r>
    <r>
      <rPr>
        <sz val="10"/>
        <rFont val="Calibri"/>
        <family val="1"/>
      </rPr>
      <t>Treatment</t>
    </r>
  </si>
  <si>
    <r>
      <rPr>
        <sz val="10"/>
        <rFont val="Calibri"/>
        <family val="1"/>
      </rPr>
      <t>verification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ofshaft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linearity</t>
    </r>
  </si>
  <si>
    <r>
      <rPr>
        <sz val="10"/>
        <rFont val="Calibri"/>
        <family val="1"/>
      </rPr>
      <t>dimensional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check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bearingseats
</t>
    </r>
    <r>
      <rPr>
        <sz val="10"/>
        <rFont val="Calibri"/>
        <family val="1"/>
      </rPr>
      <t>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shields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</si>
  <si>
    <r>
      <rPr>
        <sz val="10"/>
        <rFont val="Calibri"/>
        <family val="1"/>
      </rPr>
      <t>shaft</t>
    </r>
  </si>
  <si>
    <r>
      <rPr>
        <sz val="10"/>
        <rFont val="Calibri"/>
        <family val="1"/>
      </rPr>
      <t>dynamic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balancing</t>
    </r>
  </si>
  <si>
    <r>
      <rPr>
        <sz val="10"/>
        <rFont val="Calibri"/>
        <family val="1"/>
      </rPr>
      <t>Supply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replacement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ofbearings</t>
    </r>
  </si>
  <si>
    <r>
      <rPr>
        <sz val="10"/>
        <rFont val="Calibri"/>
        <family val="1"/>
      </rPr>
      <t>bearings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grasingif
</t>
    </r>
    <r>
      <rPr>
        <sz val="10"/>
        <rFont val="Calibri"/>
        <family val="1"/>
      </rPr>
      <t>required</t>
    </r>
  </si>
  <si>
    <r>
      <rPr>
        <sz val="10"/>
        <rFont val="Calibri"/>
        <family val="1"/>
      </rPr>
      <t>rotor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painting</t>
    </r>
  </si>
  <si>
    <r>
      <rPr>
        <sz val="10"/>
        <rFont val="Calibri"/>
        <family val="1"/>
      </rPr>
      <t>complete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reassembly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</si>
  <si>
    <r>
      <rPr>
        <sz val="10"/>
        <rFont val="Calibri"/>
        <family val="1"/>
      </rPr>
      <t>bench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(no-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load)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rotation
</t>
    </r>
    <r>
      <rPr>
        <sz val="10"/>
        <rFont val="Calibri"/>
        <family val="1"/>
      </rPr>
      <t>test</t>
    </r>
  </si>
  <si>
    <r>
      <rPr>
        <sz val="10"/>
        <rFont val="Calibri"/>
        <family val="1"/>
      </rPr>
      <t>issuance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report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work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performed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andtest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results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+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Testing
</t>
    </r>
    <r>
      <rPr>
        <sz val="10"/>
        <rFont val="Calibri"/>
        <family val="1"/>
      </rPr>
      <t>Certificates</t>
    </r>
  </si>
  <si>
    <r>
      <rPr>
        <b/>
        <i/>
        <u/>
        <sz val="13"/>
        <rFont val="Arial"/>
        <family val="2"/>
      </rPr>
      <t>ANNEX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2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–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DETAILED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ACTIVITIES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FOR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MV</t>
    </r>
    <r>
      <rPr>
        <u/>
        <sz val="13"/>
        <rFont val="Times New Roman"/>
        <family val="1"/>
      </rPr>
      <t> </t>
    </r>
    <r>
      <rPr>
        <b/>
        <i/>
        <u/>
        <sz val="13"/>
        <rFont val="Arial"/>
        <family val="2"/>
      </rPr>
      <t>MOTORS</t>
    </r>
    <r>
      <rPr>
        <u/>
        <sz val="13"/>
        <rFont val="Times New Roman"/>
        <family val="1"/>
      </rPr>
      <t>                                                </t>
    </r>
  </si>
  <si>
    <r>
      <rPr>
        <b/>
        <sz val="9"/>
        <rFont val="Calibri"/>
        <family val="1"/>
      </rPr>
      <t>Diagnostic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and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 xml:space="preserve">Inspection
</t>
    </r>
    <r>
      <rPr>
        <b/>
        <sz val="9"/>
        <rFont val="Calibri"/>
        <family val="1"/>
      </rPr>
      <t>Report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to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issue</t>
    </r>
  </si>
  <si>
    <r>
      <rPr>
        <b/>
        <sz val="9"/>
        <rFont val="Calibri"/>
        <family val="1"/>
      </rPr>
      <t>Ordinary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Maintenance</t>
    </r>
  </si>
  <si>
    <r>
      <rPr>
        <b/>
        <sz val="9"/>
        <rFont val="Calibri"/>
        <family val="1"/>
      </rPr>
      <t>A/R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Transportation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up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>to</t>
    </r>
    <r>
      <rPr>
        <sz val="9"/>
        <rFont val="Times New Roman"/>
        <family val="1"/>
      </rPr>
      <t xml:space="preserve"> </t>
    </r>
    <r>
      <rPr>
        <b/>
        <sz val="9"/>
        <rFont val="Calibri"/>
        <family val="1"/>
      </rPr>
      <t xml:space="preserve">5000
</t>
    </r>
    <r>
      <rPr>
        <b/>
        <sz val="9"/>
        <rFont val="Calibri"/>
        <family val="1"/>
      </rPr>
      <t>kg</t>
    </r>
  </si>
  <si>
    <r>
      <rPr>
        <sz val="10"/>
        <rFont val="Calibri"/>
        <family val="1"/>
      </rPr>
      <t>Motor/Alternator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inspection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Fault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analysis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issuingof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Inspection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Report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highlighting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all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activities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toperform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overall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cost.
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cost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this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item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does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not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apply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repairs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are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carried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out.</t>
    </r>
  </si>
  <si>
    <r>
      <rPr>
        <sz val="10"/>
        <rFont val="Calibri"/>
        <family val="1"/>
      </rPr>
      <t>visual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inspection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outer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casing</t>
    </r>
  </si>
  <si>
    <r>
      <rPr>
        <sz val="10"/>
        <rFont val="Calibri"/>
        <family val="1"/>
      </rPr>
      <t>Transportation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from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(A/R)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tempa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Rossawarehouse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load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up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5000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kg;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</si>
  <si>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includes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alsothe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A/R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transportation</t>
    </r>
  </si>
  <si>
    <r>
      <rPr>
        <sz val="10"/>
        <rFont val="Calibri"/>
        <family val="1"/>
      </rPr>
      <t>preliminary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measurement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winding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insulation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values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</si>
  <si>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count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down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starts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when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leave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thesite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when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back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site</t>
    </r>
  </si>
  <si>
    <r>
      <rPr>
        <sz val="10"/>
        <rFont val="Calibri"/>
        <family val="1"/>
      </rPr>
      <t>For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this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service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defined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Cost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Increasing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factor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</si>
  <si>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lead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between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Company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notification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(by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Email)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pick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up,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cannot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more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than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weekend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excluded.</t>
    </r>
  </si>
  <si>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count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down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starts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when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leave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site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when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is
</t>
    </r>
    <r>
      <rPr>
        <sz val="10"/>
        <rFont val="Calibri"/>
        <family val="1"/>
      </rPr>
      <t>back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site</t>
    </r>
  </si>
  <si>
    <r>
      <rPr>
        <sz val="10"/>
        <rFont val="Calibri"/>
        <family val="1"/>
      </rPr>
      <t>After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received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Diagnostic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</si>
  <si>
    <r>
      <rPr>
        <sz val="10"/>
        <rFont val="Calibri"/>
        <family val="1"/>
      </rPr>
      <t>hydro-washing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means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</si>
  <si>
    <r>
      <rPr>
        <sz val="10"/>
        <rFont val="Calibri"/>
        <family val="1"/>
      </rPr>
      <t>Motor,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Company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togive</t>
    </r>
  </si>
  <si>
    <r>
      <rPr>
        <sz val="10"/>
        <rFont val="Calibri"/>
        <family val="1"/>
      </rPr>
      <t>"pulivapor"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equipment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</si>
  <si>
    <r>
      <rPr>
        <sz val="10"/>
        <rFont val="Calibri"/>
        <family val="1"/>
      </rPr>
      <t>feedback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Subcontractor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proceed</t>
    </r>
  </si>
  <si>
    <r>
      <rPr>
        <sz val="10"/>
        <rFont val="Calibri"/>
        <family val="1"/>
      </rPr>
      <t>controlled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pressure</t>
    </r>
  </si>
  <si>
    <r>
      <rPr>
        <sz val="10"/>
        <rFont val="Calibri"/>
        <family val="1"/>
      </rPr>
      <t>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not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reparation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activities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</si>
  <si>
    <r>
      <rPr>
        <sz val="10"/>
        <rFont val="Calibri"/>
        <family val="1"/>
      </rPr>
      <t>Company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notification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(by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Email)</t>
    </r>
  </si>
  <si>
    <r>
      <rPr>
        <sz val="10"/>
        <rFont val="Calibri"/>
        <family val="1"/>
      </rPr>
      <t>Hours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from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Diagnostic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report</t>
    </r>
  </si>
  <si>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pick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up,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cannot</t>
    </r>
  </si>
  <si>
    <r>
      <rPr>
        <sz val="10"/>
        <rFont val="Calibri"/>
        <family val="1"/>
      </rPr>
      <t>receivement.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(also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these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are</t>
    </r>
  </si>
  <si>
    <r>
      <rPr>
        <sz val="10"/>
        <rFont val="Calibri"/>
        <family val="1"/>
      </rPr>
      <t>be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more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than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Hours,</t>
    </r>
  </si>
  <si>
    <r>
      <rPr>
        <sz val="10"/>
        <rFont val="Calibri"/>
        <family val="1"/>
      </rPr>
      <t>included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the
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time)</t>
    </r>
  </si>
  <si>
    <r>
      <rPr>
        <sz val="10"/>
        <rFont val="Calibri"/>
        <family val="1"/>
      </rPr>
      <t>weekend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included.</t>
    </r>
  </si>
  <si>
    <r>
      <rPr>
        <sz val="10"/>
        <rFont val="Calibri"/>
        <family val="1"/>
      </rPr>
      <t>drying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cycle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ventilated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ovenwith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controlled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temperature</t>
    </r>
  </si>
  <si>
    <r>
      <rPr>
        <sz val="10"/>
        <rFont val="Calibri"/>
        <family val="1"/>
      </rPr>
      <t>After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received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Diagnostic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Company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give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feedback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Subcontractor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proceed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not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reparation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activities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from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Diagnostic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report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receivement.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(also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these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24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hours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are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included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the
</t>
    </r>
    <r>
      <rPr>
        <sz val="10"/>
        <rFont val="Calibri"/>
        <family val="1"/>
      </rPr>
      <t>delivery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time)</t>
    </r>
  </si>
  <si>
    <r>
      <rPr>
        <sz val="10"/>
        <rFont val="Calibri"/>
        <family val="1"/>
      </rPr>
      <t>painting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stator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winding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paint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suitable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insulation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degree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motorand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required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by
</t>
    </r>
    <r>
      <rPr>
        <sz val="10"/>
        <rFont val="Calibri"/>
        <family val="1"/>
      </rPr>
      <t>current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IECstandards</t>
    </r>
  </si>
  <si>
    <r>
      <rPr>
        <sz val="10"/>
        <rFont val="Calibri"/>
        <family val="1"/>
      </rPr>
      <t>check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cage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special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attention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welds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betweenthe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cage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the
</t>
    </r>
    <r>
      <rPr>
        <sz val="10"/>
        <rFont val="Calibri"/>
        <family val="1"/>
      </rPr>
      <t>short-circuit</t>
    </r>
  </si>
  <si>
    <r>
      <rPr>
        <sz val="10"/>
        <rFont val="Calibri"/>
        <family val="1"/>
      </rPr>
      <t>verification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shaft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linearity</t>
    </r>
  </si>
  <si>
    <r>
      <rPr>
        <sz val="10"/>
        <rFont val="Calibri"/>
        <family val="1"/>
      </rPr>
      <t>dimensional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check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bearingseats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shields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shaft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dynamic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balancing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CEMB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numerically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controlled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balancing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machine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with
</t>
    </r>
    <r>
      <rPr>
        <sz val="10"/>
        <rFont val="Calibri"/>
        <family val="1"/>
      </rPr>
      <t>issuance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certification</t>
    </r>
  </si>
  <si>
    <r>
      <rPr>
        <sz val="10"/>
        <rFont val="Calibri"/>
        <family val="1"/>
      </rPr>
      <t>painting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inner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parts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shields</t>
    </r>
  </si>
  <si>
    <r>
      <rPr>
        <sz val="10"/>
        <rFont val="Calibri"/>
        <family val="1"/>
      </rPr>
      <t>replacement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rolling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bearings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adjustment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metal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bearingswhite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with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inspection</t>
    </r>
    <r>
      <rPr>
        <sz val="10"/>
        <rFont val="Times New Roman"/>
        <family val="1"/>
      </rPr>
      <t xml:space="preserve"> 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bearing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surfaces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cleaning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ofbearings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and
</t>
    </r>
    <r>
      <rPr>
        <sz val="10"/>
        <rFont val="Calibri"/>
        <family val="1"/>
      </rPr>
      <t>accessories</t>
    </r>
  </si>
  <si>
    <r>
      <rPr>
        <sz val="10"/>
        <rFont val="Calibri"/>
        <family val="1"/>
      </rPr>
      <t>cleaning,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thorough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generalinspection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all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other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 xml:space="preserve">mechanical
</t>
    </r>
    <r>
      <rPr>
        <sz val="10"/>
        <rFont val="Calibri"/>
        <family val="1"/>
      </rPr>
      <t>components</t>
    </r>
  </si>
  <si>
    <r>
      <rPr>
        <sz val="10"/>
        <rFont val="Calibri"/>
        <family val="1"/>
      </rPr>
      <t>complete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reassembly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themotor</t>
    </r>
  </si>
  <si>
    <r>
      <rPr>
        <sz val="10"/>
        <rFont val="Calibri"/>
        <family val="1"/>
      </rPr>
      <t>repeat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measurement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statorwinding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insulation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values</t>
    </r>
  </si>
  <si>
    <r>
      <rPr>
        <sz val="10"/>
        <rFont val="Calibri"/>
        <family val="1"/>
      </rPr>
      <t>bench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(no-load)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rotation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test</t>
    </r>
  </si>
  <si>
    <r>
      <rPr>
        <sz val="10"/>
        <rFont val="Calibri"/>
        <family val="1"/>
      </rPr>
      <t>external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repainting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the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housing</t>
    </r>
  </si>
  <si>
    <r>
      <rPr>
        <sz val="10"/>
        <rFont val="Calibri"/>
        <family val="1"/>
      </rPr>
      <t>issuance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report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of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work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performed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and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test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results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+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Testing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Certificates</t>
    </r>
  </si>
  <si>
    <r>
      <rPr>
        <b/>
        <sz val="9"/>
        <color rgb="FFFF0000"/>
        <rFont val="Calibri"/>
        <family val="1"/>
      </rPr>
      <t>1) Diagnostic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and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Inspection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Report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to
issue</t>
    </r>
  </si>
  <si>
    <r>
      <rPr>
        <b/>
        <sz val="9"/>
        <color rgb="FFFF0000"/>
        <rFont val="Calibri"/>
        <family val="1"/>
      </rPr>
      <t>2) Motor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Maintenance</t>
    </r>
  </si>
  <si>
    <r>
      <rPr>
        <b/>
        <sz val="9"/>
        <color rgb="FFFF0000"/>
        <rFont val="Calibri"/>
        <family val="1"/>
      </rPr>
      <t>3) Motor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Heat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Treatment</t>
    </r>
  </si>
  <si>
    <r>
      <rPr>
        <b/>
        <sz val="9"/>
        <color rgb="FFFF0000"/>
        <rFont val="Calibri"/>
        <family val="1"/>
      </rPr>
      <t>4) Motor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Rewinding</t>
    </r>
  </si>
  <si>
    <r>
      <rPr>
        <b/>
        <sz val="9"/>
        <color rgb="FFFF0000"/>
        <rFont val="Calibri"/>
        <family val="1"/>
      </rPr>
      <t>1) Diagnostic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and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Inspection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Report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to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issue</t>
    </r>
  </si>
  <si>
    <r>
      <rPr>
        <b/>
        <sz val="9"/>
        <color rgb="FFFF0000"/>
        <rFont val="Calibri"/>
        <family val="1"/>
      </rPr>
      <t>4)Motor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Rewinding</t>
    </r>
  </si>
  <si>
    <t>1) CARICO E SCARICO A VS. CURA</t>
  </si>
  <si>
    <t>3) PREZZO TOTALE MANUTENZIONE: COLONNE 1 + 2 + 3 (TABELLA A e B)</t>
  </si>
  <si>
    <t>NOTE</t>
  </si>
  <si>
    <t xml:space="preserve">     PREZZO TOTALE RIPARAZIONE: COLONNE 1 + 2 + 3 + 4 (TABELLA A e B)</t>
  </si>
  <si>
    <r>
      <rPr>
        <b/>
        <sz val="9"/>
        <color rgb="FFFF0000"/>
        <rFont val="Calibri"/>
        <family val="1"/>
      </rPr>
      <t>A/R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Transportation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from</t>
    </r>
    <r>
      <rPr>
        <sz val="9"/>
        <color rgb="FFFF0000"/>
        <rFont val="Times New Roman"/>
        <family val="1"/>
      </rPr>
      <t xml:space="preserve"> 1201 </t>
    </r>
    <r>
      <rPr>
        <b/>
        <sz val="9"/>
        <color rgb="FFFF0000"/>
        <rFont val="Calibri"/>
        <family val="1"/>
      </rPr>
      <t>kg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to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5000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kg</t>
    </r>
    <r>
      <rPr>
        <sz val="10"/>
        <color rgb="FF000000"/>
        <rFont val="Times New Roman"/>
        <charset val="204"/>
      </rPr>
      <t>*</t>
    </r>
  </si>
  <si>
    <r>
      <rPr>
        <b/>
        <sz val="9"/>
        <color rgb="FFFF0000"/>
        <rFont val="Calibri"/>
        <family val="1"/>
      </rPr>
      <t>A/R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Transportation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from</t>
    </r>
    <r>
      <rPr>
        <sz val="9"/>
        <color rgb="FFFF0000"/>
        <rFont val="Times New Roman"/>
        <family val="1"/>
      </rPr>
      <t xml:space="preserve"> 1201 </t>
    </r>
    <r>
      <rPr>
        <b/>
        <sz val="9"/>
        <color rgb="FFFF0000"/>
        <rFont val="Calibri"/>
        <family val="1"/>
      </rPr>
      <t>kg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to
5000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kg</t>
    </r>
  </si>
  <si>
    <r>
      <rPr>
        <b/>
        <sz val="9"/>
        <color rgb="FFFF0000"/>
        <rFont val="Calibri"/>
        <family val="1"/>
      </rPr>
      <t>A/R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Transportation up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to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700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kg</t>
    </r>
  </si>
  <si>
    <r>
      <rPr>
        <b/>
        <sz val="9"/>
        <color rgb="FFFF0000"/>
        <rFont val="Calibri"/>
        <family val="1"/>
      </rPr>
      <t>A/R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Transportation from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701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kg to 1200 kg</t>
    </r>
  </si>
  <si>
    <r>
      <rPr>
        <b/>
        <sz val="9"/>
        <color rgb="FFFF0000"/>
        <rFont val="Calibri"/>
        <family val="1"/>
      </rPr>
      <t>Ordinary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1"/>
      </rPr>
      <t>Maintenance</t>
    </r>
  </si>
  <si>
    <t xml:space="preserve">2) COSTO DEL VIAGGIO: POSSONO ESSERE CARICATI PIU' MOTORI. IL PREZZO E' RIFERITO AL PESO MASSIMO COME DA VS. RICHIESTA. I PESI INFERIORI SARANNO QUOTATI A SECONDA DELL' INGOMBRO </t>
  </si>
  <si>
    <t>ORE</t>
  </si>
  <si>
    <t xml:space="preserve">COSTO </t>
  </si>
  <si>
    <t>%</t>
  </si>
  <si>
    <t>CUSC</t>
  </si>
  <si>
    <t>VARIE</t>
  </si>
  <si>
    <t>TOTALE</t>
  </si>
  <si>
    <t>TOT. F.</t>
  </si>
  <si>
    <t>TOT</t>
  </si>
  <si>
    <t>TOT F</t>
  </si>
  <si>
    <t>1) CARICO E SCARICO DEI MOTORI E DEGLI ALTERNATORI A VS. CURA</t>
  </si>
  <si>
    <t>2) PREZZO TOTALE MANUTENZIONE: SOMMA COLONNE 1+2+3</t>
  </si>
  <si>
    <t>3) PREZZO TOTALE RIPARAZIONE: SOMMA COLONNE 1 + 2 + 3+4</t>
  </si>
  <si>
    <t>4) PER GLI ALTERNATORI EXD NON POSSIAMO FORNIRE ALCUNA CERTIFICAZIONE PER QUANTO RIGUARDA LA CLASSIFICAZIONE (SOLO COSTRUTTORE E RIPARATORE CERTIFICATO DELLA CASA POSSONO FORNIRLA)</t>
  </si>
  <si>
    <t>5) PER LE MACCHINE DA 15930KVA NON POSSIAMO FORNIRE OFFERTA POICHE' ESULA DALLE NS CARATTERISTICHE AZIENDALI</t>
  </si>
  <si>
    <t xml:space="preserve">6) PER QUANTO RIGUARDA LE REVISIONI O MANUTENZIONI I COSTI SONO STATI CALCOLATI PER LE OPERAZIONI RIPORATAE, IN CASO DI INTERVENTI AL DI FUORI DELLA RICHIESTA (ESEMPIO RIPARAZIONI MECCANICHE) </t>
  </si>
  <si>
    <t>IL TUTTO VI VERRA' CONSUNTIVATO A PARTE</t>
  </si>
  <si>
    <t>7) NEL COSTO DELLE PROVE DEI MOTORI E DEGLI ALTERNATORI NON SONO PREVISTE LE PROVE DI TG DELTA, INDICE ISOLAMENTO, CAPACITA' E ALTRE SPECIFICHE</t>
  </si>
  <si>
    <t>4) NON POSSIAMO DARE NESSUNA CERTIFICAZIONE IN RIFERIMENTO ALLA CLASSIFICAZIONE EXD DELLE MACCHINE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</si>
</sst>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27" x14ac:knownFonts="1">
    <font>
      <sz val="10"/>
      <color rgb="FF000000"/>
      <name val="Times New Roman"/>
      <charset val="204"/>
    </font>
    <font>
      <b/>
      <sz val="9"/>
      <name val="Calibri"/>
    </font>
    <font>
      <sz val="9"/>
      <name val="Calibri"/>
    </font>
    <font>
      <sz val="9"/>
      <color rgb="FF000000"/>
      <name val="Calibri"/>
      <family val="2"/>
    </font>
    <font>
      <sz val="10"/>
      <name val="Calibri"/>
    </font>
    <font>
      <b/>
      <i/>
      <sz val="11"/>
      <name val="Arial"/>
      <family val="2"/>
    </font>
    <font>
      <sz val="11"/>
      <name val="Times New Roman"/>
      <family val="1"/>
    </font>
    <font>
      <i/>
      <sz val="11"/>
      <name val="Arial"/>
      <family val="2"/>
    </font>
    <font>
      <b/>
      <sz val="11"/>
      <name val="Calibri"/>
      <family val="1"/>
    </font>
    <font>
      <b/>
      <sz val="9"/>
      <name val="Calibri"/>
      <family val="1"/>
    </font>
    <font>
      <sz val="9"/>
      <name val="Times New Roman"/>
      <family val="1"/>
    </font>
    <font>
      <b/>
      <sz val="9"/>
      <color rgb="FFFF0000"/>
      <name val="Calibri"/>
      <family val="1"/>
    </font>
    <font>
      <sz val="9"/>
      <color rgb="FFFF0000"/>
      <name val="Times New Roman"/>
      <family val="1"/>
    </font>
    <font>
      <sz val="9"/>
      <name val="Calibri"/>
      <family val="1"/>
    </font>
    <font>
      <b/>
      <i/>
      <u/>
      <sz val="13"/>
      <name val="Arial"/>
      <family val="2"/>
    </font>
    <font>
      <u/>
      <sz val="13"/>
      <name val="Times New Roman"/>
      <family val="1"/>
    </font>
    <font>
      <sz val="10"/>
      <name val="Calibri"/>
      <family val="1"/>
    </font>
    <font>
      <sz val="10"/>
      <name val="Times New Roman"/>
      <family val="1"/>
    </font>
    <font>
      <sz val="10"/>
      <color rgb="FF000000"/>
      <name val="Times New Roman"/>
      <charset val="204"/>
    </font>
    <font>
      <sz val="9"/>
      <color rgb="FFFF0000"/>
      <name val="Times New Roman"/>
      <family val="1"/>
      <charset val="20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8"/>
      <name val="Times New Roman"/>
      <family val="1"/>
    </font>
    <font>
      <u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0CECE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111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vertical="top" wrapText="1" indent="3"/>
    </xf>
    <xf numFmtId="0" fontId="0" fillId="0" borderId="6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4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shrinkToFit="1"/>
    </xf>
    <xf numFmtId="1" fontId="3" fillId="0" borderId="1" xfId="0" applyNumberFormat="1" applyFont="1" applyBorder="1" applyAlignment="1">
      <alignment horizontal="center" shrinkToFit="1"/>
    </xf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6" xfId="0" applyBorder="1"/>
    <xf numFmtId="0" fontId="0" fillId="4" borderId="15" xfId="0" applyFill="1" applyBorder="1"/>
    <xf numFmtId="0" fontId="0" fillId="4" borderId="19" xfId="0" applyFill="1" applyBorder="1"/>
    <xf numFmtId="0" fontId="0" fillId="4" borderId="23" xfId="0" applyFill="1" applyBorder="1"/>
    <xf numFmtId="0" fontId="0" fillId="0" borderId="20" xfId="0" applyBorder="1"/>
    <xf numFmtId="0" fontId="19" fillId="5" borderId="12" xfId="0" applyFont="1" applyFill="1" applyBorder="1"/>
    <xf numFmtId="0" fontId="19" fillId="5" borderId="26" xfId="0" applyFont="1" applyFill="1" applyBorder="1"/>
    <xf numFmtId="0" fontId="19" fillId="5" borderId="12" xfId="0" applyFont="1" applyFill="1" applyBorder="1" applyAlignment="1">
      <alignment horizontal="center" vertical="top" wrapText="1"/>
    </xf>
    <xf numFmtId="164" fontId="0" fillId="4" borderId="1" xfId="0" applyNumberFormat="1" applyFill="1" applyBorder="1"/>
    <xf numFmtId="164" fontId="0" fillId="4" borderId="2" xfId="0" applyNumberFormat="1" applyFill="1" applyBorder="1"/>
    <xf numFmtId="164" fontId="0" fillId="4" borderId="24" xfId="0" applyNumberFormat="1" applyFill="1" applyBorder="1"/>
    <xf numFmtId="164" fontId="0" fillId="4" borderId="25" xfId="0" applyNumberFormat="1" applyFill="1" applyBorder="1"/>
    <xf numFmtId="164" fontId="0" fillId="4" borderId="4" xfId="0" applyNumberFormat="1" applyFill="1" applyBorder="1"/>
    <xf numFmtId="164" fontId="0" fillId="4" borderId="20" xfId="0" applyNumberFormat="1" applyFill="1" applyBorder="1"/>
    <xf numFmtId="164" fontId="0" fillId="4" borderId="21" xfId="0" applyNumberFormat="1" applyFill="1" applyBorder="1"/>
    <xf numFmtId="164" fontId="0" fillId="4" borderId="17" xfId="0" applyNumberFormat="1" applyFill="1" applyBorder="1"/>
    <xf numFmtId="164" fontId="0" fillId="4" borderId="18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44" fontId="0" fillId="4" borderId="3" xfId="1" applyFont="1" applyFill="1" applyBorder="1" applyAlignment="1"/>
    <xf numFmtId="0" fontId="20" fillId="0" borderId="0" xfId="0" applyFont="1"/>
    <xf numFmtId="0" fontId="20" fillId="5" borderId="9" xfId="0" applyFont="1" applyFill="1" applyBorder="1"/>
    <xf numFmtId="164" fontId="21" fillId="4" borderId="2" xfId="0" applyNumberFormat="1" applyFont="1" applyFill="1" applyBorder="1" applyAlignment="1">
      <alignment horizontal="right"/>
    </xf>
    <xf numFmtId="0" fontId="0" fillId="4" borderId="25" xfId="0" applyFill="1" applyBorder="1"/>
    <xf numFmtId="164" fontId="0" fillId="4" borderId="30" xfId="0" applyNumberFormat="1" applyFill="1" applyBorder="1"/>
    <xf numFmtId="44" fontId="0" fillId="4" borderId="29" xfId="1" applyFont="1" applyFill="1" applyBorder="1" applyAlignment="1"/>
    <xf numFmtId="0" fontId="0" fillId="5" borderId="28" xfId="0" applyFill="1" applyBorder="1"/>
    <xf numFmtId="44" fontId="0" fillId="4" borderId="31" xfId="1" applyFont="1" applyFill="1" applyBorder="1" applyAlignment="1"/>
    <xf numFmtId="0" fontId="0" fillId="2" borderId="1" xfId="0" applyFill="1" applyBorder="1" applyAlignment="1">
      <alignment horizontal="center" wrapText="1"/>
    </xf>
    <xf numFmtId="0" fontId="19" fillId="5" borderId="12" xfId="0" applyFont="1" applyFill="1" applyBorder="1" applyAlignment="1">
      <alignment horizontal="left" vertical="top" wrapText="1"/>
    </xf>
    <xf numFmtId="0" fontId="19" fillId="5" borderId="12" xfId="0" applyFont="1" applyFill="1" applyBorder="1" applyAlignment="1">
      <alignment wrapText="1"/>
    </xf>
    <xf numFmtId="0" fontId="19" fillId="5" borderId="13" xfId="0" applyFont="1" applyFill="1" applyBorder="1" applyAlignment="1">
      <alignment wrapText="1"/>
    </xf>
    <xf numFmtId="0" fontId="0" fillId="5" borderId="28" xfId="0" applyFill="1" applyBorder="1" applyAlignment="1">
      <alignment wrapText="1"/>
    </xf>
    <xf numFmtId="0" fontId="0" fillId="4" borderId="21" xfId="0" applyFill="1" applyBorder="1"/>
    <xf numFmtId="0" fontId="0" fillId="4" borderId="33" xfId="0" applyFill="1" applyBorder="1"/>
    <xf numFmtId="0" fontId="0" fillId="4" borderId="27" xfId="0" applyFill="1" applyBorder="1"/>
    <xf numFmtId="164" fontId="21" fillId="4" borderId="31" xfId="0" applyNumberFormat="1" applyFont="1" applyFill="1" applyBorder="1" applyAlignment="1">
      <alignment horizontal="right"/>
    </xf>
    <xf numFmtId="164" fontId="21" fillId="4" borderId="34" xfId="0" applyNumberFormat="1" applyFont="1" applyFill="1" applyBorder="1" applyAlignment="1">
      <alignment horizontal="right"/>
    </xf>
    <xf numFmtId="0" fontId="19" fillId="4" borderId="35" xfId="0" applyFont="1" applyFill="1" applyBorder="1" applyAlignment="1">
      <alignment horizontal="center" wrapText="1"/>
    </xf>
    <xf numFmtId="0" fontId="19" fillId="4" borderId="36" xfId="0" applyFont="1" applyFill="1" applyBorder="1" applyAlignment="1">
      <alignment horizontal="center" wrapText="1"/>
    </xf>
    <xf numFmtId="0" fontId="22" fillId="4" borderId="37" xfId="0" applyFont="1" applyFill="1" applyBorder="1" applyAlignment="1">
      <alignment wrapText="1"/>
    </xf>
    <xf numFmtId="44" fontId="0" fillId="4" borderId="38" xfId="1" applyFont="1" applyFill="1" applyBorder="1" applyAlignment="1"/>
    <xf numFmtId="164" fontId="21" fillId="4" borderId="38" xfId="0" applyNumberFormat="1" applyFont="1" applyFill="1" applyBorder="1" applyAlignment="1">
      <alignment horizontal="right"/>
    </xf>
    <xf numFmtId="0" fontId="0" fillId="4" borderId="35" xfId="0" applyFill="1" applyBorder="1" applyAlignment="1">
      <alignment horizontal="center" wrapText="1"/>
    </xf>
    <xf numFmtId="0" fontId="19" fillId="4" borderId="39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4" borderId="32" xfId="0" applyFill="1" applyBorder="1" applyAlignment="1">
      <alignment wrapText="1"/>
    </xf>
    <xf numFmtId="0" fontId="25" fillId="0" borderId="0" xfId="0" applyFont="1"/>
    <xf numFmtId="0" fontId="26" fillId="0" borderId="0" xfId="0" applyFont="1"/>
    <xf numFmtId="0" fontId="19" fillId="2" borderId="1" xfId="0" applyFont="1" applyFill="1" applyBorder="1" applyAlignment="1">
      <alignment horizontal="center" wrapText="1"/>
    </xf>
    <xf numFmtId="0" fontId="26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83"/>
  <sheetViews>
    <sheetView tabSelected="1" topLeftCell="A175" workbookViewId="0">
      <selection activeCell="A178" sqref="A178:XFD183"/>
    </sheetView>
  </sheetViews>
  <sheetFormatPr defaultRowHeight="12.75" x14ac:dyDescent="0.2"/>
  <cols>
    <col min="1" max="1" width="25.83203125" style="22" customWidth="1"/>
    <col min="2" max="2" width="28.33203125" style="22" customWidth="1"/>
    <col min="3" max="3" width="26.6640625" style="22" bestFit="1" customWidth="1"/>
    <col min="4" max="4" width="20" style="22" customWidth="1"/>
    <col min="5" max="5" width="15.5" style="22" bestFit="1" customWidth="1"/>
    <col min="6" max="6" width="18.83203125" style="22" bestFit="1" customWidth="1"/>
    <col min="7" max="7" width="17" style="22" bestFit="1" customWidth="1"/>
    <col min="8" max="8" width="15.33203125" style="22" customWidth="1"/>
    <col min="9" max="9" width="17.83203125" style="22" customWidth="1"/>
    <col min="10" max="10" width="15.6640625" style="22" customWidth="1"/>
    <col min="11" max="11" width="21.5" style="22" customWidth="1"/>
    <col min="12" max="12" width="10.5" style="102" customWidth="1"/>
    <col min="13" max="13" width="9.33203125" style="102"/>
    <col min="14" max="14" width="4" style="102" customWidth="1"/>
    <col min="15" max="17" width="9.33203125" style="102"/>
    <col min="18" max="18" width="2.6640625" style="102" customWidth="1"/>
    <col min="19" max="40" width="9.33203125" style="102"/>
    <col min="41" max="16384" width="9.33203125" style="22"/>
  </cols>
  <sheetData>
    <row r="1" spans="1:10" ht="15.75" customHeight="1" x14ac:dyDescent="0.25">
      <c r="A1" s="22" t="s">
        <v>0</v>
      </c>
    </row>
    <row r="2" spans="1:10" ht="16.5" customHeight="1" thickBot="1" x14ac:dyDescent="0.3">
      <c r="A2" s="52" t="s">
        <v>1</v>
      </c>
      <c r="B2" s="53" t="s">
        <v>2</v>
      </c>
      <c r="C2" s="54"/>
      <c r="D2" s="54"/>
      <c r="E2" s="54"/>
      <c r="F2" s="54"/>
      <c r="G2" s="54"/>
      <c r="H2" s="54"/>
      <c r="I2" s="54"/>
      <c r="J2" s="54"/>
    </row>
    <row r="3" spans="1:10" ht="48.75" thickBot="1" x14ac:dyDescent="0.25">
      <c r="A3" s="55" t="s">
        <v>3</v>
      </c>
      <c r="B3" s="64" t="s">
        <v>227</v>
      </c>
      <c r="C3" s="62" t="s">
        <v>228</v>
      </c>
      <c r="D3" s="88" t="s">
        <v>229</v>
      </c>
      <c r="E3" s="63" t="s">
        <v>230</v>
      </c>
      <c r="F3" s="83"/>
      <c r="G3" s="95" t="s">
        <v>239</v>
      </c>
      <c r="H3" s="96" t="s">
        <v>240</v>
      </c>
      <c r="I3" s="97" t="s">
        <v>237</v>
      </c>
      <c r="J3" s="106" t="s">
        <v>4</v>
      </c>
    </row>
    <row r="4" spans="1:10" ht="20.45" customHeight="1" x14ac:dyDescent="0.2">
      <c r="A4" s="56" t="s">
        <v>5</v>
      </c>
      <c r="B4" s="65">
        <v>45</v>
      </c>
      <c r="C4" s="65">
        <v>65</v>
      </c>
      <c r="D4" s="66">
        <v>20</v>
      </c>
      <c r="E4" s="67"/>
      <c r="F4" s="68">
        <v>45</v>
      </c>
      <c r="G4" s="81">
        <v>210</v>
      </c>
      <c r="H4" s="81">
        <v>256</v>
      </c>
      <c r="I4" s="94">
        <v>1250</v>
      </c>
      <c r="J4" s="58" t="s">
        <v>6</v>
      </c>
    </row>
    <row r="5" spans="1:10" ht="20.25" customHeight="1" x14ac:dyDescent="0.2">
      <c r="A5" s="56" t="s">
        <v>7</v>
      </c>
      <c r="B5" s="65">
        <v>50</v>
      </c>
      <c r="C5" s="65">
        <v>65</v>
      </c>
      <c r="D5" s="66">
        <v>20</v>
      </c>
      <c r="E5" s="70"/>
      <c r="F5" s="71">
        <v>55</v>
      </c>
      <c r="G5" s="69">
        <v>210</v>
      </c>
      <c r="H5" s="69">
        <v>256</v>
      </c>
      <c r="I5" s="79">
        <v>1250</v>
      </c>
      <c r="J5" s="58" t="s">
        <v>6</v>
      </c>
    </row>
    <row r="6" spans="1:10" ht="20.45" customHeight="1" x14ac:dyDescent="0.2">
      <c r="A6" s="56" t="s">
        <v>8</v>
      </c>
      <c r="B6" s="65">
        <v>70</v>
      </c>
      <c r="C6" s="65">
        <v>70</v>
      </c>
      <c r="D6" s="66">
        <v>30</v>
      </c>
      <c r="E6" s="70"/>
      <c r="F6" s="71">
        <v>80</v>
      </c>
      <c r="G6" s="81">
        <v>210</v>
      </c>
      <c r="H6" s="69">
        <v>256</v>
      </c>
      <c r="I6" s="79">
        <v>1250</v>
      </c>
      <c r="J6" s="58" t="s">
        <v>6</v>
      </c>
    </row>
    <row r="7" spans="1:10" ht="20.45" customHeight="1" x14ac:dyDescent="0.2">
      <c r="A7" s="56" t="s">
        <v>9</v>
      </c>
      <c r="B7" s="65">
        <v>80</v>
      </c>
      <c r="C7" s="65">
        <v>130</v>
      </c>
      <c r="D7" s="66">
        <v>30</v>
      </c>
      <c r="E7" s="70"/>
      <c r="F7" s="71">
        <v>190</v>
      </c>
      <c r="G7" s="69">
        <v>210</v>
      </c>
      <c r="H7" s="69">
        <v>256</v>
      </c>
      <c r="I7" s="79">
        <v>1250</v>
      </c>
      <c r="J7" s="58" t="s">
        <v>6</v>
      </c>
    </row>
    <row r="8" spans="1:10" ht="20.25" customHeight="1" x14ac:dyDescent="0.2">
      <c r="A8" s="56" t="s">
        <v>10</v>
      </c>
      <c r="B8" s="65">
        <v>100</v>
      </c>
      <c r="C8" s="65">
        <v>155</v>
      </c>
      <c r="D8" s="66">
        <v>40</v>
      </c>
      <c r="E8" s="70"/>
      <c r="F8" s="71">
        <v>210</v>
      </c>
      <c r="G8" s="81">
        <v>210</v>
      </c>
      <c r="H8" s="69">
        <v>256</v>
      </c>
      <c r="I8" s="79">
        <v>1250</v>
      </c>
      <c r="J8" s="58" t="s">
        <v>6</v>
      </c>
    </row>
    <row r="9" spans="1:10" ht="20.45" customHeight="1" x14ac:dyDescent="0.2">
      <c r="A9" s="56" t="s">
        <v>11</v>
      </c>
      <c r="B9" s="65">
        <v>120</v>
      </c>
      <c r="C9" s="65">
        <v>210</v>
      </c>
      <c r="D9" s="66">
        <v>50</v>
      </c>
      <c r="E9" s="70"/>
      <c r="F9" s="71">
        <v>320</v>
      </c>
      <c r="G9" s="69">
        <v>210</v>
      </c>
      <c r="H9" s="69">
        <v>256</v>
      </c>
      <c r="I9" s="79">
        <v>1250</v>
      </c>
      <c r="J9" s="58" t="s">
        <v>6</v>
      </c>
    </row>
    <row r="10" spans="1:10" ht="20.25" customHeight="1" x14ac:dyDescent="0.2">
      <c r="A10" s="56" t="s">
        <v>12</v>
      </c>
      <c r="B10" s="65">
        <v>160</v>
      </c>
      <c r="C10" s="65">
        <v>270</v>
      </c>
      <c r="D10" s="66">
        <v>60</v>
      </c>
      <c r="E10" s="70"/>
      <c r="F10" s="71">
        <v>410</v>
      </c>
      <c r="G10" s="81">
        <v>210</v>
      </c>
      <c r="H10" s="69">
        <v>256</v>
      </c>
      <c r="I10" s="79">
        <v>1250</v>
      </c>
      <c r="J10" s="58" t="s">
        <v>6</v>
      </c>
    </row>
    <row r="11" spans="1:10" ht="20.45" customHeight="1" x14ac:dyDescent="0.2">
      <c r="A11" s="56" t="s">
        <v>13</v>
      </c>
      <c r="B11" s="65">
        <v>190</v>
      </c>
      <c r="C11" s="65">
        <v>1050</v>
      </c>
      <c r="D11" s="66">
        <v>120</v>
      </c>
      <c r="E11" s="70"/>
      <c r="F11" s="71">
        <v>1400</v>
      </c>
      <c r="G11" s="81">
        <v>210</v>
      </c>
      <c r="H11" s="69">
        <v>256</v>
      </c>
      <c r="I11" s="79">
        <v>1250</v>
      </c>
      <c r="J11" s="58" t="s">
        <v>6</v>
      </c>
    </row>
    <row r="12" spans="1:10" ht="20.45" customHeight="1" x14ac:dyDescent="0.2">
      <c r="A12" s="57" t="s">
        <v>14</v>
      </c>
      <c r="B12" s="72">
        <v>280</v>
      </c>
      <c r="C12" s="72">
        <v>1200</v>
      </c>
      <c r="D12" s="73">
        <v>200</v>
      </c>
      <c r="E12" s="74"/>
      <c r="F12" s="75">
        <v>4900</v>
      </c>
      <c r="G12" s="81">
        <v>210</v>
      </c>
      <c r="H12" s="69">
        <v>256</v>
      </c>
      <c r="I12" s="79">
        <v>1250</v>
      </c>
      <c r="J12" s="59" t="s">
        <v>6</v>
      </c>
    </row>
    <row r="13" spans="1:10" ht="15.75" customHeight="1" x14ac:dyDescent="0.25">
      <c r="A13" s="22" t="s">
        <v>15</v>
      </c>
    </row>
    <row r="14" spans="1:10" ht="15.75" thickBot="1" x14ac:dyDescent="0.3">
      <c r="A14" s="52" t="s">
        <v>1</v>
      </c>
      <c r="B14" s="53" t="s">
        <v>2</v>
      </c>
      <c r="C14" s="54"/>
      <c r="D14" s="54"/>
      <c r="E14" s="54"/>
      <c r="F14" s="54"/>
      <c r="G14" s="54"/>
      <c r="H14" s="54"/>
      <c r="I14" s="54"/>
      <c r="J14" s="54"/>
    </row>
    <row r="15" spans="1:10" ht="48.75" thickBot="1" x14ac:dyDescent="0.25">
      <c r="A15" s="55" t="s">
        <v>3</v>
      </c>
      <c r="B15" s="86" t="s">
        <v>231</v>
      </c>
      <c r="C15" s="87" t="s">
        <v>228</v>
      </c>
      <c r="D15" s="88" t="s">
        <v>229</v>
      </c>
      <c r="E15" s="63" t="s">
        <v>232</v>
      </c>
      <c r="F15" s="89"/>
      <c r="G15" s="100" t="s">
        <v>17</v>
      </c>
      <c r="H15" s="96" t="s">
        <v>240</v>
      </c>
      <c r="I15" s="101" t="s">
        <v>238</v>
      </c>
      <c r="J15" s="106" t="s">
        <v>18</v>
      </c>
    </row>
    <row r="16" spans="1:10" ht="20.45" customHeight="1" x14ac:dyDescent="0.2">
      <c r="A16" s="56" t="s">
        <v>5</v>
      </c>
      <c r="B16" s="65">
        <v>45</v>
      </c>
      <c r="C16" s="65">
        <v>65</v>
      </c>
      <c r="D16" s="66">
        <v>20</v>
      </c>
      <c r="E16" s="67"/>
      <c r="F16" s="68">
        <v>45</v>
      </c>
      <c r="G16" s="98">
        <v>234</v>
      </c>
      <c r="H16" s="82">
        <v>274</v>
      </c>
      <c r="I16" s="99">
        <v>1300</v>
      </c>
      <c r="J16" s="90" t="s">
        <v>19</v>
      </c>
    </row>
    <row r="17" spans="1:40" ht="20.25" customHeight="1" x14ac:dyDescent="0.2">
      <c r="A17" s="56" t="s">
        <v>7</v>
      </c>
      <c r="B17" s="65">
        <v>50</v>
      </c>
      <c r="C17" s="65">
        <v>65</v>
      </c>
      <c r="D17" s="66">
        <v>20</v>
      </c>
      <c r="E17" s="70"/>
      <c r="F17" s="71">
        <v>55</v>
      </c>
      <c r="G17" s="84">
        <v>234</v>
      </c>
      <c r="H17" s="76">
        <v>274</v>
      </c>
      <c r="I17" s="93">
        <v>1300</v>
      </c>
      <c r="J17" s="90" t="s">
        <v>19</v>
      </c>
    </row>
    <row r="18" spans="1:40" ht="20.45" customHeight="1" x14ac:dyDescent="0.2">
      <c r="A18" s="56" t="s">
        <v>8</v>
      </c>
      <c r="B18" s="65">
        <v>70</v>
      </c>
      <c r="C18" s="65">
        <v>70</v>
      </c>
      <c r="D18" s="66">
        <v>30</v>
      </c>
      <c r="E18" s="70"/>
      <c r="F18" s="71">
        <v>80</v>
      </c>
      <c r="G18" s="84">
        <v>234</v>
      </c>
      <c r="H18" s="76">
        <v>274</v>
      </c>
      <c r="I18" s="99">
        <v>1300</v>
      </c>
      <c r="J18" s="90" t="s">
        <v>19</v>
      </c>
    </row>
    <row r="19" spans="1:40" ht="20.45" customHeight="1" x14ac:dyDescent="0.2">
      <c r="A19" s="56" t="s">
        <v>9</v>
      </c>
      <c r="B19" s="65">
        <v>80</v>
      </c>
      <c r="C19" s="65">
        <v>130</v>
      </c>
      <c r="D19" s="66">
        <v>30</v>
      </c>
      <c r="E19" s="70"/>
      <c r="F19" s="71">
        <v>190</v>
      </c>
      <c r="G19" s="84">
        <v>234</v>
      </c>
      <c r="H19" s="76">
        <v>274</v>
      </c>
      <c r="I19" s="93">
        <v>1300</v>
      </c>
      <c r="J19" s="90" t="s">
        <v>19</v>
      </c>
    </row>
    <row r="20" spans="1:40" ht="20.25" customHeight="1" x14ac:dyDescent="0.2">
      <c r="A20" s="56" t="s">
        <v>10</v>
      </c>
      <c r="B20" s="65">
        <v>100</v>
      </c>
      <c r="C20" s="65">
        <v>155</v>
      </c>
      <c r="D20" s="66">
        <v>40</v>
      </c>
      <c r="E20" s="70"/>
      <c r="F20" s="71">
        <v>210</v>
      </c>
      <c r="G20" s="84">
        <v>234</v>
      </c>
      <c r="H20" s="76">
        <v>274</v>
      </c>
      <c r="I20" s="99">
        <v>1300</v>
      </c>
      <c r="J20" s="90" t="s">
        <v>19</v>
      </c>
    </row>
    <row r="21" spans="1:40" ht="20.45" customHeight="1" x14ac:dyDescent="0.2">
      <c r="A21" s="56" t="s">
        <v>11</v>
      </c>
      <c r="B21" s="65">
        <v>135</v>
      </c>
      <c r="C21" s="65">
        <v>230</v>
      </c>
      <c r="D21" s="66">
        <v>60</v>
      </c>
      <c r="E21" s="70"/>
      <c r="F21" s="71">
        <v>360</v>
      </c>
      <c r="G21" s="84">
        <v>234</v>
      </c>
      <c r="H21" s="76">
        <v>274</v>
      </c>
      <c r="I21" s="93">
        <v>1300</v>
      </c>
      <c r="J21" s="91" t="s">
        <v>19</v>
      </c>
    </row>
    <row r="22" spans="1:40" ht="20.45" customHeight="1" x14ac:dyDescent="0.2">
      <c r="A22" s="61" t="s">
        <v>12</v>
      </c>
      <c r="B22" s="65">
        <v>190</v>
      </c>
      <c r="C22" s="65">
        <v>310</v>
      </c>
      <c r="D22" s="66">
        <v>75</v>
      </c>
      <c r="E22" s="70"/>
      <c r="F22" s="71">
        <v>480</v>
      </c>
      <c r="G22" s="84">
        <v>234</v>
      </c>
      <c r="H22" s="76">
        <v>274</v>
      </c>
      <c r="I22" s="99">
        <v>1300</v>
      </c>
      <c r="J22" s="92" t="s">
        <v>19</v>
      </c>
    </row>
    <row r="23" spans="1:40" ht="20.45" customHeight="1" x14ac:dyDescent="0.2">
      <c r="A23" s="56" t="s">
        <v>13</v>
      </c>
      <c r="B23" s="65">
        <v>220</v>
      </c>
      <c r="C23" s="65">
        <v>1250</v>
      </c>
      <c r="D23" s="66">
        <v>145</v>
      </c>
      <c r="E23" s="70"/>
      <c r="F23" s="71">
        <v>1600</v>
      </c>
      <c r="G23" s="84">
        <v>234</v>
      </c>
      <c r="H23" s="76">
        <v>274</v>
      </c>
      <c r="I23" s="93">
        <v>1300</v>
      </c>
      <c r="J23" s="80" t="s">
        <v>19</v>
      </c>
    </row>
    <row r="24" spans="1:40" ht="20.45" customHeight="1" x14ac:dyDescent="0.2">
      <c r="A24" s="57" t="s">
        <v>14</v>
      </c>
      <c r="B24" s="72">
        <v>330</v>
      </c>
      <c r="C24" s="72">
        <v>1480</v>
      </c>
      <c r="D24" s="73">
        <v>250</v>
      </c>
      <c r="E24" s="74"/>
      <c r="F24" s="75">
        <v>5500</v>
      </c>
      <c r="G24" s="84">
        <v>234</v>
      </c>
      <c r="H24" s="76">
        <v>274</v>
      </c>
      <c r="I24" s="99">
        <v>1300</v>
      </c>
      <c r="J24" s="60" t="s">
        <v>19</v>
      </c>
    </row>
    <row r="25" spans="1:40" ht="20.45" customHeight="1" x14ac:dyDescent="0.2"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20.45" customHeight="1" x14ac:dyDescent="0.2">
      <c r="A26" s="78" t="s">
        <v>235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s="108" customFormat="1" ht="20.45" customHeight="1" x14ac:dyDescent="0.2">
      <c r="A27" s="107" t="s">
        <v>252</v>
      </c>
      <c r="B27" s="107"/>
      <c r="C27" s="107"/>
      <c r="D27" s="107"/>
      <c r="E27" s="107"/>
    </row>
    <row r="28" spans="1:40" s="108" customFormat="1" ht="20.45" customHeight="1" x14ac:dyDescent="0.2">
      <c r="A28" s="107" t="s">
        <v>253</v>
      </c>
      <c r="B28" s="107"/>
      <c r="C28" s="107"/>
      <c r="D28" s="107"/>
      <c r="E28" s="107"/>
    </row>
    <row r="29" spans="1:40" s="108" customFormat="1" ht="20.45" customHeight="1" x14ac:dyDescent="0.2">
      <c r="A29" s="107" t="s">
        <v>254</v>
      </c>
      <c r="B29" s="107"/>
      <c r="C29" s="107"/>
      <c r="D29" s="107"/>
      <c r="E29" s="107"/>
    </row>
    <row r="30" spans="1:40" s="108" customFormat="1" ht="20.45" customHeight="1" x14ac:dyDescent="0.2">
      <c r="A30" s="107" t="s">
        <v>255</v>
      </c>
      <c r="B30" s="107"/>
      <c r="C30" s="107"/>
      <c r="D30" s="107"/>
      <c r="E30" s="107"/>
    </row>
    <row r="31" spans="1:40" s="108" customFormat="1" ht="20.45" customHeight="1" x14ac:dyDescent="0.2">
      <c r="A31" s="107" t="s">
        <v>256</v>
      </c>
      <c r="B31" s="107"/>
      <c r="C31" s="107"/>
      <c r="D31" s="107"/>
      <c r="E31" s="107"/>
    </row>
    <row r="32" spans="1:40" s="108" customFormat="1" ht="16.5" customHeight="1" x14ac:dyDescent="0.2">
      <c r="A32" s="107" t="s">
        <v>257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40" s="108" customFormat="1" ht="20.45" customHeight="1" x14ac:dyDescent="0.2">
      <c r="A33" s="107" t="s">
        <v>258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40" s="108" customFormat="1" ht="20.45" customHeight="1" x14ac:dyDescent="0.2">
      <c r="A34" s="107" t="s">
        <v>259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40" ht="20.45" customHeight="1" x14ac:dyDescent="0.2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x14ac:dyDescent="0.2"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5" customHeight="1" x14ac:dyDescent="0.25">
      <c r="A37" s="22" t="s">
        <v>20</v>
      </c>
    </row>
    <row r="38" spans="1:40" ht="15" customHeight="1" x14ac:dyDescent="0.25">
      <c r="A38" s="24" t="s">
        <v>21</v>
      </c>
      <c r="B38" s="25"/>
      <c r="C38" s="25"/>
      <c r="D38" s="25"/>
      <c r="E38" s="25"/>
      <c r="F38" s="25"/>
      <c r="G38" s="26"/>
      <c r="H38" s="27" t="s">
        <v>22</v>
      </c>
      <c r="I38" s="28"/>
      <c r="J38" s="29"/>
    </row>
    <row r="39" spans="1:40" ht="36" x14ac:dyDescent="0.2">
      <c r="A39" s="31" t="s">
        <v>23</v>
      </c>
      <c r="B39" s="30" t="s">
        <v>24</v>
      </c>
      <c r="C39" s="30" t="s">
        <v>25</v>
      </c>
      <c r="D39" s="31" t="s">
        <v>26</v>
      </c>
      <c r="E39" s="31" t="s">
        <v>27</v>
      </c>
      <c r="F39" s="31" t="s">
        <v>28</v>
      </c>
      <c r="G39" s="30" t="s">
        <v>29</v>
      </c>
      <c r="H39" s="85" t="s">
        <v>16</v>
      </c>
      <c r="I39" s="109" t="s">
        <v>241</v>
      </c>
      <c r="J39" s="85" t="s">
        <v>4</v>
      </c>
      <c r="L39" s="102" t="s">
        <v>244</v>
      </c>
      <c r="M39" s="102" t="s">
        <v>245</v>
      </c>
      <c r="O39" s="102" t="s">
        <v>243</v>
      </c>
      <c r="P39" s="102" t="s">
        <v>248</v>
      </c>
      <c r="Q39" s="102" t="s">
        <v>249</v>
      </c>
      <c r="S39" s="102" t="s">
        <v>243</v>
      </c>
      <c r="T39" s="102" t="s">
        <v>246</v>
      </c>
      <c r="U39" s="102" t="s">
        <v>247</v>
      </c>
      <c r="V39" s="102" t="s">
        <v>250</v>
      </c>
      <c r="W39" s="102" t="s">
        <v>251</v>
      </c>
    </row>
    <row r="40" spans="1:40" x14ac:dyDescent="0.2">
      <c r="A40" s="33" t="s">
        <v>31</v>
      </c>
      <c r="B40" s="33" t="s">
        <v>32</v>
      </c>
      <c r="C40" s="33" t="s">
        <v>33</v>
      </c>
      <c r="D40" s="35">
        <v>900</v>
      </c>
      <c r="E40" s="35">
        <v>6000</v>
      </c>
      <c r="F40" s="34">
        <v>8130004144.0100002</v>
      </c>
      <c r="G40" s="31" t="s">
        <v>34</v>
      </c>
      <c r="H40" s="105">
        <f>1*Q40</f>
        <v>2275</v>
      </c>
      <c r="I40" s="105">
        <f>1*W40</f>
        <v>7670</v>
      </c>
      <c r="J40" s="32" t="s">
        <v>35</v>
      </c>
      <c r="L40" s="102">
        <v>50</v>
      </c>
      <c r="M40" s="102">
        <v>30</v>
      </c>
      <c r="O40" s="102">
        <v>35</v>
      </c>
      <c r="P40" s="102">
        <f>+L40*O40</f>
        <v>1750</v>
      </c>
      <c r="Q40" s="102">
        <f>+P40+(P40/100*M40)</f>
        <v>2275</v>
      </c>
      <c r="S40" s="102">
        <v>70</v>
      </c>
      <c r="T40" s="102">
        <v>2000</v>
      </c>
      <c r="U40" s="102">
        <v>400</v>
      </c>
      <c r="V40" s="102">
        <f>+(S40*L40)+T40+U40</f>
        <v>5900</v>
      </c>
      <c r="W40" s="102">
        <f>+V40+(V40/100*M40)</f>
        <v>7670</v>
      </c>
    </row>
    <row r="41" spans="1:40" x14ac:dyDescent="0.2">
      <c r="A41" s="33" t="s">
        <v>36</v>
      </c>
      <c r="B41" s="33" t="s">
        <v>32</v>
      </c>
      <c r="C41" s="31" t="s">
        <v>37</v>
      </c>
      <c r="D41" s="35">
        <v>2285</v>
      </c>
      <c r="E41" s="35">
        <v>3300</v>
      </c>
      <c r="F41" s="35">
        <v>4635656</v>
      </c>
      <c r="G41" s="31" t="s">
        <v>38</v>
      </c>
      <c r="H41" s="105">
        <f t="shared" ref="H41:H78" si="0">1*Q41</f>
        <v>3250</v>
      </c>
      <c r="I41" s="105">
        <f t="shared" ref="I41:I78" si="1">1*W41</f>
        <v>11830</v>
      </c>
      <c r="J41" s="32" t="s">
        <v>35</v>
      </c>
      <c r="L41" s="102">
        <v>50</v>
      </c>
      <c r="M41" s="102">
        <v>30</v>
      </c>
      <c r="O41" s="102">
        <v>50</v>
      </c>
      <c r="P41" s="102">
        <f t="shared" ref="P41:P78" si="2">+L41*O41</f>
        <v>2500</v>
      </c>
      <c r="Q41" s="102">
        <f t="shared" ref="Q41:Q78" si="3">+P41+(P41/100*M41)</f>
        <v>3250</v>
      </c>
      <c r="S41" s="102">
        <v>120</v>
      </c>
      <c r="T41" s="102">
        <v>2500</v>
      </c>
      <c r="U41" s="102">
        <v>600</v>
      </c>
      <c r="V41" s="102">
        <f t="shared" ref="V41:V78" si="4">+(S41*L41)+T41+U41</f>
        <v>9100</v>
      </c>
      <c r="W41" s="102">
        <f t="shared" ref="W41:W78" si="5">+V41+(V41/100*M41)</f>
        <v>11830</v>
      </c>
    </row>
    <row r="42" spans="1:40" x14ac:dyDescent="0.2">
      <c r="A42" s="33" t="s">
        <v>39</v>
      </c>
      <c r="B42" s="31" t="s">
        <v>40</v>
      </c>
      <c r="C42" s="33" t="s">
        <v>41</v>
      </c>
      <c r="D42" s="35">
        <v>1480</v>
      </c>
      <c r="E42" s="35">
        <v>6000</v>
      </c>
      <c r="F42" s="33" t="s">
        <v>42</v>
      </c>
      <c r="G42" s="31" t="s">
        <v>38</v>
      </c>
      <c r="H42" s="105">
        <f t="shared" si="0"/>
        <v>2600</v>
      </c>
      <c r="I42" s="105">
        <f t="shared" si="1"/>
        <v>9100</v>
      </c>
      <c r="J42" s="32" t="s">
        <v>35</v>
      </c>
      <c r="L42" s="102">
        <v>50</v>
      </c>
      <c r="M42" s="102">
        <v>30</v>
      </c>
      <c r="O42" s="102">
        <v>40</v>
      </c>
      <c r="P42" s="102">
        <f t="shared" si="2"/>
        <v>2000</v>
      </c>
      <c r="Q42" s="102">
        <f t="shared" si="3"/>
        <v>2600</v>
      </c>
      <c r="S42" s="102">
        <v>90</v>
      </c>
      <c r="T42" s="102">
        <v>2000</v>
      </c>
      <c r="U42" s="102">
        <v>500</v>
      </c>
      <c r="V42" s="102">
        <f t="shared" si="4"/>
        <v>7000</v>
      </c>
      <c r="W42" s="102">
        <f t="shared" si="5"/>
        <v>9100</v>
      </c>
    </row>
    <row r="43" spans="1:40" x14ac:dyDescent="0.2">
      <c r="A43" s="33" t="s">
        <v>43</v>
      </c>
      <c r="B43" s="33" t="s">
        <v>44</v>
      </c>
      <c r="C43" s="31" t="s">
        <v>45</v>
      </c>
      <c r="D43" s="35">
        <v>190</v>
      </c>
      <c r="E43" s="35">
        <v>6000</v>
      </c>
      <c r="F43" s="35">
        <v>10251781</v>
      </c>
      <c r="G43" s="31" t="s">
        <v>34</v>
      </c>
      <c r="H43" s="105">
        <f t="shared" si="0"/>
        <v>1560</v>
      </c>
      <c r="I43" s="105">
        <f t="shared" si="1"/>
        <v>3705</v>
      </c>
      <c r="J43" s="32" t="s">
        <v>35</v>
      </c>
      <c r="L43" s="102">
        <v>50</v>
      </c>
      <c r="M43" s="102">
        <v>30</v>
      </c>
      <c r="O43" s="102">
        <v>24</v>
      </c>
      <c r="P43" s="102">
        <f t="shared" si="2"/>
        <v>1200</v>
      </c>
      <c r="Q43" s="102">
        <f t="shared" si="3"/>
        <v>1560</v>
      </c>
      <c r="S43" s="102">
        <v>40</v>
      </c>
      <c r="T43" s="102">
        <v>450</v>
      </c>
      <c r="U43" s="102">
        <v>400</v>
      </c>
      <c r="V43" s="102">
        <f t="shared" si="4"/>
        <v>2850</v>
      </c>
      <c r="W43" s="102">
        <f t="shared" si="5"/>
        <v>3705</v>
      </c>
    </row>
    <row r="44" spans="1:40" x14ac:dyDescent="0.2">
      <c r="A44" s="33" t="s">
        <v>46</v>
      </c>
      <c r="B44" s="33" t="s">
        <v>44</v>
      </c>
      <c r="C44" s="33" t="s">
        <v>47</v>
      </c>
      <c r="D44" s="35">
        <v>1090</v>
      </c>
      <c r="E44" s="35">
        <v>6000</v>
      </c>
      <c r="F44" s="35">
        <v>10257779</v>
      </c>
      <c r="G44" s="31" t="s">
        <v>34</v>
      </c>
      <c r="H44" s="105">
        <f t="shared" si="0"/>
        <v>2275</v>
      </c>
      <c r="I44" s="105">
        <f t="shared" si="1"/>
        <v>7930</v>
      </c>
      <c r="J44" s="32" t="s">
        <v>35</v>
      </c>
      <c r="L44" s="102">
        <v>50</v>
      </c>
      <c r="M44" s="102">
        <v>30</v>
      </c>
      <c r="O44" s="102">
        <v>35</v>
      </c>
      <c r="P44" s="102">
        <f t="shared" si="2"/>
        <v>1750</v>
      </c>
      <c r="Q44" s="102">
        <f t="shared" si="3"/>
        <v>2275</v>
      </c>
      <c r="S44" s="102">
        <v>70</v>
      </c>
      <c r="T44" s="102">
        <v>2200</v>
      </c>
      <c r="U44" s="102">
        <v>400</v>
      </c>
      <c r="V44" s="102">
        <f t="shared" si="4"/>
        <v>6100</v>
      </c>
      <c r="W44" s="102">
        <f t="shared" si="5"/>
        <v>7930</v>
      </c>
    </row>
    <row r="45" spans="1:40" x14ac:dyDescent="0.2">
      <c r="A45" s="33" t="s">
        <v>48</v>
      </c>
      <c r="B45" s="33" t="s">
        <v>44</v>
      </c>
      <c r="C45" s="33" t="s">
        <v>47</v>
      </c>
      <c r="D45" s="35">
        <v>1090</v>
      </c>
      <c r="E45" s="35">
        <v>6000</v>
      </c>
      <c r="F45" s="35">
        <v>10257780</v>
      </c>
      <c r="G45" s="31" t="s">
        <v>34</v>
      </c>
      <c r="H45" s="105">
        <f t="shared" si="0"/>
        <v>2275</v>
      </c>
      <c r="I45" s="105">
        <f t="shared" si="1"/>
        <v>7930</v>
      </c>
      <c r="J45" s="32" t="s">
        <v>35</v>
      </c>
      <c r="L45" s="102">
        <v>50</v>
      </c>
      <c r="M45" s="102">
        <v>30</v>
      </c>
      <c r="O45" s="102">
        <v>35</v>
      </c>
      <c r="P45" s="102">
        <f t="shared" si="2"/>
        <v>1750</v>
      </c>
      <c r="Q45" s="102">
        <f t="shared" si="3"/>
        <v>2275</v>
      </c>
      <c r="S45" s="102">
        <v>70</v>
      </c>
      <c r="T45" s="102">
        <v>2200</v>
      </c>
      <c r="U45" s="102">
        <v>400</v>
      </c>
      <c r="V45" s="102">
        <f t="shared" si="4"/>
        <v>6100</v>
      </c>
      <c r="W45" s="102">
        <f t="shared" si="5"/>
        <v>7930</v>
      </c>
    </row>
    <row r="46" spans="1:40" x14ac:dyDescent="0.2">
      <c r="A46" s="33" t="s">
        <v>49</v>
      </c>
      <c r="B46" s="33" t="s">
        <v>32</v>
      </c>
      <c r="C46" s="31" t="s">
        <v>50</v>
      </c>
      <c r="D46" s="35">
        <v>185</v>
      </c>
      <c r="E46" s="35">
        <v>6000</v>
      </c>
      <c r="F46" s="31" t="s">
        <v>51</v>
      </c>
      <c r="G46" s="31" t="s">
        <v>34</v>
      </c>
      <c r="H46" s="105">
        <f t="shared" si="0"/>
        <v>1625</v>
      </c>
      <c r="I46" s="105">
        <f t="shared" si="1"/>
        <v>3861</v>
      </c>
      <c r="J46" s="32" t="s">
        <v>35</v>
      </c>
      <c r="L46" s="102">
        <v>50</v>
      </c>
      <c r="M46" s="102">
        <v>30</v>
      </c>
      <c r="O46" s="102">
        <v>25</v>
      </c>
      <c r="P46" s="102">
        <f t="shared" si="2"/>
        <v>1250</v>
      </c>
      <c r="Q46" s="102">
        <f t="shared" si="3"/>
        <v>1625</v>
      </c>
      <c r="S46" s="102">
        <v>40</v>
      </c>
      <c r="T46" s="102">
        <v>570</v>
      </c>
      <c r="U46" s="102">
        <v>400</v>
      </c>
      <c r="V46" s="102">
        <f t="shared" si="4"/>
        <v>2970</v>
      </c>
      <c r="W46" s="102">
        <f t="shared" si="5"/>
        <v>3861</v>
      </c>
    </row>
    <row r="47" spans="1:40" x14ac:dyDescent="0.2">
      <c r="A47" s="33" t="s">
        <v>52</v>
      </c>
      <c r="B47" s="33" t="s">
        <v>32</v>
      </c>
      <c r="C47" s="31" t="s">
        <v>50</v>
      </c>
      <c r="D47" s="35">
        <v>185</v>
      </c>
      <c r="E47" s="35">
        <v>6000</v>
      </c>
      <c r="F47" s="31" t="s">
        <v>53</v>
      </c>
      <c r="G47" s="31" t="s">
        <v>34</v>
      </c>
      <c r="H47" s="105">
        <f t="shared" si="0"/>
        <v>1625</v>
      </c>
      <c r="I47" s="105">
        <f t="shared" si="1"/>
        <v>3861</v>
      </c>
      <c r="J47" s="32" t="s">
        <v>35</v>
      </c>
      <c r="L47" s="102">
        <v>50</v>
      </c>
      <c r="M47" s="102">
        <v>30</v>
      </c>
      <c r="O47" s="102">
        <v>25</v>
      </c>
      <c r="P47" s="102">
        <f t="shared" si="2"/>
        <v>1250</v>
      </c>
      <c r="Q47" s="102">
        <f t="shared" si="3"/>
        <v>1625</v>
      </c>
      <c r="S47" s="102">
        <v>40</v>
      </c>
      <c r="T47" s="102">
        <v>570</v>
      </c>
      <c r="U47" s="102">
        <v>400</v>
      </c>
      <c r="V47" s="102">
        <f t="shared" si="4"/>
        <v>2970</v>
      </c>
      <c r="W47" s="102">
        <f t="shared" si="5"/>
        <v>3861</v>
      </c>
    </row>
    <row r="48" spans="1:40" x14ac:dyDescent="0.2">
      <c r="A48" s="33" t="s">
        <v>54</v>
      </c>
      <c r="B48" s="33" t="s">
        <v>32</v>
      </c>
      <c r="C48" s="31" t="s">
        <v>50</v>
      </c>
      <c r="D48" s="35">
        <v>185</v>
      </c>
      <c r="E48" s="35">
        <v>6000</v>
      </c>
      <c r="F48" s="34">
        <v>814000123.00999999</v>
      </c>
      <c r="G48" s="31" t="s">
        <v>34</v>
      </c>
      <c r="H48" s="105">
        <f t="shared" si="0"/>
        <v>1625</v>
      </c>
      <c r="I48" s="105">
        <f t="shared" si="1"/>
        <v>3861</v>
      </c>
      <c r="J48" s="32" t="s">
        <v>35</v>
      </c>
      <c r="L48" s="102">
        <v>50</v>
      </c>
      <c r="M48" s="102">
        <v>30</v>
      </c>
      <c r="O48" s="102">
        <v>25</v>
      </c>
      <c r="P48" s="102">
        <f t="shared" si="2"/>
        <v>1250</v>
      </c>
      <c r="Q48" s="102">
        <f t="shared" si="3"/>
        <v>1625</v>
      </c>
      <c r="S48" s="102">
        <v>40</v>
      </c>
      <c r="T48" s="102">
        <v>570</v>
      </c>
      <c r="U48" s="102">
        <v>400</v>
      </c>
      <c r="V48" s="102">
        <f t="shared" si="4"/>
        <v>2970</v>
      </c>
      <c r="W48" s="102">
        <f t="shared" si="5"/>
        <v>3861</v>
      </c>
    </row>
    <row r="49" spans="1:23" x14ac:dyDescent="0.2">
      <c r="A49" s="33" t="s">
        <v>55</v>
      </c>
      <c r="B49" s="33" t="s">
        <v>32</v>
      </c>
      <c r="C49" s="31" t="s">
        <v>56</v>
      </c>
      <c r="D49" s="35">
        <v>570</v>
      </c>
      <c r="E49" s="35">
        <v>6000</v>
      </c>
      <c r="F49" s="31" t="s">
        <v>57</v>
      </c>
      <c r="G49" s="31" t="s">
        <v>34</v>
      </c>
      <c r="H49" s="105">
        <f t="shared" si="0"/>
        <v>2080</v>
      </c>
      <c r="I49" s="105">
        <f t="shared" si="1"/>
        <v>5070</v>
      </c>
      <c r="J49" s="32" t="s">
        <v>35</v>
      </c>
      <c r="L49" s="102">
        <v>50</v>
      </c>
      <c r="M49" s="102">
        <v>30</v>
      </c>
      <c r="O49" s="102">
        <v>32</v>
      </c>
      <c r="P49" s="102">
        <f t="shared" si="2"/>
        <v>1600</v>
      </c>
      <c r="Q49" s="102">
        <f t="shared" si="3"/>
        <v>2080</v>
      </c>
      <c r="S49" s="102">
        <v>60</v>
      </c>
      <c r="T49" s="104">
        <v>500</v>
      </c>
      <c r="U49" s="102">
        <v>400</v>
      </c>
      <c r="V49" s="102">
        <f t="shared" si="4"/>
        <v>3900</v>
      </c>
      <c r="W49" s="102">
        <f t="shared" si="5"/>
        <v>5070</v>
      </c>
    </row>
    <row r="50" spans="1:23" x14ac:dyDescent="0.2">
      <c r="A50" s="33" t="s">
        <v>58</v>
      </c>
      <c r="B50" s="33" t="s">
        <v>32</v>
      </c>
      <c r="C50" s="31" t="s">
        <v>56</v>
      </c>
      <c r="D50" s="35">
        <v>570</v>
      </c>
      <c r="E50" s="35">
        <v>6000</v>
      </c>
      <c r="F50" s="31" t="s">
        <v>57</v>
      </c>
      <c r="G50" s="31" t="s">
        <v>34</v>
      </c>
      <c r="H50" s="105">
        <f t="shared" si="0"/>
        <v>2080</v>
      </c>
      <c r="I50" s="105">
        <f t="shared" si="1"/>
        <v>5070</v>
      </c>
      <c r="J50" s="32" t="s">
        <v>35</v>
      </c>
      <c r="L50" s="102">
        <v>50</v>
      </c>
      <c r="M50" s="102">
        <v>30</v>
      </c>
      <c r="O50" s="102">
        <v>32</v>
      </c>
      <c r="P50" s="102">
        <f t="shared" si="2"/>
        <v>1600</v>
      </c>
      <c r="Q50" s="102">
        <f t="shared" si="3"/>
        <v>2080</v>
      </c>
      <c r="S50" s="102">
        <v>60</v>
      </c>
      <c r="T50" s="102">
        <v>500</v>
      </c>
      <c r="U50" s="102">
        <v>400</v>
      </c>
      <c r="V50" s="102">
        <f t="shared" si="4"/>
        <v>3900</v>
      </c>
      <c r="W50" s="102">
        <f t="shared" si="5"/>
        <v>5070</v>
      </c>
    </row>
    <row r="51" spans="1:23" x14ac:dyDescent="0.2">
      <c r="A51" s="33" t="s">
        <v>59</v>
      </c>
      <c r="B51" s="33" t="s">
        <v>32</v>
      </c>
      <c r="C51" s="31" t="s">
        <v>56</v>
      </c>
      <c r="D51" s="35">
        <v>570</v>
      </c>
      <c r="E51" s="35">
        <v>6000</v>
      </c>
      <c r="F51" s="34">
        <v>814000123.01999998</v>
      </c>
      <c r="G51" s="31" t="s">
        <v>34</v>
      </c>
      <c r="H51" s="105">
        <f t="shared" si="0"/>
        <v>2080</v>
      </c>
      <c r="I51" s="105">
        <f t="shared" si="1"/>
        <v>5070</v>
      </c>
      <c r="J51" s="32" t="s">
        <v>35</v>
      </c>
      <c r="L51" s="102">
        <v>50</v>
      </c>
      <c r="M51" s="102">
        <v>30</v>
      </c>
      <c r="O51" s="102">
        <v>32</v>
      </c>
      <c r="P51" s="102">
        <f t="shared" si="2"/>
        <v>1600</v>
      </c>
      <c r="Q51" s="102">
        <f t="shared" si="3"/>
        <v>2080</v>
      </c>
      <c r="S51" s="102">
        <v>60</v>
      </c>
      <c r="T51" s="102">
        <v>500</v>
      </c>
      <c r="U51" s="102">
        <v>400</v>
      </c>
      <c r="V51" s="102">
        <f t="shared" si="4"/>
        <v>3900</v>
      </c>
      <c r="W51" s="102">
        <f t="shared" si="5"/>
        <v>5070</v>
      </c>
    </row>
    <row r="52" spans="1:23" x14ac:dyDescent="0.2">
      <c r="A52" s="33" t="s">
        <v>60</v>
      </c>
      <c r="B52" s="31" t="s">
        <v>40</v>
      </c>
      <c r="C52" s="33" t="s">
        <v>61</v>
      </c>
      <c r="D52" s="35">
        <v>200</v>
      </c>
      <c r="E52" s="35">
        <v>6000</v>
      </c>
      <c r="F52" s="33" t="s">
        <v>62</v>
      </c>
      <c r="G52" s="31" t="s">
        <v>63</v>
      </c>
      <c r="H52" s="105">
        <f t="shared" si="0"/>
        <v>1625</v>
      </c>
      <c r="I52" s="105">
        <f t="shared" si="1"/>
        <v>3705</v>
      </c>
      <c r="J52" s="32" t="s">
        <v>35</v>
      </c>
      <c r="L52" s="102">
        <v>50</v>
      </c>
      <c r="M52" s="102">
        <v>30</v>
      </c>
      <c r="O52" s="102">
        <v>25</v>
      </c>
      <c r="P52" s="102">
        <f t="shared" si="2"/>
        <v>1250</v>
      </c>
      <c r="Q52" s="102">
        <f t="shared" si="3"/>
        <v>1625</v>
      </c>
      <c r="S52" s="102">
        <v>40</v>
      </c>
      <c r="T52" s="102">
        <v>450</v>
      </c>
      <c r="U52" s="102">
        <v>400</v>
      </c>
      <c r="V52" s="102">
        <f t="shared" si="4"/>
        <v>2850</v>
      </c>
      <c r="W52" s="102">
        <f t="shared" si="5"/>
        <v>3705</v>
      </c>
    </row>
    <row r="53" spans="1:23" x14ac:dyDescent="0.2">
      <c r="A53" s="33" t="s">
        <v>64</v>
      </c>
      <c r="B53" s="31" t="s">
        <v>40</v>
      </c>
      <c r="C53" s="33" t="s">
        <v>61</v>
      </c>
      <c r="D53" s="35">
        <v>200</v>
      </c>
      <c r="E53" s="35">
        <v>6000</v>
      </c>
      <c r="F53" s="33" t="s">
        <v>65</v>
      </c>
      <c r="G53" s="31" t="s">
        <v>63</v>
      </c>
      <c r="H53" s="105">
        <f t="shared" si="0"/>
        <v>1625</v>
      </c>
      <c r="I53" s="105">
        <f t="shared" si="1"/>
        <v>3705</v>
      </c>
      <c r="J53" s="32" t="s">
        <v>35</v>
      </c>
      <c r="L53" s="102">
        <v>50</v>
      </c>
      <c r="M53" s="102">
        <v>30</v>
      </c>
      <c r="O53" s="102">
        <v>25</v>
      </c>
      <c r="P53" s="102">
        <f t="shared" si="2"/>
        <v>1250</v>
      </c>
      <c r="Q53" s="102">
        <f t="shared" si="3"/>
        <v>1625</v>
      </c>
      <c r="S53" s="102">
        <v>40</v>
      </c>
      <c r="T53" s="102">
        <v>450</v>
      </c>
      <c r="U53" s="102">
        <v>400</v>
      </c>
      <c r="V53" s="102">
        <f t="shared" si="4"/>
        <v>2850</v>
      </c>
      <c r="W53" s="102">
        <f t="shared" si="5"/>
        <v>3705</v>
      </c>
    </row>
    <row r="54" spans="1:23" x14ac:dyDescent="0.2">
      <c r="A54" s="33" t="s">
        <v>66</v>
      </c>
      <c r="B54" s="33" t="s">
        <v>32</v>
      </c>
      <c r="C54" s="31" t="s">
        <v>67</v>
      </c>
      <c r="D54" s="35">
        <v>2000</v>
      </c>
      <c r="E54" s="35">
        <v>11000</v>
      </c>
      <c r="F54" s="35">
        <v>4637936</v>
      </c>
      <c r="G54" s="31" t="s">
        <v>38</v>
      </c>
      <c r="H54" s="105">
        <f t="shared" si="0"/>
        <v>3250</v>
      </c>
      <c r="I54" s="105">
        <f t="shared" si="1"/>
        <v>11440</v>
      </c>
      <c r="J54" s="32" t="s">
        <v>35</v>
      </c>
      <c r="L54" s="102">
        <v>50</v>
      </c>
      <c r="M54" s="102">
        <v>30</v>
      </c>
      <c r="O54" s="102">
        <v>50</v>
      </c>
      <c r="P54" s="102">
        <f t="shared" si="2"/>
        <v>2500</v>
      </c>
      <c r="Q54" s="102">
        <f t="shared" si="3"/>
        <v>3250</v>
      </c>
      <c r="S54" s="102">
        <v>120</v>
      </c>
      <c r="T54" s="102">
        <v>2200</v>
      </c>
      <c r="U54" s="102">
        <v>600</v>
      </c>
      <c r="V54" s="102">
        <f t="shared" si="4"/>
        <v>8800</v>
      </c>
      <c r="W54" s="102">
        <f t="shared" si="5"/>
        <v>11440</v>
      </c>
    </row>
    <row r="55" spans="1:23" x14ac:dyDescent="0.2">
      <c r="A55" s="33" t="s">
        <v>68</v>
      </c>
      <c r="B55" s="33" t="s">
        <v>32</v>
      </c>
      <c r="C55" s="31" t="s">
        <v>67</v>
      </c>
      <c r="D55" s="35">
        <v>2000</v>
      </c>
      <c r="E55" s="35">
        <v>11000</v>
      </c>
      <c r="F55" s="35">
        <v>4636043</v>
      </c>
      <c r="G55" s="31" t="s">
        <v>38</v>
      </c>
      <c r="H55" s="105">
        <f t="shared" si="0"/>
        <v>3250</v>
      </c>
      <c r="I55" s="105">
        <f t="shared" si="1"/>
        <v>11440</v>
      </c>
      <c r="J55" s="32" t="s">
        <v>35</v>
      </c>
      <c r="L55" s="102">
        <v>50</v>
      </c>
      <c r="M55" s="102">
        <v>30</v>
      </c>
      <c r="O55" s="102">
        <v>50</v>
      </c>
      <c r="P55" s="102">
        <f t="shared" si="2"/>
        <v>2500</v>
      </c>
      <c r="Q55" s="102">
        <f t="shared" si="3"/>
        <v>3250</v>
      </c>
      <c r="S55" s="102">
        <v>120</v>
      </c>
      <c r="T55" s="102">
        <v>2200</v>
      </c>
      <c r="U55" s="102">
        <v>600</v>
      </c>
      <c r="V55" s="102">
        <f t="shared" si="4"/>
        <v>8800</v>
      </c>
      <c r="W55" s="102">
        <f t="shared" si="5"/>
        <v>11440</v>
      </c>
    </row>
    <row r="56" spans="1:23" x14ac:dyDescent="0.2">
      <c r="A56" s="33" t="s">
        <v>69</v>
      </c>
      <c r="B56" s="33" t="s">
        <v>32</v>
      </c>
      <c r="C56" s="31" t="s">
        <v>67</v>
      </c>
      <c r="D56" s="35">
        <v>2000</v>
      </c>
      <c r="E56" s="35">
        <v>11000</v>
      </c>
      <c r="F56" s="35">
        <v>4636044</v>
      </c>
      <c r="G56" s="31" t="s">
        <v>38</v>
      </c>
      <c r="H56" s="105">
        <f t="shared" si="0"/>
        <v>3250</v>
      </c>
      <c r="I56" s="105">
        <f t="shared" si="1"/>
        <v>11440</v>
      </c>
      <c r="J56" s="32" t="s">
        <v>35</v>
      </c>
      <c r="L56" s="102">
        <v>50</v>
      </c>
      <c r="M56" s="102">
        <v>30</v>
      </c>
      <c r="O56" s="102">
        <v>50</v>
      </c>
      <c r="P56" s="102">
        <f t="shared" si="2"/>
        <v>2500</v>
      </c>
      <c r="Q56" s="102">
        <f t="shared" si="3"/>
        <v>3250</v>
      </c>
      <c r="S56" s="102">
        <v>120</v>
      </c>
      <c r="T56" s="102">
        <v>2200</v>
      </c>
      <c r="U56" s="102">
        <v>600</v>
      </c>
      <c r="V56" s="102">
        <f t="shared" si="4"/>
        <v>8800</v>
      </c>
      <c r="W56" s="102">
        <f t="shared" si="5"/>
        <v>11440</v>
      </c>
    </row>
    <row r="57" spans="1:23" x14ac:dyDescent="0.2">
      <c r="A57" s="33" t="s">
        <v>70</v>
      </c>
      <c r="B57" s="33" t="s">
        <v>32</v>
      </c>
      <c r="C57" s="31" t="s">
        <v>71</v>
      </c>
      <c r="D57" s="35">
        <v>325</v>
      </c>
      <c r="E57" s="35">
        <v>6000</v>
      </c>
      <c r="F57" s="31" t="s">
        <v>72</v>
      </c>
      <c r="G57" s="31" t="s">
        <v>34</v>
      </c>
      <c r="H57" s="105">
        <f t="shared" si="0"/>
        <v>1625</v>
      </c>
      <c r="I57" s="105">
        <f t="shared" si="1"/>
        <v>4498</v>
      </c>
      <c r="J57" s="32" t="s">
        <v>35</v>
      </c>
      <c r="L57" s="102">
        <v>50</v>
      </c>
      <c r="M57" s="102">
        <v>30</v>
      </c>
      <c r="O57" s="102">
        <v>25</v>
      </c>
      <c r="P57" s="102">
        <f t="shared" si="2"/>
        <v>1250</v>
      </c>
      <c r="Q57" s="102">
        <f t="shared" si="3"/>
        <v>1625</v>
      </c>
      <c r="S57" s="102">
        <v>50</v>
      </c>
      <c r="T57" s="102">
        <v>560</v>
      </c>
      <c r="U57" s="102">
        <v>400</v>
      </c>
      <c r="V57" s="102">
        <f t="shared" si="4"/>
        <v>3460</v>
      </c>
      <c r="W57" s="102">
        <f t="shared" si="5"/>
        <v>4498</v>
      </c>
    </row>
    <row r="58" spans="1:23" x14ac:dyDescent="0.2">
      <c r="A58" s="33" t="s">
        <v>73</v>
      </c>
      <c r="B58" s="33" t="s">
        <v>32</v>
      </c>
      <c r="C58" s="31" t="s">
        <v>71</v>
      </c>
      <c r="D58" s="35">
        <v>325</v>
      </c>
      <c r="E58" s="35">
        <v>6000</v>
      </c>
      <c r="F58" s="31" t="s">
        <v>74</v>
      </c>
      <c r="G58" s="31" t="s">
        <v>34</v>
      </c>
      <c r="H58" s="105">
        <f t="shared" si="0"/>
        <v>1625</v>
      </c>
      <c r="I58" s="105">
        <f t="shared" si="1"/>
        <v>4498</v>
      </c>
      <c r="J58" s="32" t="s">
        <v>35</v>
      </c>
      <c r="L58" s="102">
        <v>50</v>
      </c>
      <c r="M58" s="102">
        <v>30</v>
      </c>
      <c r="O58" s="102">
        <v>25</v>
      </c>
      <c r="P58" s="102">
        <f t="shared" si="2"/>
        <v>1250</v>
      </c>
      <c r="Q58" s="102">
        <f t="shared" si="3"/>
        <v>1625</v>
      </c>
      <c r="S58" s="102">
        <v>50</v>
      </c>
      <c r="T58" s="102">
        <v>560</v>
      </c>
      <c r="U58" s="102">
        <v>400</v>
      </c>
      <c r="V58" s="102">
        <f t="shared" si="4"/>
        <v>3460</v>
      </c>
      <c r="W58" s="102">
        <f t="shared" si="5"/>
        <v>4498</v>
      </c>
    </row>
    <row r="59" spans="1:23" x14ac:dyDescent="0.2">
      <c r="A59" s="33" t="s">
        <v>75</v>
      </c>
      <c r="B59" s="33" t="s">
        <v>32</v>
      </c>
      <c r="C59" s="31" t="s">
        <v>71</v>
      </c>
      <c r="D59" s="35">
        <v>325</v>
      </c>
      <c r="E59" s="35">
        <v>6000</v>
      </c>
      <c r="F59" s="31" t="s">
        <v>76</v>
      </c>
      <c r="G59" s="31" t="s">
        <v>34</v>
      </c>
      <c r="H59" s="105">
        <f t="shared" si="0"/>
        <v>1625</v>
      </c>
      <c r="I59" s="105">
        <f t="shared" si="1"/>
        <v>4498</v>
      </c>
      <c r="J59" s="32" t="s">
        <v>35</v>
      </c>
      <c r="L59" s="102">
        <v>50</v>
      </c>
      <c r="M59" s="102">
        <v>30</v>
      </c>
      <c r="O59" s="102">
        <v>25</v>
      </c>
      <c r="P59" s="102">
        <f t="shared" si="2"/>
        <v>1250</v>
      </c>
      <c r="Q59" s="102">
        <f t="shared" si="3"/>
        <v>1625</v>
      </c>
      <c r="S59" s="102">
        <v>50</v>
      </c>
      <c r="T59" s="102">
        <v>560</v>
      </c>
      <c r="U59" s="102">
        <v>400</v>
      </c>
      <c r="V59" s="102">
        <f t="shared" si="4"/>
        <v>3460</v>
      </c>
      <c r="W59" s="102">
        <f t="shared" si="5"/>
        <v>4498</v>
      </c>
    </row>
    <row r="60" spans="1:23" x14ac:dyDescent="0.2">
      <c r="A60" s="33" t="s">
        <v>77</v>
      </c>
      <c r="B60" s="33" t="s">
        <v>32</v>
      </c>
      <c r="C60" s="31" t="s">
        <v>71</v>
      </c>
      <c r="D60" s="35">
        <v>325</v>
      </c>
      <c r="E60" s="35">
        <v>6000</v>
      </c>
      <c r="F60" s="31" t="s">
        <v>78</v>
      </c>
      <c r="G60" s="31" t="s">
        <v>34</v>
      </c>
      <c r="H60" s="105">
        <f t="shared" si="0"/>
        <v>1625</v>
      </c>
      <c r="I60" s="105">
        <f t="shared" si="1"/>
        <v>4498</v>
      </c>
      <c r="J60" s="32" t="s">
        <v>35</v>
      </c>
      <c r="L60" s="102">
        <v>50</v>
      </c>
      <c r="M60" s="102">
        <v>30</v>
      </c>
      <c r="O60" s="102">
        <v>25</v>
      </c>
      <c r="P60" s="102">
        <f t="shared" si="2"/>
        <v>1250</v>
      </c>
      <c r="Q60" s="102">
        <f t="shared" si="3"/>
        <v>1625</v>
      </c>
      <c r="S60" s="102">
        <v>50</v>
      </c>
      <c r="T60" s="102">
        <v>560</v>
      </c>
      <c r="U60" s="102">
        <v>400</v>
      </c>
      <c r="V60" s="102">
        <f t="shared" si="4"/>
        <v>3460</v>
      </c>
      <c r="W60" s="102">
        <f t="shared" si="5"/>
        <v>4498</v>
      </c>
    </row>
    <row r="61" spans="1:23" x14ac:dyDescent="0.2">
      <c r="A61" s="33" t="s">
        <v>79</v>
      </c>
      <c r="B61" s="33" t="s">
        <v>32</v>
      </c>
      <c r="C61" s="31" t="s">
        <v>71</v>
      </c>
      <c r="D61" s="35">
        <v>325</v>
      </c>
      <c r="E61" s="35">
        <v>6000</v>
      </c>
      <c r="F61" s="34">
        <v>8140000123.0299997</v>
      </c>
      <c r="G61" s="31" t="s">
        <v>34</v>
      </c>
      <c r="H61" s="105">
        <f t="shared" si="0"/>
        <v>1625</v>
      </c>
      <c r="I61" s="105">
        <f t="shared" si="1"/>
        <v>4498</v>
      </c>
      <c r="J61" s="32" t="s">
        <v>35</v>
      </c>
      <c r="L61" s="102">
        <v>50</v>
      </c>
      <c r="M61" s="102">
        <v>30</v>
      </c>
      <c r="O61" s="102">
        <v>25</v>
      </c>
      <c r="P61" s="102">
        <f t="shared" si="2"/>
        <v>1250</v>
      </c>
      <c r="Q61" s="102">
        <f t="shared" si="3"/>
        <v>1625</v>
      </c>
      <c r="S61" s="102">
        <v>50</v>
      </c>
      <c r="T61" s="102">
        <v>560</v>
      </c>
      <c r="U61" s="102">
        <v>400</v>
      </c>
      <c r="V61" s="102">
        <f t="shared" si="4"/>
        <v>3460</v>
      </c>
      <c r="W61" s="102">
        <f t="shared" si="5"/>
        <v>4498</v>
      </c>
    </row>
    <row r="62" spans="1:23" x14ac:dyDescent="0.2">
      <c r="A62" s="33" t="s">
        <v>80</v>
      </c>
      <c r="B62" s="33" t="s">
        <v>32</v>
      </c>
      <c r="C62" s="31" t="s">
        <v>81</v>
      </c>
      <c r="D62" s="35">
        <v>350</v>
      </c>
      <c r="E62" s="35">
        <v>690</v>
      </c>
      <c r="F62" s="31" t="s">
        <v>82</v>
      </c>
      <c r="G62" s="31" t="s">
        <v>34</v>
      </c>
      <c r="H62" s="105">
        <f t="shared" si="0"/>
        <v>1625</v>
      </c>
      <c r="I62" s="105">
        <f t="shared" si="1"/>
        <v>4498</v>
      </c>
      <c r="J62" s="32" t="s">
        <v>35</v>
      </c>
      <c r="L62" s="102">
        <v>50</v>
      </c>
      <c r="M62" s="102">
        <v>30</v>
      </c>
      <c r="O62" s="102">
        <v>25</v>
      </c>
      <c r="P62" s="102">
        <f t="shared" si="2"/>
        <v>1250</v>
      </c>
      <c r="Q62" s="102">
        <f t="shared" si="3"/>
        <v>1625</v>
      </c>
      <c r="S62" s="102">
        <v>50</v>
      </c>
      <c r="T62" s="102">
        <v>560</v>
      </c>
      <c r="U62" s="102">
        <v>400</v>
      </c>
      <c r="V62" s="102">
        <f t="shared" si="4"/>
        <v>3460</v>
      </c>
      <c r="W62" s="102">
        <f t="shared" si="5"/>
        <v>4498</v>
      </c>
    </row>
    <row r="63" spans="1:23" x14ac:dyDescent="0.2">
      <c r="A63" s="33" t="s">
        <v>83</v>
      </c>
      <c r="B63" s="33" t="s">
        <v>32</v>
      </c>
      <c r="C63" s="31" t="s">
        <v>81</v>
      </c>
      <c r="D63" s="35">
        <v>350</v>
      </c>
      <c r="E63" s="35">
        <v>690</v>
      </c>
      <c r="F63" s="31" t="s">
        <v>84</v>
      </c>
      <c r="G63" s="31" t="s">
        <v>34</v>
      </c>
      <c r="H63" s="105">
        <f t="shared" si="0"/>
        <v>1625</v>
      </c>
      <c r="I63" s="105">
        <f t="shared" si="1"/>
        <v>4498</v>
      </c>
      <c r="J63" s="32" t="s">
        <v>35</v>
      </c>
      <c r="L63" s="102">
        <v>50</v>
      </c>
      <c r="M63" s="102">
        <v>30</v>
      </c>
      <c r="O63" s="102">
        <v>25</v>
      </c>
      <c r="P63" s="102">
        <f t="shared" si="2"/>
        <v>1250</v>
      </c>
      <c r="Q63" s="102">
        <f t="shared" si="3"/>
        <v>1625</v>
      </c>
      <c r="S63" s="102">
        <v>50</v>
      </c>
      <c r="T63" s="102">
        <v>560</v>
      </c>
      <c r="U63" s="102">
        <v>400</v>
      </c>
      <c r="V63" s="102">
        <f t="shared" si="4"/>
        <v>3460</v>
      </c>
      <c r="W63" s="102">
        <f t="shared" si="5"/>
        <v>4498</v>
      </c>
    </row>
    <row r="64" spans="1:23" x14ac:dyDescent="0.2">
      <c r="A64" s="33" t="s">
        <v>85</v>
      </c>
      <c r="B64" s="33" t="s">
        <v>32</v>
      </c>
      <c r="C64" s="31" t="s">
        <v>81</v>
      </c>
      <c r="D64" s="35">
        <v>350</v>
      </c>
      <c r="E64" s="35">
        <v>690</v>
      </c>
      <c r="F64" s="31" t="s">
        <v>86</v>
      </c>
      <c r="G64" s="31" t="s">
        <v>34</v>
      </c>
      <c r="H64" s="105">
        <f t="shared" si="0"/>
        <v>1625</v>
      </c>
      <c r="I64" s="105">
        <f t="shared" si="1"/>
        <v>4498</v>
      </c>
      <c r="J64" s="32" t="s">
        <v>35</v>
      </c>
      <c r="L64" s="102">
        <v>50</v>
      </c>
      <c r="M64" s="102">
        <v>30</v>
      </c>
      <c r="O64" s="102">
        <v>25</v>
      </c>
      <c r="P64" s="102">
        <f t="shared" si="2"/>
        <v>1250</v>
      </c>
      <c r="Q64" s="102">
        <f t="shared" si="3"/>
        <v>1625</v>
      </c>
      <c r="S64" s="102">
        <v>50</v>
      </c>
      <c r="T64" s="102">
        <v>560</v>
      </c>
      <c r="U64" s="102">
        <v>400</v>
      </c>
      <c r="V64" s="102">
        <f t="shared" si="4"/>
        <v>3460</v>
      </c>
      <c r="W64" s="102">
        <f t="shared" si="5"/>
        <v>4498</v>
      </c>
    </row>
    <row r="65" spans="1:40" x14ac:dyDescent="0.2">
      <c r="A65" s="33" t="s">
        <v>87</v>
      </c>
      <c r="B65" s="33" t="s">
        <v>32</v>
      </c>
      <c r="C65" s="31" t="s">
        <v>88</v>
      </c>
      <c r="D65" s="35">
        <v>230</v>
      </c>
      <c r="E65" s="35">
        <v>6000</v>
      </c>
      <c r="F65" s="31" t="s">
        <v>89</v>
      </c>
      <c r="G65" s="31" t="s">
        <v>34</v>
      </c>
      <c r="H65" s="105">
        <f t="shared" si="0"/>
        <v>1625</v>
      </c>
      <c r="I65" s="105">
        <f t="shared" si="1"/>
        <v>4498</v>
      </c>
      <c r="J65" s="32" t="s">
        <v>35</v>
      </c>
      <c r="L65" s="102">
        <v>50</v>
      </c>
      <c r="M65" s="102">
        <v>30</v>
      </c>
      <c r="O65" s="102">
        <v>25</v>
      </c>
      <c r="P65" s="102">
        <f t="shared" si="2"/>
        <v>1250</v>
      </c>
      <c r="Q65" s="102">
        <f t="shared" si="3"/>
        <v>1625</v>
      </c>
      <c r="S65" s="102">
        <v>50</v>
      </c>
      <c r="T65" s="102">
        <v>560</v>
      </c>
      <c r="U65" s="102">
        <v>400</v>
      </c>
      <c r="V65" s="102">
        <f t="shared" si="4"/>
        <v>3460</v>
      </c>
      <c r="W65" s="102">
        <f t="shared" si="5"/>
        <v>4498</v>
      </c>
    </row>
    <row r="66" spans="1:40" x14ac:dyDescent="0.2">
      <c r="A66" s="33" t="s">
        <v>90</v>
      </c>
      <c r="B66" s="33" t="s">
        <v>32</v>
      </c>
      <c r="C66" s="31" t="s">
        <v>88</v>
      </c>
      <c r="D66" s="35">
        <v>230</v>
      </c>
      <c r="E66" s="35">
        <v>6000</v>
      </c>
      <c r="F66" s="31" t="s">
        <v>91</v>
      </c>
      <c r="G66" s="31" t="s">
        <v>34</v>
      </c>
      <c r="H66" s="105">
        <f t="shared" si="0"/>
        <v>1625</v>
      </c>
      <c r="I66" s="105">
        <f t="shared" si="1"/>
        <v>4498</v>
      </c>
      <c r="J66" s="32" t="s">
        <v>35</v>
      </c>
      <c r="L66" s="102">
        <v>50</v>
      </c>
      <c r="M66" s="102">
        <v>30</v>
      </c>
      <c r="O66" s="102">
        <v>25</v>
      </c>
      <c r="P66" s="102">
        <f t="shared" si="2"/>
        <v>1250</v>
      </c>
      <c r="Q66" s="102">
        <f t="shared" si="3"/>
        <v>1625</v>
      </c>
      <c r="S66" s="102">
        <v>50</v>
      </c>
      <c r="T66" s="102">
        <v>560</v>
      </c>
      <c r="U66" s="102">
        <v>400</v>
      </c>
      <c r="V66" s="102">
        <f t="shared" si="4"/>
        <v>3460</v>
      </c>
      <c r="W66" s="102">
        <f t="shared" si="5"/>
        <v>4498</v>
      </c>
    </row>
    <row r="67" spans="1:40" x14ac:dyDescent="0.2">
      <c r="A67" s="33" t="s">
        <v>92</v>
      </c>
      <c r="B67" s="33" t="s">
        <v>32</v>
      </c>
      <c r="C67" s="33" t="s">
        <v>33</v>
      </c>
      <c r="D67" s="35">
        <v>900</v>
      </c>
      <c r="E67" s="35">
        <v>6000</v>
      </c>
      <c r="F67" s="34">
        <v>8130003023.0100002</v>
      </c>
      <c r="G67" s="31" t="s">
        <v>34</v>
      </c>
      <c r="H67" s="105">
        <f t="shared" si="0"/>
        <v>2275</v>
      </c>
      <c r="I67" s="105">
        <f t="shared" si="1"/>
        <v>4420</v>
      </c>
      <c r="J67" s="32" t="s">
        <v>35</v>
      </c>
      <c r="L67" s="102">
        <v>50</v>
      </c>
      <c r="M67" s="102">
        <v>30</v>
      </c>
      <c r="O67" s="102">
        <v>35</v>
      </c>
      <c r="P67" s="102">
        <f t="shared" si="2"/>
        <v>1750</v>
      </c>
      <c r="Q67" s="102">
        <f t="shared" si="3"/>
        <v>2275</v>
      </c>
      <c r="S67" s="102">
        <v>60</v>
      </c>
      <c r="U67" s="102">
        <v>400</v>
      </c>
      <c r="V67" s="102">
        <f t="shared" si="4"/>
        <v>3400</v>
      </c>
      <c r="W67" s="102">
        <f t="shared" si="5"/>
        <v>4420</v>
      </c>
    </row>
    <row r="68" spans="1:40" x14ac:dyDescent="0.2">
      <c r="A68" s="31" t="s">
        <v>93</v>
      </c>
      <c r="B68" s="33" t="s">
        <v>32</v>
      </c>
      <c r="C68" s="33" t="s">
        <v>94</v>
      </c>
      <c r="D68" s="31" t="s">
        <v>95</v>
      </c>
      <c r="E68" s="35">
        <v>11000</v>
      </c>
      <c r="F68" s="35">
        <v>8268892</v>
      </c>
      <c r="G68" s="31"/>
      <c r="H68" s="105">
        <f t="shared" si="0"/>
        <v>0</v>
      </c>
      <c r="I68" s="105">
        <f t="shared" si="1"/>
        <v>0</v>
      </c>
      <c r="J68" s="32" t="s">
        <v>35</v>
      </c>
      <c r="L68" s="102">
        <v>50</v>
      </c>
      <c r="M68" s="102">
        <v>30</v>
      </c>
      <c r="P68" s="102">
        <f t="shared" si="2"/>
        <v>0</v>
      </c>
      <c r="Q68" s="102">
        <f t="shared" si="3"/>
        <v>0</v>
      </c>
      <c r="V68" s="102">
        <f t="shared" si="4"/>
        <v>0</v>
      </c>
      <c r="W68" s="102">
        <f t="shared" si="5"/>
        <v>0</v>
      </c>
    </row>
    <row r="69" spans="1:40" x14ac:dyDescent="0.2">
      <c r="A69" s="31" t="s">
        <v>93</v>
      </c>
      <c r="B69" s="33" t="s">
        <v>32</v>
      </c>
      <c r="C69" s="33" t="s">
        <v>94</v>
      </c>
      <c r="D69" s="31" t="s">
        <v>95</v>
      </c>
      <c r="E69" s="35">
        <v>11000</v>
      </c>
      <c r="F69" s="35">
        <v>8268893</v>
      </c>
      <c r="G69" s="31"/>
      <c r="H69" s="105">
        <f t="shared" si="0"/>
        <v>0</v>
      </c>
      <c r="I69" s="105">
        <f t="shared" si="1"/>
        <v>0</v>
      </c>
      <c r="J69" s="32" t="s">
        <v>35</v>
      </c>
      <c r="L69" s="102">
        <v>50</v>
      </c>
      <c r="M69" s="102">
        <v>30</v>
      </c>
      <c r="P69" s="102">
        <f t="shared" si="2"/>
        <v>0</v>
      </c>
      <c r="Q69" s="102">
        <f t="shared" si="3"/>
        <v>0</v>
      </c>
      <c r="V69" s="102">
        <f t="shared" si="4"/>
        <v>0</v>
      </c>
      <c r="W69" s="102">
        <f t="shared" si="5"/>
        <v>0</v>
      </c>
    </row>
    <row r="70" spans="1:40" x14ac:dyDescent="0.2">
      <c r="A70" s="33" t="s">
        <v>96</v>
      </c>
      <c r="B70" s="31" t="s">
        <v>97</v>
      </c>
      <c r="C70" s="31" t="s">
        <v>98</v>
      </c>
      <c r="D70" s="35">
        <v>250</v>
      </c>
      <c r="E70" s="35">
        <v>6000</v>
      </c>
      <c r="F70" s="31"/>
      <c r="G70" s="31"/>
      <c r="H70" s="105">
        <f t="shared" si="0"/>
        <v>1625</v>
      </c>
      <c r="I70" s="105">
        <f t="shared" si="1"/>
        <v>4673.5</v>
      </c>
      <c r="J70" s="32" t="s">
        <v>35</v>
      </c>
      <c r="L70" s="102">
        <v>50</v>
      </c>
      <c r="M70" s="102">
        <v>30</v>
      </c>
      <c r="O70" s="102">
        <v>25</v>
      </c>
      <c r="P70" s="102">
        <f t="shared" si="2"/>
        <v>1250</v>
      </c>
      <c r="Q70" s="102">
        <f t="shared" si="3"/>
        <v>1625</v>
      </c>
      <c r="S70" s="102">
        <v>50</v>
      </c>
      <c r="T70" s="102">
        <v>695</v>
      </c>
      <c r="U70" s="102">
        <v>400</v>
      </c>
      <c r="V70" s="102">
        <f t="shared" si="4"/>
        <v>3595</v>
      </c>
      <c r="W70" s="102">
        <f t="shared" si="5"/>
        <v>4673.5</v>
      </c>
    </row>
    <row r="71" spans="1:40" x14ac:dyDescent="0.2">
      <c r="A71" s="33" t="s">
        <v>99</v>
      </c>
      <c r="B71" s="31" t="s">
        <v>97</v>
      </c>
      <c r="C71" s="31" t="s">
        <v>98</v>
      </c>
      <c r="D71" s="35">
        <v>250</v>
      </c>
      <c r="E71" s="35">
        <v>6000</v>
      </c>
      <c r="F71" s="31"/>
      <c r="G71" s="31"/>
      <c r="H71" s="105">
        <f t="shared" si="0"/>
        <v>1625</v>
      </c>
      <c r="I71" s="105">
        <f t="shared" si="1"/>
        <v>4673.5</v>
      </c>
      <c r="J71" s="32" t="s">
        <v>35</v>
      </c>
      <c r="L71" s="102">
        <v>50</v>
      </c>
      <c r="M71" s="102">
        <v>30</v>
      </c>
      <c r="O71" s="102">
        <v>25</v>
      </c>
      <c r="P71" s="102">
        <f t="shared" si="2"/>
        <v>1250</v>
      </c>
      <c r="Q71" s="102">
        <f t="shared" si="3"/>
        <v>1625</v>
      </c>
      <c r="S71" s="102">
        <v>50</v>
      </c>
      <c r="T71" s="102">
        <v>695</v>
      </c>
      <c r="U71" s="102">
        <v>400</v>
      </c>
      <c r="V71" s="102">
        <f t="shared" si="4"/>
        <v>3595</v>
      </c>
      <c r="W71" s="102">
        <f t="shared" si="5"/>
        <v>4673.5</v>
      </c>
    </row>
    <row r="72" spans="1:40" x14ac:dyDescent="0.2">
      <c r="A72" s="33" t="s">
        <v>100</v>
      </c>
      <c r="B72" s="31" t="s">
        <v>97</v>
      </c>
      <c r="C72" s="31" t="s">
        <v>98</v>
      </c>
      <c r="D72" s="35">
        <v>250</v>
      </c>
      <c r="E72" s="35">
        <v>6000</v>
      </c>
      <c r="F72" s="31"/>
      <c r="G72" s="31"/>
      <c r="H72" s="105">
        <f t="shared" si="0"/>
        <v>1625</v>
      </c>
      <c r="I72" s="105">
        <f t="shared" si="1"/>
        <v>4673.5</v>
      </c>
      <c r="J72" s="32" t="s">
        <v>35</v>
      </c>
      <c r="L72" s="102">
        <v>50</v>
      </c>
      <c r="M72" s="102">
        <v>30</v>
      </c>
      <c r="O72" s="102">
        <v>25</v>
      </c>
      <c r="P72" s="102">
        <f t="shared" si="2"/>
        <v>1250</v>
      </c>
      <c r="Q72" s="102">
        <f t="shared" si="3"/>
        <v>1625</v>
      </c>
      <c r="S72" s="102">
        <v>50</v>
      </c>
      <c r="T72" s="102">
        <v>695</v>
      </c>
      <c r="U72" s="102">
        <v>400</v>
      </c>
      <c r="V72" s="102">
        <f t="shared" si="4"/>
        <v>3595</v>
      </c>
      <c r="W72" s="102">
        <f t="shared" si="5"/>
        <v>4673.5</v>
      </c>
    </row>
    <row r="73" spans="1:40" x14ac:dyDescent="0.2">
      <c r="A73" s="33" t="s">
        <v>101</v>
      </c>
      <c r="B73" s="33" t="s">
        <v>102</v>
      </c>
      <c r="C73" s="31" t="s">
        <v>103</v>
      </c>
      <c r="D73" s="35">
        <v>267</v>
      </c>
      <c r="E73" s="35">
        <v>6000</v>
      </c>
      <c r="F73" s="31"/>
      <c r="G73" s="31"/>
      <c r="H73" s="105">
        <f t="shared" si="0"/>
        <v>1625</v>
      </c>
      <c r="I73" s="105">
        <f t="shared" si="1"/>
        <v>4940</v>
      </c>
      <c r="J73" s="32" t="s">
        <v>35</v>
      </c>
      <c r="L73" s="102">
        <v>50</v>
      </c>
      <c r="M73" s="102">
        <v>30</v>
      </c>
      <c r="O73" s="102">
        <v>25</v>
      </c>
      <c r="P73" s="102">
        <f t="shared" si="2"/>
        <v>1250</v>
      </c>
      <c r="Q73" s="102">
        <f t="shared" si="3"/>
        <v>1625</v>
      </c>
      <c r="S73" s="102">
        <v>50</v>
      </c>
      <c r="T73" s="104">
        <v>900</v>
      </c>
      <c r="U73" s="102">
        <v>400</v>
      </c>
      <c r="V73" s="102">
        <f t="shared" si="4"/>
        <v>3800</v>
      </c>
      <c r="W73" s="102">
        <f t="shared" si="5"/>
        <v>4940</v>
      </c>
    </row>
    <row r="74" spans="1:40" x14ac:dyDescent="0.2">
      <c r="A74" s="33" t="s">
        <v>104</v>
      </c>
      <c r="B74" s="33" t="s">
        <v>102</v>
      </c>
      <c r="C74" s="31" t="s">
        <v>103</v>
      </c>
      <c r="D74" s="35">
        <v>267</v>
      </c>
      <c r="E74" s="35">
        <v>6000</v>
      </c>
      <c r="F74" s="31"/>
      <c r="G74" s="31"/>
      <c r="H74" s="105">
        <f t="shared" si="0"/>
        <v>1625</v>
      </c>
      <c r="I74" s="105">
        <f t="shared" si="1"/>
        <v>4940</v>
      </c>
      <c r="J74" s="32" t="s">
        <v>35</v>
      </c>
      <c r="L74" s="102">
        <v>50</v>
      </c>
      <c r="M74" s="102">
        <v>30</v>
      </c>
      <c r="O74" s="102">
        <v>25</v>
      </c>
      <c r="P74" s="102">
        <f t="shared" si="2"/>
        <v>1250</v>
      </c>
      <c r="Q74" s="102">
        <f t="shared" si="3"/>
        <v>1625</v>
      </c>
      <c r="S74" s="102">
        <v>50</v>
      </c>
      <c r="T74" s="102">
        <v>900</v>
      </c>
      <c r="U74" s="102">
        <v>400</v>
      </c>
      <c r="V74" s="102">
        <f t="shared" si="4"/>
        <v>3800</v>
      </c>
      <c r="W74" s="102">
        <f t="shared" si="5"/>
        <v>4940</v>
      </c>
    </row>
    <row r="75" spans="1:40" x14ac:dyDescent="0.2">
      <c r="A75" s="33" t="s">
        <v>105</v>
      </c>
      <c r="B75" s="31" t="s">
        <v>40</v>
      </c>
      <c r="C75" s="33" t="s">
        <v>106</v>
      </c>
      <c r="D75" s="35">
        <v>355</v>
      </c>
      <c r="E75" s="35">
        <v>6000</v>
      </c>
      <c r="F75" s="31"/>
      <c r="G75" s="31"/>
      <c r="H75" s="105">
        <f t="shared" si="0"/>
        <v>1625</v>
      </c>
      <c r="I75" s="105">
        <f t="shared" si="1"/>
        <v>4706</v>
      </c>
      <c r="J75" s="32" t="s">
        <v>35</v>
      </c>
      <c r="L75" s="102">
        <v>50</v>
      </c>
      <c r="M75" s="102">
        <v>30</v>
      </c>
      <c r="O75" s="102">
        <v>25</v>
      </c>
      <c r="P75" s="102">
        <f t="shared" si="2"/>
        <v>1250</v>
      </c>
      <c r="Q75" s="102">
        <f t="shared" si="3"/>
        <v>1625</v>
      </c>
      <c r="S75" s="102">
        <v>55</v>
      </c>
      <c r="T75" s="102">
        <v>470</v>
      </c>
      <c r="U75" s="102">
        <v>400</v>
      </c>
      <c r="V75" s="102">
        <f t="shared" si="4"/>
        <v>3620</v>
      </c>
      <c r="W75" s="102">
        <f t="shared" si="5"/>
        <v>4706</v>
      </c>
    </row>
    <row r="76" spans="1:40" x14ac:dyDescent="0.2">
      <c r="A76" s="33" t="s">
        <v>107</v>
      </c>
      <c r="B76" s="31" t="s">
        <v>40</v>
      </c>
      <c r="C76" s="33" t="s">
        <v>106</v>
      </c>
      <c r="D76" s="35">
        <v>355</v>
      </c>
      <c r="E76" s="35">
        <v>6000</v>
      </c>
      <c r="F76" s="31"/>
      <c r="G76" s="31"/>
      <c r="H76" s="105">
        <f t="shared" si="0"/>
        <v>1625</v>
      </c>
      <c r="I76" s="105">
        <f t="shared" si="1"/>
        <v>4706</v>
      </c>
      <c r="J76" s="32" t="s">
        <v>35</v>
      </c>
      <c r="L76" s="102">
        <v>50</v>
      </c>
      <c r="M76" s="102">
        <v>30</v>
      </c>
      <c r="O76" s="102">
        <v>25</v>
      </c>
      <c r="P76" s="102">
        <f t="shared" si="2"/>
        <v>1250</v>
      </c>
      <c r="Q76" s="102">
        <f t="shared" si="3"/>
        <v>1625</v>
      </c>
      <c r="S76" s="102">
        <v>55</v>
      </c>
      <c r="T76" s="102">
        <v>470</v>
      </c>
      <c r="U76" s="102">
        <v>400</v>
      </c>
      <c r="V76" s="102">
        <f t="shared" si="4"/>
        <v>3620</v>
      </c>
      <c r="W76" s="102">
        <f t="shared" si="5"/>
        <v>4706</v>
      </c>
    </row>
    <row r="77" spans="1:40" x14ac:dyDescent="0.2">
      <c r="A77" s="33" t="s">
        <v>108</v>
      </c>
      <c r="B77" s="31" t="s">
        <v>40</v>
      </c>
      <c r="C77" s="33" t="s">
        <v>106</v>
      </c>
      <c r="D77" s="35">
        <v>355</v>
      </c>
      <c r="E77" s="35">
        <v>6000</v>
      </c>
      <c r="F77" s="31"/>
      <c r="G77" s="31"/>
      <c r="H77" s="105">
        <f t="shared" si="0"/>
        <v>1625</v>
      </c>
      <c r="I77" s="105">
        <f t="shared" si="1"/>
        <v>4706</v>
      </c>
      <c r="J77" s="32" t="s">
        <v>35</v>
      </c>
      <c r="L77" s="102">
        <v>50</v>
      </c>
      <c r="M77" s="102">
        <v>30</v>
      </c>
      <c r="O77" s="102">
        <v>25</v>
      </c>
      <c r="P77" s="102">
        <f t="shared" si="2"/>
        <v>1250</v>
      </c>
      <c r="Q77" s="102">
        <f t="shared" si="3"/>
        <v>1625</v>
      </c>
      <c r="S77" s="102">
        <v>55</v>
      </c>
      <c r="T77" s="102">
        <v>470</v>
      </c>
      <c r="U77" s="102">
        <v>400</v>
      </c>
      <c r="V77" s="102">
        <f t="shared" si="4"/>
        <v>3620</v>
      </c>
      <c r="W77" s="102">
        <f t="shared" si="5"/>
        <v>4706</v>
      </c>
    </row>
    <row r="78" spans="1:40" x14ac:dyDescent="0.2">
      <c r="A78" s="33" t="s">
        <v>109</v>
      </c>
      <c r="B78" s="33" t="s">
        <v>110</v>
      </c>
      <c r="C78" s="31" t="s">
        <v>111</v>
      </c>
      <c r="D78" s="35">
        <v>500</v>
      </c>
      <c r="E78" s="35">
        <v>6000</v>
      </c>
      <c r="F78" s="31"/>
      <c r="G78" s="31"/>
      <c r="H78" s="105">
        <f t="shared" si="0"/>
        <v>2080</v>
      </c>
      <c r="I78" s="105">
        <f t="shared" si="1"/>
        <v>5018</v>
      </c>
      <c r="J78" s="32" t="s">
        <v>35</v>
      </c>
      <c r="L78" s="102">
        <v>50</v>
      </c>
      <c r="M78" s="102">
        <v>30</v>
      </c>
      <c r="O78" s="102">
        <v>32</v>
      </c>
      <c r="P78" s="102">
        <f t="shared" si="2"/>
        <v>1600</v>
      </c>
      <c r="Q78" s="102">
        <f t="shared" si="3"/>
        <v>2080</v>
      </c>
      <c r="S78" s="102">
        <v>60</v>
      </c>
      <c r="T78" s="102">
        <v>460</v>
      </c>
      <c r="U78" s="102">
        <v>400</v>
      </c>
      <c r="V78" s="102">
        <f t="shared" si="4"/>
        <v>3860</v>
      </c>
      <c r="W78" s="102">
        <f t="shared" si="5"/>
        <v>5018</v>
      </c>
    </row>
    <row r="80" spans="1:40" s="23" customFormat="1" ht="15.75" customHeight="1" x14ac:dyDescent="0.25">
      <c r="A80" s="22" t="s">
        <v>112</v>
      </c>
      <c r="B80" s="22"/>
      <c r="C80" s="22"/>
      <c r="D80" s="22"/>
      <c r="E80" s="22"/>
      <c r="F80" s="22"/>
      <c r="G80" s="22"/>
      <c r="H80" s="22"/>
      <c r="I80" s="22"/>
      <c r="J80" s="2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</row>
    <row r="81" spans="1:40" s="23" customFormat="1" ht="33" customHeight="1" x14ac:dyDescent="0.25">
      <c r="A81" s="24" t="s">
        <v>21</v>
      </c>
      <c r="B81" s="25"/>
      <c r="C81" s="25"/>
      <c r="D81" s="25"/>
      <c r="E81" s="25"/>
      <c r="F81" s="25"/>
      <c r="G81" s="26"/>
      <c r="H81" s="27" t="s">
        <v>22</v>
      </c>
      <c r="I81" s="28"/>
      <c r="J81" s="29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</row>
    <row r="82" spans="1:40" s="23" customFormat="1" ht="46.35" customHeight="1" x14ac:dyDescent="0.2">
      <c r="A82" s="31" t="s">
        <v>23</v>
      </c>
      <c r="B82" s="30" t="s">
        <v>24</v>
      </c>
      <c r="C82" s="30" t="s">
        <v>25</v>
      </c>
      <c r="D82" s="31" t="s">
        <v>26</v>
      </c>
      <c r="E82" s="31" t="s">
        <v>113</v>
      </c>
      <c r="F82" s="31" t="s">
        <v>28</v>
      </c>
      <c r="G82" s="30" t="s">
        <v>29</v>
      </c>
      <c r="H82" s="85" t="s">
        <v>16</v>
      </c>
      <c r="I82" s="85" t="s">
        <v>30</v>
      </c>
      <c r="J82" s="85" t="s">
        <v>18</v>
      </c>
      <c r="L82" s="102" t="s">
        <v>244</v>
      </c>
      <c r="M82" s="102" t="s">
        <v>245</v>
      </c>
      <c r="N82" s="102"/>
      <c r="O82" s="102" t="s">
        <v>243</v>
      </c>
      <c r="P82" s="102" t="s">
        <v>248</v>
      </c>
      <c r="Q82" s="102" t="s">
        <v>249</v>
      </c>
      <c r="R82" s="102"/>
      <c r="S82" s="102" t="s">
        <v>243</v>
      </c>
      <c r="T82" s="102" t="s">
        <v>246</v>
      </c>
      <c r="U82" s="102" t="s">
        <v>247</v>
      </c>
      <c r="V82" s="102" t="s">
        <v>250</v>
      </c>
      <c r="W82" s="102" t="s">
        <v>251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</row>
    <row r="83" spans="1:40" s="23" customFormat="1" ht="12.75" customHeight="1" x14ac:dyDescent="0.2">
      <c r="A83" s="33" t="s">
        <v>31</v>
      </c>
      <c r="B83" s="33" t="s">
        <v>32</v>
      </c>
      <c r="C83" s="33" t="s">
        <v>33</v>
      </c>
      <c r="D83" s="35">
        <v>900</v>
      </c>
      <c r="E83" s="35">
        <v>6000</v>
      </c>
      <c r="F83" s="34">
        <v>8130004144.0100002</v>
      </c>
      <c r="G83" s="31" t="s">
        <v>34</v>
      </c>
      <c r="H83" s="105">
        <f>1*P83</f>
        <v>1750</v>
      </c>
      <c r="I83" s="105">
        <f>1*W83</f>
        <v>8555</v>
      </c>
      <c r="J83" s="32" t="s">
        <v>114</v>
      </c>
      <c r="L83" s="102">
        <v>50</v>
      </c>
      <c r="M83" s="102">
        <v>45</v>
      </c>
      <c r="N83" s="102"/>
      <c r="O83" s="102">
        <v>35</v>
      </c>
      <c r="P83" s="102">
        <f>+L83*O83</f>
        <v>1750</v>
      </c>
      <c r="Q83" s="102">
        <f>+P83+(P83/100*M83)</f>
        <v>2537.5</v>
      </c>
      <c r="R83" s="102"/>
      <c r="S83" s="102">
        <v>70</v>
      </c>
      <c r="T83" s="102">
        <v>2000</v>
      </c>
      <c r="U83" s="102">
        <v>400</v>
      </c>
      <c r="V83" s="102">
        <f>+(S83*L83)+T83+U83</f>
        <v>5900</v>
      </c>
      <c r="W83" s="102">
        <f>+V83+(V83/100*M83)</f>
        <v>8555</v>
      </c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</row>
    <row r="84" spans="1:40" s="23" customFormat="1" ht="12.75" customHeight="1" x14ac:dyDescent="0.2">
      <c r="A84" s="33" t="s">
        <v>36</v>
      </c>
      <c r="B84" s="33" t="s">
        <v>32</v>
      </c>
      <c r="C84" s="31" t="s">
        <v>37</v>
      </c>
      <c r="D84" s="35">
        <v>2285</v>
      </c>
      <c r="E84" s="35">
        <v>3300</v>
      </c>
      <c r="F84" s="35">
        <v>4635656</v>
      </c>
      <c r="G84" s="31" t="s">
        <v>38</v>
      </c>
      <c r="H84" s="105">
        <f t="shared" ref="H84:H121" si="6">1*P84</f>
        <v>2500</v>
      </c>
      <c r="I84" s="105">
        <f t="shared" ref="I84:I121" si="7">1*W84</f>
        <v>13195</v>
      </c>
      <c r="J84" s="32" t="s">
        <v>114</v>
      </c>
      <c r="L84" s="102">
        <v>50</v>
      </c>
      <c r="M84" s="102">
        <v>45</v>
      </c>
      <c r="N84" s="102"/>
      <c r="O84" s="102">
        <v>50</v>
      </c>
      <c r="P84" s="102">
        <f t="shared" ref="P84:P121" si="8">+L84*O84</f>
        <v>2500</v>
      </c>
      <c r="Q84" s="102">
        <f t="shared" ref="Q84:Q121" si="9">+P84+(P84/100*M84)</f>
        <v>3625</v>
      </c>
      <c r="R84" s="102"/>
      <c r="S84" s="102">
        <v>120</v>
      </c>
      <c r="T84" s="102">
        <v>2500</v>
      </c>
      <c r="U84" s="102">
        <v>600</v>
      </c>
      <c r="V84" s="102">
        <f t="shared" ref="V84:V121" si="10">+(S84*L84)+T84+U84</f>
        <v>9100</v>
      </c>
      <c r="W84" s="102">
        <f t="shared" ref="W84:W121" si="11">+V84+(V84/100*M84)</f>
        <v>13195</v>
      </c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</row>
    <row r="85" spans="1:40" s="23" customFormat="1" ht="12.75" customHeight="1" x14ac:dyDescent="0.2">
      <c r="A85" s="33" t="s">
        <v>39</v>
      </c>
      <c r="B85" s="31" t="s">
        <v>40</v>
      </c>
      <c r="C85" s="33" t="s">
        <v>41</v>
      </c>
      <c r="D85" s="35">
        <v>1480</v>
      </c>
      <c r="E85" s="35">
        <v>6000</v>
      </c>
      <c r="F85" s="33" t="s">
        <v>42</v>
      </c>
      <c r="G85" s="31" t="s">
        <v>38</v>
      </c>
      <c r="H85" s="105">
        <f t="shared" si="6"/>
        <v>2000</v>
      </c>
      <c r="I85" s="105">
        <f t="shared" si="7"/>
        <v>10150</v>
      </c>
      <c r="J85" s="32" t="s">
        <v>114</v>
      </c>
      <c r="L85" s="102">
        <v>50</v>
      </c>
      <c r="M85" s="102">
        <v>45</v>
      </c>
      <c r="N85" s="102"/>
      <c r="O85" s="102">
        <v>40</v>
      </c>
      <c r="P85" s="102">
        <f t="shared" si="8"/>
        <v>2000</v>
      </c>
      <c r="Q85" s="102">
        <f t="shared" si="9"/>
        <v>2900</v>
      </c>
      <c r="R85" s="102"/>
      <c r="S85" s="102">
        <v>90</v>
      </c>
      <c r="T85" s="102">
        <v>2000</v>
      </c>
      <c r="U85" s="102">
        <v>500</v>
      </c>
      <c r="V85" s="102">
        <f t="shared" si="10"/>
        <v>7000</v>
      </c>
      <c r="W85" s="102">
        <f t="shared" si="11"/>
        <v>10150</v>
      </c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</row>
    <row r="86" spans="1:40" s="23" customFormat="1" ht="12.75" customHeight="1" x14ac:dyDescent="0.2">
      <c r="A86" s="33" t="s">
        <v>43</v>
      </c>
      <c r="B86" s="33" t="s">
        <v>44</v>
      </c>
      <c r="C86" s="31" t="s">
        <v>45</v>
      </c>
      <c r="D86" s="35">
        <v>190</v>
      </c>
      <c r="E86" s="35">
        <v>6000</v>
      </c>
      <c r="F86" s="35">
        <v>10251781</v>
      </c>
      <c r="G86" s="31" t="s">
        <v>34</v>
      </c>
      <c r="H86" s="105">
        <f t="shared" si="6"/>
        <v>1200</v>
      </c>
      <c r="I86" s="105">
        <f t="shared" si="7"/>
        <v>3990</v>
      </c>
      <c r="J86" s="32" t="s">
        <v>114</v>
      </c>
      <c r="L86" s="102">
        <v>50</v>
      </c>
      <c r="M86" s="102">
        <v>40</v>
      </c>
      <c r="N86" s="102"/>
      <c r="O86" s="102">
        <v>24</v>
      </c>
      <c r="P86" s="102">
        <f t="shared" si="8"/>
        <v>1200</v>
      </c>
      <c r="Q86" s="102">
        <f t="shared" si="9"/>
        <v>1680</v>
      </c>
      <c r="R86" s="102"/>
      <c r="S86" s="102">
        <v>40</v>
      </c>
      <c r="T86" s="102">
        <v>450</v>
      </c>
      <c r="U86" s="102">
        <v>400</v>
      </c>
      <c r="V86" s="102">
        <f t="shared" si="10"/>
        <v>2850</v>
      </c>
      <c r="W86" s="102">
        <f t="shared" si="11"/>
        <v>3990</v>
      </c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</row>
    <row r="87" spans="1:40" s="23" customFormat="1" ht="12.75" customHeight="1" x14ac:dyDescent="0.2">
      <c r="A87" s="33" t="s">
        <v>46</v>
      </c>
      <c r="B87" s="33" t="s">
        <v>44</v>
      </c>
      <c r="C87" s="33" t="s">
        <v>47</v>
      </c>
      <c r="D87" s="35">
        <v>1090</v>
      </c>
      <c r="E87" s="35">
        <v>6000</v>
      </c>
      <c r="F87" s="35">
        <v>10257779</v>
      </c>
      <c r="G87" s="31" t="s">
        <v>34</v>
      </c>
      <c r="H87" s="105">
        <f t="shared" si="6"/>
        <v>1750</v>
      </c>
      <c r="I87" s="105">
        <f t="shared" si="7"/>
        <v>8845</v>
      </c>
      <c r="J87" s="32" t="s">
        <v>114</v>
      </c>
      <c r="L87" s="102">
        <v>50</v>
      </c>
      <c r="M87" s="102">
        <v>45</v>
      </c>
      <c r="N87" s="102"/>
      <c r="O87" s="102">
        <v>35</v>
      </c>
      <c r="P87" s="102">
        <f t="shared" si="8"/>
        <v>1750</v>
      </c>
      <c r="Q87" s="102">
        <f t="shared" si="9"/>
        <v>2537.5</v>
      </c>
      <c r="R87" s="102"/>
      <c r="S87" s="102">
        <v>70</v>
      </c>
      <c r="T87" s="102">
        <v>2200</v>
      </c>
      <c r="U87" s="102">
        <v>400</v>
      </c>
      <c r="V87" s="102">
        <f t="shared" si="10"/>
        <v>6100</v>
      </c>
      <c r="W87" s="102">
        <f t="shared" si="11"/>
        <v>8845</v>
      </c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</row>
    <row r="88" spans="1:40" s="23" customFormat="1" ht="12.75" customHeight="1" x14ac:dyDescent="0.2">
      <c r="A88" s="33" t="s">
        <v>48</v>
      </c>
      <c r="B88" s="33" t="s">
        <v>44</v>
      </c>
      <c r="C88" s="33" t="s">
        <v>47</v>
      </c>
      <c r="D88" s="35">
        <v>1090</v>
      </c>
      <c r="E88" s="35">
        <v>6000</v>
      </c>
      <c r="F88" s="35">
        <v>10257780</v>
      </c>
      <c r="G88" s="31" t="s">
        <v>34</v>
      </c>
      <c r="H88" s="105">
        <f t="shared" si="6"/>
        <v>1750</v>
      </c>
      <c r="I88" s="105">
        <f t="shared" si="7"/>
        <v>8845</v>
      </c>
      <c r="J88" s="32" t="s">
        <v>114</v>
      </c>
      <c r="L88" s="102">
        <v>50</v>
      </c>
      <c r="M88" s="102">
        <v>45</v>
      </c>
      <c r="N88" s="102"/>
      <c r="O88" s="102">
        <v>35</v>
      </c>
      <c r="P88" s="102">
        <f t="shared" si="8"/>
        <v>1750</v>
      </c>
      <c r="Q88" s="102">
        <f t="shared" si="9"/>
        <v>2537.5</v>
      </c>
      <c r="R88" s="102"/>
      <c r="S88" s="102">
        <v>70</v>
      </c>
      <c r="T88" s="102">
        <v>2200</v>
      </c>
      <c r="U88" s="102">
        <v>400</v>
      </c>
      <c r="V88" s="102">
        <f t="shared" si="10"/>
        <v>6100</v>
      </c>
      <c r="W88" s="102">
        <f t="shared" si="11"/>
        <v>8845</v>
      </c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</row>
    <row r="89" spans="1:40" s="23" customFormat="1" ht="12.75" customHeight="1" x14ac:dyDescent="0.2">
      <c r="A89" s="33" t="s">
        <v>49</v>
      </c>
      <c r="B89" s="33" t="s">
        <v>32</v>
      </c>
      <c r="C89" s="31" t="s">
        <v>50</v>
      </c>
      <c r="D89" s="35">
        <v>185</v>
      </c>
      <c r="E89" s="35">
        <v>6000</v>
      </c>
      <c r="F89" s="33" t="s">
        <v>115</v>
      </c>
      <c r="G89" s="31" t="s">
        <v>34</v>
      </c>
      <c r="H89" s="105">
        <f t="shared" si="6"/>
        <v>1250</v>
      </c>
      <c r="I89" s="105">
        <f t="shared" si="7"/>
        <v>4158</v>
      </c>
      <c r="J89" s="32" t="s">
        <v>114</v>
      </c>
      <c r="L89" s="102">
        <v>50</v>
      </c>
      <c r="M89" s="102">
        <v>40</v>
      </c>
      <c r="N89" s="102"/>
      <c r="O89" s="102">
        <v>25</v>
      </c>
      <c r="P89" s="102">
        <f t="shared" si="8"/>
        <v>1250</v>
      </c>
      <c r="Q89" s="102">
        <f t="shared" si="9"/>
        <v>1750</v>
      </c>
      <c r="R89" s="102"/>
      <c r="S89" s="102">
        <v>40</v>
      </c>
      <c r="T89" s="102">
        <v>570</v>
      </c>
      <c r="U89" s="102">
        <v>400</v>
      </c>
      <c r="V89" s="102">
        <f t="shared" si="10"/>
        <v>2970</v>
      </c>
      <c r="W89" s="102">
        <f t="shared" si="11"/>
        <v>4158</v>
      </c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</row>
    <row r="90" spans="1:40" s="23" customFormat="1" ht="12.75" customHeight="1" x14ac:dyDescent="0.2">
      <c r="A90" s="33" t="s">
        <v>52</v>
      </c>
      <c r="B90" s="33" t="s">
        <v>32</v>
      </c>
      <c r="C90" s="31" t="s">
        <v>50</v>
      </c>
      <c r="D90" s="35">
        <v>185</v>
      </c>
      <c r="E90" s="35">
        <v>6000</v>
      </c>
      <c r="F90" s="33" t="s">
        <v>116</v>
      </c>
      <c r="G90" s="31" t="s">
        <v>34</v>
      </c>
      <c r="H90" s="105">
        <f t="shared" si="6"/>
        <v>1250</v>
      </c>
      <c r="I90" s="105">
        <f t="shared" si="7"/>
        <v>4158</v>
      </c>
      <c r="J90" s="32" t="s">
        <v>114</v>
      </c>
      <c r="L90" s="102">
        <v>50</v>
      </c>
      <c r="M90" s="102">
        <v>40</v>
      </c>
      <c r="N90" s="102"/>
      <c r="O90" s="102">
        <v>25</v>
      </c>
      <c r="P90" s="102">
        <f t="shared" si="8"/>
        <v>1250</v>
      </c>
      <c r="Q90" s="102">
        <f t="shared" si="9"/>
        <v>1750</v>
      </c>
      <c r="R90" s="102"/>
      <c r="S90" s="102">
        <v>40</v>
      </c>
      <c r="T90" s="102">
        <v>570</v>
      </c>
      <c r="U90" s="102">
        <v>400</v>
      </c>
      <c r="V90" s="102">
        <f t="shared" si="10"/>
        <v>2970</v>
      </c>
      <c r="W90" s="102">
        <f t="shared" si="11"/>
        <v>4158</v>
      </c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</row>
    <row r="91" spans="1:40" s="23" customFormat="1" ht="12.75" customHeight="1" x14ac:dyDescent="0.2">
      <c r="A91" s="33" t="s">
        <v>54</v>
      </c>
      <c r="B91" s="33" t="s">
        <v>32</v>
      </c>
      <c r="C91" s="31" t="s">
        <v>50</v>
      </c>
      <c r="D91" s="35">
        <v>185</v>
      </c>
      <c r="E91" s="35">
        <v>6000</v>
      </c>
      <c r="F91" s="34">
        <v>814000123.00999999</v>
      </c>
      <c r="G91" s="31" t="s">
        <v>34</v>
      </c>
      <c r="H91" s="105">
        <f t="shared" si="6"/>
        <v>1250</v>
      </c>
      <c r="I91" s="105">
        <f t="shared" si="7"/>
        <v>4158</v>
      </c>
      <c r="J91" s="32" t="s">
        <v>114</v>
      </c>
      <c r="L91" s="102">
        <v>50</v>
      </c>
      <c r="M91" s="102">
        <v>40</v>
      </c>
      <c r="N91" s="102"/>
      <c r="O91" s="102">
        <v>25</v>
      </c>
      <c r="P91" s="102">
        <f t="shared" si="8"/>
        <v>1250</v>
      </c>
      <c r="Q91" s="102">
        <f t="shared" si="9"/>
        <v>1750</v>
      </c>
      <c r="R91" s="102"/>
      <c r="S91" s="102">
        <v>40</v>
      </c>
      <c r="T91" s="102">
        <v>570</v>
      </c>
      <c r="U91" s="102">
        <v>400</v>
      </c>
      <c r="V91" s="102">
        <f t="shared" si="10"/>
        <v>2970</v>
      </c>
      <c r="W91" s="102">
        <f t="shared" si="11"/>
        <v>4158</v>
      </c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</row>
    <row r="92" spans="1:40" s="23" customFormat="1" ht="12.75" customHeight="1" x14ac:dyDescent="0.2">
      <c r="A92" s="33" t="s">
        <v>55</v>
      </c>
      <c r="B92" s="33" t="s">
        <v>32</v>
      </c>
      <c r="C92" s="31" t="s">
        <v>117</v>
      </c>
      <c r="D92" s="35">
        <v>570</v>
      </c>
      <c r="E92" s="35">
        <v>6000</v>
      </c>
      <c r="F92" s="33" t="s">
        <v>118</v>
      </c>
      <c r="G92" s="31" t="s">
        <v>34</v>
      </c>
      <c r="H92" s="105">
        <f t="shared" si="6"/>
        <v>1600</v>
      </c>
      <c r="I92" s="105">
        <f t="shared" si="7"/>
        <v>5460</v>
      </c>
      <c r="J92" s="32" t="s">
        <v>114</v>
      </c>
      <c r="L92" s="102">
        <v>50</v>
      </c>
      <c r="M92" s="102">
        <v>40</v>
      </c>
      <c r="N92" s="102"/>
      <c r="O92" s="102">
        <v>32</v>
      </c>
      <c r="P92" s="102">
        <f t="shared" si="8"/>
        <v>1600</v>
      </c>
      <c r="Q92" s="102">
        <f t="shared" si="9"/>
        <v>2240</v>
      </c>
      <c r="R92" s="102"/>
      <c r="S92" s="102">
        <v>60</v>
      </c>
      <c r="T92" s="104">
        <v>500</v>
      </c>
      <c r="U92" s="102">
        <v>400</v>
      </c>
      <c r="V92" s="102">
        <f t="shared" si="10"/>
        <v>3900</v>
      </c>
      <c r="W92" s="102">
        <f t="shared" si="11"/>
        <v>5460</v>
      </c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</row>
    <row r="93" spans="1:40" s="23" customFormat="1" ht="12.75" customHeight="1" x14ac:dyDescent="0.2">
      <c r="A93" s="33" t="s">
        <v>58</v>
      </c>
      <c r="B93" s="33" t="s">
        <v>32</v>
      </c>
      <c r="C93" s="31" t="s">
        <v>117</v>
      </c>
      <c r="D93" s="35">
        <v>570</v>
      </c>
      <c r="E93" s="35">
        <v>6000</v>
      </c>
      <c r="F93" s="33" t="s">
        <v>118</v>
      </c>
      <c r="G93" s="31" t="s">
        <v>34</v>
      </c>
      <c r="H93" s="105">
        <f t="shared" si="6"/>
        <v>1600</v>
      </c>
      <c r="I93" s="105">
        <f t="shared" si="7"/>
        <v>5460</v>
      </c>
      <c r="J93" s="32" t="s">
        <v>114</v>
      </c>
      <c r="L93" s="102">
        <v>50</v>
      </c>
      <c r="M93" s="102">
        <v>40</v>
      </c>
      <c r="N93" s="102"/>
      <c r="O93" s="102">
        <v>32</v>
      </c>
      <c r="P93" s="102">
        <f t="shared" si="8"/>
        <v>1600</v>
      </c>
      <c r="Q93" s="102">
        <f t="shared" si="9"/>
        <v>2240</v>
      </c>
      <c r="R93" s="102"/>
      <c r="S93" s="102">
        <v>60</v>
      </c>
      <c r="T93" s="102">
        <v>500</v>
      </c>
      <c r="U93" s="102">
        <v>400</v>
      </c>
      <c r="V93" s="102">
        <f t="shared" si="10"/>
        <v>3900</v>
      </c>
      <c r="W93" s="102">
        <f t="shared" si="11"/>
        <v>5460</v>
      </c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</row>
    <row r="94" spans="1:40" s="23" customFormat="1" ht="12.75" customHeight="1" x14ac:dyDescent="0.2">
      <c r="A94" s="33" t="s">
        <v>59</v>
      </c>
      <c r="B94" s="33" t="s">
        <v>32</v>
      </c>
      <c r="C94" s="31" t="s">
        <v>117</v>
      </c>
      <c r="D94" s="35">
        <v>570</v>
      </c>
      <c r="E94" s="35">
        <v>6000</v>
      </c>
      <c r="F94" s="34">
        <v>814000123.01999998</v>
      </c>
      <c r="G94" s="31" t="s">
        <v>34</v>
      </c>
      <c r="H94" s="105">
        <f t="shared" si="6"/>
        <v>1600</v>
      </c>
      <c r="I94" s="105">
        <f t="shared" si="7"/>
        <v>5460</v>
      </c>
      <c r="J94" s="32" t="s">
        <v>114</v>
      </c>
      <c r="L94" s="102">
        <v>50</v>
      </c>
      <c r="M94" s="102">
        <v>40</v>
      </c>
      <c r="N94" s="102"/>
      <c r="O94" s="102">
        <v>32</v>
      </c>
      <c r="P94" s="102">
        <f t="shared" si="8"/>
        <v>1600</v>
      </c>
      <c r="Q94" s="102">
        <f t="shared" si="9"/>
        <v>2240</v>
      </c>
      <c r="R94" s="102"/>
      <c r="S94" s="102">
        <v>60</v>
      </c>
      <c r="T94" s="102">
        <v>500</v>
      </c>
      <c r="U94" s="102">
        <v>400</v>
      </c>
      <c r="V94" s="102">
        <f t="shared" si="10"/>
        <v>3900</v>
      </c>
      <c r="W94" s="102">
        <f t="shared" si="11"/>
        <v>5460</v>
      </c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</row>
    <row r="95" spans="1:40" s="23" customFormat="1" ht="12.75" customHeight="1" x14ac:dyDescent="0.2">
      <c r="A95" s="33" t="s">
        <v>60</v>
      </c>
      <c r="B95" s="31" t="s">
        <v>40</v>
      </c>
      <c r="C95" s="33" t="s">
        <v>61</v>
      </c>
      <c r="D95" s="35">
        <v>200</v>
      </c>
      <c r="E95" s="35">
        <v>6000</v>
      </c>
      <c r="F95" s="33" t="s">
        <v>62</v>
      </c>
      <c r="G95" s="31" t="s">
        <v>63</v>
      </c>
      <c r="H95" s="105">
        <f t="shared" si="6"/>
        <v>1250</v>
      </c>
      <c r="I95" s="105">
        <f t="shared" si="7"/>
        <v>3990</v>
      </c>
      <c r="J95" s="32" t="s">
        <v>114</v>
      </c>
      <c r="L95" s="102">
        <v>50</v>
      </c>
      <c r="M95" s="102">
        <v>40</v>
      </c>
      <c r="N95" s="102"/>
      <c r="O95" s="102">
        <v>25</v>
      </c>
      <c r="P95" s="102">
        <f t="shared" si="8"/>
        <v>1250</v>
      </c>
      <c r="Q95" s="102">
        <f t="shared" si="9"/>
        <v>1750</v>
      </c>
      <c r="R95" s="102"/>
      <c r="S95" s="102">
        <v>40</v>
      </c>
      <c r="T95" s="102">
        <v>450</v>
      </c>
      <c r="U95" s="102">
        <v>400</v>
      </c>
      <c r="V95" s="102">
        <f t="shared" si="10"/>
        <v>2850</v>
      </c>
      <c r="W95" s="102">
        <f t="shared" si="11"/>
        <v>3990</v>
      </c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</row>
    <row r="96" spans="1:40" s="23" customFormat="1" ht="12.75" customHeight="1" x14ac:dyDescent="0.2">
      <c r="A96" s="33" t="s">
        <v>64</v>
      </c>
      <c r="B96" s="31" t="s">
        <v>40</v>
      </c>
      <c r="C96" s="33" t="s">
        <v>61</v>
      </c>
      <c r="D96" s="35">
        <v>200</v>
      </c>
      <c r="E96" s="35">
        <v>6000</v>
      </c>
      <c r="F96" s="33" t="s">
        <v>65</v>
      </c>
      <c r="G96" s="31" t="s">
        <v>63</v>
      </c>
      <c r="H96" s="105">
        <f t="shared" si="6"/>
        <v>1250</v>
      </c>
      <c r="I96" s="105">
        <f t="shared" si="7"/>
        <v>3990</v>
      </c>
      <c r="J96" s="32" t="s">
        <v>114</v>
      </c>
      <c r="L96" s="102">
        <v>50</v>
      </c>
      <c r="M96" s="102">
        <v>40</v>
      </c>
      <c r="N96" s="102"/>
      <c r="O96" s="102">
        <v>25</v>
      </c>
      <c r="P96" s="102">
        <f t="shared" si="8"/>
        <v>1250</v>
      </c>
      <c r="Q96" s="102">
        <f t="shared" si="9"/>
        <v>1750</v>
      </c>
      <c r="R96" s="102"/>
      <c r="S96" s="102">
        <v>40</v>
      </c>
      <c r="T96" s="102">
        <v>450</v>
      </c>
      <c r="U96" s="102">
        <v>400</v>
      </c>
      <c r="V96" s="102">
        <f t="shared" si="10"/>
        <v>2850</v>
      </c>
      <c r="W96" s="102">
        <f t="shared" si="11"/>
        <v>3990</v>
      </c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</row>
    <row r="97" spans="1:40" s="23" customFormat="1" ht="12.75" customHeight="1" x14ac:dyDescent="0.2">
      <c r="A97" s="33" t="s">
        <v>66</v>
      </c>
      <c r="B97" s="33" t="s">
        <v>32</v>
      </c>
      <c r="C97" s="31" t="s">
        <v>67</v>
      </c>
      <c r="D97" s="35">
        <v>2000</v>
      </c>
      <c r="E97" s="35">
        <v>11000</v>
      </c>
      <c r="F97" s="35">
        <v>4637936</v>
      </c>
      <c r="G97" s="31" t="s">
        <v>38</v>
      </c>
      <c r="H97" s="105">
        <f t="shared" si="6"/>
        <v>2500</v>
      </c>
      <c r="I97" s="105">
        <f t="shared" si="7"/>
        <v>13200</v>
      </c>
      <c r="J97" s="32" t="s">
        <v>114</v>
      </c>
      <c r="L97" s="102">
        <v>50</v>
      </c>
      <c r="M97" s="102">
        <v>50</v>
      </c>
      <c r="N97" s="102"/>
      <c r="O97" s="102">
        <v>50</v>
      </c>
      <c r="P97" s="102">
        <f t="shared" si="8"/>
        <v>2500</v>
      </c>
      <c r="Q97" s="102">
        <f t="shared" si="9"/>
        <v>3750</v>
      </c>
      <c r="R97" s="102"/>
      <c r="S97" s="102">
        <v>120</v>
      </c>
      <c r="T97" s="102">
        <v>2200</v>
      </c>
      <c r="U97" s="102">
        <v>600</v>
      </c>
      <c r="V97" s="102">
        <f t="shared" si="10"/>
        <v>8800</v>
      </c>
      <c r="W97" s="102">
        <f t="shared" si="11"/>
        <v>13200</v>
      </c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</row>
    <row r="98" spans="1:40" s="23" customFormat="1" ht="12.75" customHeight="1" x14ac:dyDescent="0.2">
      <c r="A98" s="33" t="s">
        <v>68</v>
      </c>
      <c r="B98" s="33" t="s">
        <v>32</v>
      </c>
      <c r="C98" s="31" t="s">
        <v>67</v>
      </c>
      <c r="D98" s="35">
        <v>2000</v>
      </c>
      <c r="E98" s="35">
        <v>11000</v>
      </c>
      <c r="F98" s="35">
        <v>4636043</v>
      </c>
      <c r="G98" s="31" t="s">
        <v>38</v>
      </c>
      <c r="H98" s="105">
        <f t="shared" si="6"/>
        <v>2500</v>
      </c>
      <c r="I98" s="105">
        <f t="shared" si="7"/>
        <v>13200</v>
      </c>
      <c r="J98" s="32" t="s">
        <v>114</v>
      </c>
      <c r="L98" s="102">
        <v>50</v>
      </c>
      <c r="M98" s="102">
        <v>50</v>
      </c>
      <c r="N98" s="102"/>
      <c r="O98" s="102">
        <v>50</v>
      </c>
      <c r="P98" s="102">
        <f t="shared" si="8"/>
        <v>2500</v>
      </c>
      <c r="Q98" s="102">
        <f t="shared" si="9"/>
        <v>3750</v>
      </c>
      <c r="R98" s="102"/>
      <c r="S98" s="102">
        <v>120</v>
      </c>
      <c r="T98" s="102">
        <v>2200</v>
      </c>
      <c r="U98" s="102">
        <v>600</v>
      </c>
      <c r="V98" s="102">
        <f t="shared" si="10"/>
        <v>8800</v>
      </c>
      <c r="W98" s="102">
        <f t="shared" si="11"/>
        <v>13200</v>
      </c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</row>
    <row r="99" spans="1:40" s="23" customFormat="1" ht="12.75" customHeight="1" x14ac:dyDescent="0.2">
      <c r="A99" s="33" t="s">
        <v>69</v>
      </c>
      <c r="B99" s="33" t="s">
        <v>32</v>
      </c>
      <c r="C99" s="31" t="s">
        <v>67</v>
      </c>
      <c r="D99" s="35">
        <v>2000</v>
      </c>
      <c r="E99" s="35">
        <v>11000</v>
      </c>
      <c r="F99" s="35">
        <v>4636044</v>
      </c>
      <c r="G99" s="31" t="s">
        <v>38</v>
      </c>
      <c r="H99" s="105">
        <f t="shared" si="6"/>
        <v>2500</v>
      </c>
      <c r="I99" s="105">
        <f t="shared" si="7"/>
        <v>13200</v>
      </c>
      <c r="J99" s="32" t="s">
        <v>114</v>
      </c>
      <c r="L99" s="102">
        <v>50</v>
      </c>
      <c r="M99" s="102">
        <v>50</v>
      </c>
      <c r="N99" s="102"/>
      <c r="O99" s="102">
        <v>50</v>
      </c>
      <c r="P99" s="102">
        <f t="shared" si="8"/>
        <v>2500</v>
      </c>
      <c r="Q99" s="102">
        <f t="shared" si="9"/>
        <v>3750</v>
      </c>
      <c r="R99" s="102"/>
      <c r="S99" s="102">
        <v>120</v>
      </c>
      <c r="T99" s="102">
        <v>2200</v>
      </c>
      <c r="U99" s="102">
        <v>600</v>
      </c>
      <c r="V99" s="102">
        <f t="shared" si="10"/>
        <v>8800</v>
      </c>
      <c r="W99" s="102">
        <f t="shared" si="11"/>
        <v>13200</v>
      </c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</row>
    <row r="100" spans="1:40" s="23" customFormat="1" ht="12.75" customHeight="1" x14ac:dyDescent="0.2">
      <c r="A100" s="33" t="s">
        <v>70</v>
      </c>
      <c r="B100" s="33" t="s">
        <v>32</v>
      </c>
      <c r="C100" s="31" t="s">
        <v>71</v>
      </c>
      <c r="D100" s="35">
        <v>325</v>
      </c>
      <c r="E100" s="35">
        <v>6000</v>
      </c>
      <c r="F100" s="33" t="s">
        <v>119</v>
      </c>
      <c r="G100" s="31" t="s">
        <v>34</v>
      </c>
      <c r="H100" s="105">
        <f t="shared" si="6"/>
        <v>1250</v>
      </c>
      <c r="I100" s="105">
        <f t="shared" si="7"/>
        <v>4844</v>
      </c>
      <c r="J100" s="32" t="s">
        <v>114</v>
      </c>
      <c r="L100" s="102">
        <v>50</v>
      </c>
      <c r="M100" s="102">
        <v>40</v>
      </c>
      <c r="N100" s="102"/>
      <c r="O100" s="102">
        <v>25</v>
      </c>
      <c r="P100" s="102">
        <f t="shared" si="8"/>
        <v>1250</v>
      </c>
      <c r="Q100" s="102">
        <f t="shared" si="9"/>
        <v>1750</v>
      </c>
      <c r="R100" s="102"/>
      <c r="S100" s="102">
        <v>50</v>
      </c>
      <c r="T100" s="102">
        <v>560</v>
      </c>
      <c r="U100" s="102">
        <v>400</v>
      </c>
      <c r="V100" s="102">
        <f t="shared" si="10"/>
        <v>3460</v>
      </c>
      <c r="W100" s="102">
        <f t="shared" si="11"/>
        <v>4844</v>
      </c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</row>
    <row r="101" spans="1:40" s="23" customFormat="1" ht="12.75" customHeight="1" x14ac:dyDescent="0.2">
      <c r="A101" s="33" t="s">
        <v>73</v>
      </c>
      <c r="B101" s="33" t="s">
        <v>32</v>
      </c>
      <c r="C101" s="31" t="s">
        <v>71</v>
      </c>
      <c r="D101" s="35">
        <v>325</v>
      </c>
      <c r="E101" s="35">
        <v>6000</v>
      </c>
      <c r="F101" s="33" t="s">
        <v>120</v>
      </c>
      <c r="G101" s="31" t="s">
        <v>34</v>
      </c>
      <c r="H101" s="105">
        <f t="shared" si="6"/>
        <v>1250</v>
      </c>
      <c r="I101" s="105">
        <f t="shared" si="7"/>
        <v>4844</v>
      </c>
      <c r="J101" s="32" t="s">
        <v>114</v>
      </c>
      <c r="L101" s="102">
        <v>50</v>
      </c>
      <c r="M101" s="102">
        <v>40</v>
      </c>
      <c r="N101" s="102"/>
      <c r="O101" s="102">
        <v>25</v>
      </c>
      <c r="P101" s="102">
        <f t="shared" si="8"/>
        <v>1250</v>
      </c>
      <c r="Q101" s="102">
        <f t="shared" si="9"/>
        <v>1750</v>
      </c>
      <c r="R101" s="102"/>
      <c r="S101" s="102">
        <v>50</v>
      </c>
      <c r="T101" s="102">
        <v>560</v>
      </c>
      <c r="U101" s="102">
        <v>400</v>
      </c>
      <c r="V101" s="102">
        <f t="shared" si="10"/>
        <v>3460</v>
      </c>
      <c r="W101" s="102">
        <f t="shared" si="11"/>
        <v>4844</v>
      </c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</row>
    <row r="102" spans="1:40" s="23" customFormat="1" ht="12.75" customHeight="1" x14ac:dyDescent="0.2">
      <c r="A102" s="33" t="s">
        <v>75</v>
      </c>
      <c r="B102" s="33" t="s">
        <v>32</v>
      </c>
      <c r="C102" s="31" t="s">
        <v>71</v>
      </c>
      <c r="D102" s="35">
        <v>325</v>
      </c>
      <c r="E102" s="35">
        <v>6000</v>
      </c>
      <c r="F102" s="33" t="s">
        <v>121</v>
      </c>
      <c r="G102" s="31" t="s">
        <v>34</v>
      </c>
      <c r="H102" s="105">
        <f t="shared" si="6"/>
        <v>1250</v>
      </c>
      <c r="I102" s="105">
        <f t="shared" si="7"/>
        <v>4844</v>
      </c>
      <c r="J102" s="32" t="s">
        <v>114</v>
      </c>
      <c r="L102" s="102">
        <v>50</v>
      </c>
      <c r="M102" s="102">
        <v>40</v>
      </c>
      <c r="N102" s="102"/>
      <c r="O102" s="102">
        <v>25</v>
      </c>
      <c r="P102" s="102">
        <f t="shared" si="8"/>
        <v>1250</v>
      </c>
      <c r="Q102" s="102">
        <f t="shared" si="9"/>
        <v>1750</v>
      </c>
      <c r="R102" s="102"/>
      <c r="S102" s="102">
        <v>50</v>
      </c>
      <c r="T102" s="102">
        <v>560</v>
      </c>
      <c r="U102" s="102">
        <v>400</v>
      </c>
      <c r="V102" s="102">
        <f t="shared" si="10"/>
        <v>3460</v>
      </c>
      <c r="W102" s="102">
        <f t="shared" si="11"/>
        <v>4844</v>
      </c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</row>
    <row r="103" spans="1:40" s="23" customFormat="1" ht="12.75" customHeight="1" x14ac:dyDescent="0.2">
      <c r="A103" s="33" t="s">
        <v>77</v>
      </c>
      <c r="B103" s="33" t="s">
        <v>32</v>
      </c>
      <c r="C103" s="31" t="s">
        <v>71</v>
      </c>
      <c r="D103" s="35">
        <v>325</v>
      </c>
      <c r="E103" s="35">
        <v>6000</v>
      </c>
      <c r="F103" s="33" t="s">
        <v>122</v>
      </c>
      <c r="G103" s="31" t="s">
        <v>34</v>
      </c>
      <c r="H103" s="105">
        <f t="shared" si="6"/>
        <v>1250</v>
      </c>
      <c r="I103" s="105">
        <f t="shared" si="7"/>
        <v>4844</v>
      </c>
      <c r="J103" s="32" t="s">
        <v>114</v>
      </c>
      <c r="L103" s="102">
        <v>50</v>
      </c>
      <c r="M103" s="102">
        <v>40</v>
      </c>
      <c r="N103" s="102"/>
      <c r="O103" s="102">
        <v>25</v>
      </c>
      <c r="P103" s="102">
        <f t="shared" si="8"/>
        <v>1250</v>
      </c>
      <c r="Q103" s="102">
        <f t="shared" si="9"/>
        <v>1750</v>
      </c>
      <c r="R103" s="102"/>
      <c r="S103" s="102">
        <v>50</v>
      </c>
      <c r="T103" s="102">
        <v>560</v>
      </c>
      <c r="U103" s="102">
        <v>400</v>
      </c>
      <c r="V103" s="102">
        <f t="shared" si="10"/>
        <v>3460</v>
      </c>
      <c r="W103" s="102">
        <f t="shared" si="11"/>
        <v>4844</v>
      </c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</row>
    <row r="104" spans="1:40" s="23" customFormat="1" ht="12.75" customHeight="1" x14ac:dyDescent="0.2">
      <c r="A104" s="33" t="s">
        <v>79</v>
      </c>
      <c r="B104" s="33" t="s">
        <v>32</v>
      </c>
      <c r="C104" s="31" t="s">
        <v>71</v>
      </c>
      <c r="D104" s="35">
        <v>325</v>
      </c>
      <c r="E104" s="35">
        <v>6000</v>
      </c>
      <c r="F104" s="34">
        <v>8140000123.0299997</v>
      </c>
      <c r="G104" s="31" t="s">
        <v>34</v>
      </c>
      <c r="H104" s="105">
        <f t="shared" si="6"/>
        <v>1250</v>
      </c>
      <c r="I104" s="105">
        <f t="shared" si="7"/>
        <v>4844</v>
      </c>
      <c r="J104" s="32" t="s">
        <v>114</v>
      </c>
      <c r="L104" s="102">
        <v>50</v>
      </c>
      <c r="M104" s="102">
        <v>40</v>
      </c>
      <c r="N104" s="102"/>
      <c r="O104" s="102">
        <v>25</v>
      </c>
      <c r="P104" s="102">
        <f t="shared" si="8"/>
        <v>1250</v>
      </c>
      <c r="Q104" s="102">
        <f t="shared" si="9"/>
        <v>1750</v>
      </c>
      <c r="R104" s="102"/>
      <c r="S104" s="102">
        <v>50</v>
      </c>
      <c r="T104" s="102">
        <v>560</v>
      </c>
      <c r="U104" s="102">
        <v>400</v>
      </c>
      <c r="V104" s="102">
        <f t="shared" si="10"/>
        <v>3460</v>
      </c>
      <c r="W104" s="102">
        <f t="shared" si="11"/>
        <v>4844</v>
      </c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</row>
    <row r="105" spans="1:40" s="23" customFormat="1" ht="12.75" customHeight="1" x14ac:dyDescent="0.2">
      <c r="A105" s="33" t="s">
        <v>80</v>
      </c>
      <c r="B105" s="33" t="s">
        <v>32</v>
      </c>
      <c r="C105" s="31" t="s">
        <v>123</v>
      </c>
      <c r="D105" s="35">
        <v>350</v>
      </c>
      <c r="E105" s="35">
        <v>690</v>
      </c>
      <c r="F105" s="33" t="s">
        <v>124</v>
      </c>
      <c r="G105" s="31" t="s">
        <v>34</v>
      </c>
      <c r="H105" s="105">
        <f t="shared" si="6"/>
        <v>1250</v>
      </c>
      <c r="I105" s="105">
        <f t="shared" si="7"/>
        <v>4844</v>
      </c>
      <c r="J105" s="32" t="s">
        <v>114</v>
      </c>
      <c r="L105" s="102">
        <v>50</v>
      </c>
      <c r="M105" s="102">
        <v>40</v>
      </c>
      <c r="N105" s="102"/>
      <c r="O105" s="102">
        <v>25</v>
      </c>
      <c r="P105" s="102">
        <f t="shared" si="8"/>
        <v>1250</v>
      </c>
      <c r="Q105" s="102">
        <f t="shared" si="9"/>
        <v>1750</v>
      </c>
      <c r="R105" s="102"/>
      <c r="S105" s="102">
        <v>50</v>
      </c>
      <c r="T105" s="102">
        <v>560</v>
      </c>
      <c r="U105" s="102">
        <v>400</v>
      </c>
      <c r="V105" s="102">
        <f t="shared" si="10"/>
        <v>3460</v>
      </c>
      <c r="W105" s="102">
        <f t="shared" si="11"/>
        <v>4844</v>
      </c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</row>
    <row r="106" spans="1:40" s="23" customFormat="1" ht="12.75" customHeight="1" x14ac:dyDescent="0.2">
      <c r="A106" s="33" t="s">
        <v>83</v>
      </c>
      <c r="B106" s="33" t="s">
        <v>32</v>
      </c>
      <c r="C106" s="31" t="s">
        <v>123</v>
      </c>
      <c r="D106" s="35">
        <v>350</v>
      </c>
      <c r="E106" s="35">
        <v>690</v>
      </c>
      <c r="F106" s="33" t="s">
        <v>125</v>
      </c>
      <c r="G106" s="31" t="s">
        <v>34</v>
      </c>
      <c r="H106" s="105">
        <f t="shared" si="6"/>
        <v>1250</v>
      </c>
      <c r="I106" s="105">
        <f t="shared" si="7"/>
        <v>4844</v>
      </c>
      <c r="J106" s="32" t="s">
        <v>114</v>
      </c>
      <c r="L106" s="102">
        <v>50</v>
      </c>
      <c r="M106" s="102">
        <v>40</v>
      </c>
      <c r="N106" s="102"/>
      <c r="O106" s="102">
        <v>25</v>
      </c>
      <c r="P106" s="102">
        <f t="shared" si="8"/>
        <v>1250</v>
      </c>
      <c r="Q106" s="102">
        <f t="shared" si="9"/>
        <v>1750</v>
      </c>
      <c r="R106" s="102"/>
      <c r="S106" s="102">
        <v>50</v>
      </c>
      <c r="T106" s="102">
        <v>560</v>
      </c>
      <c r="U106" s="102">
        <v>400</v>
      </c>
      <c r="V106" s="102">
        <f t="shared" si="10"/>
        <v>3460</v>
      </c>
      <c r="W106" s="102">
        <f t="shared" si="11"/>
        <v>4844</v>
      </c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</row>
    <row r="107" spans="1:40" s="23" customFormat="1" ht="12.75" customHeight="1" x14ac:dyDescent="0.2">
      <c r="A107" s="33" t="s">
        <v>85</v>
      </c>
      <c r="B107" s="33" t="s">
        <v>32</v>
      </c>
      <c r="C107" s="31" t="s">
        <v>123</v>
      </c>
      <c r="D107" s="35">
        <v>350</v>
      </c>
      <c r="E107" s="35">
        <v>690</v>
      </c>
      <c r="F107" s="33" t="s">
        <v>126</v>
      </c>
      <c r="G107" s="31" t="s">
        <v>34</v>
      </c>
      <c r="H107" s="105">
        <f t="shared" si="6"/>
        <v>1250</v>
      </c>
      <c r="I107" s="105">
        <f t="shared" si="7"/>
        <v>4844</v>
      </c>
      <c r="J107" s="32" t="s">
        <v>114</v>
      </c>
      <c r="L107" s="102">
        <v>50</v>
      </c>
      <c r="M107" s="102">
        <v>40</v>
      </c>
      <c r="N107" s="102"/>
      <c r="O107" s="102">
        <v>25</v>
      </c>
      <c r="P107" s="102">
        <f t="shared" si="8"/>
        <v>1250</v>
      </c>
      <c r="Q107" s="102">
        <f t="shared" si="9"/>
        <v>1750</v>
      </c>
      <c r="R107" s="102"/>
      <c r="S107" s="102">
        <v>50</v>
      </c>
      <c r="T107" s="102">
        <v>560</v>
      </c>
      <c r="U107" s="102">
        <v>400</v>
      </c>
      <c r="V107" s="102">
        <f t="shared" si="10"/>
        <v>3460</v>
      </c>
      <c r="W107" s="102">
        <f t="shared" si="11"/>
        <v>4844</v>
      </c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</row>
    <row r="108" spans="1:40" s="23" customFormat="1" ht="12.75" customHeight="1" x14ac:dyDescent="0.2">
      <c r="A108" s="33" t="s">
        <v>87</v>
      </c>
      <c r="B108" s="33" t="s">
        <v>32</v>
      </c>
      <c r="C108" s="31" t="s">
        <v>88</v>
      </c>
      <c r="D108" s="35">
        <v>230</v>
      </c>
      <c r="E108" s="35">
        <v>6000</v>
      </c>
      <c r="F108" s="33" t="s">
        <v>127</v>
      </c>
      <c r="G108" s="31" t="s">
        <v>34</v>
      </c>
      <c r="H108" s="105">
        <f t="shared" si="6"/>
        <v>1250</v>
      </c>
      <c r="I108" s="105">
        <f t="shared" si="7"/>
        <v>4844</v>
      </c>
      <c r="J108" s="32" t="s">
        <v>114</v>
      </c>
      <c r="L108" s="102">
        <v>50</v>
      </c>
      <c r="M108" s="102">
        <v>40</v>
      </c>
      <c r="N108" s="102"/>
      <c r="O108" s="102">
        <v>25</v>
      </c>
      <c r="P108" s="102">
        <f t="shared" si="8"/>
        <v>1250</v>
      </c>
      <c r="Q108" s="102">
        <f t="shared" si="9"/>
        <v>1750</v>
      </c>
      <c r="R108" s="102"/>
      <c r="S108" s="102">
        <v>50</v>
      </c>
      <c r="T108" s="102">
        <v>560</v>
      </c>
      <c r="U108" s="102">
        <v>400</v>
      </c>
      <c r="V108" s="102">
        <f t="shared" si="10"/>
        <v>3460</v>
      </c>
      <c r="W108" s="102">
        <f t="shared" si="11"/>
        <v>4844</v>
      </c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</row>
    <row r="109" spans="1:40" s="23" customFormat="1" ht="12.75" customHeight="1" x14ac:dyDescent="0.2">
      <c r="A109" s="33" t="s">
        <v>90</v>
      </c>
      <c r="B109" s="33" t="s">
        <v>32</v>
      </c>
      <c r="C109" s="31" t="s">
        <v>88</v>
      </c>
      <c r="D109" s="35">
        <v>230</v>
      </c>
      <c r="E109" s="35">
        <v>6000</v>
      </c>
      <c r="F109" s="33" t="s">
        <v>128</v>
      </c>
      <c r="G109" s="31" t="s">
        <v>34</v>
      </c>
      <c r="H109" s="105">
        <f t="shared" si="6"/>
        <v>1250</v>
      </c>
      <c r="I109" s="105">
        <f t="shared" si="7"/>
        <v>4844</v>
      </c>
      <c r="J109" s="32" t="s">
        <v>114</v>
      </c>
      <c r="L109" s="102">
        <v>50</v>
      </c>
      <c r="M109" s="102">
        <v>40</v>
      </c>
      <c r="N109" s="102"/>
      <c r="O109" s="102">
        <v>25</v>
      </c>
      <c r="P109" s="102">
        <f t="shared" si="8"/>
        <v>1250</v>
      </c>
      <c r="Q109" s="102">
        <f t="shared" si="9"/>
        <v>1750</v>
      </c>
      <c r="R109" s="102"/>
      <c r="S109" s="102">
        <v>50</v>
      </c>
      <c r="T109" s="102">
        <v>560</v>
      </c>
      <c r="U109" s="102">
        <v>400</v>
      </c>
      <c r="V109" s="102">
        <f t="shared" si="10"/>
        <v>3460</v>
      </c>
      <c r="W109" s="102">
        <f t="shared" si="11"/>
        <v>4844</v>
      </c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</row>
    <row r="110" spans="1:40" s="23" customFormat="1" ht="12.75" customHeight="1" x14ac:dyDescent="0.2">
      <c r="A110" s="33" t="s">
        <v>92</v>
      </c>
      <c r="B110" s="33" t="s">
        <v>32</v>
      </c>
      <c r="C110" s="33" t="s">
        <v>33</v>
      </c>
      <c r="D110" s="35">
        <v>900</v>
      </c>
      <c r="E110" s="35">
        <v>6000</v>
      </c>
      <c r="F110" s="34">
        <v>8130003023.0100002</v>
      </c>
      <c r="G110" s="31" t="s">
        <v>34</v>
      </c>
      <c r="H110" s="105">
        <f t="shared" si="6"/>
        <v>1750</v>
      </c>
      <c r="I110" s="105">
        <f t="shared" si="7"/>
        <v>4760</v>
      </c>
      <c r="J110" s="32" t="s">
        <v>114</v>
      </c>
      <c r="L110" s="102">
        <v>50</v>
      </c>
      <c r="M110" s="102">
        <v>40</v>
      </c>
      <c r="N110" s="102"/>
      <c r="O110" s="102">
        <v>35</v>
      </c>
      <c r="P110" s="102">
        <f t="shared" si="8"/>
        <v>1750</v>
      </c>
      <c r="Q110" s="102">
        <f t="shared" si="9"/>
        <v>2450</v>
      </c>
      <c r="R110" s="102"/>
      <c r="S110" s="102">
        <v>60</v>
      </c>
      <c r="T110" s="102"/>
      <c r="U110" s="102">
        <v>400</v>
      </c>
      <c r="V110" s="102">
        <f t="shared" si="10"/>
        <v>3400</v>
      </c>
      <c r="W110" s="102">
        <f t="shared" si="11"/>
        <v>4760</v>
      </c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</row>
    <row r="111" spans="1:40" s="23" customFormat="1" ht="12.75" customHeight="1" x14ac:dyDescent="0.2">
      <c r="A111" s="31" t="s">
        <v>93</v>
      </c>
      <c r="B111" s="33" t="s">
        <v>32</v>
      </c>
      <c r="C111" s="33" t="s">
        <v>94</v>
      </c>
      <c r="D111" s="31" t="s">
        <v>129</v>
      </c>
      <c r="E111" s="35">
        <v>11000</v>
      </c>
      <c r="F111" s="35">
        <v>8268892</v>
      </c>
      <c r="G111" s="31"/>
      <c r="H111" s="105">
        <f t="shared" si="6"/>
        <v>0</v>
      </c>
      <c r="I111" s="105">
        <f t="shared" si="7"/>
        <v>0</v>
      </c>
      <c r="J111" s="32" t="s">
        <v>114</v>
      </c>
      <c r="L111" s="102">
        <v>50</v>
      </c>
      <c r="M111" s="102">
        <v>40</v>
      </c>
      <c r="N111" s="102"/>
      <c r="O111" s="102"/>
      <c r="P111" s="102">
        <f t="shared" si="8"/>
        <v>0</v>
      </c>
      <c r="Q111" s="102">
        <f t="shared" si="9"/>
        <v>0</v>
      </c>
      <c r="R111" s="102"/>
      <c r="S111" s="102"/>
      <c r="T111" s="102"/>
      <c r="U111" s="102"/>
      <c r="V111" s="102">
        <f t="shared" si="10"/>
        <v>0</v>
      </c>
      <c r="W111" s="102">
        <f t="shared" si="11"/>
        <v>0</v>
      </c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</row>
    <row r="112" spans="1:40" s="23" customFormat="1" ht="12.75" customHeight="1" x14ac:dyDescent="0.2">
      <c r="A112" s="31" t="s">
        <v>93</v>
      </c>
      <c r="B112" s="33" t="s">
        <v>32</v>
      </c>
      <c r="C112" s="33" t="s">
        <v>94</v>
      </c>
      <c r="D112" s="31" t="s">
        <v>129</v>
      </c>
      <c r="E112" s="35">
        <v>11000</v>
      </c>
      <c r="F112" s="35">
        <v>8268893</v>
      </c>
      <c r="G112" s="31"/>
      <c r="H112" s="105">
        <f t="shared" si="6"/>
        <v>0</v>
      </c>
      <c r="I112" s="105">
        <f t="shared" si="7"/>
        <v>0</v>
      </c>
      <c r="J112" s="32" t="s">
        <v>114</v>
      </c>
      <c r="L112" s="102">
        <v>50</v>
      </c>
      <c r="M112" s="102">
        <v>40</v>
      </c>
      <c r="N112" s="102"/>
      <c r="O112" s="102"/>
      <c r="P112" s="102">
        <f t="shared" si="8"/>
        <v>0</v>
      </c>
      <c r="Q112" s="102">
        <f t="shared" si="9"/>
        <v>0</v>
      </c>
      <c r="R112" s="102"/>
      <c r="S112" s="102"/>
      <c r="T112" s="102"/>
      <c r="U112" s="102"/>
      <c r="V112" s="102">
        <f t="shared" si="10"/>
        <v>0</v>
      </c>
      <c r="W112" s="102">
        <f t="shared" si="11"/>
        <v>0</v>
      </c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</row>
    <row r="113" spans="1:40" s="23" customFormat="1" ht="12.75" customHeight="1" x14ac:dyDescent="0.2">
      <c r="A113" s="33" t="s">
        <v>96</v>
      </c>
      <c r="B113" s="31" t="s">
        <v>97</v>
      </c>
      <c r="C113" s="31" t="s">
        <v>98</v>
      </c>
      <c r="D113" s="35">
        <v>250</v>
      </c>
      <c r="E113" s="35">
        <v>6000</v>
      </c>
      <c r="F113" s="31"/>
      <c r="G113" s="31"/>
      <c r="H113" s="105">
        <f t="shared" si="6"/>
        <v>1250</v>
      </c>
      <c r="I113" s="105">
        <f t="shared" si="7"/>
        <v>5033</v>
      </c>
      <c r="J113" s="32" t="s">
        <v>114</v>
      </c>
      <c r="L113" s="102">
        <v>50</v>
      </c>
      <c r="M113" s="102">
        <v>40</v>
      </c>
      <c r="N113" s="102"/>
      <c r="O113" s="102">
        <v>25</v>
      </c>
      <c r="P113" s="102">
        <f t="shared" si="8"/>
        <v>1250</v>
      </c>
      <c r="Q113" s="102">
        <f t="shared" si="9"/>
        <v>1750</v>
      </c>
      <c r="R113" s="102"/>
      <c r="S113" s="102">
        <v>50</v>
      </c>
      <c r="T113" s="102">
        <v>695</v>
      </c>
      <c r="U113" s="102">
        <v>400</v>
      </c>
      <c r="V113" s="102">
        <f t="shared" si="10"/>
        <v>3595</v>
      </c>
      <c r="W113" s="102">
        <f t="shared" si="11"/>
        <v>5033</v>
      </c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</row>
    <row r="114" spans="1:40" s="23" customFormat="1" ht="12.75" customHeight="1" x14ac:dyDescent="0.2">
      <c r="A114" s="33" t="s">
        <v>99</v>
      </c>
      <c r="B114" s="31" t="s">
        <v>97</v>
      </c>
      <c r="C114" s="31" t="s">
        <v>98</v>
      </c>
      <c r="D114" s="35">
        <v>250</v>
      </c>
      <c r="E114" s="35">
        <v>6000</v>
      </c>
      <c r="F114" s="31"/>
      <c r="G114" s="31"/>
      <c r="H114" s="105">
        <f t="shared" si="6"/>
        <v>1250</v>
      </c>
      <c r="I114" s="105">
        <f t="shared" si="7"/>
        <v>5033</v>
      </c>
      <c r="J114" s="32" t="s">
        <v>114</v>
      </c>
      <c r="L114" s="102">
        <v>50</v>
      </c>
      <c r="M114" s="102">
        <v>40</v>
      </c>
      <c r="N114" s="102"/>
      <c r="O114" s="102">
        <v>25</v>
      </c>
      <c r="P114" s="102">
        <f t="shared" si="8"/>
        <v>1250</v>
      </c>
      <c r="Q114" s="102">
        <f t="shared" si="9"/>
        <v>1750</v>
      </c>
      <c r="R114" s="102"/>
      <c r="S114" s="102">
        <v>50</v>
      </c>
      <c r="T114" s="102">
        <v>695</v>
      </c>
      <c r="U114" s="102">
        <v>400</v>
      </c>
      <c r="V114" s="102">
        <f t="shared" si="10"/>
        <v>3595</v>
      </c>
      <c r="W114" s="102">
        <f t="shared" si="11"/>
        <v>5033</v>
      </c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</row>
    <row r="115" spans="1:40" s="23" customFormat="1" ht="12.75" customHeight="1" x14ac:dyDescent="0.2">
      <c r="A115" s="33" t="s">
        <v>100</v>
      </c>
      <c r="B115" s="31" t="s">
        <v>97</v>
      </c>
      <c r="C115" s="31" t="s">
        <v>98</v>
      </c>
      <c r="D115" s="35">
        <v>250</v>
      </c>
      <c r="E115" s="35">
        <v>6000</v>
      </c>
      <c r="F115" s="31"/>
      <c r="G115" s="31"/>
      <c r="H115" s="105">
        <f t="shared" si="6"/>
        <v>1250</v>
      </c>
      <c r="I115" s="105">
        <f t="shared" si="7"/>
        <v>5033</v>
      </c>
      <c r="J115" s="32" t="s">
        <v>114</v>
      </c>
      <c r="L115" s="102">
        <v>50</v>
      </c>
      <c r="M115" s="102">
        <v>40</v>
      </c>
      <c r="N115" s="102"/>
      <c r="O115" s="102">
        <v>25</v>
      </c>
      <c r="P115" s="102">
        <f t="shared" si="8"/>
        <v>1250</v>
      </c>
      <c r="Q115" s="102">
        <f t="shared" si="9"/>
        <v>1750</v>
      </c>
      <c r="R115" s="102"/>
      <c r="S115" s="102">
        <v>50</v>
      </c>
      <c r="T115" s="102">
        <v>695</v>
      </c>
      <c r="U115" s="102">
        <v>400</v>
      </c>
      <c r="V115" s="102">
        <f t="shared" si="10"/>
        <v>3595</v>
      </c>
      <c r="W115" s="102">
        <f t="shared" si="11"/>
        <v>5033</v>
      </c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</row>
    <row r="116" spans="1:40" s="23" customFormat="1" ht="12.75" customHeight="1" x14ac:dyDescent="0.2">
      <c r="A116" s="33" t="s">
        <v>101</v>
      </c>
      <c r="B116" s="33" t="s">
        <v>102</v>
      </c>
      <c r="C116" s="31" t="s">
        <v>130</v>
      </c>
      <c r="D116" s="35">
        <v>267</v>
      </c>
      <c r="E116" s="35">
        <v>6000</v>
      </c>
      <c r="F116" s="31"/>
      <c r="G116" s="31"/>
      <c r="H116" s="105">
        <f t="shared" si="6"/>
        <v>1250</v>
      </c>
      <c r="I116" s="105">
        <f t="shared" si="7"/>
        <v>5320</v>
      </c>
      <c r="J116" s="32" t="s">
        <v>114</v>
      </c>
      <c r="L116" s="102">
        <v>50</v>
      </c>
      <c r="M116" s="102">
        <v>40</v>
      </c>
      <c r="N116" s="102"/>
      <c r="O116" s="102">
        <v>25</v>
      </c>
      <c r="P116" s="102">
        <f t="shared" si="8"/>
        <v>1250</v>
      </c>
      <c r="Q116" s="102">
        <f t="shared" si="9"/>
        <v>1750</v>
      </c>
      <c r="R116" s="102"/>
      <c r="S116" s="102">
        <v>50</v>
      </c>
      <c r="T116" s="104">
        <v>900</v>
      </c>
      <c r="U116" s="102">
        <v>400</v>
      </c>
      <c r="V116" s="102">
        <f t="shared" si="10"/>
        <v>3800</v>
      </c>
      <c r="W116" s="102">
        <f t="shared" si="11"/>
        <v>5320</v>
      </c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</row>
    <row r="117" spans="1:40" s="23" customFormat="1" ht="12.75" customHeight="1" x14ac:dyDescent="0.2">
      <c r="A117" s="33" t="s">
        <v>104</v>
      </c>
      <c r="B117" s="33" t="s">
        <v>102</v>
      </c>
      <c r="C117" s="31" t="s">
        <v>130</v>
      </c>
      <c r="D117" s="35">
        <v>267</v>
      </c>
      <c r="E117" s="35">
        <v>6000</v>
      </c>
      <c r="F117" s="31"/>
      <c r="G117" s="31"/>
      <c r="H117" s="105">
        <f t="shared" si="6"/>
        <v>1250</v>
      </c>
      <c r="I117" s="105">
        <f t="shared" si="7"/>
        <v>5320</v>
      </c>
      <c r="J117" s="32" t="s">
        <v>114</v>
      </c>
      <c r="L117" s="102">
        <v>50</v>
      </c>
      <c r="M117" s="102">
        <v>40</v>
      </c>
      <c r="N117" s="102"/>
      <c r="O117" s="102">
        <v>25</v>
      </c>
      <c r="P117" s="102">
        <f t="shared" si="8"/>
        <v>1250</v>
      </c>
      <c r="Q117" s="102">
        <f t="shared" si="9"/>
        <v>1750</v>
      </c>
      <c r="R117" s="102"/>
      <c r="S117" s="102">
        <v>50</v>
      </c>
      <c r="T117" s="102">
        <v>900</v>
      </c>
      <c r="U117" s="102">
        <v>400</v>
      </c>
      <c r="V117" s="102">
        <f t="shared" si="10"/>
        <v>3800</v>
      </c>
      <c r="W117" s="102">
        <f t="shared" si="11"/>
        <v>5320</v>
      </c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</row>
    <row r="118" spans="1:40" s="23" customFormat="1" ht="12.75" customHeight="1" x14ac:dyDescent="0.2">
      <c r="A118" s="33" t="s">
        <v>105</v>
      </c>
      <c r="B118" s="31" t="s">
        <v>40</v>
      </c>
      <c r="C118" s="33" t="s">
        <v>106</v>
      </c>
      <c r="D118" s="35">
        <v>355</v>
      </c>
      <c r="E118" s="35">
        <v>6000</v>
      </c>
      <c r="F118" s="31"/>
      <c r="G118" s="31"/>
      <c r="H118" s="105">
        <f t="shared" si="6"/>
        <v>1250</v>
      </c>
      <c r="I118" s="105">
        <f t="shared" si="7"/>
        <v>5068</v>
      </c>
      <c r="J118" s="32" t="s">
        <v>114</v>
      </c>
      <c r="L118" s="102">
        <v>50</v>
      </c>
      <c r="M118" s="102">
        <v>40</v>
      </c>
      <c r="N118" s="102"/>
      <c r="O118" s="102">
        <v>25</v>
      </c>
      <c r="P118" s="102">
        <f t="shared" si="8"/>
        <v>1250</v>
      </c>
      <c r="Q118" s="102">
        <f t="shared" si="9"/>
        <v>1750</v>
      </c>
      <c r="R118" s="102"/>
      <c r="S118" s="102">
        <v>55</v>
      </c>
      <c r="T118" s="102">
        <v>470</v>
      </c>
      <c r="U118" s="102">
        <v>400</v>
      </c>
      <c r="V118" s="102">
        <f t="shared" si="10"/>
        <v>3620</v>
      </c>
      <c r="W118" s="102">
        <f t="shared" si="11"/>
        <v>5068</v>
      </c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</row>
    <row r="119" spans="1:40" s="23" customFormat="1" ht="12.75" customHeight="1" x14ac:dyDescent="0.2">
      <c r="A119" s="33" t="s">
        <v>107</v>
      </c>
      <c r="B119" s="31" t="s">
        <v>40</v>
      </c>
      <c r="C119" s="33" t="s">
        <v>106</v>
      </c>
      <c r="D119" s="35">
        <v>355</v>
      </c>
      <c r="E119" s="35">
        <v>6000</v>
      </c>
      <c r="F119" s="31"/>
      <c r="G119" s="31"/>
      <c r="H119" s="105">
        <f t="shared" si="6"/>
        <v>1250</v>
      </c>
      <c r="I119" s="105">
        <f t="shared" si="7"/>
        <v>5068</v>
      </c>
      <c r="J119" s="32" t="s">
        <v>114</v>
      </c>
      <c r="L119" s="102">
        <v>50</v>
      </c>
      <c r="M119" s="102">
        <v>40</v>
      </c>
      <c r="N119" s="102"/>
      <c r="O119" s="102">
        <v>25</v>
      </c>
      <c r="P119" s="102">
        <f t="shared" si="8"/>
        <v>1250</v>
      </c>
      <c r="Q119" s="102">
        <f t="shared" si="9"/>
        <v>1750</v>
      </c>
      <c r="R119" s="102"/>
      <c r="S119" s="102">
        <v>55</v>
      </c>
      <c r="T119" s="102">
        <v>470</v>
      </c>
      <c r="U119" s="102">
        <v>400</v>
      </c>
      <c r="V119" s="102">
        <f t="shared" si="10"/>
        <v>3620</v>
      </c>
      <c r="W119" s="102">
        <f t="shared" si="11"/>
        <v>5068</v>
      </c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</row>
    <row r="120" spans="1:40" s="23" customFormat="1" ht="12.75" customHeight="1" x14ac:dyDescent="0.2">
      <c r="A120" s="33" t="s">
        <v>108</v>
      </c>
      <c r="B120" s="31" t="s">
        <v>40</v>
      </c>
      <c r="C120" s="33" t="s">
        <v>106</v>
      </c>
      <c r="D120" s="35">
        <v>355</v>
      </c>
      <c r="E120" s="35">
        <v>6000</v>
      </c>
      <c r="F120" s="31"/>
      <c r="G120" s="31"/>
      <c r="H120" s="105">
        <f t="shared" si="6"/>
        <v>1250</v>
      </c>
      <c r="I120" s="105">
        <f t="shared" si="7"/>
        <v>5068</v>
      </c>
      <c r="J120" s="32" t="s">
        <v>114</v>
      </c>
      <c r="L120" s="102">
        <v>50</v>
      </c>
      <c r="M120" s="102">
        <v>40</v>
      </c>
      <c r="N120" s="102"/>
      <c r="O120" s="102">
        <v>25</v>
      </c>
      <c r="P120" s="102">
        <f t="shared" si="8"/>
        <v>1250</v>
      </c>
      <c r="Q120" s="102">
        <f t="shared" si="9"/>
        <v>1750</v>
      </c>
      <c r="R120" s="102"/>
      <c r="S120" s="102">
        <v>55</v>
      </c>
      <c r="T120" s="102">
        <v>470</v>
      </c>
      <c r="U120" s="102">
        <v>400</v>
      </c>
      <c r="V120" s="102">
        <f t="shared" si="10"/>
        <v>3620</v>
      </c>
      <c r="W120" s="102">
        <f t="shared" si="11"/>
        <v>5068</v>
      </c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</row>
    <row r="121" spans="1:40" s="23" customFormat="1" ht="12.75" customHeight="1" x14ac:dyDescent="0.2">
      <c r="A121" s="33" t="s">
        <v>109</v>
      </c>
      <c r="B121" s="33" t="s">
        <v>110</v>
      </c>
      <c r="C121" s="31" t="s">
        <v>111</v>
      </c>
      <c r="D121" s="35">
        <v>500</v>
      </c>
      <c r="E121" s="35">
        <v>6000</v>
      </c>
      <c r="F121" s="31"/>
      <c r="G121" s="31"/>
      <c r="H121" s="105">
        <f t="shared" si="6"/>
        <v>1600</v>
      </c>
      <c r="I121" s="105">
        <f t="shared" si="7"/>
        <v>5597</v>
      </c>
      <c r="J121" s="32" t="s">
        <v>114</v>
      </c>
      <c r="L121" s="102">
        <v>50</v>
      </c>
      <c r="M121" s="102">
        <v>45</v>
      </c>
      <c r="N121" s="102"/>
      <c r="O121" s="102">
        <v>32</v>
      </c>
      <c r="P121" s="102">
        <f t="shared" si="8"/>
        <v>1600</v>
      </c>
      <c r="Q121" s="102">
        <f t="shared" si="9"/>
        <v>2320</v>
      </c>
      <c r="R121" s="102"/>
      <c r="S121" s="102">
        <v>60</v>
      </c>
      <c r="T121" s="102">
        <v>460</v>
      </c>
      <c r="U121" s="102">
        <v>400</v>
      </c>
      <c r="V121" s="102">
        <f t="shared" si="10"/>
        <v>3860</v>
      </c>
      <c r="W121" s="102">
        <f t="shared" si="11"/>
        <v>5597</v>
      </c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</row>
    <row r="123" spans="1:40" s="18" customFormat="1" ht="18" customHeight="1" x14ac:dyDescent="0.2">
      <c r="A123" s="18" t="s">
        <v>131</v>
      </c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</row>
    <row r="124" spans="1:40" s="18" customFormat="1" ht="16.5" customHeight="1" x14ac:dyDescent="0.2">
      <c r="A124" s="19" t="s">
        <v>132</v>
      </c>
      <c r="B124" s="20"/>
      <c r="C124" s="20"/>
      <c r="D124" s="20"/>
      <c r="E124" s="20"/>
      <c r="F124" s="20"/>
      <c r="G124" s="20"/>
      <c r="H124" s="2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</row>
    <row r="125" spans="1:40" s="18" customFormat="1" ht="37.5" customHeight="1" x14ac:dyDescent="0.2">
      <c r="A125" s="36" t="s">
        <v>133</v>
      </c>
      <c r="B125" s="36" t="s">
        <v>134</v>
      </c>
      <c r="C125" s="36" t="s">
        <v>135</v>
      </c>
      <c r="D125" s="36" t="s">
        <v>136</v>
      </c>
      <c r="E125" s="36" t="s">
        <v>137</v>
      </c>
      <c r="F125" s="36" t="s">
        <v>138</v>
      </c>
      <c r="G125" s="36" t="s">
        <v>139</v>
      </c>
      <c r="H125" s="36" t="s">
        <v>140</v>
      </c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</row>
    <row r="126" spans="1:40" s="18" customFormat="1" ht="78.75" customHeight="1" x14ac:dyDescent="0.2">
      <c r="A126" s="37" t="s">
        <v>141</v>
      </c>
      <c r="B126" s="37" t="s">
        <v>142</v>
      </c>
      <c r="C126" s="37" t="s">
        <v>143</v>
      </c>
      <c r="D126" s="37" t="s">
        <v>144</v>
      </c>
      <c r="E126" s="37" t="s">
        <v>145</v>
      </c>
      <c r="F126" s="37" t="s">
        <v>146</v>
      </c>
      <c r="G126" s="37" t="s">
        <v>147</v>
      </c>
      <c r="H126" s="38" t="s">
        <v>148</v>
      </c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</row>
    <row r="127" spans="1:40" s="18" customFormat="1" ht="15" customHeight="1" x14ac:dyDescent="0.2">
      <c r="A127" s="39" t="s">
        <v>149</v>
      </c>
      <c r="B127" s="40"/>
      <c r="C127" s="41" t="s">
        <v>150</v>
      </c>
      <c r="D127" s="40"/>
      <c r="E127" s="40"/>
      <c r="F127" s="40"/>
      <c r="G127" s="40"/>
      <c r="H127" s="40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</row>
    <row r="128" spans="1:40" s="18" customFormat="1" ht="15" customHeight="1" x14ac:dyDescent="0.2">
      <c r="A128" s="41" t="s">
        <v>151</v>
      </c>
      <c r="B128" s="40"/>
      <c r="C128" s="41" t="s">
        <v>152</v>
      </c>
      <c r="D128" s="40"/>
      <c r="E128" s="40"/>
      <c r="F128" s="40"/>
      <c r="G128" s="40"/>
      <c r="H128" s="40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</row>
    <row r="129" spans="1:40" s="18" customFormat="1" ht="15" customHeight="1" x14ac:dyDescent="0.2">
      <c r="A129" s="41" t="s">
        <v>153</v>
      </c>
      <c r="B129" s="40"/>
      <c r="C129" s="40"/>
      <c r="D129" s="40"/>
      <c r="E129" s="40"/>
      <c r="F129" s="40"/>
      <c r="G129" s="40"/>
      <c r="H129" s="40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</row>
    <row r="130" spans="1:40" s="18" customFormat="1" ht="30" customHeight="1" x14ac:dyDescent="0.2">
      <c r="A130" s="42" t="s">
        <v>154</v>
      </c>
      <c r="B130" s="43"/>
      <c r="C130" s="43"/>
      <c r="D130" s="43"/>
      <c r="E130" s="43"/>
      <c r="F130" s="43"/>
      <c r="G130" s="43"/>
      <c r="H130" s="43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</row>
    <row r="131" spans="1:40" s="18" customFormat="1" ht="65.45" customHeight="1" x14ac:dyDescent="0.2">
      <c r="A131" s="44"/>
      <c r="B131" s="44" t="s">
        <v>155</v>
      </c>
      <c r="C131" s="44"/>
      <c r="D131" s="44" t="s">
        <v>156</v>
      </c>
      <c r="E131" s="44"/>
      <c r="F131" s="44"/>
      <c r="G131" s="44" t="s">
        <v>157</v>
      </c>
      <c r="H131" s="44" t="s">
        <v>158</v>
      </c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</row>
    <row r="132" spans="1:40" s="18" customFormat="1" ht="15" customHeight="1" x14ac:dyDescent="0.2">
      <c r="A132" s="37"/>
      <c r="B132" s="38"/>
      <c r="C132" s="37"/>
      <c r="D132" s="45" t="s">
        <v>159</v>
      </c>
      <c r="E132" s="37"/>
      <c r="F132" s="37"/>
      <c r="G132" s="37" t="s">
        <v>160</v>
      </c>
      <c r="H132" s="37" t="s">
        <v>161</v>
      </c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</row>
    <row r="133" spans="1:40" s="18" customFormat="1" ht="65.25" customHeight="1" x14ac:dyDescent="0.2">
      <c r="A133" s="41"/>
      <c r="B133" s="41" t="s">
        <v>162</v>
      </c>
      <c r="C133" s="41"/>
      <c r="D133" s="41" t="s">
        <v>163</v>
      </c>
      <c r="E133" s="41"/>
      <c r="F133" s="41"/>
      <c r="G133" s="41" t="s">
        <v>164</v>
      </c>
      <c r="H133" s="41" t="s">
        <v>165</v>
      </c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</row>
    <row r="134" spans="1:40" s="18" customFormat="1" ht="15" customHeight="1" x14ac:dyDescent="0.2">
      <c r="A134" s="42"/>
      <c r="B134" s="46" t="s">
        <v>166</v>
      </c>
      <c r="C134" s="42"/>
      <c r="D134" s="47"/>
      <c r="E134" s="42"/>
      <c r="F134" s="42"/>
      <c r="G134" s="47"/>
      <c r="H134" s="47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</row>
    <row r="135" spans="1:40" s="18" customFormat="1" ht="138.75" customHeight="1" x14ac:dyDescent="0.2">
      <c r="A135" s="44"/>
      <c r="B135" s="44" t="s">
        <v>167</v>
      </c>
      <c r="C135" s="44"/>
      <c r="D135" s="48" t="s">
        <v>168</v>
      </c>
      <c r="E135" s="44"/>
      <c r="F135" s="44"/>
      <c r="G135" s="44" t="s">
        <v>169</v>
      </c>
      <c r="H135" s="44" t="s">
        <v>170</v>
      </c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</row>
    <row r="136" spans="1:40" s="18" customFormat="1" ht="114" customHeight="1" x14ac:dyDescent="0.2">
      <c r="A136" s="44"/>
      <c r="B136" s="44" t="s">
        <v>171</v>
      </c>
      <c r="C136" s="44"/>
      <c r="D136" s="44" t="s">
        <v>172</v>
      </c>
      <c r="E136" s="44"/>
      <c r="F136" s="44"/>
      <c r="G136" s="44"/>
      <c r="H136" s="44" t="s">
        <v>173</v>
      </c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</row>
    <row r="137" spans="1:40" s="18" customFormat="1" ht="123" customHeight="1" x14ac:dyDescent="0.2">
      <c r="A137" s="44"/>
      <c r="B137" s="44" t="s">
        <v>174</v>
      </c>
      <c r="C137" s="44"/>
      <c r="D137" s="44" t="s">
        <v>175</v>
      </c>
      <c r="E137" s="44"/>
      <c r="F137" s="44"/>
      <c r="G137" s="44"/>
      <c r="H137" s="44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</row>
    <row r="138" spans="1:40" s="18" customFormat="1" ht="54" customHeight="1" x14ac:dyDescent="0.2">
      <c r="A138" s="44"/>
      <c r="B138" s="44" t="s">
        <v>176</v>
      </c>
      <c r="C138" s="44"/>
      <c r="D138" s="44"/>
      <c r="E138" s="44"/>
      <c r="F138" s="44"/>
      <c r="G138" s="44"/>
      <c r="H138" s="44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</row>
    <row r="139" spans="1:40" s="18" customFormat="1" ht="53.85" customHeight="1" x14ac:dyDescent="0.2">
      <c r="A139" s="44"/>
      <c r="B139" s="44" t="s">
        <v>177</v>
      </c>
      <c r="C139" s="44"/>
      <c r="D139" s="44"/>
      <c r="E139" s="44"/>
      <c r="F139" s="44"/>
      <c r="G139" s="44"/>
      <c r="H139" s="44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</row>
    <row r="140" spans="1:40" s="18" customFormat="1" ht="52.35" customHeight="1" x14ac:dyDescent="0.2">
      <c r="A140" s="44"/>
      <c r="B140" s="49" t="s">
        <v>178</v>
      </c>
      <c r="C140" s="44"/>
      <c r="D140" s="44"/>
      <c r="E140" s="44"/>
      <c r="F140" s="44"/>
      <c r="G140" s="44"/>
      <c r="H140" s="44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</row>
    <row r="141" spans="1:40" s="18" customFormat="1" ht="52.35" customHeight="1" x14ac:dyDescent="0.2">
      <c r="A141" s="44"/>
      <c r="B141" s="50" t="s">
        <v>179</v>
      </c>
      <c r="C141" s="44"/>
      <c r="D141" s="44"/>
      <c r="E141" s="44"/>
      <c r="F141" s="44"/>
      <c r="G141" s="44"/>
      <c r="H141" s="44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</row>
    <row r="142" spans="1:40" s="18" customFormat="1" ht="52.35" customHeight="1" x14ac:dyDescent="0.2">
      <c r="A142" s="44"/>
      <c r="B142" s="44" t="s">
        <v>180</v>
      </c>
      <c r="C142" s="44"/>
      <c r="D142" s="44"/>
      <c r="E142" s="44"/>
      <c r="F142" s="44"/>
      <c r="G142" s="44"/>
      <c r="H142" s="44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</row>
    <row r="143" spans="1:40" s="18" customFormat="1" ht="54.2" customHeight="1" x14ac:dyDescent="0.2">
      <c r="A143" s="44"/>
      <c r="B143" s="50" t="s">
        <v>181</v>
      </c>
      <c r="C143" s="44"/>
      <c r="D143" s="44"/>
      <c r="E143" s="44"/>
      <c r="F143" s="44"/>
      <c r="G143" s="44"/>
      <c r="H143" s="44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</row>
    <row r="144" spans="1:40" s="18" customFormat="1" ht="54" customHeight="1" x14ac:dyDescent="0.2">
      <c r="A144" s="44"/>
      <c r="B144" s="44" t="s">
        <v>182</v>
      </c>
      <c r="C144" s="44"/>
      <c r="D144" s="44"/>
      <c r="E144" s="44"/>
      <c r="F144" s="44"/>
      <c r="G144" s="44"/>
      <c r="H144" s="44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</row>
    <row r="145" spans="1:40" s="18" customFormat="1" ht="52.35" customHeight="1" x14ac:dyDescent="0.2">
      <c r="A145" s="44"/>
      <c r="B145" s="44" t="s">
        <v>183</v>
      </c>
      <c r="C145" s="44"/>
      <c r="D145" s="44"/>
      <c r="E145" s="44"/>
      <c r="F145" s="44"/>
      <c r="G145" s="44"/>
      <c r="H145" s="44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</row>
    <row r="146" spans="1:40" s="18" customFormat="1" ht="54.2" customHeight="1" x14ac:dyDescent="0.2">
      <c r="A146" s="44"/>
      <c r="B146" s="50" t="s">
        <v>184</v>
      </c>
      <c r="C146" s="44"/>
      <c r="D146" s="44"/>
      <c r="E146" s="44"/>
      <c r="F146" s="44"/>
      <c r="G146" s="44"/>
      <c r="H146" s="44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</row>
    <row r="147" spans="1:40" s="18" customFormat="1" ht="94.35" customHeight="1" x14ac:dyDescent="0.2">
      <c r="A147" s="44"/>
      <c r="B147" s="44" t="s">
        <v>185</v>
      </c>
      <c r="C147" s="44"/>
      <c r="D147" s="44"/>
      <c r="E147" s="44"/>
      <c r="F147" s="44"/>
      <c r="G147" s="44"/>
      <c r="H147" s="44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</row>
    <row r="148" spans="1:40" s="18" customFormat="1" x14ac:dyDescent="0.2"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</row>
    <row r="149" spans="1:40" customFormat="1" ht="18" customHeight="1" x14ac:dyDescent="0.2">
      <c r="A149" s="51" t="s">
        <v>186</v>
      </c>
      <c r="B149" s="18"/>
      <c r="C149" s="18"/>
      <c r="D149" s="18"/>
      <c r="E149" s="18"/>
      <c r="F149" s="18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</row>
    <row r="150" spans="1:40" customFormat="1" ht="18.600000000000001" customHeight="1" x14ac:dyDescent="0.2">
      <c r="A150" s="19" t="s">
        <v>132</v>
      </c>
      <c r="B150" s="20"/>
      <c r="C150" s="20"/>
      <c r="D150" s="20"/>
      <c r="E150" s="21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</row>
    <row r="151" spans="1:40" customFormat="1" ht="27" customHeight="1" x14ac:dyDescent="0.2">
      <c r="A151" s="6" t="s">
        <v>187</v>
      </c>
      <c r="B151" s="6" t="s">
        <v>188</v>
      </c>
      <c r="C151" s="6" t="s">
        <v>189</v>
      </c>
      <c r="D151" s="6" t="s">
        <v>139</v>
      </c>
      <c r="E151" s="7" t="s">
        <v>18</v>
      </c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</row>
    <row r="152" spans="1:40" customFormat="1" ht="88.5" customHeight="1" x14ac:dyDescent="0.2">
      <c r="A152" s="1" t="s">
        <v>190</v>
      </c>
      <c r="B152" s="3" t="s">
        <v>191</v>
      </c>
      <c r="C152" s="1" t="s">
        <v>192</v>
      </c>
      <c r="D152" s="4" t="s">
        <v>193</v>
      </c>
      <c r="E152" s="3" t="s">
        <v>148</v>
      </c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</row>
    <row r="153" spans="1:40" customFormat="1" ht="56.85" customHeight="1" x14ac:dyDescent="0.2">
      <c r="A153" s="3"/>
      <c r="B153" s="1" t="s">
        <v>194</v>
      </c>
      <c r="C153" s="3"/>
      <c r="D153" s="1" t="s">
        <v>195</v>
      </c>
      <c r="E153" s="5" t="s">
        <v>196</v>
      </c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</row>
    <row r="154" spans="1:40" customFormat="1" ht="61.7" customHeight="1" x14ac:dyDescent="0.2">
      <c r="A154" s="3"/>
      <c r="B154" s="3" t="s">
        <v>142</v>
      </c>
      <c r="C154" s="3"/>
      <c r="D154" s="1" t="s">
        <v>197</v>
      </c>
      <c r="E154" s="1" t="s">
        <v>198</v>
      </c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</row>
    <row r="155" spans="1:40" customFormat="1" ht="15" customHeight="1" x14ac:dyDescent="0.2">
      <c r="A155" s="37"/>
      <c r="B155" s="14"/>
      <c r="C155" s="37"/>
      <c r="D155" s="8" t="s">
        <v>199</v>
      </c>
      <c r="E155" s="14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</row>
    <row r="156" spans="1:40" customFormat="1" ht="15" customHeight="1" x14ac:dyDescent="0.2">
      <c r="A156" s="41"/>
      <c r="B156" s="10" t="s">
        <v>200</v>
      </c>
      <c r="C156" s="41"/>
      <c r="D156" s="10" t="s">
        <v>201</v>
      </c>
      <c r="E156" s="9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</row>
    <row r="157" spans="1:40" customFormat="1" ht="15" customHeight="1" x14ac:dyDescent="0.2">
      <c r="A157" s="41"/>
      <c r="B157" s="10" t="s">
        <v>202</v>
      </c>
      <c r="C157" s="41"/>
      <c r="D157" s="10" t="s">
        <v>203</v>
      </c>
      <c r="E157" s="15" t="s">
        <v>160</v>
      </c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</row>
    <row r="158" spans="1:40" customFormat="1" ht="15" customHeight="1" x14ac:dyDescent="0.2">
      <c r="A158" s="41"/>
      <c r="B158" s="10" t="s">
        <v>204</v>
      </c>
      <c r="C158" s="41"/>
      <c r="D158" s="10" t="s">
        <v>205</v>
      </c>
      <c r="E158" s="16" t="s">
        <v>206</v>
      </c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</row>
    <row r="159" spans="1:40" customFormat="1" ht="15" customHeight="1" x14ac:dyDescent="0.2">
      <c r="A159" s="41"/>
      <c r="B159" s="9"/>
      <c r="C159" s="41"/>
      <c r="D159" s="10" t="s">
        <v>207</v>
      </c>
      <c r="E159" s="16" t="s">
        <v>208</v>
      </c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</row>
    <row r="160" spans="1:40" customFormat="1" ht="15" customHeight="1" x14ac:dyDescent="0.2">
      <c r="A160" s="41"/>
      <c r="B160" s="9"/>
      <c r="C160" s="41"/>
      <c r="D160" s="10" t="s">
        <v>209</v>
      </c>
      <c r="E160" s="15" t="s">
        <v>210</v>
      </c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</row>
    <row r="161" spans="1:40" customFormat="1" ht="30" customHeight="1" x14ac:dyDescent="0.2">
      <c r="A161" s="42"/>
      <c r="B161" s="12"/>
      <c r="C161" s="42"/>
      <c r="D161" s="11" t="s">
        <v>211</v>
      </c>
      <c r="E161" s="17" t="s">
        <v>212</v>
      </c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</row>
    <row r="162" spans="1:40" customFormat="1" ht="105.75" customHeight="1" x14ac:dyDescent="0.2">
      <c r="A162" s="3"/>
      <c r="B162" s="1" t="s">
        <v>213</v>
      </c>
      <c r="C162" s="3"/>
      <c r="D162" s="3"/>
      <c r="E162" s="1" t="s">
        <v>214</v>
      </c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</row>
    <row r="163" spans="1:40" customFormat="1" ht="56.85" customHeight="1" x14ac:dyDescent="0.2">
      <c r="A163" s="3"/>
      <c r="B163" s="1" t="s">
        <v>174</v>
      </c>
      <c r="C163" s="3"/>
      <c r="D163" s="3"/>
      <c r="E163" s="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</row>
    <row r="164" spans="1:40" customFormat="1" ht="74.099999999999994" customHeight="1" x14ac:dyDescent="0.2">
      <c r="A164" s="3"/>
      <c r="B164" s="1" t="s">
        <v>215</v>
      </c>
      <c r="C164" s="3"/>
      <c r="D164" s="3"/>
      <c r="E164" s="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</row>
    <row r="165" spans="1:40" customFormat="1" ht="61.5" customHeight="1" x14ac:dyDescent="0.2">
      <c r="A165" s="3"/>
      <c r="B165" s="1" t="s">
        <v>216</v>
      </c>
      <c r="C165" s="3"/>
      <c r="D165" s="3"/>
      <c r="E165" s="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</row>
    <row r="166" spans="1:40" customFormat="1" ht="56.85" customHeight="1" x14ac:dyDescent="0.2">
      <c r="A166" s="3"/>
      <c r="B166" s="5" t="s">
        <v>217</v>
      </c>
      <c r="C166" s="3"/>
      <c r="D166" s="3"/>
      <c r="E166" s="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</row>
    <row r="167" spans="1:40" customFormat="1" ht="86.1" customHeight="1" x14ac:dyDescent="0.2">
      <c r="A167" s="3"/>
      <c r="B167" s="1" t="s">
        <v>218</v>
      </c>
      <c r="C167" s="3"/>
      <c r="D167" s="3"/>
      <c r="E167" s="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</row>
    <row r="168" spans="1:40" customFormat="1" ht="57.2" customHeight="1" x14ac:dyDescent="0.2">
      <c r="A168" s="3"/>
      <c r="B168" s="4" t="s">
        <v>219</v>
      </c>
      <c r="C168" s="3"/>
      <c r="D168" s="3"/>
      <c r="E168" s="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</row>
    <row r="169" spans="1:40" customFormat="1" ht="74.25" customHeight="1" x14ac:dyDescent="0.2">
      <c r="A169" s="3"/>
      <c r="B169" s="1" t="s">
        <v>220</v>
      </c>
      <c r="C169" s="3"/>
      <c r="D169" s="3"/>
      <c r="E169" s="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</row>
    <row r="170" spans="1:40" customFormat="1" ht="74.45" customHeight="1" x14ac:dyDescent="0.2">
      <c r="A170" s="3"/>
      <c r="B170" s="2" t="s">
        <v>221</v>
      </c>
      <c r="C170" s="3"/>
      <c r="D170" s="3"/>
      <c r="E170" s="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</row>
    <row r="171" spans="1:40" customFormat="1" ht="57.2" customHeight="1" x14ac:dyDescent="0.2">
      <c r="A171" s="3"/>
      <c r="B171" s="13" t="s">
        <v>222</v>
      </c>
      <c r="C171" s="3"/>
      <c r="D171" s="3"/>
      <c r="E171" s="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</row>
    <row r="172" spans="1:40" customFormat="1" ht="57.2" customHeight="1" x14ac:dyDescent="0.2">
      <c r="A172" s="3"/>
      <c r="B172" s="1" t="s">
        <v>223</v>
      </c>
      <c r="C172" s="3"/>
      <c r="D172" s="3"/>
      <c r="E172" s="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</row>
    <row r="173" spans="1:40" customFormat="1" ht="57.2" customHeight="1" x14ac:dyDescent="0.2">
      <c r="A173" s="3"/>
      <c r="B173" s="5" t="s">
        <v>224</v>
      </c>
      <c r="C173" s="3"/>
      <c r="D173" s="3"/>
      <c r="E173" s="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</row>
    <row r="174" spans="1:40" customFormat="1" ht="57.2" customHeight="1" x14ac:dyDescent="0.2">
      <c r="A174" s="3"/>
      <c r="B174" s="4" t="s">
        <v>225</v>
      </c>
      <c r="C174" s="3"/>
      <c r="D174" s="3"/>
      <c r="E174" s="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</row>
    <row r="175" spans="1:40" customFormat="1" ht="57.2" customHeight="1" x14ac:dyDescent="0.2">
      <c r="A175" s="3"/>
      <c r="B175" s="1" t="s">
        <v>226</v>
      </c>
      <c r="C175" s="3"/>
      <c r="D175" s="3"/>
      <c r="E175" s="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</row>
    <row r="176" spans="1:40" customFormat="1" x14ac:dyDescent="0.2"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</row>
    <row r="177" spans="1:40" x14ac:dyDescent="0.2">
      <c r="A177" s="78" t="s">
        <v>235</v>
      </c>
    </row>
    <row r="178" spans="1:40" s="108" customFormat="1" ht="12" x14ac:dyDescent="0.2">
      <c r="A178" s="107" t="s">
        <v>233</v>
      </c>
      <c r="B178" s="107"/>
      <c r="C178" s="107"/>
      <c r="D178" s="107"/>
      <c r="E178" s="107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</row>
    <row r="179" spans="1:40" s="108" customFormat="1" ht="12" x14ac:dyDescent="0.2">
      <c r="A179" s="107" t="s">
        <v>242</v>
      </c>
      <c r="B179" s="107"/>
      <c r="C179" s="107"/>
      <c r="D179" s="107"/>
      <c r="E179" s="107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</row>
    <row r="180" spans="1:40" s="108" customFormat="1" ht="12" x14ac:dyDescent="0.2">
      <c r="A180" s="107" t="s">
        <v>234</v>
      </c>
      <c r="B180" s="107"/>
      <c r="C180" s="107"/>
      <c r="D180" s="107"/>
      <c r="E180" s="107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</row>
    <row r="181" spans="1:40" s="108" customFormat="1" ht="12" x14ac:dyDescent="0.2">
      <c r="A181" s="107" t="s">
        <v>236</v>
      </c>
      <c r="B181" s="107"/>
      <c r="C181" s="107"/>
      <c r="D181" s="107"/>
      <c r="E181" s="107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110"/>
      <c r="AM181" s="110"/>
      <c r="AN181" s="110"/>
    </row>
    <row r="182" spans="1:40" s="108" customFormat="1" ht="12" x14ac:dyDescent="0.2">
      <c r="A182" s="107" t="s">
        <v>260</v>
      </c>
      <c r="B182" s="107"/>
      <c r="C182" s="107"/>
      <c r="D182" s="107"/>
      <c r="E182" s="107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</row>
    <row r="183" spans="1:40" s="108" customFormat="1" ht="12" x14ac:dyDescent="0.2">
      <c r="A183" s="107"/>
      <c r="B183" s="107"/>
      <c r="C183" s="107"/>
      <c r="D183" s="107"/>
      <c r="E183" s="107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</row>
  </sheetData>
  <phoneticPr fontId="23" type="noConversion"/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ALLEGATO 14.1 x RdO</dc:title>
  <dc:creator>Antonio</dc:creator>
  <cp:lastModifiedBy>Luigi</cp:lastModifiedBy>
  <cp:lastPrinted>2024-02-23T08:21:57Z</cp:lastPrinted>
  <dcterms:created xsi:type="dcterms:W3CDTF">2024-02-21T16:43:53Z</dcterms:created>
  <dcterms:modified xsi:type="dcterms:W3CDTF">2024-02-23T08:24:58Z</dcterms:modified>
</cp:coreProperties>
</file>