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ceaspa.sharepoint.com/teams/NAS_gare_con/Shared Documents/General/00_2024/SERVIZI/ACEA ATO2/20355434_EBE_Servizio manutenzione gruppi elettrogeni/Doc. tecnica/"/>
    </mc:Choice>
  </mc:AlternateContent>
  <xr:revisionPtr revIDLastSave="0" documentId="11_C75F3168A0936822BCEC5A79EA0C553E98D31D55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STO MANODOPERA" sheetId="7" r:id="rId1"/>
    <sheet name="Tabella Costi Operai" sheetId="8" r:id="rId2"/>
  </sheets>
  <definedNames>
    <definedName name="_xlnm._FilterDatabase" localSheetId="0" hidden="1">'COSTO MANODOPERA'!#REF!</definedName>
    <definedName name="_xlnm.Print_Titles" localSheetId="0">'COSTO MANODOPERA'!#REF!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7" l="1"/>
  <c r="H11" i="7" s="1"/>
  <c r="H12" i="7" s="1"/>
  <c r="F7" i="7"/>
  <c r="H7" i="7" s="1"/>
  <c r="H8" i="7" s="1"/>
  <c r="H13" i="7" l="1"/>
</calcChain>
</file>

<file path=xl/sharedStrings.xml><?xml version="1.0" encoding="utf-8"?>
<sst xmlns="http://schemas.openxmlformats.org/spreadsheetml/2006/main" count="21" uniqueCount="15">
  <si>
    <t>COSTO DELLA MANODOPERA</t>
  </si>
  <si>
    <t>Numero persone presunte per l'esecuzione della attività</t>
  </si>
  <si>
    <t>Durata attività presunta 
(ore)</t>
  </si>
  <si>
    <t>Ore-uomo per l'esecuzione dell'attività 
(ore)</t>
  </si>
  <si>
    <t>COSTO TOTALE MANODOPERA ATTIVITA'
(€)</t>
  </si>
  <si>
    <t>TOTALE COSTO MANODOPERA (€)</t>
  </si>
  <si>
    <t>Costo orario a persona (€/h)</t>
  </si>
  <si>
    <t>TOTALE COSTO MANODOPERA per attività MANUTENZIONE STRAORDINARIA (€)</t>
  </si>
  <si>
    <t>ATTIVITA': MANUTENZIONE STRAORDINARIA</t>
  </si>
  <si>
    <t>ATTIVITA': MANUTENZIONE ORDINARIA</t>
  </si>
  <si>
    <t>TOTALE COSTO MANODOPERA per attività MANUTENZIONE ORDINARIA (€)</t>
  </si>
  <si>
    <t>N. interventi</t>
  </si>
  <si>
    <t>Intervento di manutenzione ordinaria</t>
  </si>
  <si>
    <t>Intervento di manutenzione straordinaria</t>
  </si>
  <si>
    <t>Il costo orario a persona utilizzato è quello relativo al livello B1 delle tabelle 2022 del MINISTERO DEL LAVORO E DELLE POLITICHE SOCIALI per il personale dipendente da IMPRESE DELL'INDUSTRIA METALMECCANICA PRIVATA  E DELLA INSTALLAZIONE D'IMPIANTI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</si>
</sst>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\ #,##0.00;\-&quot;€&quot;\ #,##0.00"/>
    <numFmt numFmtId="165" formatCode="&quot;€&quot;\ #,##0.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9"/>
      <color rgb="FF000000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2"/>
      <color rgb="FF000000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9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0" fillId="2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4" xfId="0" applyFill="1" applyBorder="1"/>
    <xf numFmtId="0" fontId="3" fillId="2" borderId="0" xfId="0" applyFont="1" applyFill="1" applyAlignment="1">
      <alignment vertical="center" wrapText="1"/>
    </xf>
    <xf numFmtId="0" fontId="0" fillId="2" borderId="6" xfId="0" applyFill="1" applyBorder="1"/>
    <xf numFmtId="0" fontId="4" fillId="3" borderId="9" xfId="0" applyFont="1" applyFill="1" applyBorder="1" applyAlignment="1">
      <alignment horizontal="center" vertical="center" wrapText="1"/>
    </xf>
    <xf numFmtId="0" fontId="5" fillId="0" borderId="0" xfId="0" applyFont="1"/>
    <xf numFmtId="0" fontId="9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7" fillId="6" borderId="10" xfId="0" applyFont="1" applyFill="1" applyBorder="1" applyAlignment="1">
      <alignment horizontal="right" vertical="center" wrapText="1"/>
    </xf>
    <xf numFmtId="0" fontId="7" fillId="6" borderId="1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4" xfId="0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43" fontId="0" fillId="0" borderId="0" xfId="0" applyNumberFormat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164" fontId="6" fillId="4" borderId="8" xfId="1" applyNumberFormat="1" applyFont="1" applyFill="1" applyBorder="1" applyAlignment="1">
      <alignment horizontal="center" vertical="center" wrapText="1"/>
    </xf>
    <xf numFmtId="164" fontId="8" fillId="6" borderId="13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right" vertical="center" wrapText="1"/>
    </xf>
    <xf numFmtId="165" fontId="10" fillId="2" borderId="11" xfId="0" applyNumberFormat="1" applyFont="1" applyFill="1" applyBorder="1" applyAlignment="1">
      <alignment horizontal="center" vertical="center"/>
    </xf>
    <xf numFmtId="165" fontId="10" fillId="2" borderId="13" xfId="1" applyNumberFormat="1" applyFont="1" applyFill="1" applyBorder="1" applyAlignment="1">
      <alignment horizontal="center" vertical="center"/>
    </xf>
    <xf numFmtId="2" fontId="5" fillId="0" borderId="0" xfId="0" applyNumberFormat="1" applyFont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111128</xdr:colOff>
      <xdr:row>1</xdr:row>
      <xdr:rowOff>77260</xdr:rowOff>
    </xdr:from>
    <xdr:to>
      <xdr:col>1</xdr:col>
      <xdr:colOff>1365250</xdr:colOff>
      <xdr:row>4</xdr:row>
      <xdr:rowOff>14193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628" y="161927"/>
          <a:ext cx="1254122" cy="5190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409575</xdr:colOff>
      <xdr:row>39</xdr:row>
      <xdr:rowOff>132310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53575" cy="756181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8"/>
  <sheetViews>
    <sheetView tabSelected="1" zoomScale="90" zoomScaleNormal="90" workbookViewId="0">
      <selection activeCell="B16" sqref="B16"/>
    </sheetView>
  </sheetViews>
  <sheetFormatPr defaultRowHeight="15" x14ac:dyDescent="0.25"/>
  <cols>
    <col min="1" max="1" width="2.85546875" customWidth="1"/>
    <col min="2" max="2" width="87" customWidth="1"/>
    <col min="3" max="3" width="21.140625" style="1" customWidth="1"/>
    <col min="4" max="5" width="14.140625" style="1" customWidth="1"/>
    <col min="6" max="6" width="22.28515625" style="1" customWidth="1"/>
    <col min="7" max="7" width="17.140625" style="1" customWidth="1"/>
    <col min="8" max="8" width="23.140625" style="1" customWidth="1"/>
  </cols>
  <sheetData>
    <row r="1" spans="2:13" ht="6.75" customHeight="1" x14ac:dyDescent="0.25">
      <c r="B1" s="3"/>
      <c r="C1" s="4"/>
      <c r="D1" s="4"/>
      <c r="E1" s="4"/>
      <c r="F1" s="4"/>
      <c r="G1" s="4"/>
      <c r="H1" s="5"/>
    </row>
    <row r="2" spans="2:13" ht="15" customHeight="1" x14ac:dyDescent="0.25">
      <c r="B2" s="21"/>
      <c r="C2" s="20"/>
      <c r="D2" s="20"/>
      <c r="E2" s="20"/>
      <c r="F2" s="20"/>
      <c r="G2" s="20"/>
      <c r="H2" s="6"/>
    </row>
    <row r="3" spans="2:13" ht="20.25" customHeight="1" x14ac:dyDescent="0.25">
      <c r="B3" s="19" t="s">
        <v>0</v>
      </c>
      <c r="C3" s="8"/>
      <c r="D3" s="8"/>
      <c r="E3" s="8"/>
      <c r="F3" s="8"/>
      <c r="G3" s="8"/>
      <c r="H3" s="13"/>
    </row>
    <row r="4" spans="2:13" ht="10.5" customHeight="1" x14ac:dyDescent="0.25">
      <c r="B4" s="7"/>
      <c r="C4" s="8"/>
      <c r="D4" s="8"/>
      <c r="E4" s="8"/>
      <c r="F4" s="8"/>
      <c r="G4" s="8"/>
      <c r="H4" s="13"/>
    </row>
    <row r="5" spans="2:13" ht="15.75" thickBot="1" x14ac:dyDescent="0.3">
      <c r="B5" s="9"/>
      <c r="C5" s="37"/>
      <c r="D5" s="37"/>
      <c r="E5" s="37"/>
      <c r="F5" s="37"/>
      <c r="G5" s="37"/>
      <c r="H5" s="38"/>
    </row>
    <row r="6" spans="2:13" s="11" customFormat="1" ht="60" customHeight="1" thickBot="1" x14ac:dyDescent="0.2">
      <c r="B6" s="14" t="s">
        <v>9</v>
      </c>
      <c r="C6" s="10" t="s">
        <v>1</v>
      </c>
      <c r="D6" s="10" t="s">
        <v>2</v>
      </c>
      <c r="E6" s="10" t="s">
        <v>11</v>
      </c>
      <c r="F6" s="10" t="s">
        <v>3</v>
      </c>
      <c r="G6" s="10" t="s">
        <v>6</v>
      </c>
      <c r="H6" s="10" t="s">
        <v>4</v>
      </c>
    </row>
    <row r="7" spans="2:13" s="11" customFormat="1" ht="40.5" customHeight="1" thickBot="1" x14ac:dyDescent="0.2">
      <c r="B7" s="25" t="s">
        <v>12</v>
      </c>
      <c r="C7" s="27">
        <v>2</v>
      </c>
      <c r="D7" s="28">
        <v>6</v>
      </c>
      <c r="E7" s="28">
        <v>600</v>
      </c>
      <c r="F7" s="28">
        <f>C7*D7*E7</f>
        <v>7200</v>
      </c>
      <c r="G7" s="34">
        <v>25.69</v>
      </c>
      <c r="H7" s="35">
        <f>G7*F7</f>
        <v>184968</v>
      </c>
      <c r="K7" s="36"/>
    </row>
    <row r="8" spans="2:13" s="11" customFormat="1" ht="22.5" customHeight="1" thickBot="1" x14ac:dyDescent="0.2">
      <c r="B8" s="15" t="s">
        <v>10</v>
      </c>
      <c r="C8" s="16"/>
      <c r="D8" s="16"/>
      <c r="E8" s="16"/>
      <c r="F8" s="16"/>
      <c r="G8" s="16"/>
      <c r="H8" s="29">
        <f>SUM(H7:H7)</f>
        <v>184968</v>
      </c>
    </row>
    <row r="9" spans="2:13" s="11" customFormat="1" ht="15.75" customHeight="1" thickBot="1" x14ac:dyDescent="0.2">
      <c r="B9" s="39"/>
      <c r="C9" s="40"/>
      <c r="D9" s="40"/>
      <c r="E9" s="40"/>
      <c r="F9" s="40"/>
      <c r="G9" s="40"/>
      <c r="H9" s="41"/>
    </row>
    <row r="10" spans="2:13" s="11" customFormat="1" ht="60" customHeight="1" thickBot="1" x14ac:dyDescent="0.2">
      <c r="B10" s="26" t="s">
        <v>8</v>
      </c>
      <c r="C10" s="10" t="s">
        <v>1</v>
      </c>
      <c r="D10" s="10" t="s">
        <v>2</v>
      </c>
      <c r="E10" s="10" t="s">
        <v>11</v>
      </c>
      <c r="F10" s="10" t="s">
        <v>3</v>
      </c>
      <c r="G10" s="10" t="s">
        <v>6</v>
      </c>
      <c r="H10" s="10" t="s">
        <v>4</v>
      </c>
    </row>
    <row r="11" spans="2:13" s="11" customFormat="1" ht="44.25" customHeight="1" thickBot="1" x14ac:dyDescent="0.2">
      <c r="B11" s="25" t="s">
        <v>13</v>
      </c>
      <c r="C11" s="31">
        <v>2</v>
      </c>
      <c r="D11" s="32">
        <v>5</v>
      </c>
      <c r="E11" s="32">
        <v>500</v>
      </c>
      <c r="F11" s="32">
        <f t="shared" ref="F11" si="0">C11*D11*E11</f>
        <v>5000</v>
      </c>
      <c r="G11" s="34">
        <v>25.69</v>
      </c>
      <c r="H11" s="35">
        <f t="shared" ref="H11" si="1">G11*F11</f>
        <v>128450</v>
      </c>
    </row>
    <row r="12" spans="2:13" s="11" customFormat="1" ht="22.5" customHeight="1" thickBot="1" x14ac:dyDescent="0.2">
      <c r="B12" s="15" t="s">
        <v>7</v>
      </c>
      <c r="C12" s="33"/>
      <c r="D12" s="33"/>
      <c r="E12" s="33"/>
      <c r="F12" s="33"/>
      <c r="G12" s="33"/>
      <c r="H12" s="29">
        <f>SUM(H11:H11)</f>
        <v>128450</v>
      </c>
    </row>
    <row r="13" spans="2:13" s="12" customFormat="1" ht="26.25" customHeight="1" thickBot="1" x14ac:dyDescent="0.3">
      <c r="B13" s="17" t="s">
        <v>5</v>
      </c>
      <c r="C13" s="18"/>
      <c r="D13" s="18"/>
      <c r="E13" s="18"/>
      <c r="F13" s="18"/>
      <c r="G13" s="18"/>
      <c r="H13" s="30">
        <f>H8+H12</f>
        <v>313418</v>
      </c>
      <c r="I13"/>
      <c r="J13"/>
      <c r="K13"/>
      <c r="L13"/>
      <c r="M13"/>
    </row>
    <row r="16" spans="2:13" s="23" customFormat="1" ht="51" x14ac:dyDescent="0.2">
      <c r="B16" s="2" t="s">
        <v>14</v>
      </c>
      <c r="C16" s="22"/>
      <c r="D16" s="22"/>
      <c r="E16" s="22"/>
      <c r="F16" s="22"/>
      <c r="G16" s="22"/>
      <c r="H16" s="22"/>
    </row>
    <row r="18" spans="8:8" x14ac:dyDescent="0.25">
      <c r="H18" s="24"/>
    </row>
  </sheetData>
  <mergeCells count="2">
    <mergeCell ref="C5:H5"/>
    <mergeCell ref="B9:H9"/>
  </mergeCells>
  <printOptions horizontalCentered="1"/>
  <pageMargins left="3.937007874015748E-2" right="0.43307086614173229" top="0.74803149606299213" bottom="0.74803149606299213" header="0.31496062992125984" footer="0.31496062992125984"/>
  <pageSetup paperSize="8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S21" sqref="S21:S22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9cf60d-251b-447a-bb1d-5a469dc6f7ce">
      <Terms xmlns="http://schemas.microsoft.com/office/infopath/2007/PartnerControls"/>
    </lcf76f155ced4ddcb4097134ff3c332f>
    <TaxCatchAll xmlns="50534821-c97c-46d6-8989-3a6e7d4af1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7AF1F9117CA64ABC0BF4E0032D7F95" ma:contentTypeVersion="15" ma:contentTypeDescription="Creare un nuovo documento." ma:contentTypeScope="" ma:versionID="f003e35fc0314b5bdbb573118a2d593d">
  <xsd:schema xmlns:xsd="http://www.w3.org/2001/XMLSchema" xmlns:xs="http://www.w3.org/2001/XMLSchema" xmlns:p="http://schemas.microsoft.com/office/2006/metadata/properties" xmlns:ns2="3c9cf60d-251b-447a-bb1d-5a469dc6f7ce" xmlns:ns3="50534821-c97c-46d6-8989-3a6e7d4af15e" targetNamespace="http://schemas.microsoft.com/office/2006/metadata/properties" ma:root="true" ma:fieldsID="f748d66e8e513e3f5d3499c16ec56e10" ns2:_="" ns3:_="">
    <xsd:import namespace="3c9cf60d-251b-447a-bb1d-5a469dc6f7ce"/>
    <xsd:import namespace="50534821-c97c-46d6-8989-3a6e7d4af1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cf60d-251b-447a-bb1d-5a469dc6f7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c12f47fd-b734-41f0-accc-a5da3c5e7b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534821-c97c-46d6-8989-3a6e7d4af15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43bdb71-7f69-4876-986f-64281dcc62a8}" ma:internalName="TaxCatchAll" ma:showField="CatchAllData" ma:web="50534821-c97c-46d6-8989-3a6e7d4af1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583041-5086-4932-B952-4181FF910FC5}">
  <ds:schemaRefs>
    <ds:schemaRef ds:uri="http://schemas.microsoft.com/office/2006/metadata/properties"/>
    <ds:schemaRef ds:uri="http://schemas.microsoft.com/office/infopath/2007/PartnerControls"/>
    <ds:schemaRef ds:uri="3c9cf60d-251b-447a-bb1d-5a469dc6f7ce"/>
    <ds:schemaRef ds:uri="50534821-c97c-46d6-8989-3a6e7d4af15e"/>
  </ds:schemaRefs>
</ds:datastoreItem>
</file>

<file path=customXml/itemProps2.xml><?xml version="1.0" encoding="utf-8"?>
<ds:datastoreItem xmlns:ds="http://schemas.openxmlformats.org/officeDocument/2006/customXml" ds:itemID="{93273DC3-1855-44FE-964D-21FAC9DED7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455807-0152-43BB-9210-9296E63D00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cf60d-251b-447a-bb1d-5a469dc6f7ce"/>
    <ds:schemaRef ds:uri="50534821-c97c-46d6-8989-3a6e7d4af1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COSTO MANODOPERA</vt:lpstr>
      <vt:lpstr>Tabella Costi Operai</vt:lpstr>
    </vt:vector>
  </TitlesOfParts>
  <Company>ACEA ATO2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Donnini</dc:creator>
  <cp:lastModifiedBy>Bettinelli Elena</cp:lastModifiedBy>
  <cp:lastPrinted>2017-05-26T08:52:01Z</cp:lastPrinted>
  <dcterms:created xsi:type="dcterms:W3CDTF">2017-05-05T07:19:00Z</dcterms:created>
  <dcterms:modified xsi:type="dcterms:W3CDTF">2024-12-10T13:05:58Z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0x010100127AF1F9117CA64ABC0BF4E0032D7F95</vt:lpwstr>
  </property>
  <property fmtid="{D5CDD505-2E9C-101B-9397-08002B2CF9AE}" pid="3" name="MediaServiceImageTags">
    <vt:lpwstr/>
  </property>
</Properties>
</file>