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94" documentId="8_{1DED4B2F-14DC-45B6-B3A3-9D49830A15A5}" xr6:coauthVersionLast="47" xr6:coauthVersionMax="47" xr10:uidLastSave="{400CC8F3-C587-497D-B144-63FA1A0EC215}"/>
  <bookViews>
    <workbookView xWindow="28680" yWindow="-120" windowWidth="29040" windowHeight="15840" tabRatio="624" xr2:uid="{00000000-000D-0000-FFFF-FFFF00000000}"/>
  </bookViews>
  <sheets>
    <sheet name="ISTRUZIONI" sheetId="17" r:id="rId1"/>
    <sheet name="Tabella 1" sheetId="7" r:id="rId2"/>
    <sheet name="Tabella 2" sheetId="12" r:id="rId3"/>
    <sheet name="Tabella 3" sheetId="13" r:id="rId4"/>
    <sheet name="Tabella 4" sheetId="14" r:id="rId5"/>
    <sheet name="Tabella 5" sheetId="15" r:id="rId6"/>
    <sheet name="Tabella 6" sheetId="10" r:id="rId7"/>
    <sheet name="Tabella 7" sheetId="16" r:id="rId8"/>
    <sheet name="RIEPILOGO" sheetId="11" r:id="rId9"/>
  </sheets>
  <definedNames>
    <definedName name="_xlnm._FilterDatabase" localSheetId="1" hidden="1">'Tabella 1'!$B$7:$B$41</definedName>
    <definedName name="_xlnm._FilterDatabase" localSheetId="2" hidden="1">'Tabella 2'!$B$7:$B$41</definedName>
    <definedName name="_xlnm._FilterDatabase" localSheetId="3" hidden="1">'Tabella 3'!$B$7:$B$41</definedName>
    <definedName name="_xlnm._FilterDatabase" localSheetId="4" hidden="1">'Tabella 4'!$B$7:$B$41</definedName>
    <definedName name="_xlnm._FilterDatabase" localSheetId="5" hidden="1">'Tabella 5'!$B$7:$B$41</definedName>
    <definedName name="_xlnm.Print_Titles" localSheetId="1">'Tabella 1'!$7:$8</definedName>
    <definedName name="_xlnm.Print_Titles" localSheetId="2">'Tabella 2'!$7:$8</definedName>
    <definedName name="_xlnm.Print_Titles" localSheetId="3">'Tabella 3'!$7:$8</definedName>
    <definedName name="_xlnm.Print_Titles" localSheetId="4">'Tabella 4'!$7:$8</definedName>
    <definedName name="_xlnm.Print_Titles" localSheetId="5">'Tabella 5'!$7:$8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E6" i="16"/>
  <c r="E7" i="16"/>
  <c r="E8" i="16"/>
  <c r="E5" i="16"/>
  <c r="E4" i="16"/>
  <c r="E42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" i="10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13" i="15"/>
  <c r="E9" i="15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13" i="14"/>
  <c r="E9" i="14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13" i="13"/>
  <c r="E9" i="13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14" i="12"/>
  <c r="E15" i="12"/>
  <c r="E13" i="12"/>
  <c r="E9" i="12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13" i="7"/>
  <c r="E9" i="7"/>
  <c r="E40" i="10" l="1"/>
  <c r="E43" i="10"/>
  <c r="E12" i="16"/>
  <c r="E9" i="16"/>
  <c r="E42" i="15"/>
  <c r="E42" i="14"/>
  <c r="E42" i="13"/>
  <c r="E42" i="12"/>
  <c r="E13" i="16" l="1"/>
  <c r="C9" i="11" s="1"/>
  <c r="E44" i="10"/>
  <c r="C8" i="11" s="1"/>
  <c r="E10" i="15" l="1"/>
  <c r="E42" i="7"/>
  <c r="E43" i="15" l="1"/>
  <c r="C7" i="11" s="1"/>
  <c r="E10" i="14"/>
  <c r="E10" i="13"/>
  <c r="E10" i="12"/>
  <c r="E43" i="14" l="1"/>
  <c r="C6" i="11" s="1"/>
  <c r="E43" i="13"/>
  <c r="C5" i="11" s="1"/>
  <c r="E43" i="12"/>
  <c r="C4" i="11" s="1"/>
  <c r="E10" i="7"/>
  <c r="E43" i="7" l="1"/>
  <c r="C3" i="11" s="1"/>
  <c r="C11" i="11" s="1"/>
</calcChain>
</file>

<file path=xl/sharedStrings.xml><?xml version="1.0" encoding="utf-8"?>
<sst xmlns="http://schemas.openxmlformats.org/spreadsheetml/2006/main" count="306" uniqueCount="135">
  <si>
    <t>Sostituzione con fornitura Batteria/e di amperaggio adeguato</t>
  </si>
  <si>
    <t>Sostituzione con fornitura di inettori</t>
  </si>
  <si>
    <t xml:space="preserve">Sostituzione con fornitura della/e cinghia/e di trasmissione                        </t>
  </si>
  <si>
    <t xml:space="preserve">Sostituzione con fornitura di un  giunto di accoppiamento                  </t>
  </si>
  <si>
    <t>Sostituzione con fornitura del liquido refrigerante miscelato con antigelo</t>
  </si>
  <si>
    <t>Sostituzione con fornitura del radiatore completo, comprensivo del liquido refrigerante, miscelato con antigelo</t>
  </si>
  <si>
    <t>Revisione o sostituzione, con fornitura della pompa ricircolo acqua e del liquido refrigerante miscelato con antigelo</t>
  </si>
  <si>
    <t xml:space="preserve">Sostituzione con fornitura della pompa iniezione                                 </t>
  </si>
  <si>
    <t>Sostituzione con fornitura di una elettropompa  autoadescante  per il riempimento del  serbatoio giornaliero di gasolio</t>
  </si>
  <si>
    <t xml:space="preserve">Sostituzione con fornitura del motorino di avviamento                      </t>
  </si>
  <si>
    <t>Sostituzione con fornitura di un  regolatore di tensione completo dei relativi collegamenti   elettrici</t>
  </si>
  <si>
    <t>Sostituzione con fornitura di un  regolatore  di giri elettronico completo dei relativi collegamenti  elettrici</t>
  </si>
  <si>
    <t>Sostituzione con fornitura di un  regolatore di giri meccanico</t>
  </si>
  <si>
    <t xml:space="preserve">Sostituzione con fornitura dell'alternatore carica batterie                      </t>
  </si>
  <si>
    <t>Sostituzione guarnizioni di tenuta motore</t>
  </si>
  <si>
    <t>Sostituzione con fornitura di un elettromagnete di arresto del  tipo omologato</t>
  </si>
  <si>
    <t xml:space="preserve">Sostituzione con fornitura dei diodi rotanti e del relativo disco porta diodi </t>
  </si>
  <si>
    <t>Sostituzione con  fornitura di un dispositivo per la  separazione dell’acqua dal gasolio completo dei relativi collegamenti elettrici per il   blocco motore  e la segnalazione ottica</t>
  </si>
  <si>
    <t>Sostituzione con fornitura completa sia di tutte le tubazioni metalliche e di gomma del motore</t>
  </si>
  <si>
    <t xml:space="preserve">Verniciatura completa con ciclo a spruzzo composta da mano di fondo, mano intermedia e mano a finire,la vernice impiegata dovrà essere indicata per superfici ferrose sottoposte ad alte  temperature </t>
  </si>
  <si>
    <t xml:space="preserve">Sostituzione con fornitura di un interruttore  magnetotermico differenziale completo dei  relativi collegamenti elettrici completo dei  relativi collegamenti elettrici </t>
  </si>
  <si>
    <t>Sostituzione con fornitura  di  marmitte di scarico dei gas combusti, silenziate di tipo residenziale ad alto abbattimento di rumorosità ≤ 60 dB a 7 mt</t>
  </si>
  <si>
    <t>Coibentazione del sistema di scarico dei gas combusti con lana di roccia contenuta in lamierino di  alluminio o similare</t>
  </si>
  <si>
    <t xml:space="preserve">Sostituzione con fornitura  di un sistema di insonorizzazione mediante cofanatura  per installazione in  ambienti interni, in lamiera  zincata opportunamente verniciata e scocca portante in  profilati elementi presso fusi, rivestimenti  interni con materiale d’acciaio  fonoassorbente in lane minerali di   tipo incombustibile e imputrescibile.  Il livello di  rumorosità a carico elettrico nominale dovrà essere ≤ di 65/70 dB a 7 mt. Raffreddamento del motore  per mezzo di elettroaspiratori di portata adeguata completi dei relativi collegamenti elettrici per l’espulsione dell’aria calda verso  l’esterno  del locale G.E.- La cofanatura insonorizzante dovrà essere costruita in modo tale che tutte le parti  del G.E. risultino  facilmente accessibili </t>
  </si>
  <si>
    <t>Sostituzione con fornitura di un  sistema di  telecommutazione Rete-Gruppo con  commutatori tetrapolari SOCOMEC tipo SIRCOVER o similare motorizzato VE a 220Vca o 24Vcc maggiorato del 30% rispetto alla potenza nominale del G.E.,completo dei relativi collegamenti elettrici e delle relative   opere di adattamento</t>
  </si>
  <si>
    <t>Sostituzione con fornitura completa del circuito elettrico di comando e protezione   dell’elettropompa trifase di caricamento gasolio nel  serbatoio giornaliero, comprensivo  dei cavi elettrici di collegamento</t>
  </si>
  <si>
    <t>Sostituzione con fornitura del cablaggio completo a bordo macchina eseguito con conduttori di sezione adeguata isolati al silicone</t>
  </si>
  <si>
    <t>Sostituzione con fornitura del sistema di preriscaldo motore completo di tutta la componentistica e dei relativi  collegamenti elettrici</t>
  </si>
  <si>
    <t>Fornitura e posa in opera di un quadro elettrico per il comando, il controllo e la telecommutazione rete-gruppo elettrogeno trifase 380/220 e relativa componentistica</t>
  </si>
  <si>
    <t>PREZZO TOTALE (€)</t>
  </si>
  <si>
    <t>Solo progetto di adeguamento, comprensivo di sopralluogo, rilievo, relazione tecnica, elaborati grafici</t>
  </si>
  <si>
    <t>Progetto + SCIA per gruppi elettrogeni Cat. A, comprensiva di certificazioni degli impianti e sopralluogo con i VVF</t>
  </si>
  <si>
    <t>Rinnovo C.P.I./SCIA in scadenza</t>
  </si>
  <si>
    <t>Progetto + SCIA per gruppi elettrogeni Cat. B, comprensiva di certificazioni degli impianti e sopralluogo con i VVF</t>
  </si>
  <si>
    <t>Progetto + SCIA per gruppi elettrogeni Cat. C, comprensiva di certificazioni degli impianti e sopralluogo con i VVF</t>
  </si>
  <si>
    <t xml:space="preserve">SERVIZIO DI PRONTO INTERVENTO </t>
  </si>
  <si>
    <t>TOTALE IMPORTO SERVIZIO DI PRONTO INTERVENTO</t>
  </si>
  <si>
    <t>MANUTENZIONE ORDINARIA</t>
  </si>
  <si>
    <t>ONERI PER LA SICUREZZA (DUVRI)</t>
  </si>
  <si>
    <t>Sostituzione o fornitura in opera di un sensore di sicurezza omologato per l'arresto in caso di bassa pressione olio, completo dei materiali accessori, attivita di addattamento e collegamenti elettrici.</t>
  </si>
  <si>
    <t>Sostituzione o fornitura in opera di un trasduttore di segnale del tipo VDO-VEGLIA o equivalente, per l’invio della pressione dell’olio motore, completo dei materiali accessori, attività di adattamento e collegamenti elettrici in cavo</t>
  </si>
  <si>
    <t>Sostituzione o fornitura in opera di uno strumento per l’invio della misura del gasolio presente all’interno del serbatoio giornaliero completo dei materiali accessori, attività di adattamento e collegamenti elettrici in cavo</t>
  </si>
  <si>
    <t>Sostituzione o fornitura in opera di una elettrovalvola omologata o valvola a tenuta meccanica completa dei materiali accessori, attività di adattamento e collegamenti elettrici in cavo</t>
  </si>
  <si>
    <t>Sostituzione o fornitura in opera di una valvola rapidocomandata dall’esterno di tipo omologata, completa dei materiali accessori e attività di adattamento e collegamenti elettrici in cavo</t>
  </si>
  <si>
    <t>Sostituzione o fornitura in opera di un sensore di sicurezza per la segnalazione del basso livello del liquido refrigerante completo dei materiali accessori, attività di adattamento e collegamenti elettrici in cavo</t>
  </si>
  <si>
    <t>Sostituzione o fornitura in opera di valvola di intercettazione eccanica e di ritegno per gasolio del tipo Laba o equivalente completa dei materiali accessori e dell’attività di adattamento</t>
  </si>
  <si>
    <t>Sostituzione o fornitura in opera di valvola di limitatrice di carico, al 90% per serbatoi di stoccaggio gasolio, completa di materiali accessori e guarnizioni di tenuta del serbatoio esistente</t>
  </si>
  <si>
    <t>Sostituzione o fornitura in opera di un pulsante di emergenza, stagno completo dei materiali accessori, attività di adattamento e collegamenti elettrici in cavo</t>
  </si>
  <si>
    <t>Sostituzione o fornitura in opera di un dispositivo di autorichiusura della porta di accesso al locale G.E.</t>
  </si>
  <si>
    <t xml:space="preserve">Sostituzione o fornitura in opera di un maniglione antipanico sulla porta di accesso al locale G.E. completo di serratura  </t>
  </si>
  <si>
    <t>Sostituzione o fornitura in opera di un dispositivo di comando e controllo G.E. del tipo ELCOS mod CAM 538/20 o equivalente, completa dei materiali accessori</t>
  </si>
  <si>
    <t>Sostituzione o fornitura in opera di un dispositivo di comando e controllo G.E. del tipo SICES mod. EM 3000 o equivalente, completa dei materiali accessori</t>
  </si>
  <si>
    <t>Sostituzione o fornitura in opera di un dispositivo di comando e controllo G.E. del tipo SICES mod. DST 4400 o equivalente, completa dei materiali accessori</t>
  </si>
  <si>
    <t xml:space="preserve">Sostituzione o fornitura in opera di un dispositivo di comando e controllo G.E. del tipo SICES mod. DST 4600A equivalente, completa dei materiali accessori    </t>
  </si>
  <si>
    <t>Sostituzione o fornitura in opera di una centralina di comando e controllo G.E. del tipo SICES mod. DST 4601 o equivalente, completa dei materiali accessori</t>
  </si>
  <si>
    <t>Sostituzione o fornitura in opera di un relè voltmetrico di rete trifase del tipo ELCOS tipo RET 100/00- 380V o equivalente</t>
  </si>
  <si>
    <t>Sostituzione o fornitura in opera di un relè voltmetrico di rete trifase del tipo ELCOS RET 200/00-</t>
  </si>
  <si>
    <t>Sostituzione o fornitura in opera di un conta-avviamenti meccanico a cinque cifre da quadro, alim. ausiliaria 12/24Vcc</t>
  </si>
  <si>
    <t>Sostituzione o fornitura in opera di un contaore di funzionamento meccanico a cinque cifre da quadro, alim. ausiliaria 12/24Vcc</t>
  </si>
  <si>
    <t>Sostituzione o fornitura in opera di un indicatore di pressione olio da quadro, alim. ausiliaria 12/24Vdc</t>
  </si>
  <si>
    <t>Sostituzione o fornitura in opera di un indicatore di temperatura olio da quadro, alim. ausiliaria 12/24Vcc</t>
  </si>
  <si>
    <t>Sostituzione o fornitura in opera di un indicatore di temperatura acqua da quadro, alim. ausiliaria 12/24Vcc</t>
  </si>
  <si>
    <t>Sostituzione o fornitura in opera di un indicatore di pressione olio da quadro, alim. ausiliaria 12/24Vcc</t>
  </si>
  <si>
    <t>Sostituzione o fornitura in opera di una soglia di contenimento, altezza minima 20 cm sulla porta di accesso al locale G.E</t>
  </si>
  <si>
    <t xml:space="preserve">Estintore portatile con staffa di supporto per fissaggio a parete, di tipo approvato per fuochi di classe B con contenuto di agente estinguente non inferiore a 6 Kg </t>
  </si>
  <si>
    <t>Fornitura e posa in opera di cartelli di segnalazione e monitori</t>
  </si>
  <si>
    <t>Sostituzione o fornitura in opera di un sensore di sicurezza omologato per l’arresto in caso alta temperatura, completo dei materiali accessori, attività di adattamento e collegamenti elettrici in cavo</t>
  </si>
  <si>
    <t>Sostituzione o fornitura in opera di un interruttore a galleggiante omologato, completo dei materiali accessori, attività di adattamento e collegamenti elettrici in cavo</t>
  </si>
  <si>
    <t>Sostituzione o fornitura in opera di un trasduttore di segnale del tipo VDO-VEGLIA ecc., per l’invio della temperatura dell’acqua motore, completo dei materiali accessori, attività di adattamento e collegamenti elettrici in cavo</t>
  </si>
  <si>
    <t>Sostituzione o fornitura in opera di un carica batteria da quadro del tipo ELCOS CB60 o equivalente comunque di potenza adatto all’ alimentazioni ausiliarie ed a mantenere carica/e le batterie del G.E.,  completo di segnalazione da fronte quadro di anomalie</t>
  </si>
  <si>
    <t>MANUTENZIONE STRAORDINARIA GENERALE</t>
  </si>
  <si>
    <t>TIPOLOGIA SERVIZIO</t>
  </si>
  <si>
    <t>TOTALE  IMPORTO MANUTENZIONE ORDINARIA</t>
  </si>
  <si>
    <t>Sostituzione o fornitura in opera di un trasduttore di segnale del tipo VDO-VEGLIA o equivalente, per l’invio della temperatura dell’olio motore, completo dei materiali accessori, attività di adattamento e collegamenti elettrici in cavo</t>
  </si>
  <si>
    <t>SUPPORTO TECNICO AMMINISTRATIVO - PRATICHE DI PREVENZIONE INCENDI</t>
  </si>
  <si>
    <t>SUPPORTO TECNICO AMMINISTRATIVO - SOPRALLUOGO E RELAZIONE TECNICA DI ADEGUAMENTO</t>
  </si>
  <si>
    <t>Sopralluogo e redazione di relazione tecnica di adeguamento</t>
  </si>
  <si>
    <t>MANUTENZIONE STRAORDINARIA</t>
  </si>
  <si>
    <t>TOTALE  IMPORTO MANUTENZIONE STRAORDINARIA</t>
  </si>
  <si>
    <t>MODELLO OFFERTA ECONOMICA
TABELLA 4
GRUPPI ELETTROGENI 250 &lt; P ≤ 630 kVA</t>
  </si>
  <si>
    <t>SUPPORTO TECNICO AMMINISTRATIVO</t>
  </si>
  <si>
    <t>MANUTENZIONE ORDINARIA E STRAODINARIA G.E. P ≤ 50 kVA</t>
  </si>
  <si>
    <t>MANUTENZIONE ORDINARIA E STRAODINARIA G.E. 50 &lt; P ≤ 100 kVA</t>
  </si>
  <si>
    <t>MANUTENZIONE ORDINARIA E STRAODINARIA G.E. 100 &lt; P ≤ 250 kVA</t>
  </si>
  <si>
    <t>MANUTENZIONE ORDINARIA E STRAODINARIA G.E. 250 &lt; P ≤ 630 kVA</t>
  </si>
  <si>
    <t>MANUTENZIONE ORDINARIA E STRAODINARIA G.E. P &gt; 630 kVA</t>
  </si>
  <si>
    <t>IMPORTO UNITARIO (€)</t>
  </si>
  <si>
    <t>IMPORTO COMPLESSIVO (€)</t>
  </si>
  <si>
    <t>IMPORTO TOTALE per MANUTENZIONE ORDINARIA (€)</t>
  </si>
  <si>
    <t>IMPORTO TOTALE per MANUTENZIONE STRAORDINARIA (€)</t>
  </si>
  <si>
    <t>IMPORTO TOTALE per MANUTENZIONE ORDINARIA E STRAODINARIA G.E. P ≤ 50 kVA (€)</t>
  </si>
  <si>
    <t>Quantità stimate</t>
  </si>
  <si>
    <t>IMPORTO UNITARIO 
(€)</t>
  </si>
  <si>
    <t>IMPORTO COMPLESSIVO 
(€)</t>
  </si>
  <si>
    <t>IMPORTO TOTALE per MANUTENZIONE STRAORDINARIA GENERALE (€)</t>
  </si>
  <si>
    <t>Tabella 1</t>
  </si>
  <si>
    <t>Tabella 2</t>
  </si>
  <si>
    <t>Tabella 3</t>
  </si>
  <si>
    <t>Tabella 4</t>
  </si>
  <si>
    <t>Tabella 5</t>
  </si>
  <si>
    <t>Tabella 6</t>
  </si>
  <si>
    <t>IMPORTO TOTALE per MANUTENZIONE STRAODINARIA GENERALE E PRONTO INTERVENTO (€)</t>
  </si>
  <si>
    <t>IMPORTO TOTALE per SUPPORTO TECNICO AMMINISTRATIVO (€)</t>
  </si>
  <si>
    <t>TOTALE IMPORTO PRATICHE DI PREVENZIONE INCENDI (€)</t>
  </si>
  <si>
    <t>TOTALE IMPORTO SOPRALLUOGO E RELAZIONE TECNICA DI ADEGUAMENTO (€)</t>
  </si>
  <si>
    <t>MANUTENZIONE STRAORDINARIA GENERALE E PRONTO INTERVENTO</t>
  </si>
  <si>
    <t>Tabella 7</t>
  </si>
  <si>
    <t>Rif.</t>
  </si>
  <si>
    <t>IMPORTO TOTALE SERVIZIO (€)</t>
  </si>
  <si>
    <t>IMPORTO TOTALE per MANUTENZIONE ORDINARIA E STRAODINARIA G.E. 50 &lt; P ≤ 100 kVA (€)</t>
  </si>
  <si>
    <t>IMPORTO TOTALE per MANUTENZIONE ORDINARIA E STRAODINARIA G.E. 100 &lt; P ≤ 250 kVA (€)</t>
  </si>
  <si>
    <t>IMPORTO TOTALE per MANUTENZIONE ORDINARIA E STRAODINARIA G.E. 250 &lt; P ≤ 630 kVA (€)</t>
  </si>
  <si>
    <t>IMPORTO TOTALE per MANUTENZIONE ORDINARIA E STRAODINARIA G.E. P &gt; 630 kVA (€)</t>
  </si>
  <si>
    <t>Sostituzione o fornitura in opera di un convertitore di tensione monofase, tensione ingresso 0-500V, uscita 4-20 mA, alim. ausiliaria 12/24Vcc</t>
  </si>
  <si>
    <t>Sostituzione o fornitura in opera di un convertitore di corrente, ingresso 0-5A uscita 4-20 mA, alim. ausiliaria 12/24Vcc</t>
  </si>
  <si>
    <t>Costo intervento manutenzione ordinaria</t>
  </si>
  <si>
    <t>Sopralluogo preventivo per redazione di report con elenco di interventi e costi per il ripristino del gruppo elettrogeno</t>
  </si>
  <si>
    <t>Costo chiamata intervento per qualsiasi taglia</t>
  </si>
  <si>
    <t>Sostituzione o realizzazione di aperture per l’ aerazione del locale con fornitura in opera di grate di acciaio zincato a caldo a maglia stretta</t>
  </si>
  <si>
    <t>MODELLO OFFERTA ECONOMICA - GARA 3785/EBE
TABELLA 1
GRUPPI ELETTROGENI P ≤ 50 kVA</t>
  </si>
  <si>
    <t>MODELLO OFFERTA ECONOMICA - GARA 3785/EBE
TABELLA 2
GRUPPI ELETTROGENI 50 &lt; P ≤ 100 kVA</t>
  </si>
  <si>
    <t>MODELLO OFFERTA ECONOMICA - GARA 3785/EBE
TABELLA 3
GRUPPI ELETTROGENI 100 &lt; P ≤ 250 kVA</t>
  </si>
  <si>
    <r>
      <t xml:space="preserve">MODELLO OFFERTA ECONOMICA - GARA 3785/EBE
TABELLA 5
GRUPPI ELETTROGENI P &gt; </t>
    </r>
    <r>
      <rPr>
        <b/>
        <sz val="12.6"/>
        <color theme="1"/>
        <rFont val="Verdana"/>
        <family val="2"/>
      </rPr>
      <t>630</t>
    </r>
    <r>
      <rPr>
        <b/>
        <sz val="14"/>
        <color theme="1"/>
        <rFont val="Verdana"/>
        <family val="2"/>
      </rPr>
      <t xml:space="preserve"> kVA</t>
    </r>
  </si>
  <si>
    <t>MODELLO OFFERTA ECONOMICA - GARA 3785/EBE 
TABELLA 7</t>
  </si>
  <si>
    <t>-</t>
  </si>
  <si>
    <t>MODELLO OFFERTA ECONOMICA - GARA 3785/EBE
TABELLA RIEPILOGO OFFERTA</t>
  </si>
  <si>
    <t>MODELLO OFFERTA ECONOMICA - GARA 3785/EBE
TABELLA 6</t>
  </si>
  <si>
    <r>
      <t>Il presente modello di offerta economica dovrà essere restituito in formato EXCEL.</t>
    </r>
    <r>
      <rPr>
        <b/>
        <sz val="14"/>
        <color theme="0"/>
        <rFont val="Calibri"/>
        <family val="2"/>
        <scheme val="minor"/>
      </rPr>
      <t xml:space="preserve"> 
Non convertire in pdf.</t>
    </r>
  </si>
  <si>
    <t>Il presente modello di offerta economica, debitamente compilato, dovrà essere firmato digitalmente secondo quanto indicato dal disciplinare di gara ed inserito nell'apposita sezione presente nella risposta economica del portale acquisti.</t>
  </si>
  <si>
    <t>MODELLO DI OFFERTA ECONOMICA - GARA N. 3785/EBE - LOTTO 2
ISTRUZIONI PER LA COMPILAZIONE</t>
  </si>
  <si>
    <t>TABELLE dalla 1 alla 7: obbligo di compilazione di tutte le voci di cui alle celle evidenziate in giallo.</t>
  </si>
  <si>
    <r>
      <t xml:space="preserve">L'importo di cui alla voce </t>
    </r>
    <r>
      <rPr>
        <b/>
        <sz val="14"/>
        <color theme="1"/>
        <rFont val="Calibri"/>
        <family val="2"/>
        <scheme val="minor"/>
      </rPr>
      <t xml:space="preserve">IMPORTO TOTALE SERVIZIO </t>
    </r>
    <r>
      <rPr>
        <sz val="14"/>
        <color theme="1"/>
        <rFont val="Calibri"/>
        <family val="2"/>
        <scheme val="minor"/>
      </rPr>
      <t>di cui alla TABELLA RIEPILOGO OFFERTA</t>
    </r>
    <r>
      <rPr>
        <b/>
        <sz val="14"/>
        <color theme="1"/>
        <rFont val="Calibri"/>
        <family val="2"/>
        <scheme val="minor"/>
      </rPr>
      <t xml:space="preserve">, </t>
    </r>
    <r>
      <rPr>
        <sz val="14"/>
        <color theme="1"/>
        <rFont val="Calibri"/>
        <family val="2"/>
        <scheme val="minor"/>
      </rPr>
      <t>dovrà essere inserito nell'apposito campo a video presente nella risposta economica del portale acquisti.</t>
    </r>
  </si>
  <si>
    <t>Per ulteriori indicazioni circa la compilazione del presente modello di offerta economica si rinvia  al Disciplinare di gara 3785/EBE</t>
  </si>
  <si>
    <r>
      <t xml:space="preserve">La mancata quotazione di una o più voci di cui alle TABELLE dalla 1 alla 7, comporterà la non ammissione alla graduatoria di gara dell'offeta presentata. </t>
    </r>
    <r>
      <rPr>
        <u/>
        <sz val="14"/>
        <color theme="1"/>
        <rFont val="Calibri"/>
        <family val="2"/>
        <scheme val="minor"/>
      </rPr>
      <t xml:space="preserve">Per mancata quotazione si intende: </t>
    </r>
    <r>
      <rPr>
        <b/>
        <u/>
        <sz val="14"/>
        <color theme="1"/>
        <rFont val="Calibri"/>
        <family val="2"/>
        <scheme val="minor"/>
      </rPr>
      <t xml:space="preserve">cella di colore giallo vuota.
</t>
    </r>
    <r>
      <rPr>
        <sz val="14"/>
        <color theme="1"/>
        <rFont val="Calibri"/>
        <family val="2"/>
        <scheme val="minor"/>
      </rPr>
      <t>L'inserimento del numero 0 (zero) in corrispondenza di una o più voci oggetto di quotazione ad importo unitario, equivale a</t>
    </r>
    <r>
      <rPr>
        <u/>
        <sz val="14"/>
        <color theme="1"/>
        <rFont val="Calibri"/>
        <family val="2"/>
        <scheme val="minor"/>
      </rPr>
      <t xml:space="preserve"> importo unitario offerto uguale a 0 (zero).</t>
    </r>
  </si>
  <si>
    <t>IL CONCORRENTE (inserire la ragione sociale)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</si>
</sst>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rgb="FF000000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color theme="1"/>
      <name val="Verdana"/>
      <family val="2"/>
    </font>
    <font>
      <b/>
      <sz val="10"/>
      <color rgb="FF000000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.6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164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2" fillId="5" borderId="18" xfId="0" applyNumberFormat="1" applyFont="1" applyFill="1" applyBorder="1" applyAlignment="1" applyProtection="1">
      <alignment horizontal="center"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20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3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 applyProtection="1">
      <alignment horizontal="center" vertical="center"/>
      <protection locked="0"/>
    </xf>
    <xf numFmtId="164" fontId="2" fillId="5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left" vertical="center" wrapText="1"/>
    </xf>
    <xf numFmtId="3" fontId="1" fillId="0" borderId="32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7" fillId="7" borderId="36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vertical="center" wrapText="1"/>
    </xf>
    <xf numFmtId="0" fontId="19" fillId="0" borderId="36" xfId="0" applyFont="1" applyBorder="1" applyAlignment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right" vertical="center" wrapText="1"/>
    </xf>
    <xf numFmtId="0" fontId="5" fillId="4" borderId="7" xfId="0" applyFont="1" applyFill="1" applyBorder="1" applyAlignment="1" applyProtection="1">
      <alignment horizontal="right" vertical="center" wrapText="1"/>
    </xf>
    <xf numFmtId="164" fontId="6" fillId="4" borderId="3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164" fontId="2" fillId="0" borderId="19" xfId="0" applyNumberFormat="1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</xf>
    <xf numFmtId="164" fontId="6" fillId="4" borderId="1" xfId="0" applyNumberFormat="1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right" vertical="center" wrapText="1"/>
    </xf>
    <xf numFmtId="0" fontId="14" fillId="6" borderId="7" xfId="0" applyFont="1" applyFill="1" applyBorder="1" applyAlignment="1" applyProtection="1">
      <alignment horizontal="right" vertical="center" wrapText="1"/>
    </xf>
    <xf numFmtId="164" fontId="15" fillId="6" borderId="1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3" xfId="0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center" vertical="center"/>
    </xf>
    <xf numFmtId="164" fontId="2" fillId="0" borderId="18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center" vertical="center"/>
    </xf>
    <xf numFmtId="164" fontId="2" fillId="0" borderId="20" xfId="0" applyNumberFormat="1" applyFont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right" vertical="center" wrapText="1"/>
    </xf>
    <xf numFmtId="0" fontId="5" fillId="4" borderId="14" xfId="0" applyFont="1" applyFill="1" applyBorder="1" applyAlignment="1" applyProtection="1">
      <alignment horizontal="right" vertical="center" wrapText="1"/>
    </xf>
    <xf numFmtId="0" fontId="5" fillId="4" borderId="2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3" fontId="3" fillId="0" borderId="26" xfId="0" applyNumberFormat="1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center" vertical="center"/>
    </xf>
    <xf numFmtId="164" fontId="3" fillId="0" borderId="2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3" fontId="3" fillId="0" borderId="13" xfId="0" applyNumberFormat="1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right" vertical="center"/>
    </xf>
    <xf numFmtId="0" fontId="5" fillId="4" borderId="4" xfId="0" applyFont="1" applyFill="1" applyBorder="1" applyAlignment="1" applyProtection="1">
      <alignment horizontal="right" vertical="center"/>
    </xf>
    <xf numFmtId="164" fontId="5" fillId="4" borderId="3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3" fontId="3" fillId="0" borderId="25" xfId="0" applyNumberFormat="1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3" fontId="3" fillId="0" borderId="11" xfId="0" applyNumberFormat="1" applyFont="1" applyBorder="1" applyAlignment="1" applyProtection="1">
      <alignment horizontal="left" vertical="center" wrapText="1"/>
    </xf>
    <xf numFmtId="0" fontId="3" fillId="0" borderId="30" xfId="0" applyFont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right" vertical="center"/>
    </xf>
    <xf numFmtId="0" fontId="5" fillId="4" borderId="7" xfId="0" applyFont="1" applyFill="1" applyBorder="1" applyAlignment="1" applyProtection="1">
      <alignment horizontal="right" vertical="center"/>
    </xf>
    <xf numFmtId="0" fontId="5" fillId="4" borderId="2" xfId="0" applyFont="1" applyFill="1" applyBorder="1" applyAlignment="1" applyProtection="1">
      <alignment horizontal="right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 wrapText="1"/>
    </xf>
    <xf numFmtId="164" fontId="3" fillId="0" borderId="5" xfId="0" applyNumberFormat="1" applyFont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horizontal="right" vertical="center"/>
    </xf>
    <xf numFmtId="0" fontId="5" fillId="6" borderId="14" xfId="0" applyFont="1" applyFill="1" applyBorder="1" applyAlignment="1" applyProtection="1">
      <alignment horizontal="right" vertical="center"/>
    </xf>
    <xf numFmtId="0" fontId="5" fillId="6" borderId="4" xfId="0" applyFont="1" applyFill="1" applyBorder="1" applyAlignment="1" applyProtection="1">
      <alignment horizontal="right" vertical="center"/>
    </xf>
    <xf numFmtId="164" fontId="5" fillId="6" borderId="3" xfId="0" applyNumberFormat="1" applyFont="1" applyFill="1" applyBorder="1" applyAlignment="1" applyProtection="1">
      <alignment horizontal="center" vertical="center"/>
    </xf>
    <xf numFmtId="0" fontId="22" fillId="0" borderId="36" xfId="0" applyFont="1" applyBorder="1" applyAlignment="1">
      <alignment horizontal="center" vertical="center"/>
    </xf>
    <xf numFmtId="164" fontId="0" fillId="0" borderId="36" xfId="0" applyNumberForma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8F77-D267-42C6-9444-6C93986A05BF}">
  <dimension ref="A1:A7"/>
  <sheetViews>
    <sheetView showGridLines="0" tabSelected="1" zoomScaleNormal="100" workbookViewId="0">
      <selection activeCell="A3" sqref="A3"/>
    </sheetView>
  </sheetViews>
  <sheetFormatPr defaultColWidth="9.140625" defaultRowHeight="18.75" x14ac:dyDescent="0.3"/>
  <cols>
    <col min="1" max="1" width="142.85546875" style="29" customWidth="1"/>
    <col min="2" max="16384" width="9.140625" style="29"/>
  </cols>
  <sheetData>
    <row r="1" spans="1:1" ht="37.5" x14ac:dyDescent="0.3">
      <c r="A1" s="32" t="s">
        <v>129</v>
      </c>
    </row>
    <row r="2" spans="1:1" ht="29.25" customHeight="1" x14ac:dyDescent="0.3">
      <c r="A2" s="31" t="s">
        <v>130</v>
      </c>
    </row>
    <row r="3" spans="1:1" ht="87" customHeight="1" x14ac:dyDescent="0.3">
      <c r="A3" s="31" t="s">
        <v>133</v>
      </c>
    </row>
    <row r="4" spans="1:1" ht="48.75" customHeight="1" x14ac:dyDescent="0.3">
      <c r="A4" s="31" t="s">
        <v>131</v>
      </c>
    </row>
    <row r="5" spans="1:1" ht="52.5" customHeight="1" x14ac:dyDescent="0.3">
      <c r="A5" s="31" t="s">
        <v>128</v>
      </c>
    </row>
    <row r="6" spans="1:1" ht="51.75" customHeight="1" x14ac:dyDescent="0.3">
      <c r="A6" s="31" t="s">
        <v>132</v>
      </c>
    </row>
    <row r="7" spans="1:1" ht="38.25" customHeight="1" x14ac:dyDescent="0.3">
      <c r="A7" s="30" t="s">
        <v>127</v>
      </c>
    </row>
  </sheetData>
  <sheetProtection algorithmName="SHA-512" hashValue="YnzsyK8Pi/+strYbL7t0Z00n3tJr2BKbYLqPNfGiqtDC4Eg22MxZRIn1KMfpGs1asreUD2Tnl6gdwm2nTkF1Gw==" saltValue="uC1qkjZbyXRSehZiSklmSw==" spinCount="100000" sheet="1" objects="1" scenarios="1" selectLockedCells="1" selectUnlockedCell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3"/>
  <sheetViews>
    <sheetView topLeftCell="A33" zoomScale="95" zoomScaleNormal="95" workbookViewId="0">
      <selection activeCell="C38" sqref="C38"/>
    </sheetView>
  </sheetViews>
  <sheetFormatPr defaultRowHeight="15" x14ac:dyDescent="0.25"/>
  <cols>
    <col min="1" max="1" width="2.85546875" style="33" customWidth="1"/>
    <col min="2" max="2" width="78.7109375" style="33" customWidth="1"/>
    <col min="3" max="3" width="20.85546875" style="34" customWidth="1"/>
    <col min="4" max="4" width="14" style="34" customWidth="1"/>
    <col min="5" max="5" width="20.85546875" style="34" customWidth="1"/>
    <col min="6" max="16384" width="9.140625" style="33"/>
  </cols>
  <sheetData>
    <row r="1" spans="2:5" ht="15.75" thickBot="1" x14ac:dyDescent="0.3"/>
    <row r="2" spans="2:5" ht="6.75" customHeight="1" x14ac:dyDescent="0.25">
      <c r="B2" s="35" t="s">
        <v>119</v>
      </c>
      <c r="C2" s="36"/>
      <c r="D2" s="36"/>
      <c r="E2" s="37"/>
    </row>
    <row r="3" spans="2:5" ht="15" customHeight="1" x14ac:dyDescent="0.25">
      <c r="B3" s="38"/>
      <c r="C3" s="39"/>
      <c r="D3" s="39"/>
      <c r="E3" s="40"/>
    </row>
    <row r="4" spans="2:5" ht="20.25" customHeight="1" x14ac:dyDescent="0.25">
      <c r="B4" s="38"/>
      <c r="C4" s="39"/>
      <c r="D4" s="39"/>
      <c r="E4" s="40"/>
    </row>
    <row r="5" spans="2:5" ht="10.5" customHeight="1" x14ac:dyDescent="0.25">
      <c r="B5" s="38"/>
      <c r="C5" s="39"/>
      <c r="D5" s="39"/>
      <c r="E5" s="40"/>
    </row>
    <row r="6" spans="2:5" ht="15.75" thickBot="1" x14ac:dyDescent="0.3">
      <c r="B6" s="41"/>
      <c r="C6" s="42"/>
      <c r="D6" s="42"/>
      <c r="E6" s="43"/>
    </row>
    <row r="7" spans="2:5" ht="21" customHeight="1" x14ac:dyDescent="0.25">
      <c r="B7" s="44" t="s">
        <v>37</v>
      </c>
      <c r="C7" s="45" t="s">
        <v>86</v>
      </c>
      <c r="D7" s="45" t="s">
        <v>91</v>
      </c>
      <c r="E7" s="45" t="s">
        <v>87</v>
      </c>
    </row>
    <row r="8" spans="2:5" ht="29.25" customHeight="1" thickBot="1" x14ac:dyDescent="0.3">
      <c r="B8" s="46"/>
      <c r="C8" s="47"/>
      <c r="D8" s="47"/>
      <c r="E8" s="47"/>
    </row>
    <row r="9" spans="2:5" ht="20.100000000000001" customHeight="1" thickBot="1" x14ac:dyDescent="0.3">
      <c r="B9" s="48" t="s">
        <v>115</v>
      </c>
      <c r="C9" s="15"/>
      <c r="D9" s="49">
        <v>80</v>
      </c>
      <c r="E9" s="50">
        <f>D9*C9</f>
        <v>0</v>
      </c>
    </row>
    <row r="10" spans="2:5" ht="22.5" customHeight="1" thickBot="1" x14ac:dyDescent="0.3">
      <c r="B10" s="51" t="s">
        <v>88</v>
      </c>
      <c r="C10" s="52"/>
      <c r="D10" s="52"/>
      <c r="E10" s="53">
        <f>E9</f>
        <v>0</v>
      </c>
    </row>
    <row r="11" spans="2:5" ht="21" customHeight="1" x14ac:dyDescent="0.25">
      <c r="B11" s="45" t="s">
        <v>77</v>
      </c>
      <c r="C11" s="45" t="s">
        <v>86</v>
      </c>
      <c r="D11" s="45" t="s">
        <v>91</v>
      </c>
      <c r="E11" s="45" t="s">
        <v>87</v>
      </c>
    </row>
    <row r="12" spans="2:5" ht="29.25" customHeight="1" thickBot="1" x14ac:dyDescent="0.3">
      <c r="B12" s="47"/>
      <c r="C12" s="47"/>
      <c r="D12" s="47"/>
      <c r="E12" s="47"/>
    </row>
    <row r="13" spans="2:5" ht="20.100000000000001" customHeight="1" x14ac:dyDescent="0.25">
      <c r="B13" s="54" t="s">
        <v>0</v>
      </c>
      <c r="C13" s="1"/>
      <c r="D13" s="55">
        <v>1</v>
      </c>
      <c r="E13" s="56">
        <f>D13*C13</f>
        <v>0</v>
      </c>
    </row>
    <row r="14" spans="2:5" ht="20.100000000000001" customHeight="1" x14ac:dyDescent="0.25">
      <c r="B14" s="57" t="s">
        <v>1</v>
      </c>
      <c r="C14" s="1"/>
      <c r="D14" s="55">
        <v>1</v>
      </c>
      <c r="E14" s="56">
        <f t="shared" ref="E14:E41" si="0">D14*C14</f>
        <v>0</v>
      </c>
    </row>
    <row r="15" spans="2:5" ht="20.100000000000001" customHeight="1" x14ac:dyDescent="0.25">
      <c r="B15" s="57" t="s">
        <v>2</v>
      </c>
      <c r="C15" s="1"/>
      <c r="D15" s="55">
        <v>1</v>
      </c>
      <c r="E15" s="56">
        <f t="shared" si="0"/>
        <v>0</v>
      </c>
    </row>
    <row r="16" spans="2:5" ht="20.100000000000001" customHeight="1" x14ac:dyDescent="0.25">
      <c r="B16" s="57" t="s">
        <v>3</v>
      </c>
      <c r="C16" s="1"/>
      <c r="D16" s="55">
        <v>1</v>
      </c>
      <c r="E16" s="56">
        <f t="shared" si="0"/>
        <v>0</v>
      </c>
    </row>
    <row r="17" spans="2:5" ht="20.100000000000001" customHeight="1" x14ac:dyDescent="0.25">
      <c r="B17" s="57" t="s">
        <v>4</v>
      </c>
      <c r="C17" s="1"/>
      <c r="D17" s="55">
        <v>1</v>
      </c>
      <c r="E17" s="56">
        <f t="shared" si="0"/>
        <v>0</v>
      </c>
    </row>
    <row r="18" spans="2:5" ht="30" customHeight="1" x14ac:dyDescent="0.25">
      <c r="B18" s="57" t="s">
        <v>5</v>
      </c>
      <c r="C18" s="1"/>
      <c r="D18" s="55">
        <v>1</v>
      </c>
      <c r="E18" s="56">
        <f t="shared" si="0"/>
        <v>0</v>
      </c>
    </row>
    <row r="19" spans="2:5" ht="30" customHeight="1" x14ac:dyDescent="0.25">
      <c r="B19" s="57" t="s">
        <v>6</v>
      </c>
      <c r="C19" s="1"/>
      <c r="D19" s="55">
        <v>1</v>
      </c>
      <c r="E19" s="56">
        <f t="shared" si="0"/>
        <v>0</v>
      </c>
    </row>
    <row r="20" spans="2:5" ht="20.100000000000001" customHeight="1" x14ac:dyDescent="0.25">
      <c r="B20" s="57" t="s">
        <v>7</v>
      </c>
      <c r="C20" s="1"/>
      <c r="D20" s="55">
        <v>1</v>
      </c>
      <c r="E20" s="56">
        <f t="shared" si="0"/>
        <v>0</v>
      </c>
    </row>
    <row r="21" spans="2:5" ht="39.950000000000003" customHeight="1" x14ac:dyDescent="0.25">
      <c r="B21" s="57" t="s">
        <v>8</v>
      </c>
      <c r="C21" s="1"/>
      <c r="D21" s="55">
        <v>1</v>
      </c>
      <c r="E21" s="56">
        <f t="shared" si="0"/>
        <v>0</v>
      </c>
    </row>
    <row r="22" spans="2:5" ht="20.100000000000001" customHeight="1" x14ac:dyDescent="0.25">
      <c r="B22" s="57" t="s">
        <v>9</v>
      </c>
      <c r="C22" s="1"/>
      <c r="D22" s="55">
        <v>1</v>
      </c>
      <c r="E22" s="56">
        <f t="shared" si="0"/>
        <v>0</v>
      </c>
    </row>
    <row r="23" spans="2:5" ht="39.950000000000003" customHeight="1" x14ac:dyDescent="0.25">
      <c r="B23" s="57" t="s">
        <v>10</v>
      </c>
      <c r="C23" s="1"/>
      <c r="D23" s="55">
        <v>1</v>
      </c>
      <c r="E23" s="56">
        <f t="shared" si="0"/>
        <v>0</v>
      </c>
    </row>
    <row r="24" spans="2:5" ht="39.950000000000003" customHeight="1" x14ac:dyDescent="0.25">
      <c r="B24" s="57" t="s">
        <v>11</v>
      </c>
      <c r="C24" s="1"/>
      <c r="D24" s="55">
        <v>1</v>
      </c>
      <c r="E24" s="56">
        <f t="shared" si="0"/>
        <v>0</v>
      </c>
    </row>
    <row r="25" spans="2:5" ht="20.100000000000001" customHeight="1" x14ac:dyDescent="0.25">
      <c r="B25" s="57" t="s">
        <v>12</v>
      </c>
      <c r="C25" s="1"/>
      <c r="D25" s="55">
        <v>1</v>
      </c>
      <c r="E25" s="56">
        <f t="shared" si="0"/>
        <v>0</v>
      </c>
    </row>
    <row r="26" spans="2:5" ht="39.950000000000003" customHeight="1" x14ac:dyDescent="0.25">
      <c r="B26" s="57" t="s">
        <v>27</v>
      </c>
      <c r="C26" s="1"/>
      <c r="D26" s="55">
        <v>1</v>
      </c>
      <c r="E26" s="56">
        <f t="shared" si="0"/>
        <v>0</v>
      </c>
    </row>
    <row r="27" spans="2:5" ht="20.100000000000001" customHeight="1" x14ac:dyDescent="0.25">
      <c r="B27" s="57" t="s">
        <v>13</v>
      </c>
      <c r="C27" s="1"/>
      <c r="D27" s="55">
        <v>1</v>
      </c>
      <c r="E27" s="56">
        <f t="shared" si="0"/>
        <v>0</v>
      </c>
    </row>
    <row r="28" spans="2:5" ht="20.100000000000001" customHeight="1" x14ac:dyDescent="0.25">
      <c r="B28" s="57" t="s">
        <v>14</v>
      </c>
      <c r="C28" s="1"/>
      <c r="D28" s="55">
        <v>1</v>
      </c>
      <c r="E28" s="56">
        <f t="shared" si="0"/>
        <v>0</v>
      </c>
    </row>
    <row r="29" spans="2:5" ht="39.950000000000003" customHeight="1" x14ac:dyDescent="0.25">
      <c r="B29" s="57" t="s">
        <v>26</v>
      </c>
      <c r="C29" s="1"/>
      <c r="D29" s="55">
        <v>1</v>
      </c>
      <c r="E29" s="56">
        <f t="shared" si="0"/>
        <v>0</v>
      </c>
    </row>
    <row r="30" spans="2:5" ht="20.100000000000001" customHeight="1" x14ac:dyDescent="0.25">
      <c r="B30" s="57" t="s">
        <v>15</v>
      </c>
      <c r="C30" s="1"/>
      <c r="D30" s="55">
        <v>1</v>
      </c>
      <c r="E30" s="56">
        <f t="shared" si="0"/>
        <v>0</v>
      </c>
    </row>
    <row r="31" spans="2:5" ht="20.100000000000001" customHeight="1" x14ac:dyDescent="0.25">
      <c r="B31" s="57" t="s">
        <v>16</v>
      </c>
      <c r="C31" s="1"/>
      <c r="D31" s="55">
        <v>1</v>
      </c>
      <c r="E31" s="56">
        <f t="shared" si="0"/>
        <v>0</v>
      </c>
    </row>
    <row r="32" spans="2:5" ht="50.1" customHeight="1" x14ac:dyDescent="0.25">
      <c r="B32" s="57" t="s">
        <v>17</v>
      </c>
      <c r="C32" s="1"/>
      <c r="D32" s="55">
        <v>1</v>
      </c>
      <c r="E32" s="56">
        <f t="shared" si="0"/>
        <v>0</v>
      </c>
    </row>
    <row r="33" spans="2:5" ht="39.950000000000003" customHeight="1" x14ac:dyDescent="0.25">
      <c r="B33" s="57" t="s">
        <v>18</v>
      </c>
      <c r="C33" s="1"/>
      <c r="D33" s="55">
        <v>1</v>
      </c>
      <c r="E33" s="56">
        <f t="shared" si="0"/>
        <v>0</v>
      </c>
    </row>
    <row r="34" spans="2:5" ht="50.1" customHeight="1" x14ac:dyDescent="0.25">
      <c r="B34" s="57" t="s">
        <v>19</v>
      </c>
      <c r="C34" s="1"/>
      <c r="D34" s="55">
        <v>1</v>
      </c>
      <c r="E34" s="56">
        <f t="shared" si="0"/>
        <v>0</v>
      </c>
    </row>
    <row r="35" spans="2:5" ht="39.950000000000003" customHeight="1" x14ac:dyDescent="0.25">
      <c r="B35" s="57" t="s">
        <v>20</v>
      </c>
      <c r="C35" s="1"/>
      <c r="D35" s="55">
        <v>1</v>
      </c>
      <c r="E35" s="56">
        <f t="shared" si="0"/>
        <v>0</v>
      </c>
    </row>
    <row r="36" spans="2:5" ht="39.950000000000003" customHeight="1" x14ac:dyDescent="0.25">
      <c r="B36" s="57" t="s">
        <v>21</v>
      </c>
      <c r="C36" s="1"/>
      <c r="D36" s="55">
        <v>1</v>
      </c>
      <c r="E36" s="56">
        <f t="shared" si="0"/>
        <v>0</v>
      </c>
    </row>
    <row r="37" spans="2:5" ht="39.950000000000003" customHeight="1" x14ac:dyDescent="0.25">
      <c r="B37" s="57" t="s">
        <v>22</v>
      </c>
      <c r="C37" s="1"/>
      <c r="D37" s="55">
        <v>1</v>
      </c>
      <c r="E37" s="56">
        <f t="shared" si="0"/>
        <v>0</v>
      </c>
    </row>
    <row r="38" spans="2:5" ht="120" customHeight="1" x14ac:dyDescent="0.25">
      <c r="B38" s="57" t="s">
        <v>23</v>
      </c>
      <c r="C38" s="1"/>
      <c r="D38" s="55">
        <v>1</v>
      </c>
      <c r="E38" s="56">
        <f t="shared" si="0"/>
        <v>0</v>
      </c>
    </row>
    <row r="39" spans="2:5" ht="69" customHeight="1" x14ac:dyDescent="0.25">
      <c r="B39" s="57" t="s">
        <v>24</v>
      </c>
      <c r="C39" s="1"/>
      <c r="D39" s="55">
        <v>1</v>
      </c>
      <c r="E39" s="56">
        <f t="shared" si="0"/>
        <v>0</v>
      </c>
    </row>
    <row r="40" spans="2:5" ht="42.75" customHeight="1" x14ac:dyDescent="0.25">
      <c r="B40" s="57" t="s">
        <v>25</v>
      </c>
      <c r="C40" s="1"/>
      <c r="D40" s="55">
        <v>1</v>
      </c>
      <c r="E40" s="56">
        <f t="shared" si="0"/>
        <v>0</v>
      </c>
    </row>
    <row r="41" spans="2:5" ht="39.950000000000003" customHeight="1" thickBot="1" x14ac:dyDescent="0.3">
      <c r="B41" s="57" t="s">
        <v>28</v>
      </c>
      <c r="C41" s="1"/>
      <c r="D41" s="55">
        <v>1</v>
      </c>
      <c r="E41" s="56">
        <f t="shared" si="0"/>
        <v>0</v>
      </c>
    </row>
    <row r="42" spans="2:5" ht="22.5" customHeight="1" thickBot="1" x14ac:dyDescent="0.3">
      <c r="B42" s="51" t="s">
        <v>89</v>
      </c>
      <c r="C42" s="52"/>
      <c r="D42" s="52"/>
      <c r="E42" s="58">
        <f>SUM(E13:E41)</f>
        <v>0</v>
      </c>
    </row>
    <row r="43" spans="2:5" ht="22.5" customHeight="1" thickBot="1" x14ac:dyDescent="0.3">
      <c r="B43" s="59" t="s">
        <v>90</v>
      </c>
      <c r="C43" s="60"/>
      <c r="D43" s="60"/>
      <c r="E43" s="61">
        <f>(E42+E10)*2</f>
        <v>0</v>
      </c>
    </row>
  </sheetData>
  <sheetProtection algorithmName="SHA-512" hashValue="yCb/sdpAShHTuKe8UCPQLNh39a/YwoPRBxCMwjYFMGnmKlLIxAi7Py26k4I+uFb8ICeNfhKjaW1Ni6ZF+caHDw==" saltValue="Ne1g+P75avi+7ELXYQYvrQ==" spinCount="100000" sheet="1" objects="1" scenarios="1" selectLockedCells="1"/>
  <mergeCells count="12">
    <mergeCell ref="B2:E6"/>
    <mergeCell ref="B7:B8"/>
    <mergeCell ref="E7:E8"/>
    <mergeCell ref="E11:E12"/>
    <mergeCell ref="B43:D43"/>
    <mergeCell ref="B42:D42"/>
    <mergeCell ref="B10:D10"/>
    <mergeCell ref="D7:D8"/>
    <mergeCell ref="B11:B12"/>
    <mergeCell ref="D11:D12"/>
    <mergeCell ref="C7:C8"/>
    <mergeCell ref="C11:C12"/>
  </mergeCells>
  <printOptions horizontalCentered="1"/>
  <pageMargins left="3.937007874015748E-2" right="0.43307086614173229" top="0.74803149606299213" bottom="0.74803149606299213" header="0.31496062992125984" footer="0.31496062992125984"/>
  <pageSetup paperSize="9" scale="71" fitToHeight="0" orientation="portrait" r:id="rId1"/>
  <ignoredErrors>
    <ignoredError sqref="E9 E13:E38 E39:E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3"/>
  <sheetViews>
    <sheetView topLeftCell="A34" zoomScale="90" zoomScaleNormal="90" workbookViewId="0">
      <selection activeCell="C38" sqref="C38"/>
    </sheetView>
  </sheetViews>
  <sheetFormatPr defaultRowHeight="15" x14ac:dyDescent="0.25"/>
  <cols>
    <col min="1" max="1" width="2.85546875" style="33" customWidth="1"/>
    <col min="2" max="2" width="78.7109375" style="33" customWidth="1"/>
    <col min="3" max="3" width="20.7109375" style="34" customWidth="1"/>
    <col min="4" max="4" width="14" style="34" customWidth="1"/>
    <col min="5" max="5" width="20.7109375" style="34" customWidth="1"/>
    <col min="6" max="16384" width="9.140625" style="33"/>
  </cols>
  <sheetData>
    <row r="1" spans="2:5" ht="15.75" thickBot="1" x14ac:dyDescent="0.3"/>
    <row r="2" spans="2:5" ht="6.75" customHeight="1" x14ac:dyDescent="0.25">
      <c r="B2" s="35" t="s">
        <v>120</v>
      </c>
      <c r="C2" s="36"/>
      <c r="D2" s="36"/>
      <c r="E2" s="37"/>
    </row>
    <row r="3" spans="2:5" ht="15" customHeight="1" x14ac:dyDescent="0.25">
      <c r="B3" s="38"/>
      <c r="C3" s="39"/>
      <c r="D3" s="39"/>
      <c r="E3" s="40"/>
    </row>
    <row r="4" spans="2:5" ht="20.25" customHeight="1" x14ac:dyDescent="0.25">
      <c r="B4" s="38"/>
      <c r="C4" s="39"/>
      <c r="D4" s="39"/>
      <c r="E4" s="40"/>
    </row>
    <row r="5" spans="2:5" ht="10.5" customHeight="1" x14ac:dyDescent="0.25">
      <c r="B5" s="38"/>
      <c r="C5" s="39"/>
      <c r="D5" s="39"/>
      <c r="E5" s="40"/>
    </row>
    <row r="6" spans="2:5" ht="15.75" thickBot="1" x14ac:dyDescent="0.3">
      <c r="B6" s="41"/>
      <c r="C6" s="42"/>
      <c r="D6" s="42"/>
      <c r="E6" s="43"/>
    </row>
    <row r="7" spans="2:5" ht="21" customHeight="1" x14ac:dyDescent="0.25">
      <c r="B7" s="44" t="s">
        <v>37</v>
      </c>
      <c r="C7" s="45" t="s">
        <v>86</v>
      </c>
      <c r="D7" s="45" t="s">
        <v>91</v>
      </c>
      <c r="E7" s="45" t="s">
        <v>87</v>
      </c>
    </row>
    <row r="8" spans="2:5" ht="29.25" customHeight="1" thickBot="1" x14ac:dyDescent="0.3">
      <c r="B8" s="46"/>
      <c r="C8" s="47"/>
      <c r="D8" s="47"/>
      <c r="E8" s="47"/>
    </row>
    <row r="9" spans="2:5" ht="20.100000000000001" customHeight="1" thickBot="1" x14ac:dyDescent="0.3">
      <c r="B9" s="48" t="s">
        <v>115</v>
      </c>
      <c r="C9" s="15"/>
      <c r="D9" s="49">
        <v>60</v>
      </c>
      <c r="E9" s="50">
        <f>D9*C9</f>
        <v>0</v>
      </c>
    </row>
    <row r="10" spans="2:5" ht="22.5" customHeight="1" thickBot="1" x14ac:dyDescent="0.3">
      <c r="B10" s="51" t="s">
        <v>72</v>
      </c>
      <c r="C10" s="52"/>
      <c r="D10" s="52"/>
      <c r="E10" s="53">
        <f>E9</f>
        <v>0</v>
      </c>
    </row>
    <row r="11" spans="2:5" ht="21" customHeight="1" x14ac:dyDescent="0.25">
      <c r="B11" s="45" t="s">
        <v>77</v>
      </c>
      <c r="C11" s="45" t="s">
        <v>86</v>
      </c>
      <c r="D11" s="45" t="s">
        <v>91</v>
      </c>
      <c r="E11" s="45" t="s">
        <v>87</v>
      </c>
    </row>
    <row r="12" spans="2:5" ht="29.25" customHeight="1" thickBot="1" x14ac:dyDescent="0.3">
      <c r="B12" s="47"/>
      <c r="C12" s="47"/>
      <c r="D12" s="47"/>
      <c r="E12" s="47"/>
    </row>
    <row r="13" spans="2:5" ht="20.100000000000001" customHeight="1" x14ac:dyDescent="0.25">
      <c r="B13" s="54" t="s">
        <v>0</v>
      </c>
      <c r="C13" s="1"/>
      <c r="D13" s="55">
        <v>1</v>
      </c>
      <c r="E13" s="56">
        <f>D13*C13</f>
        <v>0</v>
      </c>
    </row>
    <row r="14" spans="2:5" ht="20.100000000000001" customHeight="1" x14ac:dyDescent="0.25">
      <c r="B14" s="57" t="s">
        <v>1</v>
      </c>
      <c r="C14" s="1"/>
      <c r="D14" s="55">
        <v>1</v>
      </c>
      <c r="E14" s="56">
        <f t="shared" ref="E14:E41" si="0">D14*C14</f>
        <v>0</v>
      </c>
    </row>
    <row r="15" spans="2:5" ht="20.100000000000001" customHeight="1" x14ac:dyDescent="0.25">
      <c r="B15" s="57" t="s">
        <v>2</v>
      </c>
      <c r="C15" s="1"/>
      <c r="D15" s="55">
        <v>1</v>
      </c>
      <c r="E15" s="56">
        <f t="shared" si="0"/>
        <v>0</v>
      </c>
    </row>
    <row r="16" spans="2:5" ht="20.100000000000001" customHeight="1" x14ac:dyDescent="0.25">
      <c r="B16" s="57" t="s">
        <v>3</v>
      </c>
      <c r="C16" s="1"/>
      <c r="D16" s="55">
        <v>1</v>
      </c>
      <c r="E16" s="56">
        <f t="shared" si="0"/>
        <v>0</v>
      </c>
    </row>
    <row r="17" spans="2:5" ht="20.100000000000001" customHeight="1" x14ac:dyDescent="0.25">
      <c r="B17" s="57" t="s">
        <v>4</v>
      </c>
      <c r="C17" s="1"/>
      <c r="D17" s="55">
        <v>1</v>
      </c>
      <c r="E17" s="56">
        <f t="shared" si="0"/>
        <v>0</v>
      </c>
    </row>
    <row r="18" spans="2:5" ht="30" customHeight="1" x14ac:dyDescent="0.25">
      <c r="B18" s="57" t="s">
        <v>5</v>
      </c>
      <c r="C18" s="1"/>
      <c r="D18" s="55">
        <v>1</v>
      </c>
      <c r="E18" s="56">
        <f t="shared" si="0"/>
        <v>0</v>
      </c>
    </row>
    <row r="19" spans="2:5" ht="30" customHeight="1" x14ac:dyDescent="0.25">
      <c r="B19" s="57" t="s">
        <v>6</v>
      </c>
      <c r="C19" s="1"/>
      <c r="D19" s="55">
        <v>1</v>
      </c>
      <c r="E19" s="56">
        <f t="shared" si="0"/>
        <v>0</v>
      </c>
    </row>
    <row r="20" spans="2:5" ht="20.100000000000001" customHeight="1" x14ac:dyDescent="0.25">
      <c r="B20" s="57" t="s">
        <v>7</v>
      </c>
      <c r="C20" s="1"/>
      <c r="D20" s="55">
        <v>1</v>
      </c>
      <c r="E20" s="56">
        <f t="shared" si="0"/>
        <v>0</v>
      </c>
    </row>
    <row r="21" spans="2:5" ht="30" customHeight="1" x14ac:dyDescent="0.25">
      <c r="B21" s="57" t="s">
        <v>8</v>
      </c>
      <c r="C21" s="1"/>
      <c r="D21" s="55">
        <v>1</v>
      </c>
      <c r="E21" s="56">
        <f t="shared" si="0"/>
        <v>0</v>
      </c>
    </row>
    <row r="22" spans="2:5" ht="20.100000000000001" customHeight="1" x14ac:dyDescent="0.25">
      <c r="B22" s="57" t="s">
        <v>9</v>
      </c>
      <c r="C22" s="1"/>
      <c r="D22" s="55">
        <v>1</v>
      </c>
      <c r="E22" s="56">
        <f t="shared" si="0"/>
        <v>0</v>
      </c>
    </row>
    <row r="23" spans="2:5" ht="30" customHeight="1" x14ac:dyDescent="0.25">
      <c r="B23" s="57" t="s">
        <v>10</v>
      </c>
      <c r="C23" s="1"/>
      <c r="D23" s="55">
        <v>1</v>
      </c>
      <c r="E23" s="56">
        <f t="shared" si="0"/>
        <v>0</v>
      </c>
    </row>
    <row r="24" spans="2:5" ht="30" customHeight="1" x14ac:dyDescent="0.25">
      <c r="B24" s="57" t="s">
        <v>11</v>
      </c>
      <c r="C24" s="1"/>
      <c r="D24" s="55">
        <v>1</v>
      </c>
      <c r="E24" s="56">
        <f t="shared" si="0"/>
        <v>0</v>
      </c>
    </row>
    <row r="25" spans="2:5" ht="20.100000000000001" customHeight="1" x14ac:dyDescent="0.25">
      <c r="B25" s="57" t="s">
        <v>12</v>
      </c>
      <c r="C25" s="1"/>
      <c r="D25" s="55">
        <v>1</v>
      </c>
      <c r="E25" s="56">
        <f t="shared" si="0"/>
        <v>0</v>
      </c>
    </row>
    <row r="26" spans="2:5" ht="30" customHeight="1" x14ac:dyDescent="0.25">
      <c r="B26" s="57" t="s">
        <v>27</v>
      </c>
      <c r="C26" s="1"/>
      <c r="D26" s="55">
        <v>1</v>
      </c>
      <c r="E26" s="56">
        <f t="shared" si="0"/>
        <v>0</v>
      </c>
    </row>
    <row r="27" spans="2:5" ht="20.100000000000001" customHeight="1" x14ac:dyDescent="0.25">
      <c r="B27" s="57" t="s">
        <v>13</v>
      </c>
      <c r="C27" s="1"/>
      <c r="D27" s="55">
        <v>1</v>
      </c>
      <c r="E27" s="56">
        <f t="shared" si="0"/>
        <v>0</v>
      </c>
    </row>
    <row r="28" spans="2:5" ht="20.100000000000001" customHeight="1" x14ac:dyDescent="0.25">
      <c r="B28" s="57" t="s">
        <v>14</v>
      </c>
      <c r="C28" s="1"/>
      <c r="D28" s="55">
        <v>1</v>
      </c>
      <c r="E28" s="56">
        <f t="shared" si="0"/>
        <v>0</v>
      </c>
    </row>
    <row r="29" spans="2:5" ht="39.950000000000003" customHeight="1" x14ac:dyDescent="0.25">
      <c r="B29" s="57" t="s">
        <v>26</v>
      </c>
      <c r="C29" s="1"/>
      <c r="D29" s="55">
        <v>1</v>
      </c>
      <c r="E29" s="56">
        <f t="shared" si="0"/>
        <v>0</v>
      </c>
    </row>
    <row r="30" spans="2:5" ht="20.100000000000001" customHeight="1" x14ac:dyDescent="0.25">
      <c r="B30" s="57" t="s">
        <v>15</v>
      </c>
      <c r="C30" s="1"/>
      <c r="D30" s="55">
        <v>1</v>
      </c>
      <c r="E30" s="56">
        <f t="shared" si="0"/>
        <v>0</v>
      </c>
    </row>
    <row r="31" spans="2:5" ht="20.100000000000001" customHeight="1" x14ac:dyDescent="0.25">
      <c r="B31" s="57" t="s">
        <v>16</v>
      </c>
      <c r="C31" s="1"/>
      <c r="D31" s="55">
        <v>1</v>
      </c>
      <c r="E31" s="56">
        <f t="shared" si="0"/>
        <v>0</v>
      </c>
    </row>
    <row r="32" spans="2:5" ht="42.75" customHeight="1" x14ac:dyDescent="0.25">
      <c r="B32" s="57" t="s">
        <v>17</v>
      </c>
      <c r="C32" s="1"/>
      <c r="D32" s="55">
        <v>1</v>
      </c>
      <c r="E32" s="56">
        <f t="shared" si="0"/>
        <v>0</v>
      </c>
    </row>
    <row r="33" spans="2:5" ht="30" customHeight="1" x14ac:dyDescent="0.25">
      <c r="B33" s="57" t="s">
        <v>18</v>
      </c>
      <c r="C33" s="1"/>
      <c r="D33" s="55">
        <v>1</v>
      </c>
      <c r="E33" s="56">
        <f t="shared" si="0"/>
        <v>0</v>
      </c>
    </row>
    <row r="34" spans="2:5" ht="42.75" customHeight="1" x14ac:dyDescent="0.25">
      <c r="B34" s="57" t="s">
        <v>19</v>
      </c>
      <c r="C34" s="1"/>
      <c r="D34" s="55">
        <v>1</v>
      </c>
      <c r="E34" s="56">
        <f t="shared" si="0"/>
        <v>0</v>
      </c>
    </row>
    <row r="35" spans="2:5" ht="30" customHeight="1" x14ac:dyDescent="0.25">
      <c r="B35" s="57" t="s">
        <v>20</v>
      </c>
      <c r="C35" s="1"/>
      <c r="D35" s="55">
        <v>1</v>
      </c>
      <c r="E35" s="56">
        <f t="shared" si="0"/>
        <v>0</v>
      </c>
    </row>
    <row r="36" spans="2:5" ht="30" customHeight="1" x14ac:dyDescent="0.25">
      <c r="B36" s="57" t="s">
        <v>21</v>
      </c>
      <c r="C36" s="1"/>
      <c r="D36" s="55">
        <v>1</v>
      </c>
      <c r="E36" s="56">
        <f t="shared" si="0"/>
        <v>0</v>
      </c>
    </row>
    <row r="37" spans="2:5" ht="30" customHeight="1" x14ac:dyDescent="0.25">
      <c r="B37" s="57" t="s">
        <v>22</v>
      </c>
      <c r="C37" s="1"/>
      <c r="D37" s="55">
        <v>1</v>
      </c>
      <c r="E37" s="56">
        <f t="shared" si="0"/>
        <v>0</v>
      </c>
    </row>
    <row r="38" spans="2:5" ht="116.25" customHeight="1" x14ac:dyDescent="0.25">
      <c r="B38" s="57" t="s">
        <v>23</v>
      </c>
      <c r="C38" s="1"/>
      <c r="D38" s="55">
        <v>1</v>
      </c>
      <c r="E38" s="56">
        <f t="shared" si="0"/>
        <v>0</v>
      </c>
    </row>
    <row r="39" spans="2:5" ht="64.5" customHeight="1" x14ac:dyDescent="0.25">
      <c r="B39" s="57" t="s">
        <v>24</v>
      </c>
      <c r="C39" s="1"/>
      <c r="D39" s="55">
        <v>1</v>
      </c>
      <c r="E39" s="56">
        <f t="shared" si="0"/>
        <v>0</v>
      </c>
    </row>
    <row r="40" spans="2:5" ht="42.75" customHeight="1" x14ac:dyDescent="0.25">
      <c r="B40" s="57" t="s">
        <v>25</v>
      </c>
      <c r="C40" s="1"/>
      <c r="D40" s="55">
        <v>1</v>
      </c>
      <c r="E40" s="56">
        <f t="shared" si="0"/>
        <v>0</v>
      </c>
    </row>
    <row r="41" spans="2:5" ht="35.25" customHeight="1" thickBot="1" x14ac:dyDescent="0.3">
      <c r="B41" s="57" t="s">
        <v>28</v>
      </c>
      <c r="C41" s="1"/>
      <c r="D41" s="55">
        <v>1</v>
      </c>
      <c r="E41" s="56">
        <f t="shared" si="0"/>
        <v>0</v>
      </c>
    </row>
    <row r="42" spans="2:5" ht="22.5" customHeight="1" thickBot="1" x14ac:dyDescent="0.3">
      <c r="B42" s="51" t="s">
        <v>78</v>
      </c>
      <c r="C42" s="52"/>
      <c r="D42" s="52"/>
      <c r="E42" s="58">
        <f>SUM(E13:E41)</f>
        <v>0</v>
      </c>
    </row>
    <row r="43" spans="2:5" ht="22.5" customHeight="1" thickBot="1" x14ac:dyDescent="0.3">
      <c r="B43" s="59" t="s">
        <v>109</v>
      </c>
      <c r="C43" s="60"/>
      <c r="D43" s="60"/>
      <c r="E43" s="61">
        <f>(E42+E10)*2</f>
        <v>0</v>
      </c>
    </row>
  </sheetData>
  <sheetProtection algorithmName="SHA-512" hashValue="aD6TjUhD7g5jfRT2gvJwu+HtBcWKYMullgTizLuBCZPC1xHDi7nu8FtMFouxlnHchyvp0NU84FQLdldV7CNmhg==" saltValue="udqrdRSGKIWukkN2OzRW/w==" spinCount="100000" sheet="1" objects="1" scenarios="1" selectLockedCells="1"/>
  <mergeCells count="12">
    <mergeCell ref="B43:D43"/>
    <mergeCell ref="B2:E6"/>
    <mergeCell ref="B42:D42"/>
    <mergeCell ref="C7:C8"/>
    <mergeCell ref="E7:E8"/>
    <mergeCell ref="C11:C12"/>
    <mergeCell ref="E11:E12"/>
    <mergeCell ref="B10:D10"/>
    <mergeCell ref="B11:B12"/>
    <mergeCell ref="D11:D12"/>
    <mergeCell ref="B7:B8"/>
    <mergeCell ref="D7:D8"/>
  </mergeCells>
  <printOptions horizontalCentered="1"/>
  <pageMargins left="3.937007874015748E-2" right="0.43307086614173229" top="0.74803149606299213" bottom="0.74803149606299213" header="0.31496062992125984" footer="0.31496062992125984"/>
  <pageSetup paperSize="9" scale="70" fitToHeight="0" orientation="portrait" r:id="rId1"/>
  <ignoredErrors>
    <ignoredError sqref="E9:E4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43"/>
  <sheetViews>
    <sheetView topLeftCell="A17" zoomScale="90" zoomScaleNormal="90" workbookViewId="0">
      <selection activeCell="C26" sqref="C26"/>
    </sheetView>
  </sheetViews>
  <sheetFormatPr defaultRowHeight="15" x14ac:dyDescent="0.25"/>
  <cols>
    <col min="1" max="1" width="2.85546875" style="33" customWidth="1"/>
    <col min="2" max="2" width="78.7109375" style="33" customWidth="1"/>
    <col min="3" max="3" width="20.7109375" style="34" customWidth="1"/>
    <col min="4" max="4" width="14" style="34" customWidth="1"/>
    <col min="5" max="5" width="20.7109375" style="34" customWidth="1"/>
    <col min="6" max="16384" width="9.140625" style="33"/>
  </cols>
  <sheetData>
    <row r="1" spans="2:5" ht="15.75" thickBot="1" x14ac:dyDescent="0.3"/>
    <row r="2" spans="2:5" ht="6.75" customHeight="1" x14ac:dyDescent="0.25">
      <c r="B2" s="35" t="s">
        <v>121</v>
      </c>
      <c r="C2" s="36"/>
      <c r="D2" s="36"/>
      <c r="E2" s="37"/>
    </row>
    <row r="3" spans="2:5" ht="15" customHeight="1" x14ac:dyDescent="0.25">
      <c r="B3" s="38"/>
      <c r="C3" s="39"/>
      <c r="D3" s="39"/>
      <c r="E3" s="40"/>
    </row>
    <row r="4" spans="2:5" ht="20.25" customHeight="1" x14ac:dyDescent="0.25">
      <c r="B4" s="38"/>
      <c r="C4" s="39"/>
      <c r="D4" s="39"/>
      <c r="E4" s="40"/>
    </row>
    <row r="5" spans="2:5" ht="10.5" customHeight="1" x14ac:dyDescent="0.25">
      <c r="B5" s="38"/>
      <c r="C5" s="39"/>
      <c r="D5" s="39"/>
      <c r="E5" s="40"/>
    </row>
    <row r="6" spans="2:5" ht="15.75" thickBot="1" x14ac:dyDescent="0.3">
      <c r="B6" s="41"/>
      <c r="C6" s="42"/>
      <c r="D6" s="42"/>
      <c r="E6" s="43"/>
    </row>
    <row r="7" spans="2:5" ht="21" customHeight="1" x14ac:dyDescent="0.25">
      <c r="B7" s="44" t="s">
        <v>37</v>
      </c>
      <c r="C7" s="45" t="s">
        <v>86</v>
      </c>
      <c r="D7" s="45" t="s">
        <v>91</v>
      </c>
      <c r="E7" s="45" t="s">
        <v>87</v>
      </c>
    </row>
    <row r="8" spans="2:5" ht="29.25" customHeight="1" thickBot="1" x14ac:dyDescent="0.3">
      <c r="B8" s="46"/>
      <c r="C8" s="47"/>
      <c r="D8" s="47"/>
      <c r="E8" s="47"/>
    </row>
    <row r="9" spans="2:5" ht="20.100000000000001" customHeight="1" thickBot="1" x14ac:dyDescent="0.3">
      <c r="B9" s="48" t="s">
        <v>115</v>
      </c>
      <c r="C9" s="15"/>
      <c r="D9" s="49">
        <v>60</v>
      </c>
      <c r="E9" s="50">
        <f>D9*C9</f>
        <v>0</v>
      </c>
    </row>
    <row r="10" spans="2:5" ht="22.5" customHeight="1" thickBot="1" x14ac:dyDescent="0.3">
      <c r="B10" s="51" t="s">
        <v>72</v>
      </c>
      <c r="C10" s="52"/>
      <c r="D10" s="52"/>
      <c r="E10" s="53">
        <f>E9</f>
        <v>0</v>
      </c>
    </row>
    <row r="11" spans="2:5" ht="21" customHeight="1" x14ac:dyDescent="0.25">
      <c r="B11" s="45" t="s">
        <v>77</v>
      </c>
      <c r="C11" s="45" t="s">
        <v>86</v>
      </c>
      <c r="D11" s="45" t="s">
        <v>91</v>
      </c>
      <c r="E11" s="45" t="s">
        <v>87</v>
      </c>
    </row>
    <row r="12" spans="2:5" ht="29.25" customHeight="1" thickBot="1" x14ac:dyDescent="0.3">
      <c r="B12" s="47"/>
      <c r="C12" s="47"/>
      <c r="D12" s="47"/>
      <c r="E12" s="47"/>
    </row>
    <row r="13" spans="2:5" ht="20.100000000000001" customHeight="1" x14ac:dyDescent="0.25">
      <c r="B13" s="54" t="s">
        <v>0</v>
      </c>
      <c r="C13" s="1"/>
      <c r="D13" s="55">
        <v>1</v>
      </c>
      <c r="E13" s="56">
        <f>D13*C13</f>
        <v>0</v>
      </c>
    </row>
    <row r="14" spans="2:5" ht="20.100000000000001" customHeight="1" x14ac:dyDescent="0.25">
      <c r="B14" s="57" t="s">
        <v>1</v>
      </c>
      <c r="C14" s="1"/>
      <c r="D14" s="55">
        <v>1</v>
      </c>
      <c r="E14" s="56">
        <f t="shared" ref="E14:E41" si="0">D14*C14</f>
        <v>0</v>
      </c>
    </row>
    <row r="15" spans="2:5" ht="20.100000000000001" customHeight="1" x14ac:dyDescent="0.25">
      <c r="B15" s="57" t="s">
        <v>2</v>
      </c>
      <c r="C15" s="1"/>
      <c r="D15" s="55">
        <v>1</v>
      </c>
      <c r="E15" s="56">
        <f t="shared" si="0"/>
        <v>0</v>
      </c>
    </row>
    <row r="16" spans="2:5" ht="20.100000000000001" customHeight="1" x14ac:dyDescent="0.25">
      <c r="B16" s="57" t="s">
        <v>3</v>
      </c>
      <c r="C16" s="1"/>
      <c r="D16" s="55">
        <v>1</v>
      </c>
      <c r="E16" s="56">
        <f t="shared" si="0"/>
        <v>0</v>
      </c>
    </row>
    <row r="17" spans="2:5" ht="20.100000000000001" customHeight="1" x14ac:dyDescent="0.25">
      <c r="B17" s="57" t="s">
        <v>4</v>
      </c>
      <c r="C17" s="1"/>
      <c r="D17" s="55">
        <v>1</v>
      </c>
      <c r="E17" s="56">
        <f t="shared" si="0"/>
        <v>0</v>
      </c>
    </row>
    <row r="18" spans="2:5" ht="30" customHeight="1" x14ac:dyDescent="0.25">
      <c r="B18" s="57" t="s">
        <v>5</v>
      </c>
      <c r="C18" s="1"/>
      <c r="D18" s="55">
        <v>1</v>
      </c>
      <c r="E18" s="56">
        <f t="shared" si="0"/>
        <v>0</v>
      </c>
    </row>
    <row r="19" spans="2:5" ht="30" customHeight="1" x14ac:dyDescent="0.25">
      <c r="B19" s="57" t="s">
        <v>6</v>
      </c>
      <c r="C19" s="1"/>
      <c r="D19" s="55">
        <v>1</v>
      </c>
      <c r="E19" s="56">
        <f t="shared" si="0"/>
        <v>0</v>
      </c>
    </row>
    <row r="20" spans="2:5" ht="20.100000000000001" customHeight="1" x14ac:dyDescent="0.25">
      <c r="B20" s="57" t="s">
        <v>7</v>
      </c>
      <c r="C20" s="1"/>
      <c r="D20" s="55">
        <v>1</v>
      </c>
      <c r="E20" s="56">
        <f t="shared" si="0"/>
        <v>0</v>
      </c>
    </row>
    <row r="21" spans="2:5" ht="30" customHeight="1" x14ac:dyDescent="0.25">
      <c r="B21" s="57" t="s">
        <v>8</v>
      </c>
      <c r="C21" s="1"/>
      <c r="D21" s="55">
        <v>1</v>
      </c>
      <c r="E21" s="56">
        <f t="shared" si="0"/>
        <v>0</v>
      </c>
    </row>
    <row r="22" spans="2:5" ht="20.100000000000001" customHeight="1" x14ac:dyDescent="0.25">
      <c r="B22" s="57" t="s">
        <v>9</v>
      </c>
      <c r="C22" s="1"/>
      <c r="D22" s="55">
        <v>1</v>
      </c>
      <c r="E22" s="56">
        <f t="shared" si="0"/>
        <v>0</v>
      </c>
    </row>
    <row r="23" spans="2:5" ht="30" customHeight="1" x14ac:dyDescent="0.25">
      <c r="B23" s="57" t="s">
        <v>10</v>
      </c>
      <c r="C23" s="1"/>
      <c r="D23" s="55">
        <v>1</v>
      </c>
      <c r="E23" s="56">
        <f t="shared" si="0"/>
        <v>0</v>
      </c>
    </row>
    <row r="24" spans="2:5" ht="30" customHeight="1" x14ac:dyDescent="0.25">
      <c r="B24" s="57" t="s">
        <v>11</v>
      </c>
      <c r="C24" s="1"/>
      <c r="D24" s="55">
        <v>1</v>
      </c>
      <c r="E24" s="56">
        <f t="shared" si="0"/>
        <v>0</v>
      </c>
    </row>
    <row r="25" spans="2:5" ht="20.100000000000001" customHeight="1" x14ac:dyDescent="0.25">
      <c r="B25" s="57" t="s">
        <v>12</v>
      </c>
      <c r="C25" s="1"/>
      <c r="D25" s="55">
        <v>1</v>
      </c>
      <c r="E25" s="56">
        <f t="shared" si="0"/>
        <v>0</v>
      </c>
    </row>
    <row r="26" spans="2:5" ht="30" customHeight="1" x14ac:dyDescent="0.25">
      <c r="B26" s="57" t="s">
        <v>27</v>
      </c>
      <c r="C26" s="1"/>
      <c r="D26" s="55">
        <v>1</v>
      </c>
      <c r="E26" s="56">
        <f t="shared" si="0"/>
        <v>0</v>
      </c>
    </row>
    <row r="27" spans="2:5" ht="20.100000000000001" customHeight="1" x14ac:dyDescent="0.25">
      <c r="B27" s="57" t="s">
        <v>13</v>
      </c>
      <c r="C27" s="1"/>
      <c r="D27" s="55">
        <v>1</v>
      </c>
      <c r="E27" s="56">
        <f t="shared" si="0"/>
        <v>0</v>
      </c>
    </row>
    <row r="28" spans="2:5" ht="20.100000000000001" customHeight="1" x14ac:dyDescent="0.25">
      <c r="B28" s="57" t="s">
        <v>14</v>
      </c>
      <c r="C28" s="1"/>
      <c r="D28" s="55">
        <v>1</v>
      </c>
      <c r="E28" s="56">
        <f t="shared" si="0"/>
        <v>0</v>
      </c>
    </row>
    <row r="29" spans="2:5" ht="30" customHeight="1" x14ac:dyDescent="0.25">
      <c r="B29" s="57" t="s">
        <v>26</v>
      </c>
      <c r="C29" s="1"/>
      <c r="D29" s="55">
        <v>1</v>
      </c>
      <c r="E29" s="56">
        <f t="shared" si="0"/>
        <v>0</v>
      </c>
    </row>
    <row r="30" spans="2:5" ht="20.100000000000001" customHeight="1" x14ac:dyDescent="0.25">
      <c r="B30" s="57" t="s">
        <v>15</v>
      </c>
      <c r="C30" s="1"/>
      <c r="D30" s="55">
        <v>1</v>
      </c>
      <c r="E30" s="56">
        <f t="shared" si="0"/>
        <v>0</v>
      </c>
    </row>
    <row r="31" spans="2:5" ht="20.100000000000001" customHeight="1" x14ac:dyDescent="0.25">
      <c r="B31" s="57" t="s">
        <v>16</v>
      </c>
      <c r="C31" s="1"/>
      <c r="D31" s="55">
        <v>1</v>
      </c>
      <c r="E31" s="56">
        <f t="shared" si="0"/>
        <v>0</v>
      </c>
    </row>
    <row r="32" spans="2:5" ht="42.75" customHeight="1" x14ac:dyDescent="0.25">
      <c r="B32" s="57" t="s">
        <v>17</v>
      </c>
      <c r="C32" s="1"/>
      <c r="D32" s="55">
        <v>1</v>
      </c>
      <c r="E32" s="56">
        <f t="shared" si="0"/>
        <v>0</v>
      </c>
    </row>
    <row r="33" spans="2:5" ht="30" customHeight="1" x14ac:dyDescent="0.25">
      <c r="B33" s="57" t="s">
        <v>18</v>
      </c>
      <c r="C33" s="1"/>
      <c r="D33" s="55">
        <v>1</v>
      </c>
      <c r="E33" s="56">
        <f t="shared" si="0"/>
        <v>0</v>
      </c>
    </row>
    <row r="34" spans="2:5" ht="42.75" customHeight="1" x14ac:dyDescent="0.25">
      <c r="B34" s="57" t="s">
        <v>19</v>
      </c>
      <c r="C34" s="1"/>
      <c r="D34" s="55">
        <v>1</v>
      </c>
      <c r="E34" s="56">
        <f t="shared" si="0"/>
        <v>0</v>
      </c>
    </row>
    <row r="35" spans="2:5" ht="30" customHeight="1" x14ac:dyDescent="0.25">
      <c r="B35" s="57" t="s">
        <v>20</v>
      </c>
      <c r="C35" s="1"/>
      <c r="D35" s="55">
        <v>1</v>
      </c>
      <c r="E35" s="56">
        <f t="shared" si="0"/>
        <v>0</v>
      </c>
    </row>
    <row r="36" spans="2:5" ht="30" customHeight="1" x14ac:dyDescent="0.25">
      <c r="B36" s="57" t="s">
        <v>21</v>
      </c>
      <c r="C36" s="1"/>
      <c r="D36" s="55">
        <v>1</v>
      </c>
      <c r="E36" s="56">
        <f t="shared" si="0"/>
        <v>0</v>
      </c>
    </row>
    <row r="37" spans="2:5" ht="30" customHeight="1" x14ac:dyDescent="0.25">
      <c r="B37" s="57" t="s">
        <v>22</v>
      </c>
      <c r="C37" s="1"/>
      <c r="D37" s="55">
        <v>1</v>
      </c>
      <c r="E37" s="56">
        <f t="shared" si="0"/>
        <v>0</v>
      </c>
    </row>
    <row r="38" spans="2:5" ht="119.25" customHeight="1" x14ac:dyDescent="0.25">
      <c r="B38" s="57" t="s">
        <v>23</v>
      </c>
      <c r="C38" s="1"/>
      <c r="D38" s="55">
        <v>1</v>
      </c>
      <c r="E38" s="56">
        <f t="shared" si="0"/>
        <v>0</v>
      </c>
    </row>
    <row r="39" spans="2:5" ht="61.5" customHeight="1" x14ac:dyDescent="0.25">
      <c r="B39" s="57" t="s">
        <v>24</v>
      </c>
      <c r="C39" s="1"/>
      <c r="D39" s="55">
        <v>1</v>
      </c>
      <c r="E39" s="56">
        <f t="shared" si="0"/>
        <v>0</v>
      </c>
    </row>
    <row r="40" spans="2:5" ht="42.75" customHeight="1" x14ac:dyDescent="0.25">
      <c r="B40" s="57" t="s">
        <v>25</v>
      </c>
      <c r="C40" s="1"/>
      <c r="D40" s="55">
        <v>1</v>
      </c>
      <c r="E40" s="56">
        <f t="shared" si="0"/>
        <v>0</v>
      </c>
    </row>
    <row r="41" spans="2:5" ht="30" customHeight="1" thickBot="1" x14ac:dyDescent="0.3">
      <c r="B41" s="57" t="s">
        <v>28</v>
      </c>
      <c r="C41" s="1"/>
      <c r="D41" s="55">
        <v>1</v>
      </c>
      <c r="E41" s="56">
        <f t="shared" si="0"/>
        <v>0</v>
      </c>
    </row>
    <row r="42" spans="2:5" ht="22.5" customHeight="1" thickBot="1" x14ac:dyDescent="0.3">
      <c r="B42" s="51" t="s">
        <v>78</v>
      </c>
      <c r="C42" s="52"/>
      <c r="D42" s="52"/>
      <c r="E42" s="58">
        <f>SUM(E13:E41)</f>
        <v>0</v>
      </c>
    </row>
    <row r="43" spans="2:5" ht="22.5" customHeight="1" thickBot="1" x14ac:dyDescent="0.3">
      <c r="B43" s="59" t="s">
        <v>110</v>
      </c>
      <c r="C43" s="60"/>
      <c r="D43" s="60"/>
      <c r="E43" s="61">
        <f>(E42+E10)*2</f>
        <v>0</v>
      </c>
    </row>
  </sheetData>
  <sheetProtection algorithmName="SHA-512" hashValue="8yW6OmJGyaN9sOYJdQ3m7CJKKfsFRxKg2hv+4qncIDNNZQGgbhSWYgxQBytphh2HhlLFP+/sIdVaPkSZ6bS0ZA==" saltValue="pzZVXIC+ekemzu/5l0wgIw==" spinCount="100000" sheet="1" objects="1" scenarios="1" selectLockedCells="1"/>
  <mergeCells count="12">
    <mergeCell ref="B43:D43"/>
    <mergeCell ref="B2:E6"/>
    <mergeCell ref="B42:D42"/>
    <mergeCell ref="C7:C8"/>
    <mergeCell ref="E7:E8"/>
    <mergeCell ref="C11:C12"/>
    <mergeCell ref="E11:E12"/>
    <mergeCell ref="B10:D10"/>
    <mergeCell ref="B11:B12"/>
    <mergeCell ref="D11:D12"/>
    <mergeCell ref="B7:B8"/>
    <mergeCell ref="D7:D8"/>
  </mergeCells>
  <printOptions horizontalCentered="1"/>
  <pageMargins left="3.937007874015748E-2" right="0.43307086614173229" top="0.74803149606299213" bottom="0.74803149606299213" header="0.31496062992125984" footer="0.31496062992125984"/>
  <pageSetup paperSize="9" scale="71" fitToHeight="0" orientation="portrait" r:id="rId1"/>
  <ignoredErrors>
    <ignoredError sqref="E9:E4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43"/>
  <sheetViews>
    <sheetView topLeftCell="A12" zoomScale="90" zoomScaleNormal="90" workbookViewId="0">
      <selection activeCell="C21" sqref="C21"/>
    </sheetView>
  </sheetViews>
  <sheetFormatPr defaultRowHeight="15" x14ac:dyDescent="0.25"/>
  <cols>
    <col min="1" max="1" width="2.85546875" style="33" customWidth="1"/>
    <col min="2" max="2" width="78.7109375" style="33" customWidth="1"/>
    <col min="3" max="3" width="20.7109375" style="34" customWidth="1"/>
    <col min="4" max="4" width="14" style="34" customWidth="1"/>
    <col min="5" max="5" width="20.7109375" style="34" customWidth="1"/>
    <col min="6" max="16384" width="9.140625" style="33"/>
  </cols>
  <sheetData>
    <row r="1" spans="2:5" ht="15.75" thickBot="1" x14ac:dyDescent="0.3"/>
    <row r="2" spans="2:5" ht="6.75" customHeight="1" x14ac:dyDescent="0.25">
      <c r="B2" s="35" t="s">
        <v>79</v>
      </c>
      <c r="C2" s="36"/>
      <c r="D2" s="36"/>
      <c r="E2" s="37"/>
    </row>
    <row r="3" spans="2:5" ht="15" customHeight="1" x14ac:dyDescent="0.25">
      <c r="B3" s="38"/>
      <c r="C3" s="39"/>
      <c r="D3" s="39"/>
      <c r="E3" s="40"/>
    </row>
    <row r="4" spans="2:5" ht="20.25" customHeight="1" x14ac:dyDescent="0.25">
      <c r="B4" s="38"/>
      <c r="C4" s="39"/>
      <c r="D4" s="39"/>
      <c r="E4" s="40"/>
    </row>
    <row r="5" spans="2:5" ht="10.5" customHeight="1" x14ac:dyDescent="0.25">
      <c r="B5" s="38"/>
      <c r="C5" s="39"/>
      <c r="D5" s="39"/>
      <c r="E5" s="40"/>
    </row>
    <row r="6" spans="2:5" ht="15.75" thickBot="1" x14ac:dyDescent="0.3">
      <c r="B6" s="41"/>
      <c r="C6" s="42"/>
      <c r="D6" s="42"/>
      <c r="E6" s="43"/>
    </row>
    <row r="7" spans="2:5" ht="21" customHeight="1" x14ac:dyDescent="0.25">
      <c r="B7" s="62" t="s">
        <v>37</v>
      </c>
      <c r="C7" s="63" t="s">
        <v>86</v>
      </c>
      <c r="D7" s="63" t="s">
        <v>91</v>
      </c>
      <c r="E7" s="63" t="s">
        <v>87</v>
      </c>
    </row>
    <row r="8" spans="2:5" ht="29.25" customHeight="1" thickBot="1" x14ac:dyDescent="0.3">
      <c r="B8" s="64"/>
      <c r="C8" s="65"/>
      <c r="D8" s="65"/>
      <c r="E8" s="65"/>
    </row>
    <row r="9" spans="2:5" ht="20.100000000000001" customHeight="1" thickBot="1" x14ac:dyDescent="0.3">
      <c r="B9" s="48" t="s">
        <v>115</v>
      </c>
      <c r="C9" s="15"/>
      <c r="D9" s="49">
        <v>40</v>
      </c>
      <c r="E9" s="50">
        <f>D9*C9</f>
        <v>0</v>
      </c>
    </row>
    <row r="10" spans="2:5" ht="22.5" customHeight="1" thickBot="1" x14ac:dyDescent="0.3">
      <c r="B10" s="51" t="s">
        <v>72</v>
      </c>
      <c r="C10" s="52"/>
      <c r="D10" s="52"/>
      <c r="E10" s="53">
        <f>E9</f>
        <v>0</v>
      </c>
    </row>
    <row r="11" spans="2:5" ht="21" customHeight="1" x14ac:dyDescent="0.25">
      <c r="B11" s="63" t="s">
        <v>77</v>
      </c>
      <c r="C11" s="63" t="s">
        <v>86</v>
      </c>
      <c r="D11" s="63" t="s">
        <v>91</v>
      </c>
      <c r="E11" s="63" t="s">
        <v>87</v>
      </c>
    </row>
    <row r="12" spans="2:5" ht="29.25" customHeight="1" thickBot="1" x14ac:dyDescent="0.3">
      <c r="B12" s="66"/>
      <c r="C12" s="65"/>
      <c r="D12" s="66"/>
      <c r="E12" s="66"/>
    </row>
    <row r="13" spans="2:5" ht="20.100000000000001" customHeight="1" x14ac:dyDescent="0.25">
      <c r="B13" s="67" t="s">
        <v>0</v>
      </c>
      <c r="C13" s="1"/>
      <c r="D13" s="68">
        <v>1</v>
      </c>
      <c r="E13" s="69">
        <f>D13*C13</f>
        <v>0</v>
      </c>
    </row>
    <row r="14" spans="2:5" ht="20.100000000000001" customHeight="1" x14ac:dyDescent="0.25">
      <c r="B14" s="70" t="s">
        <v>1</v>
      </c>
      <c r="C14" s="1"/>
      <c r="D14" s="71">
        <v>1</v>
      </c>
      <c r="E14" s="56">
        <f t="shared" ref="E14:E41" si="0">D14*C14</f>
        <v>0</v>
      </c>
    </row>
    <row r="15" spans="2:5" ht="20.100000000000001" customHeight="1" x14ac:dyDescent="0.25">
      <c r="B15" s="70" t="s">
        <v>2</v>
      </c>
      <c r="C15" s="1"/>
      <c r="D15" s="71">
        <v>1</v>
      </c>
      <c r="E15" s="56">
        <f t="shared" si="0"/>
        <v>0</v>
      </c>
    </row>
    <row r="16" spans="2:5" ht="20.100000000000001" customHeight="1" x14ac:dyDescent="0.25">
      <c r="B16" s="70" t="s">
        <v>3</v>
      </c>
      <c r="C16" s="1"/>
      <c r="D16" s="71">
        <v>1</v>
      </c>
      <c r="E16" s="56">
        <f t="shared" si="0"/>
        <v>0</v>
      </c>
    </row>
    <row r="17" spans="2:5" ht="20.100000000000001" customHeight="1" x14ac:dyDescent="0.25">
      <c r="B17" s="70" t="s">
        <v>4</v>
      </c>
      <c r="C17" s="1"/>
      <c r="D17" s="71">
        <v>1</v>
      </c>
      <c r="E17" s="56">
        <f t="shared" si="0"/>
        <v>0</v>
      </c>
    </row>
    <row r="18" spans="2:5" ht="30" customHeight="1" x14ac:dyDescent="0.25">
      <c r="B18" s="57" t="s">
        <v>5</v>
      </c>
      <c r="C18" s="1"/>
      <c r="D18" s="71">
        <v>1</v>
      </c>
      <c r="E18" s="56">
        <f t="shared" si="0"/>
        <v>0</v>
      </c>
    </row>
    <row r="19" spans="2:5" ht="30" customHeight="1" x14ac:dyDescent="0.25">
      <c r="B19" s="57" t="s">
        <v>6</v>
      </c>
      <c r="C19" s="1"/>
      <c r="D19" s="71">
        <v>1</v>
      </c>
      <c r="E19" s="56">
        <f t="shared" si="0"/>
        <v>0</v>
      </c>
    </row>
    <row r="20" spans="2:5" ht="42.75" customHeight="1" x14ac:dyDescent="0.25">
      <c r="B20" s="57" t="s">
        <v>7</v>
      </c>
      <c r="C20" s="1"/>
      <c r="D20" s="71">
        <v>1</v>
      </c>
      <c r="E20" s="56">
        <f t="shared" si="0"/>
        <v>0</v>
      </c>
    </row>
    <row r="21" spans="2:5" ht="30" customHeight="1" x14ac:dyDescent="0.25">
      <c r="B21" s="57" t="s">
        <v>8</v>
      </c>
      <c r="C21" s="1"/>
      <c r="D21" s="71">
        <v>1</v>
      </c>
      <c r="E21" s="56">
        <f t="shared" si="0"/>
        <v>0</v>
      </c>
    </row>
    <row r="22" spans="2:5" ht="42.75" customHeight="1" x14ac:dyDescent="0.25">
      <c r="B22" s="57" t="s">
        <v>9</v>
      </c>
      <c r="C22" s="1"/>
      <c r="D22" s="71">
        <v>1</v>
      </c>
      <c r="E22" s="56">
        <f t="shared" si="0"/>
        <v>0</v>
      </c>
    </row>
    <row r="23" spans="2:5" ht="30" customHeight="1" x14ac:dyDescent="0.25">
      <c r="B23" s="57" t="s">
        <v>10</v>
      </c>
      <c r="C23" s="1"/>
      <c r="D23" s="71">
        <v>1</v>
      </c>
      <c r="E23" s="56">
        <f t="shared" si="0"/>
        <v>0</v>
      </c>
    </row>
    <row r="24" spans="2:5" ht="30" customHeight="1" x14ac:dyDescent="0.25">
      <c r="B24" s="57" t="s">
        <v>11</v>
      </c>
      <c r="C24" s="1"/>
      <c r="D24" s="71">
        <v>1</v>
      </c>
      <c r="E24" s="56">
        <f t="shared" si="0"/>
        <v>0</v>
      </c>
    </row>
    <row r="25" spans="2:5" ht="42.75" customHeight="1" x14ac:dyDescent="0.25">
      <c r="B25" s="57" t="s">
        <v>12</v>
      </c>
      <c r="C25" s="1"/>
      <c r="D25" s="71">
        <v>1</v>
      </c>
      <c r="E25" s="56">
        <f t="shared" si="0"/>
        <v>0</v>
      </c>
    </row>
    <row r="26" spans="2:5" ht="30" customHeight="1" x14ac:dyDescent="0.25">
      <c r="B26" s="57" t="s">
        <v>27</v>
      </c>
      <c r="C26" s="1"/>
      <c r="D26" s="71">
        <v>1</v>
      </c>
      <c r="E26" s="56">
        <f t="shared" si="0"/>
        <v>0</v>
      </c>
    </row>
    <row r="27" spans="2:5" ht="42.75" customHeight="1" x14ac:dyDescent="0.25">
      <c r="B27" s="57" t="s">
        <v>13</v>
      </c>
      <c r="C27" s="1"/>
      <c r="D27" s="71">
        <v>1</v>
      </c>
      <c r="E27" s="56">
        <f t="shared" si="0"/>
        <v>0</v>
      </c>
    </row>
    <row r="28" spans="2:5" ht="42.75" customHeight="1" x14ac:dyDescent="0.25">
      <c r="B28" s="57" t="s">
        <v>14</v>
      </c>
      <c r="C28" s="1"/>
      <c r="D28" s="71">
        <v>1</v>
      </c>
      <c r="E28" s="56">
        <f t="shared" si="0"/>
        <v>0</v>
      </c>
    </row>
    <row r="29" spans="2:5" ht="30" customHeight="1" x14ac:dyDescent="0.25">
      <c r="B29" s="57" t="s">
        <v>26</v>
      </c>
      <c r="C29" s="1"/>
      <c r="D29" s="71">
        <v>1</v>
      </c>
      <c r="E29" s="56">
        <f t="shared" si="0"/>
        <v>0</v>
      </c>
    </row>
    <row r="30" spans="2:5" ht="42.75" customHeight="1" x14ac:dyDescent="0.25">
      <c r="B30" s="57" t="s">
        <v>15</v>
      </c>
      <c r="C30" s="1"/>
      <c r="D30" s="71">
        <v>1</v>
      </c>
      <c r="E30" s="56">
        <f t="shared" si="0"/>
        <v>0</v>
      </c>
    </row>
    <row r="31" spans="2:5" ht="42.75" customHeight="1" x14ac:dyDescent="0.25">
      <c r="B31" s="57" t="s">
        <v>16</v>
      </c>
      <c r="C31" s="1"/>
      <c r="D31" s="71">
        <v>1</v>
      </c>
      <c r="E31" s="56">
        <f t="shared" si="0"/>
        <v>0</v>
      </c>
    </row>
    <row r="32" spans="2:5" ht="42.75" customHeight="1" x14ac:dyDescent="0.25">
      <c r="B32" s="57" t="s">
        <v>17</v>
      </c>
      <c r="C32" s="1"/>
      <c r="D32" s="71">
        <v>1</v>
      </c>
      <c r="E32" s="56">
        <f t="shared" si="0"/>
        <v>0</v>
      </c>
    </row>
    <row r="33" spans="2:5" ht="30" customHeight="1" x14ac:dyDescent="0.25">
      <c r="B33" s="57" t="s">
        <v>18</v>
      </c>
      <c r="C33" s="1"/>
      <c r="D33" s="71">
        <v>1</v>
      </c>
      <c r="E33" s="56">
        <f t="shared" si="0"/>
        <v>0</v>
      </c>
    </row>
    <row r="34" spans="2:5" ht="42.75" customHeight="1" x14ac:dyDescent="0.25">
      <c r="B34" s="57" t="s">
        <v>19</v>
      </c>
      <c r="C34" s="1"/>
      <c r="D34" s="71">
        <v>1</v>
      </c>
      <c r="E34" s="56">
        <f t="shared" si="0"/>
        <v>0</v>
      </c>
    </row>
    <row r="35" spans="2:5" ht="30" customHeight="1" x14ac:dyDescent="0.25">
      <c r="B35" s="57" t="s">
        <v>20</v>
      </c>
      <c r="C35" s="1"/>
      <c r="D35" s="71">
        <v>1</v>
      </c>
      <c r="E35" s="56">
        <f t="shared" si="0"/>
        <v>0</v>
      </c>
    </row>
    <row r="36" spans="2:5" ht="30" customHeight="1" x14ac:dyDescent="0.25">
      <c r="B36" s="57" t="s">
        <v>21</v>
      </c>
      <c r="C36" s="1"/>
      <c r="D36" s="71">
        <v>1</v>
      </c>
      <c r="E36" s="56">
        <f t="shared" si="0"/>
        <v>0</v>
      </c>
    </row>
    <row r="37" spans="2:5" ht="30" customHeight="1" x14ac:dyDescent="0.25">
      <c r="B37" s="57" t="s">
        <v>22</v>
      </c>
      <c r="C37" s="1"/>
      <c r="D37" s="71">
        <v>1</v>
      </c>
      <c r="E37" s="56">
        <f t="shared" si="0"/>
        <v>0</v>
      </c>
    </row>
    <row r="38" spans="2:5" ht="133.5" customHeight="1" x14ac:dyDescent="0.25">
      <c r="B38" s="57" t="s">
        <v>23</v>
      </c>
      <c r="C38" s="1"/>
      <c r="D38" s="71">
        <v>1</v>
      </c>
      <c r="E38" s="56">
        <f t="shared" si="0"/>
        <v>0</v>
      </c>
    </row>
    <row r="39" spans="2:5" ht="69" customHeight="1" x14ac:dyDescent="0.25">
      <c r="B39" s="57" t="s">
        <v>24</v>
      </c>
      <c r="C39" s="1"/>
      <c r="D39" s="71">
        <v>1</v>
      </c>
      <c r="E39" s="56">
        <f t="shared" si="0"/>
        <v>0</v>
      </c>
    </row>
    <row r="40" spans="2:5" ht="42.75" customHeight="1" x14ac:dyDescent="0.25">
      <c r="B40" s="57" t="s">
        <v>25</v>
      </c>
      <c r="C40" s="1"/>
      <c r="D40" s="71">
        <v>1</v>
      </c>
      <c r="E40" s="56">
        <f t="shared" si="0"/>
        <v>0</v>
      </c>
    </row>
    <row r="41" spans="2:5" ht="30" customHeight="1" thickBot="1" x14ac:dyDescent="0.3">
      <c r="B41" s="72" t="s">
        <v>28</v>
      </c>
      <c r="C41" s="1"/>
      <c r="D41" s="73">
        <v>1</v>
      </c>
      <c r="E41" s="74">
        <f t="shared" si="0"/>
        <v>0</v>
      </c>
    </row>
    <row r="42" spans="2:5" ht="22.5" customHeight="1" thickBot="1" x14ac:dyDescent="0.3">
      <c r="B42" s="75" t="s">
        <v>78</v>
      </c>
      <c r="C42" s="52"/>
      <c r="D42" s="76"/>
      <c r="E42" s="53">
        <f>SUM(E13:E41)</f>
        <v>0</v>
      </c>
    </row>
    <row r="43" spans="2:5" ht="28.5" customHeight="1" thickBot="1" x14ac:dyDescent="0.3">
      <c r="B43" s="59" t="s">
        <v>111</v>
      </c>
      <c r="C43" s="60"/>
      <c r="D43" s="60"/>
      <c r="E43" s="61">
        <f>(E42+E10)*2</f>
        <v>0</v>
      </c>
    </row>
  </sheetData>
  <sheetProtection algorithmName="SHA-512" hashValue="Puk6L1McVB4pBKakRRyclRSsY91z/pNOBHZ7ANSak0KeBarzg+z+rQdLouS6m0iz+UBjpLurdslpnLa4RC38Kg==" saltValue="ubTE8OYouxbn+xjBtMZlHQ==" spinCount="100000" sheet="1" objects="1" scenarios="1" selectLockedCells="1"/>
  <mergeCells count="12">
    <mergeCell ref="B43:D43"/>
    <mergeCell ref="B2:E6"/>
    <mergeCell ref="B42:D42"/>
    <mergeCell ref="C7:C8"/>
    <mergeCell ref="E7:E8"/>
    <mergeCell ref="C11:C12"/>
    <mergeCell ref="E11:E12"/>
    <mergeCell ref="B10:D10"/>
    <mergeCell ref="B11:B12"/>
    <mergeCell ref="D11:D12"/>
    <mergeCell ref="B7:B8"/>
    <mergeCell ref="D7:D8"/>
  </mergeCells>
  <printOptions horizontalCentered="1"/>
  <pageMargins left="3.937007874015748E-2" right="0.43307086614173229" top="0.74803149606299213" bottom="0.74803149606299213" header="0.31496062992125984" footer="0.31496062992125984"/>
  <pageSetup paperSize="9" scale="71" fitToHeight="0" orientation="portrait" r:id="rId1"/>
  <ignoredErrors>
    <ignoredError sqref="E9:E4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43"/>
  <sheetViews>
    <sheetView topLeftCell="A36" zoomScale="90" zoomScaleNormal="90" workbookViewId="0">
      <selection activeCell="C24" sqref="C24"/>
    </sheetView>
  </sheetViews>
  <sheetFormatPr defaultRowHeight="15" x14ac:dyDescent="0.25"/>
  <cols>
    <col min="1" max="1" width="2.85546875" style="33" customWidth="1"/>
    <col min="2" max="2" width="78.7109375" style="33" customWidth="1"/>
    <col min="3" max="3" width="20.7109375" style="34" customWidth="1"/>
    <col min="4" max="4" width="14" style="34" customWidth="1"/>
    <col min="5" max="5" width="20.7109375" style="34" customWidth="1"/>
    <col min="6" max="16384" width="9.140625" style="33"/>
  </cols>
  <sheetData>
    <row r="1" spans="2:5" ht="15.75" thickBot="1" x14ac:dyDescent="0.3"/>
    <row r="2" spans="2:5" ht="6.75" customHeight="1" x14ac:dyDescent="0.25">
      <c r="B2" s="35" t="s">
        <v>122</v>
      </c>
      <c r="C2" s="36"/>
      <c r="D2" s="36"/>
      <c r="E2" s="37"/>
    </row>
    <row r="3" spans="2:5" ht="15" customHeight="1" x14ac:dyDescent="0.25">
      <c r="B3" s="38"/>
      <c r="C3" s="39"/>
      <c r="D3" s="39"/>
      <c r="E3" s="40"/>
    </row>
    <row r="4" spans="2:5" ht="20.25" customHeight="1" x14ac:dyDescent="0.25">
      <c r="B4" s="38"/>
      <c r="C4" s="39"/>
      <c r="D4" s="39"/>
      <c r="E4" s="40"/>
    </row>
    <row r="5" spans="2:5" ht="10.5" customHeight="1" x14ac:dyDescent="0.25">
      <c r="B5" s="38"/>
      <c r="C5" s="39"/>
      <c r="D5" s="39"/>
      <c r="E5" s="40"/>
    </row>
    <row r="6" spans="2:5" ht="15.75" thickBot="1" x14ac:dyDescent="0.3">
      <c r="B6" s="41"/>
      <c r="C6" s="42"/>
      <c r="D6" s="42"/>
      <c r="E6" s="43"/>
    </row>
    <row r="7" spans="2:5" ht="21" customHeight="1" x14ac:dyDescent="0.25">
      <c r="B7" s="62" t="s">
        <v>37</v>
      </c>
      <c r="C7" s="63" t="s">
        <v>86</v>
      </c>
      <c r="D7" s="63" t="s">
        <v>91</v>
      </c>
      <c r="E7" s="63" t="s">
        <v>87</v>
      </c>
    </row>
    <row r="8" spans="2:5" ht="29.25" customHeight="1" thickBot="1" x14ac:dyDescent="0.3">
      <c r="B8" s="64"/>
      <c r="C8" s="65"/>
      <c r="D8" s="65"/>
      <c r="E8" s="65"/>
    </row>
    <row r="9" spans="2:5" ht="20.100000000000001" customHeight="1" thickBot="1" x14ac:dyDescent="0.3">
      <c r="B9" s="48" t="s">
        <v>115</v>
      </c>
      <c r="C9" s="15"/>
      <c r="D9" s="49">
        <v>15</v>
      </c>
      <c r="E9" s="50">
        <f>D9*C9</f>
        <v>0</v>
      </c>
    </row>
    <row r="10" spans="2:5" ht="22.5" customHeight="1" thickBot="1" x14ac:dyDescent="0.3">
      <c r="B10" s="51" t="s">
        <v>72</v>
      </c>
      <c r="C10" s="52"/>
      <c r="D10" s="77"/>
      <c r="E10" s="53">
        <f>E9</f>
        <v>0</v>
      </c>
    </row>
    <row r="11" spans="2:5" ht="21" customHeight="1" x14ac:dyDescent="0.25">
      <c r="B11" s="63" t="s">
        <v>77</v>
      </c>
      <c r="C11" s="63" t="s">
        <v>86</v>
      </c>
      <c r="D11" s="63" t="s">
        <v>91</v>
      </c>
      <c r="E11" s="63" t="s">
        <v>87</v>
      </c>
    </row>
    <row r="12" spans="2:5" ht="29.25" customHeight="1" thickBot="1" x14ac:dyDescent="0.3">
      <c r="B12" s="65"/>
      <c r="C12" s="65"/>
      <c r="D12" s="65"/>
      <c r="E12" s="65"/>
    </row>
    <row r="13" spans="2:5" ht="20.100000000000001" customHeight="1" x14ac:dyDescent="0.25">
      <c r="B13" s="67" t="s">
        <v>0</v>
      </c>
      <c r="C13" s="1"/>
      <c r="D13" s="68">
        <v>1</v>
      </c>
      <c r="E13" s="69">
        <f>D13*C13</f>
        <v>0</v>
      </c>
    </row>
    <row r="14" spans="2:5" ht="20.100000000000001" customHeight="1" x14ac:dyDescent="0.25">
      <c r="B14" s="70" t="s">
        <v>1</v>
      </c>
      <c r="C14" s="1"/>
      <c r="D14" s="71">
        <v>1</v>
      </c>
      <c r="E14" s="56">
        <f t="shared" ref="E14:E41" si="0">D14*C14</f>
        <v>0</v>
      </c>
    </row>
    <row r="15" spans="2:5" ht="20.100000000000001" customHeight="1" x14ac:dyDescent="0.25">
      <c r="B15" s="70" t="s">
        <v>2</v>
      </c>
      <c r="C15" s="1"/>
      <c r="D15" s="71">
        <v>1</v>
      </c>
      <c r="E15" s="56">
        <f t="shared" si="0"/>
        <v>0</v>
      </c>
    </row>
    <row r="16" spans="2:5" ht="20.100000000000001" customHeight="1" x14ac:dyDescent="0.25">
      <c r="B16" s="70" t="s">
        <v>3</v>
      </c>
      <c r="C16" s="1"/>
      <c r="D16" s="71">
        <v>1</v>
      </c>
      <c r="E16" s="56">
        <f t="shared" si="0"/>
        <v>0</v>
      </c>
    </row>
    <row r="17" spans="2:5" ht="20.100000000000001" customHeight="1" x14ac:dyDescent="0.25">
      <c r="B17" s="70" t="s">
        <v>4</v>
      </c>
      <c r="C17" s="1"/>
      <c r="D17" s="71">
        <v>1</v>
      </c>
      <c r="E17" s="56">
        <f t="shared" si="0"/>
        <v>0</v>
      </c>
    </row>
    <row r="18" spans="2:5" ht="30" customHeight="1" x14ac:dyDescent="0.25">
      <c r="B18" s="57" t="s">
        <v>5</v>
      </c>
      <c r="C18" s="1"/>
      <c r="D18" s="71">
        <v>1</v>
      </c>
      <c r="E18" s="56">
        <f t="shared" si="0"/>
        <v>0</v>
      </c>
    </row>
    <row r="19" spans="2:5" ht="30" customHeight="1" x14ac:dyDescent="0.25">
      <c r="B19" s="57" t="s">
        <v>6</v>
      </c>
      <c r="C19" s="1"/>
      <c r="D19" s="71">
        <v>1</v>
      </c>
      <c r="E19" s="56">
        <f t="shared" si="0"/>
        <v>0</v>
      </c>
    </row>
    <row r="20" spans="2:5" ht="42.75" customHeight="1" x14ac:dyDescent="0.25">
      <c r="B20" s="57" t="s">
        <v>7</v>
      </c>
      <c r="C20" s="1"/>
      <c r="D20" s="71">
        <v>1</v>
      </c>
      <c r="E20" s="56">
        <f t="shared" si="0"/>
        <v>0</v>
      </c>
    </row>
    <row r="21" spans="2:5" ht="30" customHeight="1" x14ac:dyDescent="0.25">
      <c r="B21" s="57" t="s">
        <v>8</v>
      </c>
      <c r="C21" s="1"/>
      <c r="D21" s="71">
        <v>1</v>
      </c>
      <c r="E21" s="56">
        <f t="shared" si="0"/>
        <v>0</v>
      </c>
    </row>
    <row r="22" spans="2:5" ht="42.75" customHeight="1" x14ac:dyDescent="0.25">
      <c r="B22" s="57" t="s">
        <v>9</v>
      </c>
      <c r="C22" s="1"/>
      <c r="D22" s="71">
        <v>1</v>
      </c>
      <c r="E22" s="56">
        <f t="shared" si="0"/>
        <v>0</v>
      </c>
    </row>
    <row r="23" spans="2:5" ht="30" customHeight="1" x14ac:dyDescent="0.25">
      <c r="B23" s="57" t="s">
        <v>10</v>
      </c>
      <c r="C23" s="1"/>
      <c r="D23" s="71">
        <v>1</v>
      </c>
      <c r="E23" s="56">
        <f t="shared" si="0"/>
        <v>0</v>
      </c>
    </row>
    <row r="24" spans="2:5" ht="30" customHeight="1" x14ac:dyDescent="0.25">
      <c r="B24" s="57" t="s">
        <v>11</v>
      </c>
      <c r="C24" s="1"/>
      <c r="D24" s="71">
        <v>1</v>
      </c>
      <c r="E24" s="56">
        <f t="shared" si="0"/>
        <v>0</v>
      </c>
    </row>
    <row r="25" spans="2:5" ht="42.75" customHeight="1" x14ac:dyDescent="0.25">
      <c r="B25" s="57" t="s">
        <v>12</v>
      </c>
      <c r="C25" s="1"/>
      <c r="D25" s="71">
        <v>1</v>
      </c>
      <c r="E25" s="56">
        <f t="shared" si="0"/>
        <v>0</v>
      </c>
    </row>
    <row r="26" spans="2:5" ht="30" customHeight="1" x14ac:dyDescent="0.25">
      <c r="B26" s="57" t="s">
        <v>27</v>
      </c>
      <c r="C26" s="1"/>
      <c r="D26" s="71">
        <v>1</v>
      </c>
      <c r="E26" s="56">
        <f t="shared" si="0"/>
        <v>0</v>
      </c>
    </row>
    <row r="27" spans="2:5" ht="42.75" customHeight="1" x14ac:dyDescent="0.25">
      <c r="B27" s="57" t="s">
        <v>13</v>
      </c>
      <c r="C27" s="1"/>
      <c r="D27" s="71">
        <v>1</v>
      </c>
      <c r="E27" s="56">
        <f t="shared" si="0"/>
        <v>0</v>
      </c>
    </row>
    <row r="28" spans="2:5" ht="42.75" customHeight="1" x14ac:dyDescent="0.25">
      <c r="B28" s="57" t="s">
        <v>14</v>
      </c>
      <c r="C28" s="1"/>
      <c r="D28" s="71">
        <v>1</v>
      </c>
      <c r="E28" s="56">
        <f t="shared" si="0"/>
        <v>0</v>
      </c>
    </row>
    <row r="29" spans="2:5" ht="30" customHeight="1" x14ac:dyDescent="0.25">
      <c r="B29" s="57" t="s">
        <v>26</v>
      </c>
      <c r="C29" s="1"/>
      <c r="D29" s="71">
        <v>1</v>
      </c>
      <c r="E29" s="56">
        <f t="shared" si="0"/>
        <v>0</v>
      </c>
    </row>
    <row r="30" spans="2:5" ht="42.75" customHeight="1" x14ac:dyDescent="0.25">
      <c r="B30" s="57" t="s">
        <v>15</v>
      </c>
      <c r="C30" s="1"/>
      <c r="D30" s="71">
        <v>1</v>
      </c>
      <c r="E30" s="56">
        <f t="shared" si="0"/>
        <v>0</v>
      </c>
    </row>
    <row r="31" spans="2:5" ht="42.75" customHeight="1" x14ac:dyDescent="0.25">
      <c r="B31" s="57" t="s">
        <v>16</v>
      </c>
      <c r="C31" s="1"/>
      <c r="D31" s="71">
        <v>1</v>
      </c>
      <c r="E31" s="56">
        <f t="shared" si="0"/>
        <v>0</v>
      </c>
    </row>
    <row r="32" spans="2:5" ht="42.75" customHeight="1" x14ac:dyDescent="0.25">
      <c r="B32" s="57" t="s">
        <v>17</v>
      </c>
      <c r="C32" s="1"/>
      <c r="D32" s="71">
        <v>1</v>
      </c>
      <c r="E32" s="56">
        <f t="shared" si="0"/>
        <v>0</v>
      </c>
    </row>
    <row r="33" spans="2:5" ht="30" customHeight="1" x14ac:dyDescent="0.25">
      <c r="B33" s="57" t="s">
        <v>18</v>
      </c>
      <c r="C33" s="1"/>
      <c r="D33" s="71">
        <v>1</v>
      </c>
      <c r="E33" s="56">
        <f t="shared" si="0"/>
        <v>0</v>
      </c>
    </row>
    <row r="34" spans="2:5" ht="42.75" customHeight="1" x14ac:dyDescent="0.25">
      <c r="B34" s="57" t="s">
        <v>19</v>
      </c>
      <c r="C34" s="1"/>
      <c r="D34" s="71">
        <v>1</v>
      </c>
      <c r="E34" s="56">
        <f t="shared" si="0"/>
        <v>0</v>
      </c>
    </row>
    <row r="35" spans="2:5" ht="30" customHeight="1" x14ac:dyDescent="0.25">
      <c r="B35" s="57" t="s">
        <v>20</v>
      </c>
      <c r="C35" s="1"/>
      <c r="D35" s="71">
        <v>1</v>
      </c>
      <c r="E35" s="56">
        <f t="shared" si="0"/>
        <v>0</v>
      </c>
    </row>
    <row r="36" spans="2:5" ht="30" customHeight="1" x14ac:dyDescent="0.25">
      <c r="B36" s="57" t="s">
        <v>21</v>
      </c>
      <c r="C36" s="1"/>
      <c r="D36" s="71">
        <v>1</v>
      </c>
      <c r="E36" s="56">
        <f t="shared" si="0"/>
        <v>0</v>
      </c>
    </row>
    <row r="37" spans="2:5" ht="30" customHeight="1" x14ac:dyDescent="0.25">
      <c r="B37" s="57" t="s">
        <v>22</v>
      </c>
      <c r="C37" s="1"/>
      <c r="D37" s="71">
        <v>1</v>
      </c>
      <c r="E37" s="56">
        <f t="shared" si="0"/>
        <v>0</v>
      </c>
    </row>
    <row r="38" spans="2:5" ht="133.5" customHeight="1" x14ac:dyDescent="0.25">
      <c r="B38" s="57" t="s">
        <v>23</v>
      </c>
      <c r="C38" s="1"/>
      <c r="D38" s="71">
        <v>1</v>
      </c>
      <c r="E38" s="56">
        <f t="shared" si="0"/>
        <v>0</v>
      </c>
    </row>
    <row r="39" spans="2:5" ht="69" customHeight="1" x14ac:dyDescent="0.25">
      <c r="B39" s="57" t="s">
        <v>24</v>
      </c>
      <c r="C39" s="1"/>
      <c r="D39" s="71">
        <v>1</v>
      </c>
      <c r="E39" s="56">
        <f t="shared" si="0"/>
        <v>0</v>
      </c>
    </row>
    <row r="40" spans="2:5" ht="42.75" customHeight="1" x14ac:dyDescent="0.25">
      <c r="B40" s="57" t="s">
        <v>25</v>
      </c>
      <c r="C40" s="1"/>
      <c r="D40" s="71">
        <v>1</v>
      </c>
      <c r="E40" s="56">
        <f t="shared" si="0"/>
        <v>0</v>
      </c>
    </row>
    <row r="41" spans="2:5" ht="30" customHeight="1" thickBot="1" x14ac:dyDescent="0.3">
      <c r="B41" s="72" t="s">
        <v>28</v>
      </c>
      <c r="C41" s="1"/>
      <c r="D41" s="73">
        <v>1</v>
      </c>
      <c r="E41" s="74">
        <f t="shared" si="0"/>
        <v>0</v>
      </c>
    </row>
    <row r="42" spans="2:5" ht="22.5" customHeight="1" thickBot="1" x14ac:dyDescent="0.3">
      <c r="B42" s="51" t="s">
        <v>78</v>
      </c>
      <c r="C42" s="52"/>
      <c r="D42" s="77"/>
      <c r="E42" s="58">
        <f>SUM(E13:E41)</f>
        <v>0</v>
      </c>
    </row>
    <row r="43" spans="2:5" ht="22.5" customHeight="1" thickBot="1" x14ac:dyDescent="0.3">
      <c r="B43" s="59" t="s">
        <v>112</v>
      </c>
      <c r="C43" s="60"/>
      <c r="D43" s="60"/>
      <c r="E43" s="61">
        <f>(E42+E10)*2</f>
        <v>0</v>
      </c>
    </row>
  </sheetData>
  <sheetProtection algorithmName="SHA-512" hashValue="/vNr27EonfSfjx6oilphB99O4yivRhGJk40KLfQwOfUREPad2qakLQmkr74g9IfQBk0OPuv5ZO9CItCDOgXr9g==" saltValue="lqECoS6ePP8qJy+WY46ErA==" spinCount="100000" sheet="1" objects="1" scenarios="1" selectLockedCells="1"/>
  <mergeCells count="12">
    <mergeCell ref="B43:D43"/>
    <mergeCell ref="B42:D42"/>
    <mergeCell ref="B2:E6"/>
    <mergeCell ref="C7:C8"/>
    <mergeCell ref="E7:E8"/>
    <mergeCell ref="C11:C12"/>
    <mergeCell ref="E11:E12"/>
    <mergeCell ref="B10:D10"/>
    <mergeCell ref="B11:B12"/>
    <mergeCell ref="D11:D12"/>
    <mergeCell ref="B7:B8"/>
    <mergeCell ref="D7:D8"/>
  </mergeCells>
  <printOptions horizontalCentered="1"/>
  <pageMargins left="3.937007874015748E-2" right="0.43307086614173229" top="0.74803149606299213" bottom="0.74803149606299213" header="0.31496062992125984" footer="0.31496062992125984"/>
  <pageSetup paperSize="9" scale="71" fitToHeight="0" orientation="portrait" r:id="rId1"/>
  <ignoredErrors>
    <ignoredError sqref="E9:E38 E39:E4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4"/>
  <sheetViews>
    <sheetView topLeftCell="A3" zoomScale="90" zoomScaleNormal="90" workbookViewId="0">
      <selection activeCell="C9" sqref="C9"/>
    </sheetView>
  </sheetViews>
  <sheetFormatPr defaultRowHeight="15" x14ac:dyDescent="0.25"/>
  <cols>
    <col min="1" max="1" width="2.85546875" style="33" customWidth="1"/>
    <col min="2" max="2" width="78.7109375" style="78" customWidth="1"/>
    <col min="3" max="4" width="18.7109375" style="78" customWidth="1"/>
    <col min="5" max="5" width="18.7109375" style="78" bestFit="1" customWidth="1"/>
    <col min="6" max="16384" width="9.140625" style="79"/>
  </cols>
  <sheetData>
    <row r="1" spans="2:5" ht="15.75" thickBot="1" x14ac:dyDescent="0.3"/>
    <row r="2" spans="2:5" ht="71.25" customHeight="1" thickBot="1" x14ac:dyDescent="0.3">
      <c r="B2" s="80" t="s">
        <v>126</v>
      </c>
      <c r="C2" s="81"/>
      <c r="D2" s="81"/>
      <c r="E2" s="82"/>
    </row>
    <row r="3" spans="2:5" ht="45" customHeight="1" thickBot="1" x14ac:dyDescent="0.3">
      <c r="B3" s="83" t="s">
        <v>70</v>
      </c>
      <c r="C3" s="84" t="s">
        <v>92</v>
      </c>
      <c r="D3" s="84" t="s">
        <v>91</v>
      </c>
      <c r="E3" s="84" t="s">
        <v>93</v>
      </c>
    </row>
    <row r="4" spans="2:5" ht="45" customHeight="1" x14ac:dyDescent="0.25">
      <c r="B4" s="85" t="s">
        <v>116</v>
      </c>
      <c r="C4" s="11"/>
      <c r="D4" s="86">
        <v>20</v>
      </c>
      <c r="E4" s="87">
        <f>D4*C4</f>
        <v>0</v>
      </c>
    </row>
    <row r="5" spans="2:5" ht="52.5" customHeight="1" x14ac:dyDescent="0.25">
      <c r="B5" s="85" t="s">
        <v>39</v>
      </c>
      <c r="C5" s="11"/>
      <c r="D5" s="86">
        <v>4</v>
      </c>
      <c r="E5" s="87">
        <f t="shared" ref="E5:E39" si="0">D5*C5</f>
        <v>0</v>
      </c>
    </row>
    <row r="6" spans="2:5" ht="52.5" customHeight="1" x14ac:dyDescent="0.25">
      <c r="B6" s="85" t="s">
        <v>66</v>
      </c>
      <c r="C6" s="11"/>
      <c r="D6" s="86">
        <v>4</v>
      </c>
      <c r="E6" s="87">
        <f t="shared" si="0"/>
        <v>0</v>
      </c>
    </row>
    <row r="7" spans="2:5" ht="45" customHeight="1" x14ac:dyDescent="0.25">
      <c r="B7" s="85" t="s">
        <v>67</v>
      </c>
      <c r="C7" s="11"/>
      <c r="D7" s="88">
        <v>4</v>
      </c>
      <c r="E7" s="87">
        <f t="shared" si="0"/>
        <v>0</v>
      </c>
    </row>
    <row r="8" spans="2:5" ht="69" customHeight="1" x14ac:dyDescent="0.25">
      <c r="B8" s="85" t="s">
        <v>73</v>
      </c>
      <c r="C8" s="11"/>
      <c r="D8" s="88">
        <v>4</v>
      </c>
      <c r="E8" s="87">
        <f t="shared" si="0"/>
        <v>0</v>
      </c>
    </row>
    <row r="9" spans="2:5" ht="63" customHeight="1" x14ac:dyDescent="0.25">
      <c r="B9" s="85" t="s">
        <v>40</v>
      </c>
      <c r="C9" s="11"/>
      <c r="D9" s="88">
        <v>2</v>
      </c>
      <c r="E9" s="87">
        <f t="shared" si="0"/>
        <v>0</v>
      </c>
    </row>
    <row r="10" spans="2:5" ht="59.25" customHeight="1" x14ac:dyDescent="0.25">
      <c r="B10" s="85" t="s">
        <v>68</v>
      </c>
      <c r="C10" s="11"/>
      <c r="D10" s="88">
        <v>2</v>
      </c>
      <c r="E10" s="87">
        <f t="shared" si="0"/>
        <v>0</v>
      </c>
    </row>
    <row r="11" spans="2:5" ht="52.5" customHeight="1" x14ac:dyDescent="0.25">
      <c r="B11" s="85" t="s">
        <v>41</v>
      </c>
      <c r="C11" s="11"/>
      <c r="D11" s="88">
        <v>2</v>
      </c>
      <c r="E11" s="87">
        <f t="shared" si="0"/>
        <v>0</v>
      </c>
    </row>
    <row r="12" spans="2:5" ht="52.5" customHeight="1" x14ac:dyDescent="0.25">
      <c r="B12" s="85" t="s">
        <v>42</v>
      </c>
      <c r="C12" s="11"/>
      <c r="D12" s="88">
        <v>2</v>
      </c>
      <c r="E12" s="87">
        <f t="shared" si="0"/>
        <v>0</v>
      </c>
    </row>
    <row r="13" spans="2:5" ht="52.5" customHeight="1" x14ac:dyDescent="0.25">
      <c r="B13" s="85" t="s">
        <v>43</v>
      </c>
      <c r="C13" s="11"/>
      <c r="D13" s="88">
        <v>2</v>
      </c>
      <c r="E13" s="87">
        <f t="shared" si="0"/>
        <v>0</v>
      </c>
    </row>
    <row r="14" spans="2:5" ht="52.5" customHeight="1" x14ac:dyDescent="0.25">
      <c r="B14" s="85" t="s">
        <v>44</v>
      </c>
      <c r="C14" s="11"/>
      <c r="D14" s="88">
        <v>2</v>
      </c>
      <c r="E14" s="87">
        <f t="shared" si="0"/>
        <v>0</v>
      </c>
    </row>
    <row r="15" spans="2:5" ht="52.5" customHeight="1" x14ac:dyDescent="0.25">
      <c r="B15" s="85" t="s">
        <v>45</v>
      </c>
      <c r="C15" s="11"/>
      <c r="D15" s="88">
        <v>2</v>
      </c>
      <c r="E15" s="87">
        <f t="shared" si="0"/>
        <v>0</v>
      </c>
    </row>
    <row r="16" spans="2:5" ht="52.5" customHeight="1" x14ac:dyDescent="0.25">
      <c r="B16" s="85" t="s">
        <v>46</v>
      </c>
      <c r="C16" s="11"/>
      <c r="D16" s="88">
        <v>2</v>
      </c>
      <c r="E16" s="87">
        <f t="shared" si="0"/>
        <v>0</v>
      </c>
    </row>
    <row r="17" spans="2:5" ht="45" customHeight="1" x14ac:dyDescent="0.25">
      <c r="B17" s="85" t="s">
        <v>47</v>
      </c>
      <c r="C17" s="11"/>
      <c r="D17" s="88">
        <v>2</v>
      </c>
      <c r="E17" s="87">
        <f t="shared" si="0"/>
        <v>0</v>
      </c>
    </row>
    <row r="18" spans="2:5" ht="45" customHeight="1" x14ac:dyDescent="0.25">
      <c r="B18" s="85" t="s">
        <v>48</v>
      </c>
      <c r="C18" s="11"/>
      <c r="D18" s="88">
        <v>2</v>
      </c>
      <c r="E18" s="87">
        <f t="shared" si="0"/>
        <v>0</v>
      </c>
    </row>
    <row r="19" spans="2:5" ht="45" customHeight="1" x14ac:dyDescent="0.25">
      <c r="B19" s="85" t="s">
        <v>49</v>
      </c>
      <c r="C19" s="11"/>
      <c r="D19" s="88">
        <v>2</v>
      </c>
      <c r="E19" s="87">
        <f t="shared" si="0"/>
        <v>0</v>
      </c>
    </row>
    <row r="20" spans="2:5" ht="69.75" customHeight="1" x14ac:dyDescent="0.25">
      <c r="B20" s="85" t="s">
        <v>69</v>
      </c>
      <c r="C20" s="11"/>
      <c r="D20" s="88">
        <v>2</v>
      </c>
      <c r="E20" s="87">
        <f t="shared" si="0"/>
        <v>0</v>
      </c>
    </row>
    <row r="21" spans="2:5" ht="45" customHeight="1" x14ac:dyDescent="0.25">
      <c r="B21" s="85" t="s">
        <v>50</v>
      </c>
      <c r="C21" s="11"/>
      <c r="D21" s="88">
        <v>2</v>
      </c>
      <c r="E21" s="87">
        <f t="shared" si="0"/>
        <v>0</v>
      </c>
    </row>
    <row r="22" spans="2:5" ht="45" customHeight="1" x14ac:dyDescent="0.25">
      <c r="B22" s="85" t="s">
        <v>51</v>
      </c>
      <c r="C22" s="11"/>
      <c r="D22" s="88">
        <v>2</v>
      </c>
      <c r="E22" s="87">
        <f t="shared" si="0"/>
        <v>0</v>
      </c>
    </row>
    <row r="23" spans="2:5" ht="45" customHeight="1" x14ac:dyDescent="0.25">
      <c r="B23" s="85" t="s">
        <v>52</v>
      </c>
      <c r="C23" s="11"/>
      <c r="D23" s="88">
        <v>2</v>
      </c>
      <c r="E23" s="87">
        <f t="shared" si="0"/>
        <v>0</v>
      </c>
    </row>
    <row r="24" spans="2:5" ht="45" customHeight="1" x14ac:dyDescent="0.25">
      <c r="B24" s="85" t="s">
        <v>53</v>
      </c>
      <c r="C24" s="11"/>
      <c r="D24" s="88">
        <v>2</v>
      </c>
      <c r="E24" s="87">
        <f t="shared" si="0"/>
        <v>0</v>
      </c>
    </row>
    <row r="25" spans="2:5" ht="45" customHeight="1" x14ac:dyDescent="0.25">
      <c r="B25" s="85" t="s">
        <v>54</v>
      </c>
      <c r="C25" s="11"/>
      <c r="D25" s="88">
        <v>2</v>
      </c>
      <c r="E25" s="87">
        <f t="shared" si="0"/>
        <v>0</v>
      </c>
    </row>
    <row r="26" spans="2:5" ht="45" customHeight="1" x14ac:dyDescent="0.25">
      <c r="B26" s="85" t="s">
        <v>55</v>
      </c>
      <c r="C26" s="11"/>
      <c r="D26" s="88">
        <v>2</v>
      </c>
      <c r="E26" s="87">
        <f t="shared" si="0"/>
        <v>0</v>
      </c>
    </row>
    <row r="27" spans="2:5" ht="45" customHeight="1" x14ac:dyDescent="0.25">
      <c r="B27" s="85" t="s">
        <v>56</v>
      </c>
      <c r="C27" s="11"/>
      <c r="D27" s="88">
        <v>2</v>
      </c>
      <c r="E27" s="87">
        <f t="shared" si="0"/>
        <v>0</v>
      </c>
    </row>
    <row r="28" spans="2:5" ht="45" customHeight="1" x14ac:dyDescent="0.25">
      <c r="B28" s="85" t="s">
        <v>57</v>
      </c>
      <c r="C28" s="11"/>
      <c r="D28" s="88">
        <v>12</v>
      </c>
      <c r="E28" s="87">
        <f t="shared" si="0"/>
        <v>0</v>
      </c>
    </row>
    <row r="29" spans="2:5" ht="45" customHeight="1" x14ac:dyDescent="0.25">
      <c r="B29" s="85" t="s">
        <v>58</v>
      </c>
      <c r="C29" s="11"/>
      <c r="D29" s="88">
        <v>12</v>
      </c>
      <c r="E29" s="87">
        <f t="shared" si="0"/>
        <v>0</v>
      </c>
    </row>
    <row r="30" spans="2:5" ht="45" customHeight="1" x14ac:dyDescent="0.25">
      <c r="B30" s="85" t="s">
        <v>59</v>
      </c>
      <c r="C30" s="11"/>
      <c r="D30" s="88">
        <v>4</v>
      </c>
      <c r="E30" s="87">
        <f t="shared" si="0"/>
        <v>0</v>
      </c>
    </row>
    <row r="31" spans="2:5" ht="45" customHeight="1" x14ac:dyDescent="0.25">
      <c r="B31" s="85" t="s">
        <v>60</v>
      </c>
      <c r="C31" s="11"/>
      <c r="D31" s="88">
        <v>4</v>
      </c>
      <c r="E31" s="87">
        <f t="shared" si="0"/>
        <v>0</v>
      </c>
    </row>
    <row r="32" spans="2:5" ht="45" customHeight="1" x14ac:dyDescent="0.25">
      <c r="B32" s="85" t="s">
        <v>61</v>
      </c>
      <c r="C32" s="11"/>
      <c r="D32" s="88">
        <v>4</v>
      </c>
      <c r="E32" s="87">
        <f t="shared" si="0"/>
        <v>0</v>
      </c>
    </row>
    <row r="33" spans="2:5" ht="45" customHeight="1" x14ac:dyDescent="0.25">
      <c r="B33" s="85" t="s">
        <v>62</v>
      </c>
      <c r="C33" s="11"/>
      <c r="D33" s="88">
        <v>4</v>
      </c>
      <c r="E33" s="87">
        <f t="shared" si="0"/>
        <v>0</v>
      </c>
    </row>
    <row r="34" spans="2:5" ht="45" customHeight="1" x14ac:dyDescent="0.25">
      <c r="B34" s="85" t="s">
        <v>113</v>
      </c>
      <c r="C34" s="11"/>
      <c r="D34" s="88">
        <v>4</v>
      </c>
      <c r="E34" s="87">
        <f t="shared" si="0"/>
        <v>0</v>
      </c>
    </row>
    <row r="35" spans="2:5" ht="45" customHeight="1" x14ac:dyDescent="0.25">
      <c r="B35" s="85" t="s">
        <v>114</v>
      </c>
      <c r="C35" s="11"/>
      <c r="D35" s="88">
        <v>4</v>
      </c>
      <c r="E35" s="87">
        <f t="shared" si="0"/>
        <v>0</v>
      </c>
    </row>
    <row r="36" spans="2:5" ht="45" customHeight="1" x14ac:dyDescent="0.25">
      <c r="B36" s="85" t="s">
        <v>63</v>
      </c>
      <c r="C36" s="11"/>
      <c r="D36" s="88">
        <v>6</v>
      </c>
      <c r="E36" s="87">
        <f t="shared" si="0"/>
        <v>0</v>
      </c>
    </row>
    <row r="37" spans="2:5" ht="45" customHeight="1" x14ac:dyDescent="0.25">
      <c r="B37" s="85" t="s">
        <v>118</v>
      </c>
      <c r="C37" s="11"/>
      <c r="D37" s="88">
        <v>20</v>
      </c>
      <c r="E37" s="87">
        <f t="shared" si="0"/>
        <v>0</v>
      </c>
    </row>
    <row r="38" spans="2:5" ht="45" customHeight="1" x14ac:dyDescent="0.25">
      <c r="B38" s="85" t="s">
        <v>64</v>
      </c>
      <c r="C38" s="11"/>
      <c r="D38" s="88">
        <v>2</v>
      </c>
      <c r="E38" s="87">
        <f t="shared" si="0"/>
        <v>0</v>
      </c>
    </row>
    <row r="39" spans="2:5" ht="45" customHeight="1" thickBot="1" x14ac:dyDescent="0.3">
      <c r="B39" s="89" t="s">
        <v>65</v>
      </c>
      <c r="C39" s="12"/>
      <c r="D39" s="90">
        <v>2</v>
      </c>
      <c r="E39" s="87">
        <f t="shared" si="0"/>
        <v>0</v>
      </c>
    </row>
    <row r="40" spans="2:5" ht="22.5" customHeight="1" thickBot="1" x14ac:dyDescent="0.3">
      <c r="B40" s="91" t="s">
        <v>94</v>
      </c>
      <c r="C40" s="92"/>
      <c r="D40" s="93"/>
      <c r="E40" s="94">
        <f>SUM(E4:E39)</f>
        <v>0</v>
      </c>
    </row>
    <row r="41" spans="2:5" ht="45" customHeight="1" thickBot="1" x14ac:dyDescent="0.3">
      <c r="B41" s="83" t="s">
        <v>35</v>
      </c>
      <c r="C41" s="84" t="s">
        <v>92</v>
      </c>
      <c r="D41" s="84" t="s">
        <v>91</v>
      </c>
      <c r="E41" s="84" t="s">
        <v>93</v>
      </c>
    </row>
    <row r="42" spans="2:5" ht="45" customHeight="1" thickBot="1" x14ac:dyDescent="0.3">
      <c r="B42" s="95" t="s">
        <v>117</v>
      </c>
      <c r="C42" s="13"/>
      <c r="D42" s="96">
        <v>10</v>
      </c>
      <c r="E42" s="97">
        <f>D42*C42</f>
        <v>0</v>
      </c>
    </row>
    <row r="43" spans="2:5" ht="22.5" customHeight="1" thickBot="1" x14ac:dyDescent="0.3">
      <c r="B43" s="91" t="s">
        <v>36</v>
      </c>
      <c r="C43" s="92"/>
      <c r="D43" s="93"/>
      <c r="E43" s="94">
        <f>E42</f>
        <v>0</v>
      </c>
    </row>
    <row r="44" spans="2:5" s="33" customFormat="1" ht="31.5" customHeight="1" thickBot="1" x14ac:dyDescent="0.3">
      <c r="B44" s="59" t="s">
        <v>101</v>
      </c>
      <c r="C44" s="60"/>
      <c r="D44" s="60"/>
      <c r="E44" s="61">
        <f>(E40+E43)*2</f>
        <v>0</v>
      </c>
    </row>
  </sheetData>
  <sheetProtection algorithmName="SHA-512" hashValue="d8UC0pYMe07q2V78MsF7NSGPqBgkRMQVLVM10ongKxXDkBiHr2tZX7tYCHSRMd7Rgj5Uw6twZ2BmIoIREVPkMQ==" saltValue="8SaIoZ2O7/UojrfxIngOzA==" spinCount="100000" sheet="1" objects="1" scenarios="1" selectLockedCells="1"/>
  <mergeCells count="4">
    <mergeCell ref="B44:D44"/>
    <mergeCell ref="B43:D43"/>
    <mergeCell ref="B40:D40"/>
    <mergeCell ref="B2:E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3"/>
  <sheetViews>
    <sheetView zoomScale="90" zoomScaleNormal="90" workbookViewId="0">
      <selection activeCell="C11" sqref="C11"/>
    </sheetView>
  </sheetViews>
  <sheetFormatPr defaultRowHeight="15" x14ac:dyDescent="0.25"/>
  <cols>
    <col min="1" max="1" width="2.85546875" style="33" customWidth="1"/>
    <col min="2" max="2" width="78.7109375" style="78" customWidth="1"/>
    <col min="3" max="4" width="18.7109375" style="78" customWidth="1"/>
    <col min="5" max="5" width="18.7109375" style="78" bestFit="1" customWidth="1"/>
    <col min="6" max="16384" width="9.140625" style="79"/>
  </cols>
  <sheetData>
    <row r="1" spans="2:5" ht="15.75" thickBot="1" x14ac:dyDescent="0.3"/>
    <row r="2" spans="2:5" ht="71.25" customHeight="1" thickBot="1" x14ac:dyDescent="0.3">
      <c r="B2" s="80" t="s">
        <v>123</v>
      </c>
      <c r="C2" s="81"/>
      <c r="D2" s="81"/>
      <c r="E2" s="82"/>
    </row>
    <row r="3" spans="2:5" ht="45" customHeight="1" thickBot="1" x14ac:dyDescent="0.3">
      <c r="B3" s="83" t="s">
        <v>74</v>
      </c>
      <c r="C3" s="84" t="s">
        <v>92</v>
      </c>
      <c r="D3" s="84" t="s">
        <v>91</v>
      </c>
      <c r="E3" s="84" t="s">
        <v>93</v>
      </c>
    </row>
    <row r="4" spans="2:5" ht="45" customHeight="1" x14ac:dyDescent="0.25">
      <c r="B4" s="98" t="s">
        <v>30</v>
      </c>
      <c r="C4" s="10"/>
      <c r="D4" s="99">
        <v>10</v>
      </c>
      <c r="E4" s="100">
        <f>D4*C4</f>
        <v>0</v>
      </c>
    </row>
    <row r="5" spans="2:5" ht="45" customHeight="1" x14ac:dyDescent="0.25">
      <c r="B5" s="85" t="s">
        <v>31</v>
      </c>
      <c r="C5" s="11"/>
      <c r="D5" s="101">
        <v>12</v>
      </c>
      <c r="E5" s="87">
        <f>D5*C5</f>
        <v>0</v>
      </c>
    </row>
    <row r="6" spans="2:5" ht="45" customHeight="1" x14ac:dyDescent="0.25">
      <c r="B6" s="85" t="s">
        <v>33</v>
      </c>
      <c r="C6" s="11"/>
      <c r="D6" s="102">
        <v>5</v>
      </c>
      <c r="E6" s="87">
        <f t="shared" ref="E6:E8" si="0">D6*C6</f>
        <v>0</v>
      </c>
    </row>
    <row r="7" spans="2:5" ht="45" customHeight="1" x14ac:dyDescent="0.25">
      <c r="B7" s="85" t="s">
        <v>34</v>
      </c>
      <c r="C7" s="11"/>
      <c r="D7" s="102">
        <v>5</v>
      </c>
      <c r="E7" s="87">
        <f t="shared" si="0"/>
        <v>0</v>
      </c>
    </row>
    <row r="8" spans="2:5" ht="45" customHeight="1" thickBot="1" x14ac:dyDescent="0.3">
      <c r="B8" s="103" t="s">
        <v>32</v>
      </c>
      <c r="C8" s="16"/>
      <c r="D8" s="104">
        <v>5</v>
      </c>
      <c r="E8" s="87">
        <f t="shared" si="0"/>
        <v>0</v>
      </c>
    </row>
    <row r="9" spans="2:5" ht="22.5" customHeight="1" thickBot="1" x14ac:dyDescent="0.3">
      <c r="B9" s="105" t="s">
        <v>103</v>
      </c>
      <c r="C9" s="106"/>
      <c r="D9" s="107"/>
      <c r="E9" s="108">
        <f>SUM(E4:E8)</f>
        <v>0</v>
      </c>
    </row>
    <row r="10" spans="2:5" ht="45" customHeight="1" thickBot="1" x14ac:dyDescent="0.3">
      <c r="B10" s="109" t="s">
        <v>75</v>
      </c>
      <c r="C10" s="84" t="s">
        <v>92</v>
      </c>
      <c r="D10" s="84" t="s">
        <v>91</v>
      </c>
      <c r="E10" s="84" t="s">
        <v>93</v>
      </c>
    </row>
    <row r="11" spans="2:5" ht="45" customHeight="1" thickBot="1" x14ac:dyDescent="0.3">
      <c r="B11" s="85" t="s">
        <v>76</v>
      </c>
      <c r="C11" s="10"/>
      <c r="D11" s="86">
        <v>70</v>
      </c>
      <c r="E11" s="110">
        <f>D11*C11</f>
        <v>0</v>
      </c>
    </row>
    <row r="12" spans="2:5" ht="22.5" customHeight="1" thickBot="1" x14ac:dyDescent="0.3">
      <c r="B12" s="105" t="s">
        <v>104</v>
      </c>
      <c r="C12" s="106"/>
      <c r="D12" s="107"/>
      <c r="E12" s="108">
        <f>E11</f>
        <v>0</v>
      </c>
    </row>
    <row r="13" spans="2:5" ht="22.5" customHeight="1" thickBot="1" x14ac:dyDescent="0.3">
      <c r="B13" s="111" t="s">
        <v>102</v>
      </c>
      <c r="C13" s="112"/>
      <c r="D13" s="113"/>
      <c r="E13" s="114">
        <f>(E9+E12)*2</f>
        <v>0</v>
      </c>
    </row>
  </sheetData>
  <sheetProtection algorithmName="SHA-512" hashValue="8EGn7lzm0YMXhyDf0QFXJ9gYPqhWM92dcyHXluo66d99aJ3IzWDZ8aALP1IQVK0irKkn2n1UFQ7nKrEA0msIgw==" saltValue="xA+VupOXxeQjveorrPF7Yw==" spinCount="100000" sheet="1" objects="1" scenarios="1" selectLockedCells="1"/>
  <mergeCells count="4">
    <mergeCell ref="B2:E2"/>
    <mergeCell ref="B9:D9"/>
    <mergeCell ref="B12:D12"/>
    <mergeCell ref="B13:D13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5"/>
  <sheetViews>
    <sheetView zoomScale="90" zoomScaleNormal="90" workbookViewId="0">
      <selection activeCell="C14" sqref="C14:K14"/>
    </sheetView>
  </sheetViews>
  <sheetFormatPr defaultRowHeight="15" x14ac:dyDescent="0.25"/>
  <cols>
    <col min="1" max="1" width="10" customWidth="1"/>
    <col min="2" max="2" width="69.140625" style="5" customWidth="1"/>
    <col min="3" max="3" width="55" style="5" customWidth="1"/>
  </cols>
  <sheetData>
    <row r="1" spans="1:11" ht="61.5" customHeight="1" thickBot="1" x14ac:dyDescent="0.3">
      <c r="A1" s="25" t="s">
        <v>125</v>
      </c>
      <c r="B1" s="23"/>
      <c r="C1" s="24"/>
    </row>
    <row r="2" spans="1:11" s="2" customFormat="1" ht="45" customHeight="1" thickBot="1" x14ac:dyDescent="0.3">
      <c r="A2" s="20" t="s">
        <v>107</v>
      </c>
      <c r="B2" s="17" t="s">
        <v>71</v>
      </c>
      <c r="C2" s="7" t="s">
        <v>29</v>
      </c>
    </row>
    <row r="3" spans="1:11" ht="45" customHeight="1" x14ac:dyDescent="0.25">
      <c r="A3" s="21" t="s">
        <v>95</v>
      </c>
      <c r="B3" s="18" t="s">
        <v>81</v>
      </c>
      <c r="C3" s="8">
        <f>'Tabella 1'!E43</f>
        <v>0</v>
      </c>
    </row>
    <row r="4" spans="1:11" ht="45" customHeight="1" x14ac:dyDescent="0.25">
      <c r="A4" s="22" t="s">
        <v>96</v>
      </c>
      <c r="B4" s="18" t="s">
        <v>82</v>
      </c>
      <c r="C4" s="8">
        <f>'Tabella 2'!E43</f>
        <v>0</v>
      </c>
    </row>
    <row r="5" spans="1:11" ht="45" customHeight="1" x14ac:dyDescent="0.25">
      <c r="A5" s="22" t="s">
        <v>97</v>
      </c>
      <c r="B5" s="18" t="s">
        <v>83</v>
      </c>
      <c r="C5" s="8">
        <f>'Tabella 3'!E43</f>
        <v>0</v>
      </c>
    </row>
    <row r="6" spans="1:11" ht="45" customHeight="1" x14ac:dyDescent="0.25">
      <c r="A6" s="22" t="s">
        <v>98</v>
      </c>
      <c r="B6" s="18" t="s">
        <v>84</v>
      </c>
      <c r="C6" s="8">
        <f>'Tabella 4'!E43</f>
        <v>0</v>
      </c>
    </row>
    <row r="7" spans="1:11" ht="45" customHeight="1" x14ac:dyDescent="0.25">
      <c r="A7" s="22" t="s">
        <v>99</v>
      </c>
      <c r="B7" s="18" t="s">
        <v>85</v>
      </c>
      <c r="C7" s="8">
        <f>'Tabella 5'!E43</f>
        <v>0</v>
      </c>
    </row>
    <row r="8" spans="1:11" ht="45" customHeight="1" x14ac:dyDescent="0.25">
      <c r="A8" s="22" t="s">
        <v>100</v>
      </c>
      <c r="B8" s="18" t="s">
        <v>105</v>
      </c>
      <c r="C8" s="8">
        <f>'Tabella 6'!E44</f>
        <v>0</v>
      </c>
    </row>
    <row r="9" spans="1:11" ht="45" customHeight="1" x14ac:dyDescent="0.25">
      <c r="A9" s="22" t="s">
        <v>106</v>
      </c>
      <c r="B9" s="18" t="s">
        <v>80</v>
      </c>
      <c r="C9" s="8">
        <f>'Tabella 7'!E13</f>
        <v>0</v>
      </c>
    </row>
    <row r="10" spans="1:11" ht="45" customHeight="1" thickBot="1" x14ac:dyDescent="0.3">
      <c r="A10" s="26" t="s">
        <v>124</v>
      </c>
      <c r="B10" s="19" t="s">
        <v>38</v>
      </c>
      <c r="C10" s="9">
        <v>12000</v>
      </c>
    </row>
    <row r="11" spans="1:11" s="3" customFormat="1" ht="45" customHeight="1" thickBot="1" x14ac:dyDescent="0.3">
      <c r="A11" s="27" t="s">
        <v>108</v>
      </c>
      <c r="B11" s="28"/>
      <c r="C11" s="14">
        <f>SUM(C3:C10)</f>
        <v>12000</v>
      </c>
    </row>
    <row r="12" spans="1:11" x14ac:dyDescent="0.25">
      <c r="B12" s="4"/>
      <c r="C12" s="4"/>
    </row>
    <row r="13" spans="1:11" x14ac:dyDescent="0.25">
      <c r="C13" s="6"/>
    </row>
    <row r="14" spans="1:11" ht="43.5" customHeight="1" x14ac:dyDescent="0.25">
      <c r="A14" s="115" t="s">
        <v>134</v>
      </c>
      <c r="B14" s="115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x14ac:dyDescent="0.25">
      <c r="C15" s="6"/>
    </row>
  </sheetData>
  <sheetProtection algorithmName="SHA-512" hashValue="ZQpqmXwlnao4qyfzc8gMBMqylcCpuB1TWM7XUOWYfmU//sS+f5i8+LkWiwdCg8gIfk/oiyEhQEFBE9taRaUzww==" saltValue="bFGW1C3+9nSiruyhdXlbBw==" spinCount="100000" sheet="1" objects="1" scenarios="1" selectLockedCells="1"/>
  <mergeCells count="4">
    <mergeCell ref="A1:C1"/>
    <mergeCell ref="A11:B11"/>
    <mergeCell ref="A14:B14"/>
    <mergeCell ref="C14:K1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9cf60d-251b-447a-bb1d-5a469dc6f7ce">
      <Terms xmlns="http://schemas.microsoft.com/office/infopath/2007/PartnerControls"/>
    </lcf76f155ced4ddcb4097134ff3c332f>
    <TaxCatchAll xmlns="50534821-c97c-46d6-8989-3a6e7d4af1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7AF1F9117CA64ABC0BF4E0032D7F95" ma:contentTypeVersion="15" ma:contentTypeDescription="Creare un nuovo documento." ma:contentTypeScope="" ma:versionID="f003e35fc0314b5bdbb573118a2d593d">
  <xsd:schema xmlns:xsd="http://www.w3.org/2001/XMLSchema" xmlns:xs="http://www.w3.org/2001/XMLSchema" xmlns:p="http://schemas.microsoft.com/office/2006/metadata/properties" xmlns:ns2="3c9cf60d-251b-447a-bb1d-5a469dc6f7ce" xmlns:ns3="50534821-c97c-46d6-8989-3a6e7d4af15e" targetNamespace="http://schemas.microsoft.com/office/2006/metadata/properties" ma:root="true" ma:fieldsID="f748d66e8e513e3f5d3499c16ec56e10" ns2:_="" ns3:_="">
    <xsd:import namespace="3c9cf60d-251b-447a-bb1d-5a469dc6f7ce"/>
    <xsd:import namespace="50534821-c97c-46d6-8989-3a6e7d4af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cf60d-251b-447a-bb1d-5a469dc6f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c12f47fd-b734-41f0-accc-a5da3c5e7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34821-c97c-46d6-8989-3a6e7d4af15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43bdb71-7f69-4876-986f-64281dcc62a8}" ma:internalName="TaxCatchAll" ma:showField="CatchAllData" ma:web="50534821-c97c-46d6-8989-3a6e7d4af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97A0F0-8708-48E0-BBF8-501699B1540D}">
  <ds:schemaRefs>
    <ds:schemaRef ds:uri="http://schemas.microsoft.com/office/2006/metadata/properties"/>
    <ds:schemaRef ds:uri="http://schemas.microsoft.com/office/infopath/2007/PartnerControls"/>
    <ds:schemaRef ds:uri="3c9cf60d-251b-447a-bb1d-5a469dc6f7ce"/>
    <ds:schemaRef ds:uri="50534821-c97c-46d6-8989-3a6e7d4af15e"/>
  </ds:schemaRefs>
</ds:datastoreItem>
</file>

<file path=customXml/itemProps2.xml><?xml version="1.0" encoding="utf-8"?>
<ds:datastoreItem xmlns:ds="http://schemas.openxmlformats.org/officeDocument/2006/customXml" ds:itemID="{4AD185E2-1996-44D7-A0AE-5B5EF155C4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AC658-6E24-4BEB-84EB-4395D8B51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cf60d-251b-447a-bb1d-5a469dc6f7ce"/>
    <ds:schemaRef ds:uri="50534821-c97c-46d6-8989-3a6e7d4af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5</vt:i4>
      </vt:variant>
    </vt:vector>
  </HeadingPairs>
  <TitlesOfParts>
    <vt:vector size="14" baseType="lpstr">
      <vt:lpstr>ISTRUZIONI</vt:lpstr>
      <vt:lpstr>Tabella 1</vt:lpstr>
      <vt:lpstr>Tabella 2</vt:lpstr>
      <vt:lpstr>Tabella 3</vt:lpstr>
      <vt:lpstr>Tabella 4</vt:lpstr>
      <vt:lpstr>Tabella 5</vt:lpstr>
      <vt:lpstr>Tabella 6</vt:lpstr>
      <vt:lpstr>Tabella 7</vt:lpstr>
      <vt:lpstr>RIEPILOGO</vt:lpstr>
      <vt:lpstr>'Tabella 1'!Titoli_stampa</vt:lpstr>
      <vt:lpstr>'Tabella 2'!Titoli_stampa</vt:lpstr>
      <vt:lpstr>'Tabella 3'!Titoli_stampa</vt:lpstr>
      <vt:lpstr>'Tabella 4'!Titoli_stampa</vt:lpstr>
      <vt:lpstr>'Tabella 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2024-12-13T15:03:05Z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0x010100127AF1F9117CA64ABC0BF4E0032D7F95</vt:lpwstr>
  </property>
  <property fmtid="{D5CDD505-2E9C-101B-9397-08002B2CF9AE}" pid="3" name="MediaServiceImageTags">
    <vt:lpwstr/>
  </property>
</Properties>
</file>