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D23" i="1"/>
  <c r="D24" i="1"/>
  <c r="H10" i="1"/>
  <c r="H9" i="1"/>
  <c r="H8" i="1"/>
  <c r="H7" i="1"/>
  <c r="F8" i="1"/>
  <c r="H6" i="1"/>
  <c r="H5" i="1"/>
  <c r="H4" i="1"/>
</calcChain>
</file>

<file path=xl/sharedStrings.xml><?xml version="1.0" encoding="utf-8"?>
<sst xmlns="http://schemas.openxmlformats.org/spreadsheetml/2006/main" count="32" uniqueCount="29">
  <si>
    <t>OFFERTA INIZIALE</t>
  </si>
  <si>
    <t>OSSERVAZIONI / INTEGRAZIONI</t>
  </si>
  <si>
    <t>N.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</si>
  <si>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DX</t>
    </r>
  </si>
  <si>
    <t>PREZZO /CAD</t>
  </si>
  <si>
    <t>SCONTO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</si>
  <si>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a SX</t>
    </r>
  </si>
  <si>
    <t>UTENZA</t>
  </si>
  <si>
    <t>MOTORE SEIPEE IE4 GM 315 2 POLI 315KW B3 400-690 50HZ SCATOLA MORSETTEIRA DESTRA CUSINETTO ISOLATO AL POSTERIORE PTC+PTO PT100 AVVOLGIMENTO + CUSCINETTI SCALDIGLIA ANTICONDENSA V.230 INSL F/B IC411
OPZIONE: SCALDIGLIA ANTICONDENSA V.230, MOTORE FUORI STANDARD COSTRUITO SU VS. RICHIESTA CON ALTEZZA ASSE 315 PER RENDERLO INTERCAMBIABILE CON QUELLO ESISTENTE E MORSETTIERA DESTRA</t>
  </si>
  <si>
    <t>MOTORE SEIPEE IE4 GM 315 2 POLI 315KW B3 400-690 50HZ SCATOLA MORSETTEIRA DESTRA CUSINETTO ISOLATO AL POSTERIORE PTC+PTO PT100 AVVOLGIMENTO + CUSCINETTI SCALDIGLIA ANTICONDENSA V.230 INSL F/B IC411 OPZIONE: SCALDIGLIA ANTICONDENSA V.230, MOTORE FUORI STANDARD COSTRUITO SU VS. RICHIESTA CON ALTEZZA ASSE 315 PER RENDERLO INTERCAMBIABILE CON QUELLO ESISTENTE E MORSETTIERA DESTRA</t>
  </si>
  <si>
    <t>MOTORE SEIPEE ASINCRONO TRIFASE IE4 3ph 4 Poli GM 315L Kw 200 B3 VOLT.400-690 HZ.50 NR.3 SONDE TERMICHE PT100 AVVOLGIMENTO (da 0°C a +260°C) OPZIONE: SCALDIGLIA ANTICONDENSA V.230 CUSCINETTO POSTERIORE ISOLATO PER MOTORE KW.200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</si>
  <si>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 xml:space="preserve">Morsettiera IN ALTO. </t>
    </r>
    <r>
      <rPr>
        <sz val="11"/>
        <color rgb="FFFF0000"/>
        <rFont val="Calibri"/>
        <family val="2"/>
        <scheme val="minor"/>
      </rPr>
      <t>Verificare: nella precedente consegna di motori IE4 sono stati forniti modelli GM 315LB mentre la presente offerta prevede GM 315L. Ininfluente?</t>
    </r>
  </si>
  <si>
    <t>MOTORE SEIPEE IE4 3ph 2 Poli GM 280M Kw 90 B3 VOLT.400-690 HZ.50 NR.3 SONDE TERMICHE PT100 AVVOLGIMENTO (da 0°C a +260°C) - OPZIONE: SCALDIGLIA ANTICONDENSA V.230</t>
  </si>
  <si>
    <t>POZZO CALDO A,B L2</t>
  </si>
  <si>
    <t>ARIA PRIMARIA + ARIA SECONDARIA L2</t>
  </si>
  <si>
    <t>POMPA ALIMENTO L2-3</t>
  </si>
  <si>
    <r>
      <t xml:space="preserve">Prevedere "Tubi per ingrazzaggio/scarico grasso" in area sicura (lontano da parti in movimento)+ </t>
    </r>
    <r>
      <rPr>
        <b/>
        <u/>
        <sz val="11"/>
        <color theme="1"/>
        <rFont val="Calibri"/>
        <family val="2"/>
        <scheme val="minor"/>
      </rPr>
      <t>Morsettiera IN ALTO</t>
    </r>
    <r>
      <rPr>
        <sz val="11"/>
        <color theme="1"/>
        <rFont val="Calibri"/>
        <family val="2"/>
        <scheme val="minor"/>
      </rPr>
      <t>. Non occorre cuscinetto isolato.</t>
    </r>
  </si>
  <si>
    <t>ESAUSTORI 43,44 L2</t>
  </si>
  <si>
    <t xml:space="preserve">Prevedere "Tubi per ingrazzaggio/scarico grasso" in area sicura (lontano da parti in movimento)+ Morsettiera IN ALTO. </t>
  </si>
  <si>
    <t>MOTORE SEIPEE IE4 3ph 4 Poli GM 400Lb Kw 560 B3 VOLT.400- 690 HZ.50 SONDE PT100 CUSCINETTO ANTERIORE SONDE PT100 CUSCINETTO POSTERIORE + SCALDIGLIA ANTICONDENSA V.230 + CUSCINETTO ISOLATO (importo sommato sul totale)</t>
  </si>
  <si>
    <t>RAFFREDDAMENTO GRIGLIA A,B L2</t>
  </si>
  <si>
    <t>MOTORE SEIPEE IE4 3ph 2 Poli GM 250M Kw 55 B3 VOLT.400-690 HZ.50 CON CUSCINETTO POSTERIORE ISOLATO -</t>
  </si>
  <si>
    <t>VENTIL CONDENSARTORE A,B,C L2-L3</t>
  </si>
  <si>
    <t>Da quotare</t>
  </si>
  <si>
    <t>totale</t>
  </si>
  <si>
    <t>da confermare</t>
  </si>
  <si>
    <t>ELEMENTO SUPERIORE PROTETTIVO PER MOTORI 160kW V1 ("tettuccio")</t>
  </si>
  <si>
    <t>Prevedere "Tubi per ingrazzaggio/scarico grasso" in area sicura (lontano da parti in movimento)+ Morsettiera "in alto"</t>
  </si>
  <si>
    <t>MOTORE SEIPEE IE3 GM 315 2 POLI 160 KW B5 400-690 50HZ MONTAGGIO V1 CUSINETTO ISOLATO AL POSTERIORE PTC+PTO PT100 AVVOLGIMENTO + CUSCINETTI SCALDIGLIA ANTICONDENSA V.230 INSL F/B IC411 OPZIONE: SCALDIGLIA ANTICONDENSA V.230 MOTORE FUORI STANDARD COSTRUITO SU VS. RICHIESTA CON ALTEZZA ASSE 315 PER RENDERLO INTERCAMBIABILE CON QUELLO ESISTENTE E MORSETTIERA DESTRA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</si>
</sst>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tabSelected="1" zoomScale="85" zoomScaleNormal="85" workbookViewId="0">
      <selection activeCell="D8" sqref="D8"/>
    </sheetView>
  </sheetViews>
  <sheetFormatPr defaultRowHeight="15" x14ac:dyDescent="0.25"/>
  <cols>
    <col min="2" max="2" width="26.42578125" customWidth="1"/>
    <col min="3" max="3" width="76.5703125" customWidth="1"/>
    <col min="4" max="4" width="46.140625" customWidth="1"/>
    <col min="5" max="5" width="10.7109375" customWidth="1"/>
    <col min="6" max="6" width="20.42578125" customWidth="1"/>
    <col min="7" max="7" width="17" customWidth="1"/>
    <col min="8" max="8" width="25.7109375" customWidth="1"/>
  </cols>
  <sheetData>
    <row r="3" spans="2:8" x14ac:dyDescent="0.25">
      <c r="B3" s="1" t="s">
        <v>7</v>
      </c>
      <c r="C3" s="1" t="s">
        <v>0</v>
      </c>
      <c r="D3" s="1" t="s">
        <v>1</v>
      </c>
      <c r="E3" s="1" t="s">
        <v>2</v>
      </c>
      <c r="F3" s="1" t="s">
        <v>4</v>
      </c>
      <c r="G3" s="1" t="s">
        <v>5</v>
      </c>
      <c r="H3" s="1"/>
    </row>
    <row r="4" spans="2:8" ht="90" x14ac:dyDescent="0.25">
      <c r="B4" s="3" t="s">
        <v>15</v>
      </c>
      <c r="C4" s="3" t="s">
        <v>8</v>
      </c>
      <c r="D4" s="5" t="s">
        <v>3</v>
      </c>
      <c r="E4" s="4">
        <v>2</v>
      </c>
      <c r="F4" s="6">
        <v>32000</v>
      </c>
      <c r="G4" s="7">
        <v>0.45</v>
      </c>
      <c r="H4" s="6">
        <f>E4*F4*0.55</f>
        <v>35200</v>
      </c>
    </row>
    <row r="5" spans="2:8" ht="90" x14ac:dyDescent="0.25">
      <c r="B5" s="3" t="s">
        <v>15</v>
      </c>
      <c r="C5" s="3" t="s">
        <v>9</v>
      </c>
      <c r="D5" s="5" t="s">
        <v>6</v>
      </c>
      <c r="E5" s="4">
        <v>2</v>
      </c>
      <c r="F5" s="6">
        <v>32000</v>
      </c>
      <c r="G5" s="7">
        <v>0.45</v>
      </c>
      <c r="H5" s="6">
        <f>E5*F5*0.55</f>
        <v>35200</v>
      </c>
    </row>
    <row r="6" spans="2:8" ht="90" x14ac:dyDescent="0.25">
      <c r="B6" s="3" t="s">
        <v>14</v>
      </c>
      <c r="C6" s="3" t="s">
        <v>10</v>
      </c>
      <c r="D6" s="5" t="s">
        <v>11</v>
      </c>
      <c r="E6" s="4">
        <v>2</v>
      </c>
      <c r="F6" s="6">
        <v>17875</v>
      </c>
      <c r="G6" s="7">
        <v>0.45</v>
      </c>
      <c r="H6" s="6">
        <f>E6*F6*0.55</f>
        <v>19662.5</v>
      </c>
    </row>
    <row r="7" spans="2:8" ht="60" x14ac:dyDescent="0.25">
      <c r="B7" s="3" t="s">
        <v>20</v>
      </c>
      <c r="C7" s="3" t="s">
        <v>12</v>
      </c>
      <c r="D7" s="5" t="s">
        <v>16</v>
      </c>
      <c r="E7" s="4">
        <v>2</v>
      </c>
      <c r="F7" s="6">
        <v>10875</v>
      </c>
      <c r="G7" s="7">
        <v>0.45</v>
      </c>
      <c r="H7" s="6">
        <f t="shared" ref="H7" si="0">E7*F7*0.55</f>
        <v>11962.500000000002</v>
      </c>
    </row>
    <row r="8" spans="2:8" ht="60" x14ac:dyDescent="0.25">
      <c r="B8" s="2" t="s">
        <v>17</v>
      </c>
      <c r="C8" s="3" t="s">
        <v>19</v>
      </c>
      <c r="D8" s="5" t="s">
        <v>18</v>
      </c>
      <c r="E8" s="4">
        <v>2</v>
      </c>
      <c r="F8" s="6">
        <f>39350</f>
        <v>39350</v>
      </c>
      <c r="G8" s="7">
        <v>0.45</v>
      </c>
      <c r="H8" s="6">
        <f>E8*F8*0.55+2430+2430</f>
        <v>48145</v>
      </c>
    </row>
    <row r="9" spans="2:8" ht="45" x14ac:dyDescent="0.25">
      <c r="B9" s="2" t="s">
        <v>13</v>
      </c>
      <c r="C9" s="3" t="s">
        <v>21</v>
      </c>
      <c r="D9" s="5" t="s">
        <v>18</v>
      </c>
      <c r="E9" s="4">
        <v>2</v>
      </c>
      <c r="F9" s="6">
        <v>5470</v>
      </c>
      <c r="G9" s="7">
        <v>0.45</v>
      </c>
      <c r="H9" s="6">
        <f>E9*F9*0.55</f>
        <v>6017.0000000000009</v>
      </c>
    </row>
    <row r="10" spans="2:8" ht="90" x14ac:dyDescent="0.25">
      <c r="B10" s="3" t="s">
        <v>22</v>
      </c>
      <c r="C10" s="3" t="s">
        <v>28</v>
      </c>
      <c r="D10" s="5" t="s">
        <v>27</v>
      </c>
      <c r="E10" s="4">
        <v>6</v>
      </c>
      <c r="F10" s="6">
        <v>15750</v>
      </c>
      <c r="G10" s="7">
        <v>0.45</v>
      </c>
      <c r="H10" s="6">
        <f>E10*F10*0.55</f>
        <v>51975.000000000007</v>
      </c>
    </row>
    <row r="11" spans="2:8" ht="30" x14ac:dyDescent="0.25">
      <c r="B11" s="3" t="s">
        <v>22</v>
      </c>
      <c r="C11" s="2" t="s">
        <v>26</v>
      </c>
      <c r="D11" s="2" t="s">
        <v>23</v>
      </c>
      <c r="E11" s="4">
        <v>6</v>
      </c>
      <c r="F11" s="6"/>
      <c r="G11" s="7"/>
      <c r="H11" s="6"/>
    </row>
    <row r="12" spans="2:8" x14ac:dyDescent="0.25">
      <c r="B12" s="2"/>
      <c r="C12" s="2"/>
      <c r="D12" s="2"/>
      <c r="E12" s="4"/>
      <c r="F12" s="6"/>
      <c r="G12" s="7"/>
      <c r="H12" s="6"/>
    </row>
    <row r="13" spans="2:8" ht="27" customHeight="1" x14ac:dyDescent="0.25">
      <c r="E13" s="4"/>
      <c r="F13" s="6"/>
      <c r="G13" s="7" t="s">
        <v>24</v>
      </c>
      <c r="H13" s="8">
        <f>SUM(H4:H10)</f>
        <v>208162</v>
      </c>
    </row>
    <row r="14" spans="2:8" x14ac:dyDescent="0.25">
      <c r="H14" s="9" t="s">
        <v>25</v>
      </c>
    </row>
    <row r="17" spans="4:4" x14ac:dyDescent="0.25">
      <c r="D17">
        <v>51975</v>
      </c>
    </row>
    <row r="18" spans="4:4" x14ac:dyDescent="0.25">
      <c r="D18">
        <v>6017</v>
      </c>
    </row>
    <row r="19" spans="4:4" x14ac:dyDescent="0.25">
      <c r="D19">
        <v>4860</v>
      </c>
    </row>
    <row r="20" spans="4:4" x14ac:dyDescent="0.25">
      <c r="D20">
        <v>43285</v>
      </c>
    </row>
    <row r="21" spans="4:4" x14ac:dyDescent="0.25">
      <c r="D21">
        <v>11962.5</v>
      </c>
    </row>
    <row r="22" spans="4:4" x14ac:dyDescent="0.25">
      <c r="D22">
        <v>19662.5</v>
      </c>
    </row>
    <row r="23" spans="4:4" x14ac:dyDescent="0.25">
      <c r="D23">
        <f>105600/6*4</f>
        <v>70400</v>
      </c>
    </row>
    <row r="24" spans="4:4" x14ac:dyDescent="0.25">
      <c r="D24">
        <f>SUM(D17:D23)</f>
        <v>208162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2020-11-24T15:03:36Z</dcterms:modified>
</cp:coreProperties>
</file>