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Azienda\Personale\"/>
    </mc:Choice>
  </mc:AlternateContent>
  <xr:revisionPtr revIDLastSave="0" documentId="13_ncr:1_{9BD6DF0B-4930-4CF4-861E-23D31026F75C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MALATTIE (2)" sheetId="3" r:id="rId1"/>
    <sheet name="MALATTIE" sheetId="2" r:id="rId2"/>
    <sheet name="FERIE (2)" sheetId="4" r:id="rId3"/>
    <sheet name="FERIE" sheetId="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2" l="1"/>
  <c r="G35" i="2"/>
  <c r="F35" i="2"/>
  <c r="E35" i="2"/>
  <c r="D35" i="2"/>
  <c r="D31" i="4"/>
  <c r="E31" i="4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5" i="2"/>
  <c r="N31" i="1"/>
  <c r="L3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5" i="1"/>
  <c r="F34" i="2"/>
  <c r="G34" i="2"/>
  <c r="D31" i="1"/>
  <c r="E31" i="1"/>
  <c r="D34" i="3" l="1"/>
  <c r="D37" i="3" s="1"/>
  <c r="E34" i="2"/>
  <c r="D34" i="2" s="1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E26" i="2" l="1"/>
  <c r="D26" i="2" s="1"/>
  <c r="E10" i="2"/>
  <c r="D10" i="2" s="1"/>
  <c r="E18" i="2"/>
  <c r="D18" i="2" s="1"/>
  <c r="E11" i="2"/>
  <c r="D11" i="2" s="1"/>
  <c r="E19" i="2"/>
  <c r="D19" i="2" s="1"/>
  <c r="E27" i="2"/>
  <c r="D27" i="2" s="1"/>
  <c r="E12" i="2"/>
  <c r="D12" i="2" s="1"/>
  <c r="E20" i="2"/>
  <c r="D20" i="2" s="1"/>
  <c r="E28" i="2"/>
  <c r="D28" i="2" s="1"/>
  <c r="E5" i="2"/>
  <c r="D5" i="2" s="1"/>
  <c r="E13" i="2"/>
  <c r="D13" i="2" s="1"/>
  <c r="E21" i="2"/>
  <c r="D21" i="2" s="1"/>
  <c r="E29" i="2"/>
  <c r="D29" i="2" s="1"/>
  <c r="E6" i="2"/>
  <c r="D6" i="2" s="1"/>
  <c r="E14" i="2"/>
  <c r="D14" i="2" s="1"/>
  <c r="E22" i="2"/>
  <c r="D22" i="2" s="1"/>
  <c r="E30" i="2"/>
  <c r="D30" i="2" s="1"/>
  <c r="E7" i="2"/>
  <c r="D7" i="2" s="1"/>
  <c r="E15" i="2"/>
  <c r="D15" i="2" s="1"/>
  <c r="E23" i="2"/>
  <c r="D23" i="2" s="1"/>
  <c r="E31" i="2"/>
  <c r="D31" i="2" s="1"/>
  <c r="E8" i="2"/>
  <c r="D8" i="2" s="1"/>
  <c r="E16" i="2"/>
  <c r="D16" i="2" s="1"/>
  <c r="E24" i="2"/>
  <c r="D24" i="2" s="1"/>
  <c r="E32" i="2"/>
  <c r="D32" i="2" s="1"/>
  <c r="E9" i="2"/>
  <c r="D9" i="2" s="1"/>
  <c r="E17" i="2"/>
  <c r="D17" i="2" s="1"/>
  <c r="E25" i="2"/>
  <c r="D25" i="2" s="1"/>
  <c r="E33" i="2"/>
  <c r="D33" i="2" s="1"/>
  <c r="F37" i="2"/>
  <c r="F40" i="2" s="1"/>
  <c r="G37" i="2"/>
  <c r="G40" i="2" s="1"/>
  <c r="H37" i="2"/>
  <c r="H40" i="2" s="1"/>
  <c r="D37" i="2" l="1"/>
</calcChain>
</file>

<file path=xl/sharedStrings.xml><?xml version="1.0" encoding="utf-8"?>
<sst xmlns="http://schemas.openxmlformats.org/spreadsheetml/2006/main" count="291" uniqueCount="122">
  <si>
    <t>NOME</t>
  </si>
  <si>
    <t>COGNOME</t>
  </si>
  <si>
    <t>PERM</t>
  </si>
  <si>
    <t>FERIE</t>
  </si>
  <si>
    <t>GERARDO</t>
  </si>
  <si>
    <t>LISI</t>
  </si>
  <si>
    <t>PAOLO</t>
  </si>
  <si>
    <t>BOCCIA</t>
  </si>
  <si>
    <t>ANGELO</t>
  </si>
  <si>
    <t>ANTONELLO</t>
  </si>
  <si>
    <t>CRETARO</t>
  </si>
  <si>
    <t xml:space="preserve">ANTONELLA </t>
  </si>
  <si>
    <t>VIVOLI</t>
  </si>
  <si>
    <t>ALFREDO</t>
  </si>
  <si>
    <t>EVANGELISTI</t>
  </si>
  <si>
    <t>CARLO</t>
  </si>
  <si>
    <t>SPAZIANI</t>
  </si>
  <si>
    <t xml:space="preserve">GIANNI </t>
  </si>
  <si>
    <t>MATTACOLA</t>
  </si>
  <si>
    <t>ETTORE</t>
  </si>
  <si>
    <t>ROMA</t>
  </si>
  <si>
    <t>ELEONORA</t>
  </si>
  <si>
    <t>COSTANTINO</t>
  </si>
  <si>
    <t>SCACCIA</t>
  </si>
  <si>
    <t>ANDREA</t>
  </si>
  <si>
    <t>TIBERIA</t>
  </si>
  <si>
    <t>SIMONE</t>
  </si>
  <si>
    <t>FRATARCANGELI</t>
  </si>
  <si>
    <t>MARCO</t>
  </si>
  <si>
    <t>MICHAEL</t>
  </si>
  <si>
    <t>AMEDEO</t>
  </si>
  <si>
    <t>ROSSINI</t>
  </si>
  <si>
    <t>MIKI</t>
  </si>
  <si>
    <t>ALESSANDRO</t>
  </si>
  <si>
    <t>MIGLIORI</t>
  </si>
  <si>
    <t>EMILIANO</t>
  </si>
  <si>
    <t>DI MARIO</t>
  </si>
  <si>
    <t>DAVIDE</t>
  </si>
  <si>
    <t>PAPETTI</t>
  </si>
  <si>
    <t>ALDO</t>
  </si>
  <si>
    <t>ALEX</t>
  </si>
  <si>
    <t>DHIMA</t>
  </si>
  <si>
    <t>MATTEO</t>
  </si>
  <si>
    <t>D'ORAZIO</t>
  </si>
  <si>
    <t>LUIGI</t>
  </si>
  <si>
    <t>DI ROLLO</t>
  </si>
  <si>
    <t>01_2023</t>
  </si>
  <si>
    <t>02_2023</t>
  </si>
  <si>
    <t>03_2023</t>
  </si>
  <si>
    <t>01_2022</t>
  </si>
  <si>
    <t>02_2022</t>
  </si>
  <si>
    <t>03_2022</t>
  </si>
  <si>
    <t>04_2022</t>
  </si>
  <si>
    <t>05_2022</t>
  </si>
  <si>
    <t>06_2022</t>
  </si>
  <si>
    <t>07_2022</t>
  </si>
  <si>
    <t>08_2022</t>
  </si>
  <si>
    <t>09_2022</t>
  </si>
  <si>
    <t>10_2022</t>
  </si>
  <si>
    <t>11_2022</t>
  </si>
  <si>
    <t>12_2022</t>
  </si>
  <si>
    <t>PIETRO</t>
  </si>
  <si>
    <t>PULCIANI</t>
  </si>
  <si>
    <t>2022 TOT</t>
  </si>
  <si>
    <t>2023 TOT</t>
  </si>
  <si>
    <t>TOTALE</t>
  </si>
  <si>
    <t>SETTIMANE</t>
  </si>
  <si>
    <t>01_21</t>
  </si>
  <si>
    <t>02_21</t>
  </si>
  <si>
    <t>03_21</t>
  </si>
  <si>
    <t>04_21</t>
  </si>
  <si>
    <t>05_21</t>
  </si>
  <si>
    <t>06_21</t>
  </si>
  <si>
    <t>07_21</t>
  </si>
  <si>
    <t>08_21</t>
  </si>
  <si>
    <t>09_21</t>
  </si>
  <si>
    <t>10_21</t>
  </si>
  <si>
    <t>11_21</t>
  </si>
  <si>
    <t>12_21</t>
  </si>
  <si>
    <t>GIULIO</t>
  </si>
  <si>
    <t>IORIO</t>
  </si>
  <si>
    <t>BASILISCO</t>
  </si>
  <si>
    <t>GABRIELE</t>
  </si>
  <si>
    <t>MOLLE</t>
  </si>
  <si>
    <t>EZIO</t>
  </si>
  <si>
    <t>FRATANGELI</t>
  </si>
  <si>
    <t>2021 TOT</t>
  </si>
  <si>
    <t>04_2023</t>
  </si>
  <si>
    <t>05_2023</t>
  </si>
  <si>
    <t>06_2023</t>
  </si>
  <si>
    <t>07_2023</t>
  </si>
  <si>
    <t>08_2023</t>
  </si>
  <si>
    <t>AGOSTO</t>
  </si>
  <si>
    <t>SETT</t>
  </si>
  <si>
    <t>OTT</t>
  </si>
  <si>
    <t>NOV</t>
  </si>
  <si>
    <t>DIC</t>
  </si>
  <si>
    <t>09_2023</t>
  </si>
  <si>
    <t>10_2023</t>
  </si>
  <si>
    <t>OTTOBRE</t>
  </si>
  <si>
    <t>11_23</t>
  </si>
  <si>
    <t>12_23</t>
  </si>
  <si>
    <t xml:space="preserve">CARMINE </t>
  </si>
  <si>
    <t>CAMPOLI</t>
  </si>
  <si>
    <t>2024 TOT</t>
  </si>
  <si>
    <t>GENNAIO</t>
  </si>
  <si>
    <t>FEBBRAIO</t>
  </si>
  <si>
    <t>MARZO</t>
  </si>
  <si>
    <t>APRILE</t>
  </si>
  <si>
    <t>MAGGIO</t>
  </si>
  <si>
    <t>GIUGNO</t>
  </si>
  <si>
    <t>LUGLIO</t>
  </si>
  <si>
    <t>SETTEMBRE</t>
  </si>
  <si>
    <t>NOVEMBRE</t>
  </si>
  <si>
    <t>DICEMBRE</t>
  </si>
  <si>
    <t>ARIANNA</t>
  </si>
  <si>
    <t>RITAROSSI</t>
  </si>
  <si>
    <t>ILARIA</t>
  </si>
  <si>
    <t>TERRIACA</t>
  </si>
  <si>
    <t>FRANCESCO</t>
  </si>
  <si>
    <t>ROTONDI</t>
  </si>
  <si>
    <t>CARMINE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</si>
</sst>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17" fontId="1" fillId="0" borderId="0" xfId="0" applyNumberFormat="1" applyFont="1"/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4" borderId="0" xfId="0" applyFont="1" applyFill="1"/>
    <xf numFmtId="0" fontId="0" fillId="6" borderId="0" xfId="0" applyFill="1"/>
    <xf numFmtId="0" fontId="0" fillId="2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943E6-B3D6-47E7-9E25-63F022D3D928}">
  <dimension ref="B2:P37"/>
  <sheetViews>
    <sheetView workbookViewId="0">
      <pane xSplit="3" topLeftCell="D1" activePane="topRight" state="frozen"/>
      <selection pane="topRight" activeCell="G8" sqref="G8"/>
    </sheetView>
  </sheetViews>
  <sheetFormatPr defaultRowHeight="14.4" x14ac:dyDescent="0.3"/>
  <cols>
    <col min="1" max="1" width="5.109375" customWidth="1"/>
    <col min="2" max="2" width="15.5546875" customWidth="1"/>
    <col min="3" max="3" width="16.44140625" customWidth="1"/>
    <col min="4" max="4" width="10.6640625" customWidth="1"/>
    <col min="5" max="6" width="9.109375" style="3"/>
  </cols>
  <sheetData>
    <row r="2" spans="2:16" ht="15.6" x14ac:dyDescent="0.3">
      <c r="B2" s="5" t="s">
        <v>99</v>
      </c>
      <c r="C2" s="1"/>
      <c r="D2" s="1" t="s">
        <v>104</v>
      </c>
    </row>
    <row r="3" spans="2:16" ht="15.6" x14ac:dyDescent="0.3">
      <c r="B3" s="1" t="s">
        <v>0</v>
      </c>
      <c r="C3" s="1" t="s">
        <v>1</v>
      </c>
      <c r="D3" s="1"/>
      <c r="E3" s="7" t="s">
        <v>105</v>
      </c>
      <c r="F3" s="2" t="s">
        <v>106</v>
      </c>
      <c r="G3" s="1" t="s">
        <v>107</v>
      </c>
      <c r="H3" s="1" t="s">
        <v>108</v>
      </c>
      <c r="I3" s="1" t="s">
        <v>109</v>
      </c>
      <c r="J3" s="1" t="s">
        <v>110</v>
      </c>
      <c r="K3" s="1" t="s">
        <v>111</v>
      </c>
      <c r="L3" s="5" t="s">
        <v>92</v>
      </c>
      <c r="M3" s="5" t="s">
        <v>112</v>
      </c>
      <c r="N3" s="5" t="s">
        <v>99</v>
      </c>
      <c r="O3" s="5" t="s">
        <v>113</v>
      </c>
      <c r="P3" s="5" t="s">
        <v>114</v>
      </c>
    </row>
    <row r="4" spans="2:16" ht="12" customHeight="1" x14ac:dyDescent="0.3"/>
    <row r="5" spans="2:16" ht="12" customHeight="1" x14ac:dyDescent="0.3">
      <c r="B5" t="s">
        <v>4</v>
      </c>
      <c r="C5" t="s">
        <v>5</v>
      </c>
      <c r="D5">
        <f>SUM(E5:P5)</f>
        <v>0</v>
      </c>
    </row>
    <row r="6" spans="2:16" ht="12" customHeight="1" x14ac:dyDescent="0.3">
      <c r="B6" t="s">
        <v>6</v>
      </c>
      <c r="C6" t="s">
        <v>7</v>
      </c>
      <c r="D6">
        <f t="shared" ref="D6:D31" si="0">SUM(E6:P6)</f>
        <v>0</v>
      </c>
      <c r="E6" s="6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6" ht="12" customHeight="1" x14ac:dyDescent="0.3">
      <c r="B7" t="s">
        <v>8</v>
      </c>
      <c r="C7" t="s">
        <v>5</v>
      </c>
      <c r="D7">
        <f t="shared" si="0"/>
        <v>21</v>
      </c>
      <c r="E7" s="6"/>
      <c r="F7" s="3">
        <v>18</v>
      </c>
      <c r="G7" s="3">
        <v>3</v>
      </c>
      <c r="H7" s="3"/>
      <c r="I7" s="3"/>
      <c r="J7" s="3"/>
      <c r="K7" s="3"/>
      <c r="L7" s="3"/>
      <c r="M7" s="3"/>
      <c r="N7" s="3"/>
      <c r="O7" s="3"/>
      <c r="P7" s="3"/>
    </row>
    <row r="8" spans="2:16" ht="12" customHeight="1" x14ac:dyDescent="0.3">
      <c r="B8" t="s">
        <v>9</v>
      </c>
      <c r="C8" t="s">
        <v>10</v>
      </c>
      <c r="D8">
        <f t="shared" si="0"/>
        <v>4</v>
      </c>
      <c r="E8" s="6">
        <v>4</v>
      </c>
      <c r="G8" s="6"/>
      <c r="H8" s="6"/>
      <c r="I8" s="6"/>
      <c r="J8" s="6"/>
      <c r="K8" s="6"/>
      <c r="L8" s="6"/>
      <c r="M8" s="6"/>
      <c r="N8" s="6"/>
      <c r="O8" s="6"/>
      <c r="P8" s="6"/>
    </row>
    <row r="9" spans="2:16" ht="12" customHeight="1" x14ac:dyDescent="0.3">
      <c r="B9" t="s">
        <v>11</v>
      </c>
      <c r="C9" t="s">
        <v>12</v>
      </c>
      <c r="D9">
        <f t="shared" si="0"/>
        <v>0</v>
      </c>
      <c r="E9" s="6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16" ht="12" customHeight="1" x14ac:dyDescent="0.3">
      <c r="B10" s="4" t="s">
        <v>13</v>
      </c>
      <c r="C10" t="s">
        <v>14</v>
      </c>
      <c r="D10">
        <f t="shared" si="0"/>
        <v>0</v>
      </c>
      <c r="E10" s="6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2:16" ht="12" customHeight="1" x14ac:dyDescent="0.3">
      <c r="B11" t="s">
        <v>17</v>
      </c>
      <c r="C11" t="s">
        <v>18</v>
      </c>
      <c r="D11">
        <f t="shared" si="0"/>
        <v>12</v>
      </c>
      <c r="E11" s="6"/>
      <c r="G11" s="3"/>
      <c r="H11" s="3"/>
      <c r="I11" s="3">
        <v>12</v>
      </c>
      <c r="J11" s="3"/>
      <c r="K11" s="3"/>
      <c r="L11" s="3"/>
      <c r="M11" s="3"/>
      <c r="N11" s="3"/>
      <c r="O11" s="3"/>
      <c r="P11" s="3"/>
    </row>
    <row r="12" spans="2:16" ht="12" customHeight="1" x14ac:dyDescent="0.3">
      <c r="B12" t="s">
        <v>19</v>
      </c>
      <c r="C12" t="s">
        <v>20</v>
      </c>
      <c r="D12">
        <f t="shared" si="0"/>
        <v>0</v>
      </c>
      <c r="E12" s="6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2:16" ht="12" customHeight="1" x14ac:dyDescent="0.3">
      <c r="B13" t="s">
        <v>22</v>
      </c>
      <c r="C13" s="4" t="s">
        <v>23</v>
      </c>
      <c r="D13">
        <f t="shared" si="0"/>
        <v>0</v>
      </c>
      <c r="E13" s="6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2:16" ht="12" customHeight="1" x14ac:dyDescent="0.3">
      <c r="B14" t="s">
        <v>24</v>
      </c>
      <c r="C14" t="s">
        <v>25</v>
      </c>
      <c r="D14">
        <f t="shared" si="0"/>
        <v>0</v>
      </c>
      <c r="E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2:16" ht="12" customHeight="1" x14ac:dyDescent="0.3">
      <c r="B15" t="s">
        <v>26</v>
      </c>
      <c r="C15" s="4" t="s">
        <v>27</v>
      </c>
      <c r="D15">
        <f t="shared" si="0"/>
        <v>8</v>
      </c>
      <c r="E15" s="6"/>
      <c r="G15" s="3"/>
      <c r="H15" s="3"/>
      <c r="I15" s="3">
        <v>8</v>
      </c>
      <c r="J15" s="3"/>
      <c r="K15" s="3"/>
      <c r="L15" s="3"/>
      <c r="M15" s="3"/>
      <c r="N15" s="3"/>
      <c r="O15" s="3"/>
      <c r="P15" s="3"/>
    </row>
    <row r="16" spans="2:16" ht="12" customHeight="1" x14ac:dyDescent="0.3">
      <c r="B16" t="s">
        <v>28</v>
      </c>
      <c r="C16" s="4" t="s">
        <v>14</v>
      </c>
      <c r="D16">
        <f t="shared" si="0"/>
        <v>77</v>
      </c>
      <c r="E16" s="6"/>
      <c r="F16" s="16">
        <v>14</v>
      </c>
      <c r="G16" s="16">
        <v>31</v>
      </c>
      <c r="H16" s="16">
        <v>30</v>
      </c>
      <c r="I16" s="16">
        <v>2</v>
      </c>
      <c r="J16" s="3"/>
      <c r="K16" s="3"/>
      <c r="L16" s="3"/>
      <c r="M16" s="3"/>
      <c r="N16" s="3"/>
      <c r="O16" s="3"/>
      <c r="P16" s="3"/>
    </row>
    <row r="17" spans="2:16" ht="12" customHeight="1" x14ac:dyDescent="0.3">
      <c r="B17" s="4" t="s">
        <v>29</v>
      </c>
      <c r="C17" s="4" t="s">
        <v>14</v>
      </c>
      <c r="D17">
        <f t="shared" si="0"/>
        <v>0</v>
      </c>
      <c r="E17" s="6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ht="12" customHeight="1" x14ac:dyDescent="0.3">
      <c r="B18" t="s">
        <v>30</v>
      </c>
      <c r="C18" s="4" t="s">
        <v>5</v>
      </c>
      <c r="D18">
        <f t="shared" si="0"/>
        <v>0</v>
      </c>
      <c r="E18" s="6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2:16" ht="12" customHeight="1" x14ac:dyDescent="0.3">
      <c r="B19" t="s">
        <v>32</v>
      </c>
      <c r="C19" s="4" t="s">
        <v>31</v>
      </c>
      <c r="D19">
        <f t="shared" si="0"/>
        <v>0</v>
      </c>
      <c r="E19" s="6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2:16" ht="12" customHeight="1" x14ac:dyDescent="0.3">
      <c r="B20" t="s">
        <v>33</v>
      </c>
      <c r="C20" s="4" t="s">
        <v>34</v>
      </c>
      <c r="D20">
        <f t="shared" si="0"/>
        <v>0</v>
      </c>
      <c r="E20" s="6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ht="12" customHeight="1" x14ac:dyDescent="0.3">
      <c r="B21" t="s">
        <v>37</v>
      </c>
      <c r="C21" s="4" t="s">
        <v>38</v>
      </c>
      <c r="D21">
        <f t="shared" si="0"/>
        <v>0</v>
      </c>
    </row>
    <row r="22" spans="2:16" ht="12" customHeight="1" x14ac:dyDescent="0.3">
      <c r="B22" t="s">
        <v>39</v>
      </c>
      <c r="C22" s="4" t="s">
        <v>5</v>
      </c>
      <c r="D22">
        <f t="shared" si="0"/>
        <v>0</v>
      </c>
    </row>
    <row r="23" spans="2:16" ht="12" customHeight="1" x14ac:dyDescent="0.3">
      <c r="B23" t="s">
        <v>40</v>
      </c>
      <c r="C23" s="4" t="s">
        <v>41</v>
      </c>
      <c r="D23">
        <f t="shared" si="0"/>
        <v>0</v>
      </c>
      <c r="E23" s="6"/>
      <c r="F23" s="6"/>
    </row>
    <row r="24" spans="2:16" ht="12" customHeight="1" x14ac:dyDescent="0.3">
      <c r="B24" t="s">
        <v>42</v>
      </c>
      <c r="C24" s="4" t="s">
        <v>43</v>
      </c>
      <c r="D24">
        <f t="shared" si="0"/>
        <v>0</v>
      </c>
      <c r="E24" s="6"/>
    </row>
    <row r="25" spans="2:16" ht="12" customHeight="1" x14ac:dyDescent="0.3">
      <c r="B25" t="s">
        <v>44</v>
      </c>
      <c r="C25" s="4" t="s">
        <v>45</v>
      </c>
      <c r="D25">
        <f t="shared" si="0"/>
        <v>0</v>
      </c>
      <c r="E25" s="6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16" ht="12" customHeight="1" x14ac:dyDescent="0.3">
      <c r="B26" t="s">
        <v>30</v>
      </c>
      <c r="C26" s="4" t="s">
        <v>85</v>
      </c>
      <c r="D26">
        <f t="shared" si="0"/>
        <v>0</v>
      </c>
    </row>
    <row r="27" spans="2:16" ht="12" customHeight="1" x14ac:dyDescent="0.3">
      <c r="B27" t="s">
        <v>102</v>
      </c>
      <c r="C27" s="4" t="s">
        <v>103</v>
      </c>
      <c r="D27">
        <f t="shared" si="0"/>
        <v>10</v>
      </c>
      <c r="H27">
        <v>10</v>
      </c>
    </row>
    <row r="28" spans="2:16" ht="12" customHeight="1" x14ac:dyDescent="0.3">
      <c r="B28" t="s">
        <v>115</v>
      </c>
      <c r="C28" s="4" t="s">
        <v>116</v>
      </c>
      <c r="D28">
        <f t="shared" si="0"/>
        <v>0</v>
      </c>
    </row>
    <row r="29" spans="2:16" ht="12" customHeight="1" x14ac:dyDescent="0.3">
      <c r="B29" t="s">
        <v>117</v>
      </c>
      <c r="C29" s="4" t="s">
        <v>118</v>
      </c>
      <c r="D29">
        <f t="shared" si="0"/>
        <v>0</v>
      </c>
    </row>
    <row r="30" spans="2:16" ht="12" customHeight="1" x14ac:dyDescent="0.3">
      <c r="B30" t="s">
        <v>119</v>
      </c>
      <c r="C30" s="4" t="s">
        <v>120</v>
      </c>
      <c r="D30">
        <f t="shared" si="0"/>
        <v>0</v>
      </c>
    </row>
    <row r="31" spans="2:16" ht="12" customHeight="1" x14ac:dyDescent="0.3">
      <c r="C31" s="4"/>
      <c r="D31">
        <f t="shared" si="0"/>
        <v>0</v>
      </c>
    </row>
    <row r="32" spans="2:16" ht="12" customHeight="1" x14ac:dyDescent="0.3">
      <c r="C32" s="4"/>
    </row>
    <row r="33" spans="2:4" ht="12" customHeight="1" x14ac:dyDescent="0.3">
      <c r="C33" s="4"/>
    </row>
    <row r="34" spans="2:4" ht="12" customHeight="1" x14ac:dyDescent="0.3">
      <c r="B34" t="s">
        <v>65</v>
      </c>
      <c r="D34">
        <f>SUM(D5:D32)</f>
        <v>132</v>
      </c>
    </row>
    <row r="37" spans="2:4" x14ac:dyDescent="0.3">
      <c r="D37">
        <f>+D34*50*8</f>
        <v>52800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9C4B-DF31-480F-A823-B34EB9CB5424}">
  <dimension ref="B2:AR42"/>
  <sheetViews>
    <sheetView tabSelected="1" topLeftCell="A9" workbookViewId="0">
      <pane xSplit="3" topLeftCell="D1" activePane="topRight" state="frozen"/>
      <selection pane="topRight" activeCell="J36" sqref="J36"/>
    </sheetView>
  </sheetViews>
  <sheetFormatPr defaultRowHeight="14.4" x14ac:dyDescent="0.3"/>
  <cols>
    <col min="2" max="2" width="26.44140625" customWidth="1"/>
    <col min="3" max="3" width="17.6640625" customWidth="1"/>
    <col min="4" max="4" width="13.5546875" style="9" customWidth="1"/>
    <col min="5" max="6" width="13.88671875" customWidth="1"/>
    <col min="7" max="7" width="12" customWidth="1"/>
    <col min="8" max="8" width="10.6640625" customWidth="1"/>
    <col min="9" max="10" width="9.109375" style="3"/>
  </cols>
  <sheetData>
    <row r="2" spans="2:44" ht="15.6" x14ac:dyDescent="0.3">
      <c r="B2" s="5" t="s">
        <v>99</v>
      </c>
      <c r="C2" s="1">
        <v>2023</v>
      </c>
      <c r="D2" s="8" t="s">
        <v>66</v>
      </c>
      <c r="E2" s="1"/>
      <c r="F2" s="1" t="s">
        <v>86</v>
      </c>
      <c r="G2" s="1" t="s">
        <v>63</v>
      </c>
      <c r="H2" s="1" t="s">
        <v>64</v>
      </c>
    </row>
    <row r="3" spans="2:44" ht="15.6" x14ac:dyDescent="0.3">
      <c r="B3" s="1" t="s">
        <v>0</v>
      </c>
      <c r="C3" s="1" t="s">
        <v>1</v>
      </c>
      <c r="D3" s="8"/>
      <c r="E3" s="1"/>
      <c r="F3" s="1"/>
      <c r="G3" s="1"/>
      <c r="H3" s="1"/>
      <c r="I3" s="7" t="s">
        <v>46</v>
      </c>
      <c r="J3" s="2" t="s">
        <v>47</v>
      </c>
      <c r="K3" s="1" t="s">
        <v>48</v>
      </c>
      <c r="L3" s="1" t="s">
        <v>87</v>
      </c>
      <c r="M3" s="1" t="s">
        <v>88</v>
      </c>
      <c r="N3" s="1" t="s">
        <v>89</v>
      </c>
      <c r="O3" s="1" t="s">
        <v>90</v>
      </c>
      <c r="P3" s="5" t="s">
        <v>91</v>
      </c>
      <c r="Q3" s="5" t="s">
        <v>97</v>
      </c>
      <c r="R3" s="5" t="s">
        <v>98</v>
      </c>
      <c r="S3" s="5" t="s">
        <v>100</v>
      </c>
      <c r="T3" s="5" t="s">
        <v>101</v>
      </c>
      <c r="U3" s="1" t="s">
        <v>49</v>
      </c>
      <c r="V3" s="1" t="s">
        <v>50</v>
      </c>
      <c r="W3" s="1" t="s">
        <v>51</v>
      </c>
      <c r="X3" s="1" t="s">
        <v>52</v>
      </c>
      <c r="Y3" s="1" t="s">
        <v>53</v>
      </c>
      <c r="Z3" s="1" t="s">
        <v>54</v>
      </c>
      <c r="AA3" s="1" t="s">
        <v>55</v>
      </c>
      <c r="AB3" s="1" t="s">
        <v>56</v>
      </c>
      <c r="AC3" s="1" t="s">
        <v>57</v>
      </c>
      <c r="AD3" s="1" t="s">
        <v>58</v>
      </c>
      <c r="AE3" s="1" t="s">
        <v>59</v>
      </c>
      <c r="AF3" s="1" t="s">
        <v>60</v>
      </c>
      <c r="AG3" s="1" t="s">
        <v>67</v>
      </c>
      <c r="AH3" s="1" t="s">
        <v>68</v>
      </c>
      <c r="AI3" s="1" t="s">
        <v>69</v>
      </c>
      <c r="AJ3" s="1" t="s">
        <v>70</v>
      </c>
      <c r="AK3" s="1" t="s">
        <v>71</v>
      </c>
      <c r="AL3" s="1" t="s">
        <v>72</v>
      </c>
      <c r="AM3" s="1" t="s">
        <v>73</v>
      </c>
      <c r="AN3" s="1" t="s">
        <v>74</v>
      </c>
      <c r="AO3" s="1" t="s">
        <v>75</v>
      </c>
      <c r="AP3" s="1" t="s">
        <v>76</v>
      </c>
      <c r="AQ3" s="1" t="s">
        <v>77</v>
      </c>
      <c r="AR3" s="1" t="s">
        <v>78</v>
      </c>
    </row>
    <row r="4" spans="2:44" ht="12" customHeight="1" x14ac:dyDescent="0.3"/>
    <row r="5" spans="2:44" ht="12" customHeight="1" x14ac:dyDescent="0.3">
      <c r="B5" t="s">
        <v>4</v>
      </c>
      <c r="C5" t="s">
        <v>5</v>
      </c>
      <c r="D5" s="9">
        <f>+E5/5</f>
        <v>5</v>
      </c>
      <c r="E5">
        <f>SUM(F5:H5)</f>
        <v>25</v>
      </c>
      <c r="F5">
        <f>SUM(AG5:AR5)</f>
        <v>0</v>
      </c>
      <c r="G5">
        <f>SUM(U5:AF5)</f>
        <v>5</v>
      </c>
      <c r="H5">
        <f>SUM(I5:T5)</f>
        <v>20</v>
      </c>
      <c r="I5" s="3">
        <v>5</v>
      </c>
      <c r="J5" s="3">
        <v>5</v>
      </c>
      <c r="O5">
        <v>10</v>
      </c>
      <c r="X5">
        <v>5</v>
      </c>
    </row>
    <row r="6" spans="2:44" ht="12" customHeight="1" x14ac:dyDescent="0.3">
      <c r="B6" t="s">
        <v>6</v>
      </c>
      <c r="C6" t="s">
        <v>7</v>
      </c>
      <c r="D6" s="9">
        <f t="shared" ref="D6:D34" si="0">+E6/5</f>
        <v>7.6</v>
      </c>
      <c r="E6">
        <f t="shared" ref="E6:E34" si="1">SUM(F6:H6)</f>
        <v>38</v>
      </c>
      <c r="F6">
        <f t="shared" ref="F6:F34" si="2">SUM(AG6:AR6)</f>
        <v>10</v>
      </c>
      <c r="G6">
        <f t="shared" ref="G6:G34" si="3">SUM(U6:AF6)</f>
        <v>13</v>
      </c>
      <c r="H6">
        <f t="shared" ref="H6:H34" si="4">SUM(I6:T6)</f>
        <v>15</v>
      </c>
      <c r="I6" s="6"/>
      <c r="K6" s="3">
        <v>5</v>
      </c>
      <c r="L6" s="3">
        <v>5</v>
      </c>
      <c r="M6" s="3"/>
      <c r="N6" s="3">
        <v>5</v>
      </c>
      <c r="O6" s="3"/>
      <c r="P6" s="3"/>
      <c r="Q6" s="3"/>
      <c r="R6" s="3"/>
      <c r="S6" s="3"/>
      <c r="T6" s="3"/>
      <c r="X6">
        <v>8</v>
      </c>
      <c r="AD6">
        <v>5</v>
      </c>
      <c r="AI6">
        <v>8</v>
      </c>
      <c r="AJ6">
        <v>2</v>
      </c>
    </row>
    <row r="7" spans="2:44" ht="12" customHeight="1" x14ac:dyDescent="0.3">
      <c r="B7" t="s">
        <v>8</v>
      </c>
      <c r="C7" t="s">
        <v>5</v>
      </c>
      <c r="D7" s="9">
        <f t="shared" si="0"/>
        <v>25.4</v>
      </c>
      <c r="E7">
        <f t="shared" si="1"/>
        <v>127</v>
      </c>
      <c r="F7">
        <f t="shared" si="2"/>
        <v>0</v>
      </c>
      <c r="G7">
        <f t="shared" si="3"/>
        <v>10</v>
      </c>
      <c r="H7">
        <f t="shared" si="4"/>
        <v>117</v>
      </c>
      <c r="I7" s="6"/>
      <c r="K7" s="3">
        <v>15</v>
      </c>
      <c r="L7" s="3">
        <v>6</v>
      </c>
      <c r="M7" s="3"/>
      <c r="N7" s="3"/>
      <c r="O7" s="3"/>
      <c r="P7" s="3">
        <v>9</v>
      </c>
      <c r="Q7" s="3">
        <v>30</v>
      </c>
      <c r="R7" s="3">
        <v>21</v>
      </c>
      <c r="S7" s="3">
        <v>21</v>
      </c>
      <c r="T7" s="3">
        <v>15</v>
      </c>
      <c r="W7">
        <v>10</v>
      </c>
    </row>
    <row r="8" spans="2:44" ht="12" customHeight="1" x14ac:dyDescent="0.3">
      <c r="B8" t="s">
        <v>9</v>
      </c>
      <c r="C8" t="s">
        <v>10</v>
      </c>
      <c r="D8" s="9">
        <f t="shared" si="0"/>
        <v>6</v>
      </c>
      <c r="E8">
        <f t="shared" si="1"/>
        <v>30</v>
      </c>
      <c r="F8">
        <f t="shared" si="2"/>
        <v>0</v>
      </c>
      <c r="G8">
        <f t="shared" si="3"/>
        <v>8</v>
      </c>
      <c r="H8">
        <f t="shared" si="4"/>
        <v>22</v>
      </c>
      <c r="I8" s="6">
        <v>10</v>
      </c>
      <c r="J8" s="3">
        <v>8</v>
      </c>
      <c r="K8" s="6"/>
      <c r="L8" s="6">
        <v>4</v>
      </c>
      <c r="M8" s="6"/>
      <c r="N8" s="6"/>
      <c r="O8" s="6"/>
      <c r="P8" s="6"/>
      <c r="Q8" s="6"/>
      <c r="R8" s="6"/>
      <c r="S8" s="6"/>
      <c r="T8" s="6"/>
      <c r="U8">
        <v>3</v>
      </c>
      <c r="Y8">
        <v>5</v>
      </c>
    </row>
    <row r="9" spans="2:44" ht="12" customHeight="1" x14ac:dyDescent="0.3">
      <c r="B9" t="s">
        <v>11</v>
      </c>
      <c r="C9" t="s">
        <v>12</v>
      </c>
      <c r="D9" s="9">
        <f t="shared" si="0"/>
        <v>0.6</v>
      </c>
      <c r="E9">
        <f t="shared" si="1"/>
        <v>3</v>
      </c>
      <c r="F9">
        <f t="shared" si="2"/>
        <v>0</v>
      </c>
      <c r="G9">
        <f t="shared" si="3"/>
        <v>0</v>
      </c>
      <c r="H9">
        <f t="shared" si="4"/>
        <v>3</v>
      </c>
      <c r="I9" s="6"/>
      <c r="K9" s="3"/>
      <c r="L9" s="3"/>
      <c r="M9" s="3"/>
      <c r="N9" s="3"/>
      <c r="O9" s="3"/>
      <c r="P9" s="3"/>
      <c r="Q9" s="3"/>
      <c r="R9" s="3"/>
      <c r="S9" s="3"/>
      <c r="T9" s="3">
        <v>3</v>
      </c>
    </row>
    <row r="10" spans="2:44" ht="12" customHeight="1" x14ac:dyDescent="0.3">
      <c r="B10" s="4" t="s">
        <v>13</v>
      </c>
      <c r="C10" t="s">
        <v>14</v>
      </c>
      <c r="D10" s="9">
        <f t="shared" si="0"/>
        <v>0</v>
      </c>
      <c r="E10">
        <f t="shared" si="1"/>
        <v>0</v>
      </c>
      <c r="F10">
        <f t="shared" si="2"/>
        <v>0</v>
      </c>
      <c r="G10">
        <f t="shared" si="3"/>
        <v>0</v>
      </c>
      <c r="H10">
        <f t="shared" si="4"/>
        <v>0</v>
      </c>
      <c r="I10" s="6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2:44" ht="12" customHeight="1" x14ac:dyDescent="0.3">
      <c r="B11" t="s">
        <v>15</v>
      </c>
      <c r="C11" t="s">
        <v>16</v>
      </c>
      <c r="D11" s="9">
        <f t="shared" si="0"/>
        <v>0</v>
      </c>
      <c r="E11">
        <f t="shared" si="1"/>
        <v>0</v>
      </c>
      <c r="F11">
        <f t="shared" si="2"/>
        <v>0</v>
      </c>
      <c r="G11">
        <f t="shared" si="3"/>
        <v>0</v>
      </c>
      <c r="H11">
        <f t="shared" si="4"/>
        <v>0</v>
      </c>
      <c r="I11" s="6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2:44" ht="12" customHeight="1" x14ac:dyDescent="0.3">
      <c r="B12" t="s">
        <v>17</v>
      </c>
      <c r="C12" t="s">
        <v>18</v>
      </c>
      <c r="D12" s="9">
        <f t="shared" si="0"/>
        <v>26.8</v>
      </c>
      <c r="E12">
        <f t="shared" si="1"/>
        <v>134</v>
      </c>
      <c r="F12">
        <f t="shared" si="2"/>
        <v>25</v>
      </c>
      <c r="G12">
        <f t="shared" si="3"/>
        <v>26</v>
      </c>
      <c r="H12">
        <f t="shared" si="4"/>
        <v>83</v>
      </c>
      <c r="I12" s="6">
        <v>4</v>
      </c>
      <c r="J12" s="3">
        <v>20</v>
      </c>
      <c r="K12" s="3">
        <v>23</v>
      </c>
      <c r="L12" s="3">
        <v>22</v>
      </c>
      <c r="M12" s="3">
        <v>4</v>
      </c>
      <c r="N12" s="3"/>
      <c r="O12" s="3">
        <v>10</v>
      </c>
      <c r="P12" s="3"/>
      <c r="Q12" s="3"/>
      <c r="R12" s="3"/>
      <c r="S12" s="3"/>
      <c r="T12" s="3"/>
      <c r="W12">
        <v>4</v>
      </c>
      <c r="X12">
        <v>8</v>
      </c>
      <c r="Z12">
        <v>4</v>
      </c>
      <c r="AA12">
        <v>5</v>
      </c>
      <c r="AD12">
        <v>5</v>
      </c>
      <c r="AE12" s="4"/>
      <c r="AK12">
        <v>3</v>
      </c>
      <c r="AL12">
        <v>2</v>
      </c>
      <c r="AM12">
        <v>12</v>
      </c>
      <c r="AR12">
        <v>8</v>
      </c>
    </row>
    <row r="13" spans="2:44" ht="12" customHeight="1" x14ac:dyDescent="0.3">
      <c r="B13" t="s">
        <v>19</v>
      </c>
      <c r="C13" t="s">
        <v>20</v>
      </c>
      <c r="D13" s="9">
        <f t="shared" si="0"/>
        <v>1.2</v>
      </c>
      <c r="E13">
        <f t="shared" si="1"/>
        <v>6</v>
      </c>
      <c r="F13">
        <f t="shared" si="2"/>
        <v>0</v>
      </c>
      <c r="G13">
        <f t="shared" si="3"/>
        <v>6</v>
      </c>
      <c r="H13">
        <f t="shared" si="4"/>
        <v>0</v>
      </c>
      <c r="I13" s="6"/>
      <c r="K13" s="3"/>
      <c r="L13" s="3"/>
      <c r="M13" s="3"/>
      <c r="N13" s="3"/>
      <c r="O13" s="3"/>
      <c r="P13" s="3"/>
      <c r="Q13" s="3"/>
      <c r="R13" s="3"/>
      <c r="S13" s="3"/>
      <c r="T13" s="3"/>
      <c r="X13">
        <v>6</v>
      </c>
    </row>
    <row r="14" spans="2:44" ht="12" customHeight="1" x14ac:dyDescent="0.3">
      <c r="B14" t="s">
        <v>21</v>
      </c>
      <c r="C14" s="4" t="s">
        <v>16</v>
      </c>
      <c r="D14" s="9">
        <f t="shared" si="0"/>
        <v>0</v>
      </c>
      <c r="E14">
        <f t="shared" si="1"/>
        <v>0</v>
      </c>
      <c r="F14">
        <f t="shared" si="2"/>
        <v>0</v>
      </c>
      <c r="G14">
        <f t="shared" si="3"/>
        <v>0</v>
      </c>
      <c r="H14">
        <f t="shared" si="4"/>
        <v>0</v>
      </c>
      <c r="I14" s="6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2:44" ht="12" customHeight="1" x14ac:dyDescent="0.3">
      <c r="B15" t="s">
        <v>22</v>
      </c>
      <c r="C15" s="4" t="s">
        <v>23</v>
      </c>
      <c r="D15" s="9">
        <f t="shared" si="0"/>
        <v>0</v>
      </c>
      <c r="E15">
        <f t="shared" si="1"/>
        <v>0</v>
      </c>
      <c r="F15">
        <f t="shared" si="2"/>
        <v>0</v>
      </c>
      <c r="G15">
        <f t="shared" si="3"/>
        <v>0</v>
      </c>
      <c r="H15">
        <f t="shared" si="4"/>
        <v>0</v>
      </c>
      <c r="I15" s="6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2:44" ht="12" customHeight="1" x14ac:dyDescent="0.3">
      <c r="B16" t="s">
        <v>24</v>
      </c>
      <c r="C16" t="s">
        <v>25</v>
      </c>
      <c r="D16" s="9">
        <f t="shared" si="0"/>
        <v>9.1999999999999993</v>
      </c>
      <c r="E16">
        <f t="shared" si="1"/>
        <v>46</v>
      </c>
      <c r="F16">
        <f t="shared" si="2"/>
        <v>0</v>
      </c>
      <c r="G16">
        <f t="shared" si="3"/>
        <v>46</v>
      </c>
      <c r="H16">
        <f t="shared" si="4"/>
        <v>0</v>
      </c>
      <c r="I16" s="6"/>
      <c r="K16" s="6"/>
      <c r="L16" s="6"/>
      <c r="M16" s="6"/>
      <c r="N16" s="6"/>
      <c r="O16" s="6"/>
      <c r="P16" s="6"/>
      <c r="Q16" s="6"/>
      <c r="R16" s="6"/>
      <c r="S16" s="6"/>
      <c r="T16" s="6"/>
      <c r="V16">
        <v>5</v>
      </c>
      <c r="W16">
        <v>23</v>
      </c>
      <c r="X16">
        <v>18</v>
      </c>
      <c r="Y16" s="4"/>
    </row>
    <row r="17" spans="2:43" ht="12" customHeight="1" x14ac:dyDescent="0.3">
      <c r="B17" t="s">
        <v>26</v>
      </c>
      <c r="C17" s="4" t="s">
        <v>27</v>
      </c>
      <c r="D17" s="9">
        <f t="shared" si="0"/>
        <v>6.6</v>
      </c>
      <c r="E17">
        <f t="shared" si="1"/>
        <v>33</v>
      </c>
      <c r="F17">
        <f t="shared" si="2"/>
        <v>8</v>
      </c>
      <c r="G17">
        <f t="shared" si="3"/>
        <v>18</v>
      </c>
      <c r="H17">
        <f t="shared" si="4"/>
        <v>7</v>
      </c>
      <c r="I17" s="6">
        <v>4</v>
      </c>
      <c r="K17" s="3"/>
      <c r="L17" s="3"/>
      <c r="M17" s="3"/>
      <c r="N17" s="3"/>
      <c r="O17" s="3"/>
      <c r="P17" s="3"/>
      <c r="Q17" s="3"/>
      <c r="R17" s="3">
        <v>3</v>
      </c>
      <c r="S17" s="3"/>
      <c r="T17" s="3"/>
      <c r="W17">
        <v>6</v>
      </c>
      <c r="AC17" s="4"/>
      <c r="AE17">
        <v>3</v>
      </c>
      <c r="AF17">
        <v>9</v>
      </c>
      <c r="AH17">
        <v>8</v>
      </c>
      <c r="AN17" s="4"/>
    </row>
    <row r="18" spans="2:43" ht="12" customHeight="1" x14ac:dyDescent="0.3">
      <c r="B18" t="s">
        <v>28</v>
      </c>
      <c r="C18" s="4" t="s">
        <v>14</v>
      </c>
      <c r="D18" s="9">
        <f t="shared" si="0"/>
        <v>0</v>
      </c>
      <c r="E18">
        <f t="shared" si="1"/>
        <v>0</v>
      </c>
      <c r="F18">
        <f t="shared" si="2"/>
        <v>0</v>
      </c>
      <c r="G18">
        <f t="shared" si="3"/>
        <v>0</v>
      </c>
      <c r="H18">
        <f t="shared" si="4"/>
        <v>0</v>
      </c>
      <c r="I18" s="6"/>
      <c r="K18" s="3"/>
      <c r="L18" s="3"/>
      <c r="M18" s="3"/>
      <c r="N18" s="3"/>
      <c r="O18" s="3"/>
      <c r="P18" s="3"/>
      <c r="Q18" s="3"/>
      <c r="R18" s="3"/>
      <c r="S18" s="3"/>
      <c r="T18" s="3"/>
      <c r="AB18" s="4"/>
    </row>
    <row r="19" spans="2:43" ht="12" customHeight="1" x14ac:dyDescent="0.3">
      <c r="B19" s="4" t="s">
        <v>29</v>
      </c>
      <c r="C19" s="4" t="s">
        <v>14</v>
      </c>
      <c r="D19" s="9">
        <f t="shared" si="0"/>
        <v>1.2</v>
      </c>
      <c r="E19">
        <f t="shared" si="1"/>
        <v>6</v>
      </c>
      <c r="F19">
        <f t="shared" si="2"/>
        <v>3</v>
      </c>
      <c r="G19">
        <f t="shared" si="3"/>
        <v>3</v>
      </c>
      <c r="H19">
        <f t="shared" si="4"/>
        <v>0</v>
      </c>
      <c r="I19" s="6"/>
      <c r="K19" s="3"/>
      <c r="L19" s="3"/>
      <c r="M19" s="3"/>
      <c r="N19" s="3"/>
      <c r="O19" s="3"/>
      <c r="P19" s="3"/>
      <c r="Q19" s="3"/>
      <c r="R19" s="3"/>
      <c r="S19" s="3"/>
      <c r="T19" s="3"/>
      <c r="W19" s="4"/>
      <c r="AF19">
        <v>3</v>
      </c>
      <c r="AO19">
        <v>3</v>
      </c>
      <c r="AP19" s="4"/>
    </row>
    <row r="20" spans="2:43" ht="12" customHeight="1" x14ac:dyDescent="0.3">
      <c r="B20" t="s">
        <v>30</v>
      </c>
      <c r="C20" s="4" t="s">
        <v>5</v>
      </c>
      <c r="D20" s="9">
        <f t="shared" si="0"/>
        <v>1.2</v>
      </c>
      <c r="E20">
        <f t="shared" si="1"/>
        <v>6</v>
      </c>
      <c r="F20">
        <f t="shared" si="2"/>
        <v>0</v>
      </c>
      <c r="G20">
        <f t="shared" si="3"/>
        <v>6</v>
      </c>
      <c r="H20">
        <f t="shared" si="4"/>
        <v>0</v>
      </c>
      <c r="I20" s="6"/>
      <c r="K20" s="3"/>
      <c r="L20" s="3"/>
      <c r="M20" s="3"/>
      <c r="N20" s="3"/>
      <c r="O20" s="3"/>
      <c r="P20" s="3"/>
      <c r="Q20" s="3"/>
      <c r="R20" s="3"/>
      <c r="S20" s="3"/>
      <c r="T20" s="3"/>
      <c r="X20">
        <v>6</v>
      </c>
      <c r="Y20" s="4"/>
    </row>
    <row r="21" spans="2:43" ht="12" customHeight="1" x14ac:dyDescent="0.3">
      <c r="B21" t="s">
        <v>32</v>
      </c>
      <c r="C21" s="4" t="s">
        <v>31</v>
      </c>
      <c r="D21" s="9">
        <f t="shared" si="0"/>
        <v>2.2000000000000002</v>
      </c>
      <c r="E21">
        <f t="shared" si="1"/>
        <v>11</v>
      </c>
      <c r="F21">
        <f t="shared" si="2"/>
        <v>0</v>
      </c>
      <c r="G21">
        <f t="shared" si="3"/>
        <v>8</v>
      </c>
      <c r="H21">
        <f t="shared" si="4"/>
        <v>3</v>
      </c>
      <c r="I21" s="6"/>
      <c r="K21" s="3"/>
      <c r="L21" s="3"/>
      <c r="M21" s="3"/>
      <c r="N21" s="3"/>
      <c r="O21" s="3"/>
      <c r="P21" s="3"/>
      <c r="Q21" s="3"/>
      <c r="R21" s="3"/>
      <c r="S21" s="3"/>
      <c r="T21" s="3">
        <v>3</v>
      </c>
      <c r="W21">
        <v>6</v>
      </c>
      <c r="AF21">
        <v>2</v>
      </c>
    </row>
    <row r="22" spans="2:43" ht="12" customHeight="1" x14ac:dyDescent="0.3">
      <c r="B22" t="s">
        <v>33</v>
      </c>
      <c r="C22" s="4" t="s">
        <v>34</v>
      </c>
      <c r="D22" s="9">
        <f t="shared" si="0"/>
        <v>1.8</v>
      </c>
      <c r="E22">
        <f t="shared" si="1"/>
        <v>9</v>
      </c>
      <c r="F22">
        <f t="shared" si="2"/>
        <v>0</v>
      </c>
      <c r="G22">
        <f t="shared" si="3"/>
        <v>2</v>
      </c>
      <c r="H22">
        <f t="shared" si="4"/>
        <v>7</v>
      </c>
      <c r="I22" s="6"/>
      <c r="K22" s="3">
        <v>4</v>
      </c>
      <c r="L22" s="3">
        <v>3</v>
      </c>
      <c r="M22" s="3"/>
      <c r="N22" s="3"/>
      <c r="O22" s="3"/>
      <c r="P22" s="3"/>
      <c r="Q22" s="3"/>
      <c r="R22" s="3"/>
      <c r="S22" s="3"/>
      <c r="T22" s="3"/>
      <c r="Z22" s="4"/>
      <c r="AB22" s="4"/>
      <c r="AC22">
        <v>2</v>
      </c>
      <c r="AH22" s="4"/>
    </row>
    <row r="23" spans="2:43" ht="12" customHeight="1" x14ac:dyDescent="0.3">
      <c r="B23" t="s">
        <v>35</v>
      </c>
      <c r="C23" s="4" t="s">
        <v>36</v>
      </c>
      <c r="D23" s="9">
        <f t="shared" si="0"/>
        <v>18</v>
      </c>
      <c r="E23">
        <f t="shared" si="1"/>
        <v>90</v>
      </c>
      <c r="F23">
        <f t="shared" si="2"/>
        <v>0</v>
      </c>
      <c r="G23">
        <f t="shared" si="3"/>
        <v>23</v>
      </c>
      <c r="H23">
        <f t="shared" si="4"/>
        <v>67</v>
      </c>
      <c r="I23" s="3">
        <v>3</v>
      </c>
      <c r="N23">
        <v>8</v>
      </c>
      <c r="O23">
        <v>15</v>
      </c>
      <c r="P23">
        <v>21</v>
      </c>
      <c r="Q23">
        <v>9</v>
      </c>
      <c r="R23">
        <v>11</v>
      </c>
      <c r="W23">
        <v>10</v>
      </c>
      <c r="X23">
        <v>6</v>
      </c>
      <c r="Y23">
        <v>3</v>
      </c>
      <c r="AD23">
        <v>3</v>
      </c>
      <c r="AE23">
        <v>1</v>
      </c>
      <c r="AG23" s="4"/>
    </row>
    <row r="24" spans="2:43" ht="12" customHeight="1" x14ac:dyDescent="0.3">
      <c r="B24" t="s">
        <v>37</v>
      </c>
      <c r="C24" s="4" t="s">
        <v>38</v>
      </c>
      <c r="D24" s="9">
        <f t="shared" si="0"/>
        <v>5</v>
      </c>
      <c r="E24">
        <f t="shared" si="1"/>
        <v>25</v>
      </c>
      <c r="F24">
        <f t="shared" si="2"/>
        <v>0</v>
      </c>
      <c r="G24">
        <f t="shared" si="3"/>
        <v>0</v>
      </c>
      <c r="H24">
        <f t="shared" si="4"/>
        <v>25</v>
      </c>
      <c r="L24">
        <v>4</v>
      </c>
      <c r="N24">
        <v>3</v>
      </c>
      <c r="O24">
        <v>18</v>
      </c>
      <c r="Y24" s="4"/>
      <c r="Z24" s="4"/>
      <c r="AD24" s="4"/>
    </row>
    <row r="25" spans="2:43" ht="12" customHeight="1" x14ac:dyDescent="0.3">
      <c r="B25" t="s">
        <v>39</v>
      </c>
      <c r="C25" s="4" t="s">
        <v>5</v>
      </c>
      <c r="D25" s="9">
        <f t="shared" si="0"/>
        <v>4.4000000000000004</v>
      </c>
      <c r="E25">
        <f t="shared" si="1"/>
        <v>22</v>
      </c>
      <c r="F25">
        <f t="shared" si="2"/>
        <v>0</v>
      </c>
      <c r="G25">
        <f t="shared" si="3"/>
        <v>12</v>
      </c>
      <c r="H25">
        <f t="shared" si="4"/>
        <v>10</v>
      </c>
      <c r="I25" s="3">
        <v>4</v>
      </c>
      <c r="O25">
        <v>5</v>
      </c>
      <c r="P25">
        <v>1</v>
      </c>
      <c r="X25">
        <v>9</v>
      </c>
      <c r="AE25" s="4"/>
      <c r="AF25">
        <v>3</v>
      </c>
      <c r="AI25" s="4"/>
      <c r="AK25" s="4"/>
    </row>
    <row r="26" spans="2:43" ht="12" customHeight="1" x14ac:dyDescent="0.3">
      <c r="B26" t="s">
        <v>40</v>
      </c>
      <c r="C26" s="4" t="s">
        <v>41</v>
      </c>
      <c r="D26" s="9">
        <f t="shared" si="0"/>
        <v>5.8</v>
      </c>
      <c r="E26">
        <f t="shared" si="1"/>
        <v>29</v>
      </c>
      <c r="F26">
        <f t="shared" si="2"/>
        <v>0</v>
      </c>
      <c r="G26">
        <f t="shared" si="3"/>
        <v>6</v>
      </c>
      <c r="H26">
        <f t="shared" si="4"/>
        <v>23</v>
      </c>
      <c r="I26" s="6">
        <v>8</v>
      </c>
      <c r="J26" s="6"/>
      <c r="Q26">
        <v>11</v>
      </c>
      <c r="T26">
        <v>4</v>
      </c>
      <c r="X26">
        <v>6</v>
      </c>
      <c r="AG26" s="4"/>
    </row>
    <row r="27" spans="2:43" ht="12" customHeight="1" x14ac:dyDescent="0.3">
      <c r="B27" t="s">
        <v>42</v>
      </c>
      <c r="C27" s="4" t="s">
        <v>43</v>
      </c>
      <c r="D27" s="9">
        <f t="shared" si="0"/>
        <v>2.6</v>
      </c>
      <c r="E27">
        <f t="shared" si="1"/>
        <v>13</v>
      </c>
      <c r="F27">
        <f t="shared" si="2"/>
        <v>0</v>
      </c>
      <c r="G27">
        <f t="shared" si="3"/>
        <v>5</v>
      </c>
      <c r="H27">
        <f t="shared" si="4"/>
        <v>8</v>
      </c>
      <c r="I27" s="6"/>
      <c r="R27">
        <v>5</v>
      </c>
      <c r="S27">
        <v>3</v>
      </c>
      <c r="U27" s="4"/>
      <c r="Z27" s="4"/>
      <c r="AA27">
        <v>5</v>
      </c>
    </row>
    <row r="28" spans="2:43" ht="12" customHeight="1" x14ac:dyDescent="0.3">
      <c r="B28" t="s">
        <v>44</v>
      </c>
      <c r="C28" s="4" t="s">
        <v>45</v>
      </c>
      <c r="D28" s="9">
        <f t="shared" si="0"/>
        <v>0</v>
      </c>
      <c r="E28">
        <f t="shared" si="1"/>
        <v>0</v>
      </c>
      <c r="F28">
        <f t="shared" si="2"/>
        <v>0</v>
      </c>
      <c r="G28">
        <f t="shared" si="3"/>
        <v>0</v>
      </c>
      <c r="H28">
        <f t="shared" si="4"/>
        <v>0</v>
      </c>
      <c r="I28" s="6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2:43" ht="12" customHeight="1" x14ac:dyDescent="0.3">
      <c r="B29" t="s">
        <v>61</v>
      </c>
      <c r="C29" s="4" t="s">
        <v>62</v>
      </c>
      <c r="D29" s="9">
        <f t="shared" si="0"/>
        <v>2</v>
      </c>
      <c r="E29">
        <f t="shared" si="1"/>
        <v>10</v>
      </c>
      <c r="F29">
        <f t="shared" si="2"/>
        <v>0</v>
      </c>
      <c r="G29">
        <f t="shared" si="3"/>
        <v>10</v>
      </c>
      <c r="H29">
        <f t="shared" si="4"/>
        <v>0</v>
      </c>
      <c r="W29">
        <v>7</v>
      </c>
      <c r="AF29">
        <v>3</v>
      </c>
    </row>
    <row r="30" spans="2:43" ht="12" customHeight="1" x14ac:dyDescent="0.3">
      <c r="B30" t="s">
        <v>79</v>
      </c>
      <c r="C30" s="4" t="s">
        <v>80</v>
      </c>
      <c r="D30" s="9">
        <f t="shared" si="0"/>
        <v>2.8</v>
      </c>
      <c r="E30">
        <f t="shared" si="1"/>
        <v>14</v>
      </c>
      <c r="F30">
        <f t="shared" si="2"/>
        <v>14</v>
      </c>
      <c r="G30">
        <f t="shared" si="3"/>
        <v>0</v>
      </c>
      <c r="H30">
        <f t="shared" si="4"/>
        <v>0</v>
      </c>
      <c r="AG30">
        <v>5</v>
      </c>
      <c r="AH30">
        <v>3</v>
      </c>
      <c r="AJ30">
        <v>4</v>
      </c>
      <c r="AL30">
        <v>2</v>
      </c>
    </row>
    <row r="31" spans="2:43" ht="12" customHeight="1" x14ac:dyDescent="0.3">
      <c r="B31" t="s">
        <v>9</v>
      </c>
      <c r="C31" s="4" t="s">
        <v>81</v>
      </c>
      <c r="D31" s="9">
        <f t="shared" si="0"/>
        <v>3.8</v>
      </c>
      <c r="E31">
        <f t="shared" si="1"/>
        <v>19</v>
      </c>
      <c r="F31">
        <f t="shared" si="2"/>
        <v>19</v>
      </c>
      <c r="G31">
        <f t="shared" si="3"/>
        <v>0</v>
      </c>
      <c r="H31">
        <f t="shared" si="4"/>
        <v>0</v>
      </c>
      <c r="AG31">
        <v>19</v>
      </c>
    </row>
    <row r="32" spans="2:43" ht="12" customHeight="1" x14ac:dyDescent="0.3">
      <c r="B32" t="s">
        <v>82</v>
      </c>
      <c r="C32" s="4" t="s">
        <v>83</v>
      </c>
      <c r="D32" s="9">
        <f t="shared" si="0"/>
        <v>8.1999999999999993</v>
      </c>
      <c r="E32">
        <f t="shared" si="1"/>
        <v>41</v>
      </c>
      <c r="F32">
        <f t="shared" si="2"/>
        <v>41</v>
      </c>
      <c r="G32">
        <f t="shared" si="3"/>
        <v>0</v>
      </c>
      <c r="H32">
        <f t="shared" si="4"/>
        <v>0</v>
      </c>
      <c r="AG32">
        <v>3</v>
      </c>
      <c r="AH32">
        <v>4</v>
      </c>
      <c r="AI32">
        <v>13</v>
      </c>
      <c r="AJ32">
        <v>21</v>
      </c>
      <c r="AQ32" s="4"/>
    </row>
    <row r="33" spans="2:44" ht="12" customHeight="1" x14ac:dyDescent="0.3">
      <c r="B33" t="s">
        <v>84</v>
      </c>
      <c r="C33" s="4" t="s">
        <v>85</v>
      </c>
      <c r="D33" s="9">
        <f t="shared" si="0"/>
        <v>8</v>
      </c>
      <c r="E33">
        <f t="shared" si="1"/>
        <v>40</v>
      </c>
      <c r="F33">
        <f t="shared" si="2"/>
        <v>40</v>
      </c>
      <c r="G33">
        <f t="shared" si="3"/>
        <v>0</v>
      </c>
      <c r="H33">
        <f t="shared" si="4"/>
        <v>0</v>
      </c>
      <c r="AH33">
        <v>5</v>
      </c>
      <c r="AK33" s="4"/>
      <c r="AM33">
        <v>5</v>
      </c>
      <c r="AP33">
        <v>10</v>
      </c>
      <c r="AQ33">
        <v>10</v>
      </c>
      <c r="AR33">
        <v>10</v>
      </c>
    </row>
    <row r="34" spans="2:44" ht="12" customHeight="1" x14ac:dyDescent="0.3">
      <c r="B34" t="s">
        <v>30</v>
      </c>
      <c r="C34" s="4" t="s">
        <v>85</v>
      </c>
      <c r="D34" s="9">
        <f t="shared" si="0"/>
        <v>0</v>
      </c>
      <c r="E34">
        <f t="shared" si="1"/>
        <v>0</v>
      </c>
      <c r="F34">
        <f t="shared" si="2"/>
        <v>0</v>
      </c>
      <c r="G34">
        <f t="shared" si="3"/>
        <v>0</v>
      </c>
      <c r="H34">
        <f t="shared" si="4"/>
        <v>0</v>
      </c>
    </row>
    <row r="35" spans="2:44" ht="12" customHeight="1" x14ac:dyDescent="0.3">
      <c r="B35" t="s">
        <v>102</v>
      </c>
      <c r="C35" s="4" t="s">
        <v>103</v>
      </c>
      <c r="D35" s="9">
        <f t="shared" ref="D35" si="5">+E35/5</f>
        <v>1.4</v>
      </c>
      <c r="E35">
        <f t="shared" ref="E35" si="6">SUM(F35:H35)</f>
        <v>7</v>
      </c>
      <c r="F35">
        <f t="shared" ref="F35" si="7">SUM(AG35:AR35)</f>
        <v>0</v>
      </c>
      <c r="G35">
        <f t="shared" ref="G35" si="8">SUM(U35:AF35)</f>
        <v>0</v>
      </c>
      <c r="H35">
        <f t="shared" ref="H35" si="9">SUM(I35:T35)</f>
        <v>7</v>
      </c>
      <c r="T35">
        <v>7</v>
      </c>
      <c r="V35" s="4"/>
      <c r="AB35" s="4"/>
      <c r="AG35" s="4"/>
    </row>
    <row r="36" spans="2:44" ht="12" customHeight="1" x14ac:dyDescent="0.3">
      <c r="C36" s="4"/>
      <c r="V36" s="4"/>
      <c r="AB36" s="4"/>
      <c r="AG36" s="4"/>
    </row>
    <row r="37" spans="2:44" ht="12" customHeight="1" x14ac:dyDescent="0.3">
      <c r="B37" t="s">
        <v>65</v>
      </c>
      <c r="D37" s="9">
        <f>SUM(D5:D35)</f>
        <v>156.80000000000004</v>
      </c>
      <c r="F37">
        <f>SUM(F5:F35)</f>
        <v>160</v>
      </c>
      <c r="G37">
        <f>SUM(G5:G35)</f>
        <v>207</v>
      </c>
      <c r="H37">
        <f>SUM(H5:H35)</f>
        <v>417</v>
      </c>
      <c r="AA37" s="4"/>
      <c r="AN37" s="4"/>
    </row>
    <row r="39" spans="2:44" x14ac:dyDescent="0.3">
      <c r="X39" s="4"/>
      <c r="AF39" s="4"/>
    </row>
    <row r="40" spans="2:44" x14ac:dyDescent="0.3">
      <c r="F40">
        <f>+F37*50*8</f>
        <v>64000</v>
      </c>
      <c r="G40">
        <f>+G37*50*8</f>
        <v>82800</v>
      </c>
      <c r="H40">
        <f>+H37*50*8</f>
        <v>166800</v>
      </c>
    </row>
    <row r="42" spans="2:44" x14ac:dyDescent="0.3">
      <c r="Z42" s="4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4ECF2-35AF-4626-9BDF-F1E153F38AB8}">
  <dimension ref="A2:K37"/>
  <sheetViews>
    <sheetView workbookViewId="0">
      <selection activeCell="D10" sqref="D10"/>
    </sheetView>
  </sheetViews>
  <sheetFormatPr defaultRowHeight="14.4" x14ac:dyDescent="0.3"/>
  <cols>
    <col min="2" max="2" width="14.33203125" customWidth="1"/>
    <col min="3" max="3" width="16.5546875" customWidth="1"/>
    <col min="4" max="5" width="9.109375" style="3"/>
  </cols>
  <sheetData>
    <row r="2" spans="1:5" ht="15.6" x14ac:dyDescent="0.3">
      <c r="B2" s="5" t="s">
        <v>92</v>
      </c>
      <c r="C2" s="1">
        <v>2023</v>
      </c>
    </row>
    <row r="3" spans="1:5" ht="15.6" x14ac:dyDescent="0.3">
      <c r="B3" s="1" t="s">
        <v>0</v>
      </c>
      <c r="C3" s="1" t="s">
        <v>1</v>
      </c>
      <c r="D3" s="2" t="s">
        <v>2</v>
      </c>
      <c r="E3" s="2" t="s">
        <v>3</v>
      </c>
    </row>
    <row r="5" spans="1:5" x14ac:dyDescent="0.3">
      <c r="B5" t="s">
        <v>4</v>
      </c>
      <c r="C5" t="s">
        <v>5</v>
      </c>
      <c r="D5" s="3">
        <v>162</v>
      </c>
      <c r="E5" s="3">
        <v>5.42</v>
      </c>
    </row>
    <row r="6" spans="1:5" x14ac:dyDescent="0.3">
      <c r="B6" t="s">
        <v>6</v>
      </c>
      <c r="C6" t="s">
        <v>7</v>
      </c>
      <c r="D6" s="3">
        <v>276</v>
      </c>
      <c r="E6" s="3">
        <v>13.6</v>
      </c>
    </row>
    <row r="7" spans="1:5" x14ac:dyDescent="0.3">
      <c r="A7" s="12"/>
      <c r="B7" t="s">
        <v>8</v>
      </c>
      <c r="C7" t="s">
        <v>5</v>
      </c>
      <c r="D7" s="3">
        <v>234</v>
      </c>
      <c r="E7" s="3">
        <v>8.1999999999999993</v>
      </c>
    </row>
    <row r="8" spans="1:5" x14ac:dyDescent="0.3">
      <c r="A8" s="12"/>
      <c r="B8" t="s">
        <v>9</v>
      </c>
      <c r="C8" t="s">
        <v>10</v>
      </c>
      <c r="D8" s="3">
        <v>250</v>
      </c>
      <c r="E8" s="3">
        <v>14</v>
      </c>
    </row>
    <row r="9" spans="1:5" x14ac:dyDescent="0.3">
      <c r="A9" s="12"/>
      <c r="B9" t="s">
        <v>11</v>
      </c>
      <c r="C9" t="s">
        <v>12</v>
      </c>
      <c r="D9" s="3">
        <v>21.9</v>
      </c>
      <c r="E9" s="3">
        <v>15.79</v>
      </c>
    </row>
    <row r="10" spans="1:5" x14ac:dyDescent="0.3">
      <c r="A10" s="12"/>
      <c r="B10" s="4" t="s">
        <v>13</v>
      </c>
      <c r="C10" t="s">
        <v>14</v>
      </c>
      <c r="D10" s="3">
        <v>328</v>
      </c>
      <c r="E10" s="3">
        <v>33</v>
      </c>
    </row>
    <row r="11" spans="1:5" x14ac:dyDescent="0.3">
      <c r="A11" s="12"/>
      <c r="B11" t="s">
        <v>17</v>
      </c>
      <c r="C11" t="s">
        <v>18</v>
      </c>
      <c r="D11" s="3">
        <v>341</v>
      </c>
      <c r="E11" s="3">
        <v>21.9</v>
      </c>
    </row>
    <row r="12" spans="1:5" x14ac:dyDescent="0.3">
      <c r="A12" s="12"/>
      <c r="B12" t="s">
        <v>19</v>
      </c>
      <c r="C12" t="s">
        <v>20</v>
      </c>
      <c r="D12" s="3">
        <v>319</v>
      </c>
      <c r="E12" s="3">
        <v>22</v>
      </c>
    </row>
    <row r="13" spans="1:5" x14ac:dyDescent="0.3">
      <c r="A13" s="12"/>
      <c r="B13" t="s">
        <v>21</v>
      </c>
      <c r="C13" s="4" t="s">
        <v>16</v>
      </c>
      <c r="D13" s="3">
        <v>42</v>
      </c>
      <c r="E13" s="3">
        <v>0.3</v>
      </c>
    </row>
    <row r="14" spans="1:5" x14ac:dyDescent="0.3">
      <c r="A14" s="14"/>
      <c r="B14" t="s">
        <v>22</v>
      </c>
      <c r="C14" s="4" t="s">
        <v>23</v>
      </c>
      <c r="D14" s="3">
        <v>237</v>
      </c>
      <c r="E14" s="3">
        <v>17</v>
      </c>
    </row>
    <row r="15" spans="1:5" x14ac:dyDescent="0.3">
      <c r="A15" s="12"/>
      <c r="B15" t="s">
        <v>26</v>
      </c>
      <c r="C15" s="4" t="s">
        <v>27</v>
      </c>
      <c r="D15" s="3">
        <v>34</v>
      </c>
      <c r="E15" s="3">
        <v>-7.3</v>
      </c>
    </row>
    <row r="16" spans="1:5" x14ac:dyDescent="0.3">
      <c r="A16" s="12"/>
      <c r="B16" t="s">
        <v>28</v>
      </c>
      <c r="C16" s="4" t="s">
        <v>14</v>
      </c>
      <c r="D16" s="6">
        <v>47</v>
      </c>
      <c r="E16" s="3">
        <v>-3.5</v>
      </c>
    </row>
    <row r="17" spans="1:5" x14ac:dyDescent="0.3">
      <c r="A17" s="12"/>
      <c r="B17" s="4" t="s">
        <v>29</v>
      </c>
      <c r="C17" s="4" t="s">
        <v>14</v>
      </c>
      <c r="D17" s="3">
        <v>57</v>
      </c>
      <c r="E17" s="3">
        <v>6.9</v>
      </c>
    </row>
    <row r="18" spans="1:5" x14ac:dyDescent="0.3">
      <c r="A18" s="12"/>
      <c r="B18" t="s">
        <v>30</v>
      </c>
      <c r="C18" s="4" t="s">
        <v>5</v>
      </c>
      <c r="D18" s="3">
        <v>42</v>
      </c>
      <c r="E18" s="3">
        <v>-5.6</v>
      </c>
    </row>
    <row r="19" spans="1:5" x14ac:dyDescent="0.3">
      <c r="A19" s="12"/>
      <c r="B19" t="s">
        <v>32</v>
      </c>
      <c r="C19" s="4" t="s">
        <v>31</v>
      </c>
      <c r="D19" s="3">
        <v>79</v>
      </c>
      <c r="E19" s="3">
        <v>8</v>
      </c>
    </row>
    <row r="20" spans="1:5" x14ac:dyDescent="0.3">
      <c r="A20" s="12"/>
      <c r="B20" t="s">
        <v>33</v>
      </c>
      <c r="C20" s="4" t="s">
        <v>34</v>
      </c>
      <c r="D20" s="3">
        <v>118</v>
      </c>
      <c r="E20" s="3">
        <v>12.6</v>
      </c>
    </row>
    <row r="21" spans="1:5" x14ac:dyDescent="0.3">
      <c r="A21" s="12"/>
      <c r="B21" t="s">
        <v>37</v>
      </c>
      <c r="C21" s="4" t="s">
        <v>38</v>
      </c>
      <c r="D21" s="3">
        <v>86</v>
      </c>
      <c r="E21" s="3">
        <v>1</v>
      </c>
    </row>
    <row r="22" spans="1:5" x14ac:dyDescent="0.3">
      <c r="A22" s="12"/>
      <c r="B22" t="s">
        <v>39</v>
      </c>
      <c r="C22" s="4" t="s">
        <v>5</v>
      </c>
      <c r="D22" s="3">
        <v>31</v>
      </c>
      <c r="E22" s="3">
        <v>-3.6</v>
      </c>
    </row>
    <row r="23" spans="1:5" x14ac:dyDescent="0.3">
      <c r="A23" s="12"/>
      <c r="B23" t="s">
        <v>40</v>
      </c>
      <c r="C23" s="4" t="s">
        <v>41</v>
      </c>
      <c r="D23" s="3">
        <v>31.6</v>
      </c>
      <c r="E23" s="3">
        <v>1.6</v>
      </c>
    </row>
    <row r="24" spans="1:5" x14ac:dyDescent="0.3">
      <c r="A24" s="12"/>
      <c r="B24" t="s">
        <v>42</v>
      </c>
      <c r="C24" s="4" t="s">
        <v>43</v>
      </c>
      <c r="D24" s="3">
        <v>-5</v>
      </c>
      <c r="E24" s="3">
        <v>-18</v>
      </c>
    </row>
    <row r="25" spans="1:5" x14ac:dyDescent="0.3">
      <c r="A25" s="12"/>
      <c r="B25" t="s">
        <v>44</v>
      </c>
      <c r="C25" s="4" t="s">
        <v>45</v>
      </c>
      <c r="D25" s="3">
        <v>81</v>
      </c>
      <c r="E25" s="3">
        <v>23</v>
      </c>
    </row>
    <row r="26" spans="1:5" x14ac:dyDescent="0.3">
      <c r="A26" s="12"/>
      <c r="B26" t="s">
        <v>30</v>
      </c>
      <c r="C26" s="4" t="s">
        <v>85</v>
      </c>
      <c r="D26" s="6">
        <v>48</v>
      </c>
      <c r="E26" s="6">
        <v>21</v>
      </c>
    </row>
    <row r="27" spans="1:5" x14ac:dyDescent="0.3">
      <c r="A27" s="12"/>
      <c r="B27" t="s">
        <v>119</v>
      </c>
      <c r="C27" s="4" t="s">
        <v>120</v>
      </c>
      <c r="D27" s="6">
        <v>28</v>
      </c>
      <c r="E27" s="3">
        <v>-4.3</v>
      </c>
    </row>
    <row r="28" spans="1:5" x14ac:dyDescent="0.3">
      <c r="A28" s="12"/>
      <c r="B28" t="s">
        <v>121</v>
      </c>
      <c r="C28" s="4" t="s">
        <v>103</v>
      </c>
      <c r="D28" s="6">
        <v>44</v>
      </c>
      <c r="E28" s="3">
        <v>4</v>
      </c>
    </row>
    <row r="29" spans="1:5" x14ac:dyDescent="0.3">
      <c r="A29" s="12"/>
      <c r="B29" t="s">
        <v>115</v>
      </c>
      <c r="C29" s="4" t="s">
        <v>116</v>
      </c>
    </row>
    <row r="30" spans="1:5" x14ac:dyDescent="0.3">
      <c r="B30" t="s">
        <v>117</v>
      </c>
      <c r="C30" s="4" t="s">
        <v>118</v>
      </c>
    </row>
    <row r="31" spans="1:5" x14ac:dyDescent="0.3">
      <c r="D31" s="3">
        <f>SUM(D5:D30)</f>
        <v>2932.5</v>
      </c>
      <c r="E31" s="3">
        <f>SUM(E5:E30)</f>
        <v>187.01</v>
      </c>
    </row>
    <row r="37" spans="11:11" x14ac:dyDescent="0.3">
      <c r="K37" s="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7"/>
  <sheetViews>
    <sheetView workbookViewId="0">
      <selection activeCell="E5" sqref="E5:E29"/>
    </sheetView>
  </sheetViews>
  <sheetFormatPr defaultRowHeight="14.4" x14ac:dyDescent="0.3"/>
  <cols>
    <col min="2" max="2" width="14.33203125" customWidth="1"/>
    <col min="3" max="3" width="16.5546875" customWidth="1"/>
    <col min="4" max="5" width="9.109375" style="3"/>
  </cols>
  <sheetData>
    <row r="2" spans="1:12" ht="15.6" x14ac:dyDescent="0.3">
      <c r="B2" s="5" t="s">
        <v>92</v>
      </c>
      <c r="C2" s="1">
        <v>2023</v>
      </c>
    </row>
    <row r="3" spans="1:12" ht="15.6" x14ac:dyDescent="0.3">
      <c r="B3" s="1" t="s">
        <v>0</v>
      </c>
      <c r="C3" s="1" t="s">
        <v>1</v>
      </c>
      <c r="D3" s="2" t="s">
        <v>2</v>
      </c>
      <c r="E3" s="2" t="s">
        <v>3</v>
      </c>
      <c r="F3" t="s">
        <v>93</v>
      </c>
      <c r="G3" t="s">
        <v>94</v>
      </c>
      <c r="H3" t="s">
        <v>95</v>
      </c>
      <c r="I3" t="s">
        <v>96</v>
      </c>
      <c r="J3" s="1"/>
    </row>
    <row r="5" spans="1:12" x14ac:dyDescent="0.3">
      <c r="B5" t="s">
        <v>4</v>
      </c>
      <c r="C5" t="s">
        <v>5</v>
      </c>
      <c r="D5" s="3">
        <v>149</v>
      </c>
      <c r="E5" s="3">
        <v>13</v>
      </c>
      <c r="F5">
        <v>27.5</v>
      </c>
      <c r="J5" s="10">
        <f>D5+E5+L5-(F5+G5+H5+I5)</f>
        <v>225</v>
      </c>
      <c r="L5">
        <v>90.5</v>
      </c>
    </row>
    <row r="6" spans="1:12" x14ac:dyDescent="0.3">
      <c r="B6" t="s">
        <v>6</v>
      </c>
      <c r="C6" t="s">
        <v>7</v>
      </c>
      <c r="D6" s="3">
        <v>307</v>
      </c>
      <c r="E6" s="3">
        <v>63</v>
      </c>
      <c r="F6">
        <v>40</v>
      </c>
      <c r="J6" s="11">
        <f t="shared" ref="J6:J29" si="0">D6+E6+L6-(F6+G6+H6+I6)</f>
        <v>420.5</v>
      </c>
      <c r="L6">
        <v>90.5</v>
      </c>
    </row>
    <row r="7" spans="1:12" x14ac:dyDescent="0.3">
      <c r="A7" s="12"/>
      <c r="B7" t="s">
        <v>8</v>
      </c>
      <c r="C7" t="s">
        <v>5</v>
      </c>
      <c r="D7" s="3">
        <v>191</v>
      </c>
      <c r="E7" s="3">
        <v>4</v>
      </c>
      <c r="J7" s="10">
        <f t="shared" si="0"/>
        <v>285.5</v>
      </c>
      <c r="L7">
        <v>90.5</v>
      </c>
    </row>
    <row r="8" spans="1:12" x14ac:dyDescent="0.3">
      <c r="A8" s="12"/>
      <c r="B8" t="s">
        <v>9</v>
      </c>
      <c r="C8" t="s">
        <v>10</v>
      </c>
      <c r="D8" s="3">
        <v>276</v>
      </c>
      <c r="E8" s="3">
        <v>35</v>
      </c>
      <c r="F8">
        <v>19</v>
      </c>
      <c r="J8" s="11">
        <f t="shared" si="0"/>
        <v>382.5</v>
      </c>
      <c r="L8">
        <v>90.5</v>
      </c>
    </row>
    <row r="9" spans="1:12" x14ac:dyDescent="0.3">
      <c r="A9" s="12"/>
      <c r="B9" t="s">
        <v>11</v>
      </c>
      <c r="C9" t="s">
        <v>12</v>
      </c>
      <c r="D9" s="3">
        <v>-16</v>
      </c>
      <c r="E9" s="3">
        <v>90</v>
      </c>
      <c r="F9">
        <v>19.5</v>
      </c>
      <c r="J9" s="13">
        <f t="shared" si="0"/>
        <v>145</v>
      </c>
      <c r="L9">
        <v>90.5</v>
      </c>
    </row>
    <row r="10" spans="1:12" x14ac:dyDescent="0.3">
      <c r="A10" s="12"/>
      <c r="B10" s="4" t="s">
        <v>13</v>
      </c>
      <c r="C10" t="s">
        <v>14</v>
      </c>
      <c r="D10" s="3">
        <v>426</v>
      </c>
      <c r="E10" s="3">
        <v>82</v>
      </c>
      <c r="F10">
        <v>96</v>
      </c>
      <c r="J10" s="11">
        <f t="shared" si="0"/>
        <v>502.5</v>
      </c>
      <c r="L10">
        <v>90.5</v>
      </c>
    </row>
    <row r="11" spans="1:12" x14ac:dyDescent="0.3">
      <c r="A11" s="12"/>
      <c r="B11" t="s">
        <v>15</v>
      </c>
      <c r="C11" t="s">
        <v>16</v>
      </c>
      <c r="D11" s="3">
        <v>440</v>
      </c>
      <c r="E11" s="3">
        <v>62</v>
      </c>
      <c r="F11">
        <v>88</v>
      </c>
      <c r="J11" s="11">
        <f t="shared" si="0"/>
        <v>504.5</v>
      </c>
      <c r="L11">
        <v>90.5</v>
      </c>
    </row>
    <row r="12" spans="1:12" x14ac:dyDescent="0.3">
      <c r="A12" s="12"/>
      <c r="B12" t="s">
        <v>17</v>
      </c>
      <c r="C12" t="s">
        <v>18</v>
      </c>
      <c r="D12" s="3">
        <v>312</v>
      </c>
      <c r="E12" s="3">
        <v>113</v>
      </c>
      <c r="F12">
        <v>8</v>
      </c>
      <c r="J12" s="11">
        <f t="shared" si="0"/>
        <v>507.5</v>
      </c>
      <c r="L12">
        <v>90.5</v>
      </c>
    </row>
    <row r="13" spans="1:12" x14ac:dyDescent="0.3">
      <c r="A13" s="12"/>
      <c r="B13" t="s">
        <v>19</v>
      </c>
      <c r="C13" t="s">
        <v>20</v>
      </c>
      <c r="D13" s="3">
        <v>324</v>
      </c>
      <c r="E13" s="3">
        <v>148</v>
      </c>
      <c r="F13">
        <v>41</v>
      </c>
      <c r="J13" s="11">
        <f t="shared" si="0"/>
        <v>521.5</v>
      </c>
      <c r="L13">
        <v>90.5</v>
      </c>
    </row>
    <row r="14" spans="1:12" x14ac:dyDescent="0.3">
      <c r="A14" s="14"/>
      <c r="B14" t="s">
        <v>21</v>
      </c>
      <c r="C14" s="4" t="s">
        <v>16</v>
      </c>
      <c r="D14" s="3">
        <v>37</v>
      </c>
      <c r="E14" s="3">
        <v>-5</v>
      </c>
      <c r="F14">
        <v>88</v>
      </c>
      <c r="J14" s="12">
        <f t="shared" si="0"/>
        <v>34.5</v>
      </c>
      <c r="L14">
        <v>90.5</v>
      </c>
    </row>
    <row r="15" spans="1:12" x14ac:dyDescent="0.3">
      <c r="A15" s="12"/>
      <c r="B15" t="s">
        <v>22</v>
      </c>
      <c r="C15" s="4" t="s">
        <v>23</v>
      </c>
      <c r="D15" s="3">
        <v>290</v>
      </c>
      <c r="E15" s="3">
        <v>51</v>
      </c>
      <c r="F15">
        <v>10</v>
      </c>
      <c r="J15" s="11">
        <f t="shared" si="0"/>
        <v>421.5</v>
      </c>
      <c r="L15">
        <v>90.5</v>
      </c>
    </row>
    <row r="16" spans="1:12" x14ac:dyDescent="0.3">
      <c r="A16" s="12"/>
      <c r="B16" t="s">
        <v>24</v>
      </c>
      <c r="C16" t="s">
        <v>25</v>
      </c>
      <c r="D16" s="6">
        <v>228</v>
      </c>
      <c r="E16" s="3">
        <v>95</v>
      </c>
      <c r="F16">
        <v>51</v>
      </c>
      <c r="J16" s="11">
        <f t="shared" si="0"/>
        <v>362.5</v>
      </c>
      <c r="L16">
        <v>90.5</v>
      </c>
    </row>
    <row r="17" spans="1:14" x14ac:dyDescent="0.3">
      <c r="A17" s="12"/>
      <c r="B17" t="s">
        <v>26</v>
      </c>
      <c r="C17" s="4" t="s">
        <v>27</v>
      </c>
      <c r="D17" s="3">
        <v>0</v>
      </c>
      <c r="E17" s="3">
        <v>-114</v>
      </c>
      <c r="F17">
        <v>10</v>
      </c>
      <c r="J17" s="12">
        <f t="shared" si="0"/>
        <v>-33.5</v>
      </c>
      <c r="L17">
        <v>90.5</v>
      </c>
    </row>
    <row r="18" spans="1:14" x14ac:dyDescent="0.3">
      <c r="A18" s="12"/>
      <c r="B18" t="s">
        <v>28</v>
      </c>
      <c r="C18" s="4" t="s">
        <v>14</v>
      </c>
      <c r="D18" s="3">
        <v>-20</v>
      </c>
      <c r="E18" s="3">
        <v>-28</v>
      </c>
      <c r="F18">
        <v>40</v>
      </c>
      <c r="J18" s="12">
        <f t="shared" si="0"/>
        <v>2.5</v>
      </c>
      <c r="L18">
        <v>90.5</v>
      </c>
    </row>
    <row r="19" spans="1:14" x14ac:dyDescent="0.3">
      <c r="A19" s="12"/>
      <c r="B19" s="4" t="s">
        <v>29</v>
      </c>
      <c r="C19" s="4" t="s">
        <v>14</v>
      </c>
      <c r="D19" s="3">
        <v>-5</v>
      </c>
      <c r="E19" s="3">
        <v>0</v>
      </c>
      <c r="F19">
        <v>58.5</v>
      </c>
      <c r="J19" s="12">
        <f t="shared" si="0"/>
        <v>27</v>
      </c>
      <c r="L19">
        <v>90.5</v>
      </c>
    </row>
    <row r="20" spans="1:14" x14ac:dyDescent="0.3">
      <c r="A20" s="12"/>
      <c r="B20" t="s">
        <v>30</v>
      </c>
      <c r="C20" s="4" t="s">
        <v>5</v>
      </c>
      <c r="D20" s="3">
        <v>0</v>
      </c>
      <c r="E20" s="3">
        <v>-29</v>
      </c>
      <c r="F20">
        <v>59</v>
      </c>
      <c r="J20" s="12">
        <f t="shared" si="0"/>
        <v>2.5</v>
      </c>
      <c r="L20">
        <v>90.5</v>
      </c>
    </row>
    <row r="21" spans="1:14" x14ac:dyDescent="0.3">
      <c r="A21" s="12"/>
      <c r="B21" t="s">
        <v>32</v>
      </c>
      <c r="C21" s="4" t="s">
        <v>31</v>
      </c>
      <c r="D21" s="3">
        <v>78</v>
      </c>
      <c r="E21" s="3">
        <v>0</v>
      </c>
      <c r="F21">
        <v>10</v>
      </c>
      <c r="J21" s="13">
        <f t="shared" si="0"/>
        <v>158.5</v>
      </c>
      <c r="L21">
        <v>90.5</v>
      </c>
    </row>
    <row r="22" spans="1:14" x14ac:dyDescent="0.3">
      <c r="A22" s="12"/>
      <c r="B22" t="s">
        <v>33</v>
      </c>
      <c r="C22" s="4" t="s">
        <v>34</v>
      </c>
      <c r="D22" s="3">
        <v>116</v>
      </c>
      <c r="E22" s="3">
        <v>133</v>
      </c>
      <c r="F22">
        <v>80</v>
      </c>
      <c r="J22" s="11">
        <f t="shared" si="0"/>
        <v>259.5</v>
      </c>
      <c r="L22">
        <v>90.5</v>
      </c>
    </row>
    <row r="23" spans="1:14" x14ac:dyDescent="0.3">
      <c r="A23" s="12"/>
      <c r="B23" t="s">
        <v>35</v>
      </c>
      <c r="C23" s="4" t="s">
        <v>36</v>
      </c>
      <c r="D23" s="3">
        <v>-26</v>
      </c>
      <c r="E23" s="3">
        <v>-10</v>
      </c>
      <c r="F23">
        <v>24</v>
      </c>
      <c r="J23" s="12">
        <f t="shared" si="0"/>
        <v>30.5</v>
      </c>
      <c r="L23">
        <v>90.5</v>
      </c>
    </row>
    <row r="24" spans="1:14" x14ac:dyDescent="0.3">
      <c r="A24" s="12"/>
      <c r="B24" t="s">
        <v>37</v>
      </c>
      <c r="C24" s="4" t="s">
        <v>38</v>
      </c>
      <c r="D24" s="3">
        <v>80</v>
      </c>
      <c r="E24" s="3">
        <v>24</v>
      </c>
      <c r="F24">
        <v>65</v>
      </c>
      <c r="J24" s="13">
        <f t="shared" si="0"/>
        <v>129.5</v>
      </c>
      <c r="L24">
        <v>90.5</v>
      </c>
    </row>
    <row r="25" spans="1:14" x14ac:dyDescent="0.3">
      <c r="A25" s="12"/>
      <c r="B25" t="s">
        <v>39</v>
      </c>
      <c r="C25" s="4" t="s">
        <v>5</v>
      </c>
      <c r="D25" s="3">
        <v>-4</v>
      </c>
      <c r="E25" s="3">
        <v>-5</v>
      </c>
      <c r="F25">
        <v>24</v>
      </c>
      <c r="J25" s="12">
        <f t="shared" si="0"/>
        <v>57.5</v>
      </c>
      <c r="L25">
        <v>90.5</v>
      </c>
    </row>
    <row r="26" spans="1:14" x14ac:dyDescent="0.3">
      <c r="A26" s="12"/>
      <c r="B26" t="s">
        <v>40</v>
      </c>
      <c r="C26" s="4" t="s">
        <v>41</v>
      </c>
      <c r="D26" s="6">
        <v>47</v>
      </c>
      <c r="E26" s="6">
        <v>43</v>
      </c>
      <c r="F26">
        <v>1</v>
      </c>
      <c r="J26" s="13">
        <f t="shared" si="0"/>
        <v>179.5</v>
      </c>
      <c r="L26">
        <v>90.5</v>
      </c>
    </row>
    <row r="27" spans="1:14" x14ac:dyDescent="0.3">
      <c r="A27" s="12"/>
      <c r="B27" t="s">
        <v>42</v>
      </c>
      <c r="C27" s="4" t="s">
        <v>43</v>
      </c>
      <c r="D27" s="6">
        <v>-52</v>
      </c>
      <c r="E27" s="3">
        <v>-136</v>
      </c>
      <c r="F27">
        <v>45</v>
      </c>
      <c r="J27" s="15">
        <f t="shared" si="0"/>
        <v>-142.5</v>
      </c>
      <c r="L27">
        <v>90.5</v>
      </c>
    </row>
    <row r="28" spans="1:14" x14ac:dyDescent="0.3">
      <c r="A28" s="12"/>
      <c r="B28" t="s">
        <v>44</v>
      </c>
      <c r="C28" s="4" t="s">
        <v>45</v>
      </c>
      <c r="D28" s="6">
        <v>18</v>
      </c>
      <c r="E28" s="3">
        <v>72</v>
      </c>
      <c r="F28">
        <v>4</v>
      </c>
      <c r="J28" s="13">
        <f t="shared" si="0"/>
        <v>176.5</v>
      </c>
      <c r="L28">
        <v>90.5</v>
      </c>
    </row>
    <row r="29" spans="1:14" x14ac:dyDescent="0.3">
      <c r="A29" s="12"/>
      <c r="B29" t="s">
        <v>30</v>
      </c>
      <c r="C29" s="4" t="s">
        <v>85</v>
      </c>
      <c r="D29" s="3">
        <v>10</v>
      </c>
      <c r="E29" s="3">
        <v>33</v>
      </c>
      <c r="F29">
        <v>20</v>
      </c>
      <c r="J29" s="13">
        <f t="shared" si="0"/>
        <v>113.5</v>
      </c>
      <c r="L29">
        <v>90.5</v>
      </c>
    </row>
    <row r="30" spans="1:14" x14ac:dyDescent="0.3">
      <c r="J30" s="12"/>
    </row>
    <row r="31" spans="1:14" x14ac:dyDescent="0.3">
      <c r="D31" s="3">
        <f>SUM(D5:D30)</f>
        <v>3206</v>
      </c>
      <c r="E31" s="3">
        <f>SUM(E5:E30)</f>
        <v>734</v>
      </c>
      <c r="L31">
        <f>SUM(L5:L30)</f>
        <v>2262.5</v>
      </c>
      <c r="N31">
        <f>SUM(D31:L31)</f>
        <v>6202.5</v>
      </c>
    </row>
    <row r="37" spans="12:12" x14ac:dyDescent="0.3">
      <c r="L3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MALATTIE (2)</vt:lpstr>
      <vt:lpstr>MALATTIE</vt:lpstr>
      <vt:lpstr>FERIE (2)</vt:lpstr>
      <vt:lpstr>FERIE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Alfredo</cp:lastModifiedBy>
  <cp:lastPrinted>2023-08-18T16:24:15Z</cp:lastPrinted>
  <dcterms:created xsi:type="dcterms:W3CDTF">2015-06-05T18:19:34Z</dcterms:created>
  <dcterms:modified xsi:type="dcterms:W3CDTF">2025-02-12T08:20:13Z</dcterms:modified>
</cp:coreProperties>
</file>