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DDC364D5-1C51-4B03-9C65-0DC03B56552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Foglio1!$A$2:$Q$39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4" i="1"/>
  <c r="E34" i="1" s="1"/>
  <c r="D28" i="1"/>
  <c r="E28" i="1" s="1"/>
  <c r="D25" i="1"/>
  <c r="D22" i="1"/>
  <c r="E22" i="1" s="1"/>
  <c r="D19" i="1"/>
  <c r="D16" i="1"/>
  <c r="D13" i="1"/>
  <c r="E13" i="1" s="1"/>
  <c r="D10" i="1"/>
  <c r="E10" i="1" s="1"/>
  <c r="E40" i="1"/>
  <c r="E43" i="1"/>
  <c r="E37" i="1"/>
  <c r="E25" i="1"/>
  <c r="I59" i="1"/>
  <c r="E16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<sst xmlns="http://schemas.openxmlformats.org/spreadsheetml/2006/main" count="63" uniqueCount="40">
  <si>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</si>
  <si>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</si>
  <si>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</si>
  <si>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</si>
  <si>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</si>
  <si>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</si>
  <si>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</si>
  <si>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</si>
  <si>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</si>
  <si>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</si>
  <si>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</si>
  <si>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</si>
  <si>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</si>
  <si>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</si>
  <si>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</si>
  <si>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</si>
  <si>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</si>
  <si>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</si>
  <si>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LAVORATO</t>
  </si>
  <si>
    <t>PAOLO</t>
  </si>
  <si>
    <t>AMEDEO</t>
  </si>
  <si>
    <t>GIANNI</t>
  </si>
  <si>
    <t>PLANNING SETTIMANALE OFFICINA</t>
  </si>
  <si>
    <t>2023/0958</t>
  </si>
  <si>
    <t>ALESSANDRO</t>
  </si>
  <si>
    <t>2023/0810</t>
  </si>
  <si>
    <t>SEM SOLUTION</t>
  </si>
  <si>
    <t>2024/0297</t>
  </si>
  <si>
    <t>2024/0039</t>
  </si>
  <si>
    <t>2024/0307</t>
  </si>
  <si>
    <t>JCOPLASTIC</t>
  </si>
  <si>
    <t>FERROVIA CIRCUMETNEA</t>
  </si>
  <si>
    <t>2023/0960</t>
  </si>
  <si>
    <t>2023/0961</t>
  </si>
  <si>
    <t>SMONTAGGI MOTORI BURGO IFIS E PROMA</t>
  </si>
  <si>
    <t>PLASTA REI</t>
  </si>
  <si>
    <t>2024/0223
2024/0224</t>
  </si>
  <si>
    <t>2024/0283</t>
  </si>
  <si>
    <t>VENTURA (SALCEF)</t>
  </si>
  <si>
    <t xml:space="preserve">ANGELO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</si>
</sst>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G4" sqref="G4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19" t="s">
        <v>22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62" t="s">
        <v>15</v>
      </c>
      <c r="C4" s="100"/>
      <c r="D4" s="101"/>
      <c r="G4" s="43" t="s">
        <v>9</v>
      </c>
      <c r="H4" s="44">
        <v>45404</v>
      </c>
      <c r="I4" s="45" t="s">
        <v>6</v>
      </c>
      <c r="J4" s="60">
        <v>45406</v>
      </c>
      <c r="K4" s="48"/>
      <c r="L4" s="48"/>
      <c r="M4" s="48"/>
    </row>
    <row r="5" spans="1:126" ht="26.1" customHeight="1" thickBot="1" x14ac:dyDescent="0.5">
      <c r="B5" s="61" t="s">
        <v>14</v>
      </c>
      <c r="C5" s="132"/>
      <c r="D5" s="133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102"/>
      <c r="D6" s="103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24" t="s">
        <v>13</v>
      </c>
      <c r="G8" s="122" t="s">
        <v>11</v>
      </c>
      <c r="H8" s="126" t="s">
        <v>0</v>
      </c>
      <c r="I8" s="97"/>
      <c r="J8" s="126" t="s">
        <v>1</v>
      </c>
      <c r="K8" s="97"/>
      <c r="L8" s="126" t="s">
        <v>2</v>
      </c>
      <c r="M8" s="97"/>
      <c r="N8" s="126" t="s">
        <v>3</v>
      </c>
      <c r="O8" s="96"/>
      <c r="P8" s="128" t="s">
        <v>4</v>
      </c>
      <c r="Q8" s="129"/>
      <c r="R8" s="96" t="s">
        <v>5</v>
      </c>
      <c r="S8" s="97"/>
      <c r="T8" s="126" t="s">
        <v>1</v>
      </c>
      <c r="U8" s="97"/>
      <c r="V8" s="126" t="s">
        <v>2</v>
      </c>
      <c r="W8" s="97"/>
      <c r="X8" s="126" t="s">
        <v>3</v>
      </c>
      <c r="Y8" s="97"/>
      <c r="Z8" s="126" t="s">
        <v>4</v>
      </c>
      <c r="AA8" s="97"/>
    </row>
    <row r="9" spans="1:126" ht="21.6" thickBot="1" x14ac:dyDescent="0.45">
      <c r="B9" s="10" t="s">
        <v>7</v>
      </c>
      <c r="C9" s="10" t="s">
        <v>18</v>
      </c>
      <c r="D9" s="10" t="s">
        <v>10</v>
      </c>
      <c r="E9" s="10" t="s">
        <v>8</v>
      </c>
      <c r="F9" s="125"/>
      <c r="G9" s="123"/>
      <c r="H9" s="127"/>
      <c r="I9" s="99"/>
      <c r="J9" s="127"/>
      <c r="K9" s="99"/>
      <c r="L9" s="127"/>
      <c r="M9" s="99"/>
      <c r="N9" s="127"/>
      <c r="O9" s="98"/>
      <c r="P9" s="130"/>
      <c r="Q9" s="131"/>
      <c r="R9" s="98"/>
      <c r="S9" s="99"/>
      <c r="T9" s="127"/>
      <c r="U9" s="99"/>
      <c r="V9" s="127"/>
      <c r="W9" s="99"/>
      <c r="X9" s="127"/>
      <c r="Y9" s="99"/>
      <c r="Z9" s="127"/>
      <c r="AA9" s="99"/>
    </row>
    <row r="10" spans="1:126" ht="15.75" customHeight="1" x14ac:dyDescent="0.3">
      <c r="B10" s="76">
        <v>10</v>
      </c>
      <c r="C10" s="76">
        <v>3</v>
      </c>
      <c r="D10" s="76">
        <f>SUM(I10)</f>
        <v>8</v>
      </c>
      <c r="E10" s="78">
        <f>B10-C10-D10</f>
        <v>-1</v>
      </c>
      <c r="F10" s="137" t="s">
        <v>25</v>
      </c>
      <c r="G10" s="110" t="s">
        <v>26</v>
      </c>
      <c r="H10" s="63" t="s">
        <v>20</v>
      </c>
      <c r="I10" s="71">
        <v>8</v>
      </c>
      <c r="J10" s="20"/>
      <c r="K10" s="21"/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76"/>
      <c r="C11" s="76"/>
      <c r="D11" s="76"/>
      <c r="E11" s="78"/>
      <c r="F11" s="138"/>
      <c r="G11" s="111"/>
      <c r="H11" s="64"/>
      <c r="I11" s="65"/>
      <c r="J11" s="20"/>
      <c r="K11" s="21"/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77"/>
      <c r="C12" s="77"/>
      <c r="D12" s="77"/>
      <c r="E12" s="79"/>
      <c r="F12" s="139"/>
      <c r="G12" s="112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86">
        <v>6</v>
      </c>
      <c r="C13" s="86">
        <v>0</v>
      </c>
      <c r="D13" s="86">
        <f>SUM(K13)</f>
        <v>6</v>
      </c>
      <c r="E13" s="78">
        <f t="shared" ref="E13" si="0">B13-C13-D13</f>
        <v>0</v>
      </c>
      <c r="F13" s="104" t="s">
        <v>27</v>
      </c>
      <c r="G13" s="140" t="s">
        <v>26</v>
      </c>
      <c r="H13" s="64"/>
      <c r="I13" s="65"/>
      <c r="J13" s="63" t="s">
        <v>20</v>
      </c>
      <c r="K13" s="71">
        <v>6</v>
      </c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87"/>
      <c r="C14" s="87"/>
      <c r="D14" s="87"/>
      <c r="E14" s="78"/>
      <c r="F14" s="105"/>
      <c r="G14" s="141"/>
      <c r="H14" s="20"/>
      <c r="I14" s="21"/>
      <c r="J14" s="64"/>
      <c r="K14" s="65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88"/>
      <c r="C15" s="88"/>
      <c r="D15" s="88"/>
      <c r="E15" s="79"/>
      <c r="F15" s="106"/>
      <c r="G15" s="142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76">
        <v>8</v>
      </c>
      <c r="C16" s="76">
        <v>0</v>
      </c>
      <c r="D16" s="76">
        <f>SUM(K16,M16)</f>
        <v>8</v>
      </c>
      <c r="E16" s="78">
        <f>B16-C16-D16</f>
        <v>0</v>
      </c>
      <c r="F16" s="137" t="s">
        <v>28</v>
      </c>
      <c r="G16" s="110" t="s">
        <v>26</v>
      </c>
      <c r="H16" s="64"/>
      <c r="I16" s="65"/>
      <c r="J16" s="51" t="s">
        <v>20</v>
      </c>
      <c r="K16" s="19">
        <v>2</v>
      </c>
      <c r="L16" s="72" t="s">
        <v>20</v>
      </c>
      <c r="M16" s="73">
        <v>6</v>
      </c>
      <c r="N16" s="51"/>
      <c r="O16" s="19"/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76"/>
      <c r="C17" s="76"/>
      <c r="D17" s="76"/>
      <c r="E17" s="78"/>
      <c r="F17" s="138"/>
      <c r="G17" s="111"/>
      <c r="H17" s="20"/>
      <c r="I17" s="21"/>
      <c r="J17" s="13"/>
      <c r="K17" s="21"/>
      <c r="L17" s="13"/>
      <c r="M17" s="21"/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77"/>
      <c r="C18" s="77"/>
      <c r="D18" s="77"/>
      <c r="E18" s="79"/>
      <c r="F18" s="139"/>
      <c r="G18" s="112"/>
      <c r="H18" s="22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86">
        <v>110</v>
      </c>
      <c r="C19" s="86">
        <v>80</v>
      </c>
      <c r="D19" s="86">
        <f>SUM(I19:I20,K19:K20)</f>
        <v>26</v>
      </c>
      <c r="E19" s="78">
        <f t="shared" ref="E19" si="1">B19-C19-D19</f>
        <v>4</v>
      </c>
      <c r="F19" s="104" t="s">
        <v>29</v>
      </c>
      <c r="G19" s="140" t="s">
        <v>30</v>
      </c>
      <c r="H19" s="64" t="s">
        <v>19</v>
      </c>
      <c r="I19" s="65">
        <v>8</v>
      </c>
      <c r="J19" s="63" t="s">
        <v>19</v>
      </c>
      <c r="K19" s="63">
        <v>5</v>
      </c>
      <c r="L19" s="64"/>
      <c r="M19" s="64"/>
      <c r="N19" s="64"/>
      <c r="O19" s="64"/>
      <c r="P19" s="64"/>
      <c r="Q19" s="64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87"/>
      <c r="C20" s="87"/>
      <c r="D20" s="87"/>
      <c r="E20" s="78"/>
      <c r="F20" s="105"/>
      <c r="G20" s="141"/>
      <c r="H20" s="20" t="s">
        <v>24</v>
      </c>
      <c r="I20" s="21">
        <v>8</v>
      </c>
      <c r="J20" s="63" t="s">
        <v>24</v>
      </c>
      <c r="K20" s="63">
        <v>5</v>
      </c>
      <c r="L20" s="20"/>
      <c r="M20" s="20"/>
      <c r="N20" s="13"/>
      <c r="O20" s="21"/>
      <c r="P20" s="64"/>
      <c r="Q20" s="65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88"/>
      <c r="C21" s="88"/>
      <c r="D21" s="88"/>
      <c r="E21" s="79"/>
      <c r="F21" s="106"/>
      <c r="G21" s="142"/>
      <c r="H21" s="2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75">
        <v>80</v>
      </c>
      <c r="C22" s="75">
        <v>32</v>
      </c>
      <c r="D22" s="75">
        <f>SUM(I22,K22,M22)</f>
        <v>24</v>
      </c>
      <c r="E22" s="78">
        <f t="shared" ref="E22" si="2">B22-C22-D22</f>
        <v>24</v>
      </c>
      <c r="F22" s="116" t="s">
        <v>23</v>
      </c>
      <c r="G22" s="107" t="s">
        <v>31</v>
      </c>
      <c r="H22" s="64" t="s">
        <v>21</v>
      </c>
      <c r="I22" s="64">
        <v>8</v>
      </c>
      <c r="J22" s="64" t="s">
        <v>21</v>
      </c>
      <c r="K22" s="64">
        <v>8</v>
      </c>
      <c r="L22" s="20" t="s">
        <v>21</v>
      </c>
      <c r="M22" s="16">
        <v>8</v>
      </c>
      <c r="N22" s="20"/>
      <c r="O22" s="16"/>
      <c r="P22" s="25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76"/>
      <c r="C23" s="76"/>
      <c r="D23" s="76"/>
      <c r="E23" s="78"/>
      <c r="F23" s="117"/>
      <c r="G23" s="108"/>
      <c r="H23" s="64"/>
      <c r="I23" s="65"/>
      <c r="J23" s="64"/>
      <c r="K23" s="65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77"/>
      <c r="C24" s="77"/>
      <c r="D24" s="77"/>
      <c r="E24" s="79"/>
      <c r="F24" s="118"/>
      <c r="G24" s="109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86">
        <v>175</v>
      </c>
      <c r="C25" s="86">
        <v>50</v>
      </c>
      <c r="D25" s="86">
        <f>SUM(I25,K25,M25)</f>
        <v>8</v>
      </c>
      <c r="E25" s="78">
        <f t="shared" ref="E25" si="3">B25-C25-D25</f>
        <v>117</v>
      </c>
      <c r="F25" s="104" t="s">
        <v>32</v>
      </c>
      <c r="G25" s="140" t="s">
        <v>31</v>
      </c>
      <c r="H25" s="64"/>
      <c r="I25" s="64"/>
      <c r="J25" s="64"/>
      <c r="K25" s="64"/>
      <c r="L25" s="64" t="s">
        <v>19</v>
      </c>
      <c r="M25" s="64">
        <v>8</v>
      </c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87"/>
      <c r="C26" s="87"/>
      <c r="D26" s="87"/>
      <c r="E26" s="78"/>
      <c r="F26" s="105"/>
      <c r="G26" s="141"/>
      <c r="H26" s="64"/>
      <c r="I26" s="65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88"/>
      <c r="C27" s="88"/>
      <c r="D27" s="88"/>
      <c r="E27" s="79"/>
      <c r="F27" s="106"/>
      <c r="G27" s="142"/>
      <c r="H27" s="24"/>
      <c r="I27" s="17"/>
      <c r="J27" s="2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75">
        <v>175</v>
      </c>
      <c r="C28" s="75">
        <v>66</v>
      </c>
      <c r="D28" s="75">
        <f>SUM(I28,K28,M28)</f>
        <v>8</v>
      </c>
      <c r="E28" s="78">
        <f t="shared" ref="E28" si="4">B28-C28-D28</f>
        <v>101</v>
      </c>
      <c r="F28" s="116" t="s">
        <v>33</v>
      </c>
      <c r="G28" s="107" t="s">
        <v>31</v>
      </c>
      <c r="H28" s="25"/>
      <c r="I28" s="21"/>
      <c r="J28" s="25"/>
      <c r="K28" s="21"/>
      <c r="L28" s="25" t="s">
        <v>24</v>
      </c>
      <c r="M28" s="21">
        <v>8</v>
      </c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76"/>
      <c r="C29" s="76"/>
      <c r="D29" s="76"/>
      <c r="E29" s="78"/>
      <c r="F29" s="117"/>
      <c r="G29" s="108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77"/>
      <c r="C30" s="77"/>
      <c r="D30" s="77"/>
      <c r="E30" s="79"/>
      <c r="F30" s="118"/>
      <c r="G30" s="109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86"/>
      <c r="C31" s="86"/>
      <c r="D31" s="86"/>
      <c r="E31" s="78">
        <v>0</v>
      </c>
      <c r="F31" s="134"/>
      <c r="G31" s="140" t="s">
        <v>34</v>
      </c>
      <c r="H31" s="66" t="s">
        <v>17</v>
      </c>
      <c r="I31" s="66">
        <v>8</v>
      </c>
      <c r="J31" s="66" t="s">
        <v>17</v>
      </c>
      <c r="K31" s="66">
        <v>8</v>
      </c>
      <c r="L31" s="66" t="s">
        <v>17</v>
      </c>
      <c r="M31" s="66">
        <v>8</v>
      </c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87"/>
      <c r="C32" s="87"/>
      <c r="D32" s="87"/>
      <c r="E32" s="78"/>
      <c r="F32" s="135"/>
      <c r="G32" s="14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88"/>
      <c r="C33" s="88"/>
      <c r="D33" s="88"/>
      <c r="E33" s="79"/>
      <c r="F33" s="136"/>
      <c r="G33" s="142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75">
        <v>56</v>
      </c>
      <c r="C34" s="75">
        <v>26</v>
      </c>
      <c r="D34" s="75">
        <f>SUM(I34,K34,M34)</f>
        <v>24</v>
      </c>
      <c r="E34" s="78">
        <f t="shared" ref="E34" si="5">B34-C34-D34</f>
        <v>6</v>
      </c>
      <c r="F34" s="80" t="s">
        <v>36</v>
      </c>
      <c r="G34" s="83" t="s">
        <v>35</v>
      </c>
      <c r="H34" s="13" t="s">
        <v>16</v>
      </c>
      <c r="I34" s="13">
        <v>8</v>
      </c>
      <c r="J34" s="13" t="s">
        <v>16</v>
      </c>
      <c r="K34" s="21">
        <v>8</v>
      </c>
      <c r="L34" s="74" t="s">
        <v>16</v>
      </c>
      <c r="M34" s="71">
        <v>8</v>
      </c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76"/>
      <c r="C35" s="76"/>
      <c r="D35" s="76"/>
      <c r="E35" s="78"/>
      <c r="F35" s="81"/>
      <c r="G35" s="84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77"/>
      <c r="C36" s="77"/>
      <c r="D36" s="77"/>
      <c r="E36" s="79"/>
      <c r="F36" s="82"/>
      <c r="G36" s="85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86">
        <v>40</v>
      </c>
      <c r="C37" s="86">
        <v>16</v>
      </c>
      <c r="D37" s="86">
        <f>SUM(I37,K37,M37)</f>
        <v>24</v>
      </c>
      <c r="E37" s="78">
        <f t="shared" ref="E37" si="6">B37-C37-D37</f>
        <v>0</v>
      </c>
      <c r="F37" s="89" t="s">
        <v>37</v>
      </c>
      <c r="G37" s="113" t="s">
        <v>38</v>
      </c>
      <c r="H37" s="67" t="s">
        <v>39</v>
      </c>
      <c r="I37" s="68">
        <v>8</v>
      </c>
      <c r="J37" s="67" t="s">
        <v>39</v>
      </c>
      <c r="K37" s="68">
        <v>8</v>
      </c>
      <c r="L37" s="146" t="s">
        <v>39</v>
      </c>
      <c r="M37" s="147">
        <v>8</v>
      </c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87"/>
      <c r="C38" s="87"/>
      <c r="D38" s="87"/>
      <c r="E38" s="78"/>
      <c r="F38" s="90"/>
      <c r="G38" s="114"/>
      <c r="H38" s="69"/>
      <c r="I38" s="70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88"/>
      <c r="C39" s="88"/>
      <c r="D39" s="88"/>
      <c r="E39" s="79"/>
      <c r="F39" s="91"/>
      <c r="G39" s="115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75"/>
      <c r="C40" s="75"/>
      <c r="D40" s="75"/>
      <c r="E40" s="78">
        <f t="shared" ref="E40" si="7">B40-C40-D40</f>
        <v>0</v>
      </c>
      <c r="F40" s="80"/>
      <c r="G40" s="83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76"/>
      <c r="C41" s="76"/>
      <c r="D41" s="76"/>
      <c r="E41" s="78"/>
      <c r="F41" s="81"/>
      <c r="G41" s="84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77"/>
      <c r="C42" s="77"/>
      <c r="D42" s="77"/>
      <c r="E42" s="79"/>
      <c r="F42" s="82"/>
      <c r="G42" s="85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86"/>
      <c r="C43" s="86"/>
      <c r="D43" s="86"/>
      <c r="E43" s="78">
        <f t="shared" ref="E43" si="8">B43-C43-D43</f>
        <v>0</v>
      </c>
      <c r="F43" s="89"/>
      <c r="G43" s="113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87"/>
      <c r="C44" s="87"/>
      <c r="D44" s="87"/>
      <c r="E44" s="78"/>
      <c r="F44" s="90"/>
      <c r="G44" s="114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88"/>
      <c r="C45" s="88"/>
      <c r="D45" s="88"/>
      <c r="E45" s="79"/>
      <c r="F45" s="91"/>
      <c r="G45" s="115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75"/>
      <c r="C46" s="75"/>
      <c r="D46" s="75"/>
      <c r="E46" s="78">
        <f t="shared" ref="E46" si="9">B46-C46-D46</f>
        <v>0</v>
      </c>
      <c r="F46" s="80"/>
      <c r="G46" s="83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76"/>
      <c r="C47" s="76"/>
      <c r="D47" s="76"/>
      <c r="E47" s="78"/>
      <c r="F47" s="81"/>
      <c r="G47" s="84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77"/>
      <c r="C48" s="77"/>
      <c r="D48" s="77"/>
      <c r="E48" s="79"/>
      <c r="F48" s="82"/>
      <c r="G48" s="85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86"/>
      <c r="C49" s="86"/>
      <c r="D49" s="86"/>
      <c r="E49" s="78">
        <f t="shared" ref="E49" si="10">B49-C49-D49</f>
        <v>0</v>
      </c>
      <c r="F49" s="89"/>
      <c r="G49" s="92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87"/>
      <c r="C50" s="87"/>
      <c r="D50" s="87"/>
      <c r="E50" s="78"/>
      <c r="F50" s="90"/>
      <c r="G50" s="93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88"/>
      <c r="C51" s="88"/>
      <c r="D51" s="88"/>
      <c r="E51" s="79"/>
      <c r="F51" s="91"/>
      <c r="G51" s="94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76"/>
      <c r="C52" s="76"/>
      <c r="D52" s="76"/>
      <c r="E52" s="78">
        <f t="shared" ref="E52" si="11">B52-C52-D52</f>
        <v>0</v>
      </c>
      <c r="F52" s="81"/>
      <c r="G52" s="84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76"/>
      <c r="C53" s="76"/>
      <c r="D53" s="76"/>
      <c r="E53" s="78"/>
      <c r="F53" s="81"/>
      <c r="G53" s="84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77"/>
      <c r="C54" s="77"/>
      <c r="D54" s="77"/>
      <c r="E54" s="79"/>
      <c r="F54" s="82"/>
      <c r="G54" s="85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86"/>
      <c r="C55" s="86"/>
      <c r="D55" s="86"/>
      <c r="E55" s="78">
        <f t="shared" ref="E55" si="12">B55-C55-D55</f>
        <v>0</v>
      </c>
      <c r="F55" s="134"/>
      <c r="G55" s="143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87"/>
      <c r="C56" s="87"/>
      <c r="D56" s="87"/>
      <c r="E56" s="78"/>
      <c r="F56" s="135"/>
      <c r="G56" s="144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88"/>
      <c r="C57" s="88"/>
      <c r="D57" s="88"/>
      <c r="E57" s="79"/>
      <c r="F57" s="136"/>
      <c r="G57" s="145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95"/>
      <c r="D59" s="95"/>
      <c r="E59" s="95"/>
      <c r="I59">
        <f>SUM(I10:I36)</f>
        <v>48</v>
      </c>
      <c r="K59">
        <f>SUM(K10:K36)</f>
        <v>42</v>
      </c>
      <c r="M59">
        <f>SUM(M10:M36)</f>
        <v>46</v>
      </c>
      <c r="O59">
        <f>SUM(O10:O36)</f>
        <v>0</v>
      </c>
      <c r="Q59">
        <f>SUM(Q10:Q36)</f>
        <v>0</v>
      </c>
    </row>
    <row r="60" spans="1:126" ht="49.5" customHeight="1" x14ac:dyDescent="0.3">
      <c r="B60" s="42"/>
      <c r="C60" s="95"/>
      <c r="D60" s="95"/>
      <c r="E60" s="95"/>
    </row>
    <row r="61" spans="1:126" ht="34.5" customHeight="1" x14ac:dyDescent="0.3">
      <c r="B61" s="42"/>
      <c r="C61" s="95"/>
      <c r="D61" s="95"/>
      <c r="E61" s="95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2024-04-22T07:05:50Z</cp:lastPrinted>
  <dcterms:created xsi:type="dcterms:W3CDTF">2021-03-29T16:12:31Z</dcterms:created>
  <dcterms:modified xsi:type="dcterms:W3CDTF">2024-04-22T09:08:17Z</dcterms:modified>
</cp:coreProperties>
</file>