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52ABE010-4EE9-4E0F-BD0B-00E6ABF0CC7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E19" i="1"/>
  <c r="E16" i="1"/>
  <c r="D37" i="1"/>
  <c r="E37" i="1" s="1"/>
  <c r="D25" i="1"/>
  <c r="D22" i="1"/>
  <c r="D19" i="1"/>
  <c r="D16" i="1"/>
  <c r="E13" i="1"/>
  <c r="D13" i="1"/>
  <c r="E40" i="1"/>
  <c r="E43" i="1"/>
  <c r="I59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<sst xmlns="http://schemas.openxmlformats.org/spreadsheetml/2006/main" count="76" uniqueCount="46">
  <si>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</si>
  <si>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</si>
  <si>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</si>
  <si>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</si>
  <si>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</si>
  <si>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</si>
  <si>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</si>
  <si>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</si>
  <si>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</si>
  <si>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</si>
  <si>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</si>
  <si>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</si>
  <si>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</si>
  <si>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</si>
  <si>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</si>
  <si>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</si>
  <si>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</si>
  <si>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</si>
  <si>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</si>
  <si>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</si>
  <si>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</si>
  <si>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</si>
  <si>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</si>
  <si>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ALESSANDRO</t>
  </si>
  <si>
    <t>PROMA</t>
  </si>
  <si>
    <t>2023/0181</t>
  </si>
  <si>
    <t>PROMA MAROCCO</t>
  </si>
  <si>
    <t>2024/0426</t>
  </si>
  <si>
    <t>CARTIERE DI GUARCINO</t>
  </si>
  <si>
    <t>2024/0419</t>
  </si>
  <si>
    <t>HYDRO SLIM</t>
  </si>
  <si>
    <t>2024/0420</t>
  </si>
  <si>
    <t>GERARDO</t>
  </si>
  <si>
    <t>2024/0354</t>
  </si>
  <si>
    <t>TEFIN</t>
  </si>
  <si>
    <t>ETTORE</t>
  </si>
  <si>
    <t>2024_0428</t>
  </si>
  <si>
    <t>BUZZI GUIDONIA</t>
  </si>
  <si>
    <t>ACEA</t>
  </si>
  <si>
    <t>ANGELO</t>
  </si>
  <si>
    <t>MATTEO</t>
  </si>
  <si>
    <t>2024_0439</t>
  </si>
  <si>
    <t>CONSORZIO DELL'AGROPONTINO</t>
  </si>
  <si>
    <t>IFIS</t>
  </si>
  <si>
    <t>GRIMALDI</t>
  </si>
  <si>
    <t>2024/0302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</si>
</sst>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0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P41" sqref="P41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07" t="s">
        <v>22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61" t="s">
        <v>15</v>
      </c>
      <c r="C4" s="136"/>
      <c r="D4" s="137"/>
      <c r="G4" s="43" t="s">
        <v>9</v>
      </c>
      <c r="H4" s="44">
        <v>45432</v>
      </c>
      <c r="I4" s="45" t="s">
        <v>6</v>
      </c>
      <c r="J4" s="59">
        <v>45436</v>
      </c>
      <c r="K4" s="48"/>
      <c r="L4" s="48"/>
      <c r="M4" s="48"/>
    </row>
    <row r="5" spans="1:126" ht="26.1" customHeight="1" thickBot="1" x14ac:dyDescent="0.5">
      <c r="B5" s="60" t="s">
        <v>14</v>
      </c>
      <c r="C5" s="72"/>
      <c r="D5" s="73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38"/>
      <c r="D6" s="139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12" t="s">
        <v>13</v>
      </c>
      <c r="G8" s="110" t="s">
        <v>11</v>
      </c>
      <c r="H8" s="74" t="s">
        <v>0</v>
      </c>
      <c r="I8" s="75"/>
      <c r="J8" s="74" t="s">
        <v>1</v>
      </c>
      <c r="K8" s="75"/>
      <c r="L8" s="74" t="s">
        <v>2</v>
      </c>
      <c r="M8" s="75"/>
      <c r="N8" s="74" t="s">
        <v>3</v>
      </c>
      <c r="O8" s="117"/>
      <c r="P8" s="119" t="s">
        <v>4</v>
      </c>
      <c r="Q8" s="120"/>
      <c r="R8" s="117" t="s">
        <v>5</v>
      </c>
      <c r="S8" s="75"/>
      <c r="T8" s="74" t="s">
        <v>1</v>
      </c>
      <c r="U8" s="75"/>
      <c r="V8" s="74" t="s">
        <v>2</v>
      </c>
      <c r="W8" s="75"/>
      <c r="X8" s="74" t="s">
        <v>3</v>
      </c>
      <c r="Y8" s="75"/>
      <c r="Z8" s="74" t="s">
        <v>4</v>
      </c>
      <c r="AA8" s="75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113"/>
      <c r="G9" s="111"/>
      <c r="H9" s="76"/>
      <c r="I9" s="77"/>
      <c r="J9" s="76"/>
      <c r="K9" s="77"/>
      <c r="L9" s="76"/>
      <c r="M9" s="77"/>
      <c r="N9" s="76"/>
      <c r="O9" s="118"/>
      <c r="P9" s="121"/>
      <c r="Q9" s="122"/>
      <c r="R9" s="118"/>
      <c r="S9" s="77"/>
      <c r="T9" s="76"/>
      <c r="U9" s="77"/>
      <c r="V9" s="76"/>
      <c r="W9" s="77"/>
      <c r="X9" s="76"/>
      <c r="Y9" s="77"/>
      <c r="Z9" s="76"/>
      <c r="AA9" s="77"/>
    </row>
    <row r="10" spans="1:126" ht="15.75" customHeight="1" x14ac:dyDescent="0.3">
      <c r="B10" s="127"/>
      <c r="C10" s="127"/>
      <c r="D10" s="127"/>
      <c r="E10" s="102"/>
      <c r="F10" s="81" t="s">
        <v>25</v>
      </c>
      <c r="G10" s="114" t="s">
        <v>26</v>
      </c>
      <c r="H10" s="63" t="s">
        <v>19</v>
      </c>
      <c r="I10" s="64">
        <v>8</v>
      </c>
      <c r="J10" s="63" t="s">
        <v>19</v>
      </c>
      <c r="K10" s="64">
        <v>8</v>
      </c>
      <c r="L10" s="62" t="s">
        <v>19</v>
      </c>
      <c r="M10" s="70">
        <v>8</v>
      </c>
      <c r="N10" s="63"/>
      <c r="O10" s="64"/>
      <c r="P10" s="63"/>
      <c r="Q10" s="64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27"/>
      <c r="C11" s="127"/>
      <c r="D11" s="127"/>
      <c r="E11" s="102"/>
      <c r="F11" s="82"/>
      <c r="G11" s="115"/>
      <c r="H11" s="63"/>
      <c r="I11" s="64"/>
      <c r="J11" s="63"/>
      <c r="K11" s="64"/>
      <c r="L11" s="20"/>
      <c r="M11" s="21"/>
      <c r="N11" s="63"/>
      <c r="O11" s="64"/>
      <c r="P11" s="63"/>
      <c r="Q11" s="64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28"/>
      <c r="C12" s="128"/>
      <c r="D12" s="128"/>
      <c r="E12" s="103"/>
      <c r="F12" s="83"/>
      <c r="G12" s="116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123">
        <v>45</v>
      </c>
      <c r="C13" s="123">
        <v>11</v>
      </c>
      <c r="D13" s="123">
        <f>SUM(I13,K13,M13,O13,Q13)</f>
        <v>32</v>
      </c>
      <c r="E13" s="102">
        <f>B13-C13-D13</f>
        <v>2</v>
      </c>
      <c r="F13" s="99" t="s">
        <v>27</v>
      </c>
      <c r="G13" s="87" t="s">
        <v>28</v>
      </c>
      <c r="H13" s="63" t="s">
        <v>20</v>
      </c>
      <c r="I13" s="64">
        <v>8</v>
      </c>
      <c r="J13" s="63" t="s">
        <v>20</v>
      </c>
      <c r="K13" s="64">
        <v>8</v>
      </c>
      <c r="L13" s="63" t="s">
        <v>20</v>
      </c>
      <c r="M13" s="64">
        <v>8</v>
      </c>
      <c r="N13" s="62" t="s">
        <v>20</v>
      </c>
      <c r="O13" s="70">
        <v>8</v>
      </c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124"/>
      <c r="C14" s="124"/>
      <c r="D14" s="124"/>
      <c r="E14" s="102"/>
      <c r="F14" s="100"/>
      <c r="G14" s="88"/>
      <c r="H14" s="20"/>
      <c r="I14" s="21"/>
      <c r="J14" s="63"/>
      <c r="K14" s="64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125"/>
      <c r="C15" s="125"/>
      <c r="D15" s="125"/>
      <c r="E15" s="103"/>
      <c r="F15" s="101"/>
      <c r="G15" s="89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27">
        <v>75</v>
      </c>
      <c r="C16" s="127">
        <v>10</v>
      </c>
      <c r="D16" s="127">
        <f>SUM(I16,K16,M16,O16,Q16)</f>
        <v>40</v>
      </c>
      <c r="E16" s="102">
        <f>B16-C16-D16</f>
        <v>25</v>
      </c>
      <c r="F16" s="81" t="s">
        <v>29</v>
      </c>
      <c r="G16" s="91" t="s">
        <v>30</v>
      </c>
      <c r="H16" s="63" t="s">
        <v>23</v>
      </c>
      <c r="I16" s="64">
        <v>8</v>
      </c>
      <c r="J16" s="63" t="s">
        <v>23</v>
      </c>
      <c r="K16" s="64">
        <v>8</v>
      </c>
      <c r="L16" s="63" t="s">
        <v>23</v>
      </c>
      <c r="M16" s="64">
        <v>8</v>
      </c>
      <c r="N16" s="63" t="s">
        <v>23</v>
      </c>
      <c r="O16" s="64">
        <v>8</v>
      </c>
      <c r="P16" s="62" t="s">
        <v>23</v>
      </c>
      <c r="Q16" s="70">
        <v>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127"/>
      <c r="C17" s="127"/>
      <c r="D17" s="127"/>
      <c r="E17" s="102"/>
      <c r="F17" s="82"/>
      <c r="G17" s="91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28"/>
      <c r="C18" s="128"/>
      <c r="D18" s="128"/>
      <c r="E18" s="103"/>
      <c r="F18" s="83"/>
      <c r="G18" s="92"/>
      <c r="H18" s="24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23">
        <v>75</v>
      </c>
      <c r="C19" s="123">
        <v>25</v>
      </c>
      <c r="D19" s="123">
        <f>SUM(I19,K19,M19,O19,Q19)</f>
        <v>40</v>
      </c>
      <c r="E19" s="102">
        <f>B19-C19-D19</f>
        <v>10</v>
      </c>
      <c r="F19" s="99" t="s">
        <v>31</v>
      </c>
      <c r="G19" s="87" t="s">
        <v>30</v>
      </c>
      <c r="H19" s="63" t="s">
        <v>32</v>
      </c>
      <c r="I19" s="64">
        <v>8</v>
      </c>
      <c r="J19" s="63" t="s">
        <v>32</v>
      </c>
      <c r="K19" s="64">
        <v>8</v>
      </c>
      <c r="L19" s="63" t="s">
        <v>32</v>
      </c>
      <c r="M19" s="64">
        <v>8</v>
      </c>
      <c r="N19" s="63" t="s">
        <v>32</v>
      </c>
      <c r="O19" s="64">
        <v>8</v>
      </c>
      <c r="P19" s="63" t="s">
        <v>32</v>
      </c>
      <c r="Q19" s="64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124"/>
      <c r="C20" s="124"/>
      <c r="D20" s="124"/>
      <c r="E20" s="102"/>
      <c r="F20" s="100"/>
      <c r="G20" s="88"/>
      <c r="H20" s="20"/>
      <c r="I20" s="21"/>
      <c r="J20" s="20"/>
      <c r="K20" s="20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125"/>
      <c r="C21" s="125"/>
      <c r="D21" s="125"/>
      <c r="E21" s="103"/>
      <c r="F21" s="101"/>
      <c r="G21" s="89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126">
        <v>75</v>
      </c>
      <c r="C22" s="126">
        <v>61</v>
      </c>
      <c r="D22" s="126">
        <f>SUM(I22)</f>
        <v>8</v>
      </c>
      <c r="E22" s="102">
        <f>B22-C22-D22</f>
        <v>6</v>
      </c>
      <c r="F22" s="132" t="s">
        <v>33</v>
      </c>
      <c r="G22" s="90" t="s">
        <v>34</v>
      </c>
      <c r="H22" s="62" t="s">
        <v>35</v>
      </c>
      <c r="I22" s="62">
        <v>8</v>
      </c>
      <c r="J22" s="63"/>
      <c r="K22" s="64"/>
      <c r="L22" s="20"/>
      <c r="M22" s="16"/>
      <c r="N22" s="63"/>
      <c r="O22" s="64"/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127"/>
      <c r="C23" s="127"/>
      <c r="D23" s="127"/>
      <c r="E23" s="102"/>
      <c r="F23" s="133"/>
      <c r="G23" s="91"/>
      <c r="H23" s="63"/>
      <c r="I23" s="64"/>
      <c r="J23" s="20"/>
      <c r="K23" s="21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128"/>
      <c r="C24" s="128"/>
      <c r="D24" s="128"/>
      <c r="E24" s="103"/>
      <c r="F24" s="134"/>
      <c r="G24" s="92"/>
      <c r="H24" s="24"/>
      <c r="I24" s="17"/>
      <c r="J24" s="24"/>
      <c r="K24" s="17"/>
      <c r="L24" s="14"/>
      <c r="M24" s="17"/>
      <c r="N24" s="2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123">
        <v>20</v>
      </c>
      <c r="C25" s="123">
        <v>0</v>
      </c>
      <c r="D25" s="123">
        <f>SUM(K25,M25,O25)</f>
        <v>20</v>
      </c>
      <c r="E25" s="102">
        <f>B25-D25</f>
        <v>0</v>
      </c>
      <c r="F25" s="104" t="s">
        <v>36</v>
      </c>
      <c r="G25" s="87" t="s">
        <v>37</v>
      </c>
      <c r="H25" s="63"/>
      <c r="I25" s="64"/>
      <c r="J25" s="63" t="s">
        <v>35</v>
      </c>
      <c r="K25" s="64">
        <v>8</v>
      </c>
      <c r="L25" s="20" t="s">
        <v>35</v>
      </c>
      <c r="M25" s="21">
        <v>8</v>
      </c>
      <c r="N25" s="62" t="s">
        <v>35</v>
      </c>
      <c r="O25" s="70">
        <v>4</v>
      </c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124"/>
      <c r="C26" s="124"/>
      <c r="D26" s="124"/>
      <c r="E26" s="102"/>
      <c r="F26" s="105"/>
      <c r="G26" s="88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125"/>
      <c r="C27" s="125"/>
      <c r="D27" s="125"/>
      <c r="E27" s="103"/>
      <c r="F27" s="106"/>
      <c r="G27" s="89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126"/>
      <c r="C28" s="126"/>
      <c r="D28" s="126"/>
      <c r="E28" s="102"/>
      <c r="F28" s="132"/>
      <c r="G28" s="90" t="s">
        <v>38</v>
      </c>
      <c r="H28" s="25" t="s">
        <v>16</v>
      </c>
      <c r="I28" s="21">
        <v>8</v>
      </c>
      <c r="J28" s="63"/>
      <c r="K28" s="64"/>
      <c r="L28" s="25"/>
      <c r="M28" s="21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127"/>
      <c r="C29" s="127"/>
      <c r="D29" s="127"/>
      <c r="E29" s="102"/>
      <c r="F29" s="133"/>
      <c r="G29" s="91"/>
      <c r="H29" s="20" t="s">
        <v>39</v>
      </c>
      <c r="I29" s="21">
        <v>8</v>
      </c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128"/>
      <c r="C30" s="128"/>
      <c r="D30" s="128"/>
      <c r="E30" s="103"/>
      <c r="F30" s="134"/>
      <c r="G30" s="92"/>
      <c r="H30" s="24" t="s">
        <v>40</v>
      </c>
      <c r="I30" s="17">
        <v>8</v>
      </c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123"/>
      <c r="C31" s="123"/>
      <c r="D31" s="123"/>
      <c r="E31" s="102"/>
      <c r="F31" s="78"/>
      <c r="G31" s="84" t="s">
        <v>24</v>
      </c>
      <c r="H31" s="65"/>
      <c r="I31" s="65"/>
      <c r="J31" s="13"/>
      <c r="K31" s="13"/>
      <c r="L31" s="71" t="s">
        <v>16</v>
      </c>
      <c r="M31" s="70">
        <v>8</v>
      </c>
      <c r="N31" s="63"/>
      <c r="O31" s="64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124"/>
      <c r="C32" s="124"/>
      <c r="D32" s="124"/>
      <c r="E32" s="102"/>
      <c r="F32" s="79"/>
      <c r="G32" s="85"/>
      <c r="H32" s="13"/>
      <c r="I32" s="13"/>
      <c r="J32" s="13"/>
      <c r="K32" s="13"/>
      <c r="L32" s="13"/>
      <c r="M32" s="13"/>
      <c r="N32" s="20"/>
      <c r="O32" s="21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25"/>
      <c r="C33" s="125"/>
      <c r="D33" s="125"/>
      <c r="E33" s="103"/>
      <c r="F33" s="80"/>
      <c r="G33" s="86"/>
      <c r="H33" s="24"/>
      <c r="I33" s="17"/>
      <c r="J33" s="14"/>
      <c r="K33" s="17"/>
      <c r="L33" s="14"/>
      <c r="M33" s="17"/>
      <c r="N33" s="2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26"/>
      <c r="C34" s="126"/>
      <c r="D34" s="126"/>
      <c r="E34" s="102"/>
      <c r="F34" s="129" t="s">
        <v>41</v>
      </c>
      <c r="G34" s="93" t="s">
        <v>34</v>
      </c>
      <c r="H34" s="143" t="s">
        <v>21</v>
      </c>
      <c r="I34" s="143">
        <v>8</v>
      </c>
      <c r="J34" s="143" t="s">
        <v>21</v>
      </c>
      <c r="K34" s="144">
        <v>8</v>
      </c>
      <c r="L34" s="65"/>
      <c r="M34" s="64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27"/>
      <c r="C35" s="127"/>
      <c r="D35" s="127"/>
      <c r="E35" s="102"/>
      <c r="F35" s="130"/>
      <c r="G35" s="94"/>
      <c r="H35" s="143" t="s">
        <v>17</v>
      </c>
      <c r="I35" s="143">
        <v>8</v>
      </c>
      <c r="J35" s="143" t="s">
        <v>39</v>
      </c>
      <c r="K35" s="144">
        <v>8</v>
      </c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28"/>
      <c r="C36" s="128"/>
      <c r="D36" s="128"/>
      <c r="E36" s="103"/>
      <c r="F36" s="131"/>
      <c r="G36" s="95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23">
        <v>140</v>
      </c>
      <c r="C37" s="123">
        <v>60</v>
      </c>
      <c r="D37" s="123">
        <f>SUM(M37,O37,Q37)</f>
        <v>24</v>
      </c>
      <c r="E37" s="102">
        <f t="shared" ref="E37" si="0">B37-C37-D37</f>
        <v>56</v>
      </c>
      <c r="F37" s="104" t="s">
        <v>45</v>
      </c>
      <c r="G37" s="87" t="s">
        <v>42</v>
      </c>
      <c r="H37" s="66"/>
      <c r="I37" s="67"/>
      <c r="J37" s="51"/>
      <c r="K37" s="52"/>
      <c r="L37" s="51" t="s">
        <v>21</v>
      </c>
      <c r="M37" s="52">
        <v>8</v>
      </c>
      <c r="N37" s="54" t="s">
        <v>21</v>
      </c>
      <c r="O37" s="55">
        <v>8</v>
      </c>
      <c r="P37" s="26" t="s">
        <v>21</v>
      </c>
      <c r="Q37" s="52">
        <v>8</v>
      </c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124"/>
      <c r="C38" s="124"/>
      <c r="D38" s="124"/>
      <c r="E38" s="102"/>
      <c r="F38" s="105"/>
      <c r="G38" s="88"/>
      <c r="H38" s="68"/>
      <c r="I38" s="69"/>
      <c r="J38" s="28"/>
      <c r="K38" s="29"/>
      <c r="L38" s="28"/>
      <c r="M38" s="29"/>
      <c r="N38" s="56"/>
      <c r="O38" s="57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125"/>
      <c r="C39" s="125"/>
      <c r="D39" s="125"/>
      <c r="E39" s="103"/>
      <c r="F39" s="106"/>
      <c r="G39" s="89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126"/>
      <c r="C40" s="126"/>
      <c r="D40" s="126"/>
      <c r="E40" s="102">
        <f t="shared" ref="E40" si="1">B40-C40-D40</f>
        <v>0</v>
      </c>
      <c r="F40" s="129"/>
      <c r="G40" s="93" t="s">
        <v>43</v>
      </c>
      <c r="H40" s="51"/>
      <c r="I40" s="52"/>
      <c r="J40" s="145" t="s">
        <v>17</v>
      </c>
      <c r="K40" s="146">
        <v>8</v>
      </c>
      <c r="L40" s="26"/>
      <c r="M40" s="52"/>
      <c r="N40" s="26"/>
      <c r="O40" s="52"/>
      <c r="P40" s="26"/>
      <c r="Q40" s="52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127"/>
      <c r="C41" s="127"/>
      <c r="D41" s="127"/>
      <c r="E41" s="102"/>
      <c r="F41" s="130"/>
      <c r="G41" s="94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128"/>
      <c r="C42" s="128"/>
      <c r="D42" s="128"/>
      <c r="E42" s="103"/>
      <c r="F42" s="131"/>
      <c r="G42" s="95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123"/>
      <c r="C43" s="123"/>
      <c r="D43" s="123"/>
      <c r="E43" s="102">
        <f t="shared" ref="E43" si="2">B43-C43-D43</f>
        <v>0</v>
      </c>
      <c r="F43" s="104"/>
      <c r="G43" s="84" t="s">
        <v>44</v>
      </c>
      <c r="H43" s="51"/>
      <c r="I43" s="52"/>
      <c r="J43" s="26"/>
      <c r="K43" s="52"/>
      <c r="L43" s="147" t="s">
        <v>17</v>
      </c>
      <c r="M43" s="148">
        <v>3</v>
      </c>
      <c r="N43" s="26"/>
      <c r="O43" s="52"/>
      <c r="P43" s="26"/>
      <c r="Q43" s="52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124"/>
      <c r="C44" s="124"/>
      <c r="D44" s="124"/>
      <c r="E44" s="102"/>
      <c r="F44" s="105"/>
      <c r="G44" s="85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125"/>
      <c r="C45" s="125"/>
      <c r="D45" s="125"/>
      <c r="E45" s="103"/>
      <c r="F45" s="106"/>
      <c r="G45" s="86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126"/>
      <c r="C46" s="126"/>
      <c r="D46" s="126"/>
      <c r="E46" s="102">
        <f t="shared" ref="E46" si="3">B46-C46-D46</f>
        <v>0</v>
      </c>
      <c r="F46" s="129"/>
      <c r="G46" s="93"/>
      <c r="H46" s="58"/>
      <c r="I46" s="52"/>
      <c r="J46" s="26"/>
      <c r="K46" s="52"/>
      <c r="L46" s="51"/>
      <c r="M46" s="53"/>
      <c r="N46" s="26"/>
      <c r="O46" s="52"/>
      <c r="P46" s="26"/>
      <c r="Q46" s="52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127"/>
      <c r="C47" s="127"/>
      <c r="D47" s="127"/>
      <c r="E47" s="102"/>
      <c r="F47" s="130"/>
      <c r="G47" s="94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128"/>
      <c r="C48" s="128"/>
      <c r="D48" s="128"/>
      <c r="E48" s="103"/>
      <c r="F48" s="131"/>
      <c r="G48" s="95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123"/>
      <c r="C49" s="123"/>
      <c r="D49" s="123"/>
      <c r="E49" s="102">
        <f t="shared" ref="E49" si="4">B49-C49-D49</f>
        <v>0</v>
      </c>
      <c r="F49" s="104"/>
      <c r="G49" s="140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124"/>
      <c r="C50" s="124"/>
      <c r="D50" s="124"/>
      <c r="E50" s="102"/>
      <c r="F50" s="105"/>
      <c r="G50" s="141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125"/>
      <c r="C51" s="125"/>
      <c r="D51" s="125"/>
      <c r="E51" s="103"/>
      <c r="F51" s="106"/>
      <c r="G51" s="142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127"/>
      <c r="C52" s="127"/>
      <c r="D52" s="127"/>
      <c r="E52" s="102">
        <f t="shared" ref="E52" si="5">B52-C52-D52</f>
        <v>0</v>
      </c>
      <c r="F52" s="130"/>
      <c r="G52" s="94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127"/>
      <c r="C53" s="127"/>
      <c r="D53" s="127"/>
      <c r="E53" s="102"/>
      <c r="F53" s="130"/>
      <c r="G53" s="94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128"/>
      <c r="C54" s="128"/>
      <c r="D54" s="128"/>
      <c r="E54" s="103"/>
      <c r="F54" s="131"/>
      <c r="G54" s="95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123"/>
      <c r="C55" s="123"/>
      <c r="D55" s="123"/>
      <c r="E55" s="102">
        <f t="shared" ref="E55" si="6">B55-C55-D55</f>
        <v>0</v>
      </c>
      <c r="F55" s="78"/>
      <c r="G55" s="96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124"/>
      <c r="C56" s="124"/>
      <c r="D56" s="124"/>
      <c r="E56" s="102"/>
      <c r="F56" s="79"/>
      <c r="G56" s="97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25"/>
      <c r="C57" s="125"/>
      <c r="D57" s="125"/>
      <c r="E57" s="103"/>
      <c r="F57" s="80"/>
      <c r="G57" s="98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135"/>
      <c r="D59" s="135"/>
      <c r="E59" s="135"/>
      <c r="I59">
        <f>SUM(I10:I36)</f>
        <v>80</v>
      </c>
      <c r="K59">
        <f>SUM(K10:K36)</f>
        <v>56</v>
      </c>
      <c r="M59">
        <f>SUM(M10:M36)</f>
        <v>48</v>
      </c>
      <c r="O59">
        <f>SUM(O10:O36)</f>
        <v>28</v>
      </c>
      <c r="Q59">
        <f>SUM(Q10:Q36)</f>
        <v>16</v>
      </c>
    </row>
    <row r="60" spans="1:126" ht="49.5" customHeight="1" x14ac:dyDescent="0.3">
      <c r="B60" s="42"/>
      <c r="C60" s="135"/>
      <c r="D60" s="135"/>
      <c r="E60" s="135"/>
    </row>
    <row r="61" spans="1:126" ht="34.5" customHeight="1" x14ac:dyDescent="0.3">
      <c r="B61" s="42"/>
      <c r="C61" s="135"/>
      <c r="D61" s="135"/>
      <c r="E61" s="135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2024-05-17T14:03:51Z</cp:lastPrinted>
  <dcterms:created xsi:type="dcterms:W3CDTF">2021-03-29T16:12:31Z</dcterms:created>
  <dcterms:modified xsi:type="dcterms:W3CDTF">2024-05-17T14:05:08Z</dcterms:modified>
</cp:coreProperties>
</file>