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3A46BCCC-48D2-4F7F-BFBA-32C7EF3B304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Foglio1!$B$2:$Q$48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0" i="1"/>
  <c r="E34" i="1"/>
  <c r="E28" i="1"/>
  <c r="E25" i="1"/>
  <c r="D46" i="1"/>
  <c r="D43" i="1"/>
  <c r="D40" i="1"/>
  <c r="D37" i="1"/>
  <c r="D34" i="1"/>
  <c r="D28" i="1"/>
  <c r="D25" i="1"/>
  <c r="D22" i="1"/>
  <c r="E22" i="1" s="1"/>
  <c r="E37" i="1"/>
  <c r="E19" i="1"/>
  <c r="E16" i="1"/>
  <c r="E13" i="1"/>
  <c r="I59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<sst xmlns="http://schemas.openxmlformats.org/spreadsheetml/2006/main" count="78" uniqueCount="42">
  <si>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</si>
  <si>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</si>
  <si>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</si>
  <si>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</si>
  <si>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</si>
  <si>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</si>
  <si>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</si>
  <si>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</si>
  <si>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</si>
  <si>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</si>
  <si>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</si>
  <si>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</si>
  <si>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</si>
  <si>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</si>
  <si>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</si>
  <si>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</si>
  <si>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</si>
  <si>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</si>
  <si>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</si>
  <si>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</si>
  <si>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GIANNI</t>
  </si>
  <si>
    <t>PLANNING SETTIMANALE OFFICINA</t>
  </si>
  <si>
    <t>ALESSANDRO</t>
  </si>
  <si>
    <t>ETTORE</t>
  </si>
  <si>
    <t>ANGELO</t>
  </si>
  <si>
    <t>MATTEO</t>
  </si>
  <si>
    <t>BURGO SORA</t>
  </si>
  <si>
    <t>CIRCUMETNEA</t>
  </si>
  <si>
    <t>2024_0441
2024_0442
2024_0443
2024_0444</t>
  </si>
  <si>
    <t>TEFIN</t>
  </si>
  <si>
    <t>2024_0439</t>
  </si>
  <si>
    <t>2023_0580</t>
  </si>
  <si>
    <t>2023_0581</t>
  </si>
  <si>
    <t>2024_0470
2024_0471</t>
  </si>
  <si>
    <t>N.E.S.</t>
  </si>
  <si>
    <t>2024_0428</t>
  </si>
  <si>
    <t>BUZZI</t>
  </si>
  <si>
    <t>2024_0436</t>
  </si>
  <si>
    <t>IFIS</t>
  </si>
  <si>
    <t>2024_0302</t>
  </si>
  <si>
    <t>CONSORZIO</t>
  </si>
  <si>
    <t>2024_0372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</si>
</sst>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37" xfId="0" applyFont="1" applyFill="1" applyBorder="1" applyAlignment="1">
      <alignment horizontal="center" vertical="center"/>
    </xf>
    <xf numFmtId="14" fontId="10" fillId="6" borderId="10" xfId="0" applyNumberFormat="1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N39" sqref="N39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6.5" customWidth="1"/>
    <col min="11" max="11" width="3.3984375" bestFit="1" customWidth="1"/>
    <col min="12" max="12" width="16.5" customWidth="1"/>
    <col min="13" max="13" width="3.3984375" bestFit="1" customWidth="1"/>
    <col min="14" max="14" width="15.5" customWidth="1"/>
    <col min="15" max="15" width="3.3984375" bestFit="1" customWidth="1"/>
    <col min="16" max="16" width="16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92" t="s">
        <v>21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50" t="s">
        <v>15</v>
      </c>
      <c r="C4" s="121"/>
      <c r="D4" s="122"/>
      <c r="G4" s="40" t="s">
        <v>9</v>
      </c>
      <c r="H4" s="41">
        <v>45446</v>
      </c>
      <c r="I4" s="42" t="s">
        <v>6</v>
      </c>
      <c r="J4" s="48">
        <v>45419</v>
      </c>
      <c r="K4" s="45"/>
      <c r="L4" s="45"/>
      <c r="M4" s="45"/>
    </row>
    <row r="5" spans="1:126" ht="26.1" customHeight="1" thickBot="1" x14ac:dyDescent="0.5">
      <c r="B5" s="49" t="s">
        <v>14</v>
      </c>
      <c r="C5" s="57"/>
      <c r="D5" s="58"/>
      <c r="G5" s="43"/>
      <c r="H5" s="44"/>
      <c r="I5" s="43"/>
      <c r="J5" s="44"/>
      <c r="K5" s="45"/>
      <c r="L5" s="45"/>
      <c r="M5" s="45"/>
    </row>
    <row r="6" spans="1:126" ht="24.9" customHeight="1" thickBot="1" x14ac:dyDescent="0.35">
      <c r="B6" s="47" t="s">
        <v>12</v>
      </c>
      <c r="C6" s="123"/>
      <c r="D6" s="124"/>
    </row>
    <row r="7" spans="1:126" ht="18.600000000000001" thickBot="1" x14ac:dyDescent="0.4">
      <c r="B7" s="9"/>
      <c r="D7" s="46"/>
    </row>
    <row r="8" spans="1:126" ht="20.100000000000001" customHeight="1" thickBot="1" x14ac:dyDescent="0.35">
      <c r="B8" s="2"/>
      <c r="C8" s="2"/>
      <c r="D8" s="2"/>
      <c r="E8" s="2"/>
      <c r="F8" s="97" t="s">
        <v>13</v>
      </c>
      <c r="G8" s="95" t="s">
        <v>11</v>
      </c>
      <c r="H8" s="59" t="s">
        <v>0</v>
      </c>
      <c r="I8" s="60"/>
      <c r="J8" s="59" t="s">
        <v>1</v>
      </c>
      <c r="K8" s="60"/>
      <c r="L8" s="59" t="s">
        <v>2</v>
      </c>
      <c r="M8" s="60"/>
      <c r="N8" s="59" t="s">
        <v>3</v>
      </c>
      <c r="O8" s="102"/>
      <c r="P8" s="104" t="s">
        <v>4</v>
      </c>
      <c r="Q8" s="105"/>
      <c r="R8" s="102" t="s">
        <v>5</v>
      </c>
      <c r="S8" s="60"/>
      <c r="T8" s="59" t="s">
        <v>1</v>
      </c>
      <c r="U8" s="60"/>
      <c r="V8" s="59" t="s">
        <v>2</v>
      </c>
      <c r="W8" s="60"/>
      <c r="X8" s="59" t="s">
        <v>3</v>
      </c>
      <c r="Y8" s="60"/>
      <c r="Z8" s="59" t="s">
        <v>4</v>
      </c>
      <c r="AA8" s="60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98"/>
      <c r="G9" s="96"/>
      <c r="H9" s="61"/>
      <c r="I9" s="62"/>
      <c r="J9" s="61"/>
      <c r="K9" s="62"/>
      <c r="L9" s="61"/>
      <c r="M9" s="62"/>
      <c r="N9" s="61"/>
      <c r="O9" s="103"/>
      <c r="P9" s="106"/>
      <c r="Q9" s="107"/>
      <c r="R9" s="103"/>
      <c r="S9" s="62"/>
      <c r="T9" s="61"/>
      <c r="U9" s="62"/>
      <c r="V9" s="61"/>
      <c r="W9" s="62"/>
      <c r="X9" s="61"/>
      <c r="Y9" s="62"/>
      <c r="Z9" s="61"/>
      <c r="AA9" s="62"/>
    </row>
    <row r="10" spans="1:126" ht="15.75" hidden="1" customHeight="1" x14ac:dyDescent="0.3">
      <c r="B10" s="112"/>
      <c r="C10" s="112"/>
      <c r="D10" s="112"/>
      <c r="E10" s="87"/>
      <c r="F10" s="66"/>
      <c r="G10" s="99"/>
      <c r="H10" s="52"/>
      <c r="I10" s="53"/>
      <c r="J10" s="52"/>
      <c r="K10" s="53"/>
      <c r="L10" s="52"/>
      <c r="M10" s="53"/>
      <c r="N10" s="52"/>
      <c r="O10" s="53"/>
      <c r="P10" s="52"/>
      <c r="Q10" s="53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hidden="1" customHeight="1" x14ac:dyDescent="0.3">
      <c r="B11" s="112"/>
      <c r="C11" s="112"/>
      <c r="D11" s="112"/>
      <c r="E11" s="87"/>
      <c r="F11" s="67"/>
      <c r="G11" s="100"/>
      <c r="H11" s="52"/>
      <c r="I11" s="53"/>
      <c r="J11" s="52"/>
      <c r="K11" s="53"/>
      <c r="L11" s="20"/>
      <c r="M11" s="21"/>
      <c r="N11" s="52"/>
      <c r="O11" s="53"/>
      <c r="P11" s="52"/>
      <c r="Q11" s="5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hidden="1" customHeight="1" thickBot="1" x14ac:dyDescent="0.35">
      <c r="B12" s="113"/>
      <c r="C12" s="113"/>
      <c r="D12" s="113"/>
      <c r="E12" s="88"/>
      <c r="F12" s="68"/>
      <c r="G12" s="101"/>
      <c r="H12" s="23"/>
      <c r="I12" s="17"/>
      <c r="J12" s="23"/>
      <c r="K12" s="17"/>
      <c r="L12" s="23"/>
      <c r="M12" s="17"/>
      <c r="N12" s="23"/>
      <c r="O12" s="17"/>
      <c r="P12" s="23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hidden="1" customHeight="1" x14ac:dyDescent="0.3">
      <c r="B13" s="108"/>
      <c r="C13" s="108"/>
      <c r="D13" s="108"/>
      <c r="E13" s="87">
        <f>B13-C13-D13</f>
        <v>0</v>
      </c>
      <c r="F13" s="84"/>
      <c r="G13" s="72"/>
      <c r="H13" s="52"/>
      <c r="I13" s="53"/>
      <c r="J13" s="52"/>
      <c r="K13" s="53"/>
      <c r="L13" s="52"/>
      <c r="M13" s="53"/>
      <c r="N13" s="52"/>
      <c r="O13" s="53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hidden="1" customHeight="1" x14ac:dyDescent="0.3">
      <c r="B14" s="109"/>
      <c r="C14" s="109"/>
      <c r="D14" s="109"/>
      <c r="E14" s="87"/>
      <c r="F14" s="85"/>
      <c r="G14" s="73"/>
      <c r="H14" s="20"/>
      <c r="I14" s="21"/>
      <c r="J14" s="52"/>
      <c r="K14" s="53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hidden="1" customHeight="1" thickBot="1" x14ac:dyDescent="0.35">
      <c r="B15" s="110"/>
      <c r="C15" s="110"/>
      <c r="D15" s="110"/>
      <c r="E15" s="88"/>
      <c r="F15" s="86"/>
      <c r="G15" s="74"/>
      <c r="H15" s="23"/>
      <c r="I15" s="17"/>
      <c r="J15" s="23"/>
      <c r="K15" s="17"/>
      <c r="L15" s="23"/>
      <c r="M15" s="17"/>
      <c r="N15" s="23"/>
      <c r="O15" s="17"/>
      <c r="P15" s="23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hidden="1" customHeight="1" x14ac:dyDescent="0.3">
      <c r="B16" s="112"/>
      <c r="C16" s="112"/>
      <c r="D16" s="112"/>
      <c r="E16" s="87">
        <f>B16-C16-D16</f>
        <v>0</v>
      </c>
      <c r="F16" s="66"/>
      <c r="G16" s="76"/>
      <c r="H16" s="52"/>
      <c r="I16" s="53"/>
      <c r="J16" s="52"/>
      <c r="K16" s="53"/>
      <c r="L16" s="52"/>
      <c r="M16" s="53"/>
      <c r="N16" s="52"/>
      <c r="O16" s="53"/>
      <c r="P16" s="52"/>
      <c r="Q16" s="53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hidden="1" customHeight="1" x14ac:dyDescent="0.3">
      <c r="B17" s="112"/>
      <c r="C17" s="112"/>
      <c r="D17" s="112"/>
      <c r="E17" s="87"/>
      <c r="F17" s="67"/>
      <c r="G17" s="76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hidden="1" customHeight="1" thickBot="1" x14ac:dyDescent="0.35">
      <c r="B18" s="113"/>
      <c r="C18" s="113"/>
      <c r="D18" s="113"/>
      <c r="E18" s="88"/>
      <c r="F18" s="68"/>
      <c r="G18" s="77"/>
      <c r="H18" s="23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108"/>
      <c r="C19" s="108"/>
      <c r="D19" s="108"/>
      <c r="E19" s="87">
        <f>B19-C19-D19</f>
        <v>0</v>
      </c>
      <c r="F19" s="84" t="s">
        <v>28</v>
      </c>
      <c r="G19" s="72" t="s">
        <v>27</v>
      </c>
      <c r="H19" s="128" t="s">
        <v>19</v>
      </c>
      <c r="I19" s="129">
        <v>8</v>
      </c>
      <c r="J19" s="128" t="s">
        <v>19</v>
      </c>
      <c r="K19" s="129">
        <v>8</v>
      </c>
      <c r="L19" s="128" t="s">
        <v>19</v>
      </c>
      <c r="M19" s="129">
        <v>8</v>
      </c>
      <c r="N19" s="128" t="s">
        <v>19</v>
      </c>
      <c r="O19" s="129">
        <v>8</v>
      </c>
      <c r="P19" s="128" t="s">
        <v>19</v>
      </c>
      <c r="Q19" s="129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109"/>
      <c r="C20" s="109"/>
      <c r="D20" s="109"/>
      <c r="E20" s="87"/>
      <c r="F20" s="85"/>
      <c r="G20" s="73"/>
      <c r="H20" s="128" t="s">
        <v>22</v>
      </c>
      <c r="I20" s="129">
        <v>8</v>
      </c>
      <c r="J20" s="128" t="s">
        <v>22</v>
      </c>
      <c r="K20" s="129">
        <v>8</v>
      </c>
      <c r="L20" s="128" t="s">
        <v>22</v>
      </c>
      <c r="M20" s="129">
        <v>8</v>
      </c>
      <c r="N20" s="128" t="s">
        <v>22</v>
      </c>
      <c r="O20" s="129">
        <v>8</v>
      </c>
      <c r="P20" s="128" t="s">
        <v>22</v>
      </c>
      <c r="Q20" s="129">
        <v>8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57" customHeight="1" thickBot="1" x14ac:dyDescent="0.35">
      <c r="B21" s="110"/>
      <c r="C21" s="110"/>
      <c r="D21" s="110"/>
      <c r="E21" s="88"/>
      <c r="F21" s="86"/>
      <c r="G21" s="74"/>
      <c r="H21" s="23"/>
      <c r="I21" s="17"/>
      <c r="J21" s="23"/>
      <c r="K21" s="17"/>
      <c r="L21" s="23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111">
        <v>260</v>
      </c>
      <c r="C22" s="111">
        <v>54</v>
      </c>
      <c r="D22" s="111">
        <f>SUM(I22:I23,K22:K23,M22:M23,O22:O23,Q22:Q23)</f>
        <v>80</v>
      </c>
      <c r="E22" s="87">
        <f>B22-C22-D22</f>
        <v>126</v>
      </c>
      <c r="F22" s="117" t="s">
        <v>30</v>
      </c>
      <c r="G22" s="75" t="s">
        <v>29</v>
      </c>
      <c r="H22" s="56" t="s">
        <v>20</v>
      </c>
      <c r="I22" s="55">
        <v>8</v>
      </c>
      <c r="J22" s="52" t="s">
        <v>20</v>
      </c>
      <c r="K22" s="53">
        <v>8</v>
      </c>
      <c r="L22" s="52" t="s">
        <v>20</v>
      </c>
      <c r="M22" s="53">
        <v>8</v>
      </c>
      <c r="N22" s="52" t="s">
        <v>20</v>
      </c>
      <c r="O22" s="53">
        <v>8</v>
      </c>
      <c r="P22" s="52" t="s">
        <v>20</v>
      </c>
      <c r="Q22" s="53">
        <v>8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112"/>
      <c r="C23" s="112"/>
      <c r="D23" s="112"/>
      <c r="E23" s="87"/>
      <c r="F23" s="118"/>
      <c r="G23" s="76"/>
      <c r="H23" s="56" t="s">
        <v>24</v>
      </c>
      <c r="I23" s="55">
        <v>8</v>
      </c>
      <c r="J23" s="20" t="s">
        <v>24</v>
      </c>
      <c r="K23" s="21">
        <v>8</v>
      </c>
      <c r="L23" s="20" t="s">
        <v>24</v>
      </c>
      <c r="M23" s="21">
        <v>8</v>
      </c>
      <c r="N23" s="20" t="s">
        <v>24</v>
      </c>
      <c r="O23" s="21">
        <v>8</v>
      </c>
      <c r="P23" s="20" t="s">
        <v>24</v>
      </c>
      <c r="Q23" s="21">
        <v>8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113"/>
      <c r="C24" s="113"/>
      <c r="D24" s="113"/>
      <c r="E24" s="88"/>
      <c r="F24" s="119"/>
      <c r="G24" s="77"/>
      <c r="H24" s="23"/>
      <c r="I24" s="17"/>
      <c r="J24" s="23"/>
      <c r="K24" s="17"/>
      <c r="L24" s="23"/>
      <c r="M24" s="17"/>
      <c r="N24" s="23"/>
      <c r="O24" s="17"/>
      <c r="P24" s="23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108">
        <v>48</v>
      </c>
      <c r="C25" s="108">
        <v>43.6</v>
      </c>
      <c r="D25" s="108">
        <f>SUM(I25,K25)</f>
        <v>16</v>
      </c>
      <c r="E25" s="87">
        <f>B25-C25-D25</f>
        <v>-11.600000000000001</v>
      </c>
      <c r="F25" s="89" t="s">
        <v>31</v>
      </c>
      <c r="G25" s="72" t="s">
        <v>26</v>
      </c>
      <c r="H25" s="52" t="s">
        <v>23</v>
      </c>
      <c r="I25" s="53">
        <v>8</v>
      </c>
      <c r="J25" s="51" t="s">
        <v>23</v>
      </c>
      <c r="K25" s="54">
        <v>8</v>
      </c>
      <c r="L25" s="52"/>
      <c r="M25" s="53"/>
      <c r="N25" s="52"/>
      <c r="O25" s="53"/>
      <c r="P25" s="52"/>
      <c r="Q25" s="53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109"/>
      <c r="C26" s="109"/>
      <c r="D26" s="109"/>
      <c r="E26" s="87"/>
      <c r="F26" s="90"/>
      <c r="G26" s="73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110"/>
      <c r="C27" s="110"/>
      <c r="D27" s="110"/>
      <c r="E27" s="88"/>
      <c r="F27" s="91"/>
      <c r="G27" s="74"/>
      <c r="H27" s="23"/>
      <c r="I27" s="17"/>
      <c r="J27" s="23"/>
      <c r="K27" s="17"/>
      <c r="L27" s="23"/>
      <c r="M27" s="17"/>
      <c r="N27" s="23"/>
      <c r="O27" s="17"/>
      <c r="P27" s="23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111">
        <v>35</v>
      </c>
      <c r="C28" s="111">
        <v>5</v>
      </c>
      <c r="D28" s="111">
        <f>SUM(M28,O28,Q28)</f>
        <v>24</v>
      </c>
      <c r="E28" s="87">
        <f>B28-D28-C28</f>
        <v>6</v>
      </c>
      <c r="F28" s="117" t="s">
        <v>32</v>
      </c>
      <c r="G28" s="75" t="s">
        <v>26</v>
      </c>
      <c r="H28" s="52"/>
      <c r="I28" s="53"/>
      <c r="J28" s="52"/>
      <c r="K28" s="53"/>
      <c r="L28" s="56" t="s">
        <v>23</v>
      </c>
      <c r="M28" s="55">
        <v>8</v>
      </c>
      <c r="N28" s="52" t="s">
        <v>23</v>
      </c>
      <c r="O28" s="53">
        <v>8</v>
      </c>
      <c r="P28" s="51" t="s">
        <v>23</v>
      </c>
      <c r="Q28" s="54">
        <v>8</v>
      </c>
      <c r="R28" s="24"/>
      <c r="S28" s="19"/>
      <c r="T28" s="24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112"/>
      <c r="C29" s="112"/>
      <c r="D29" s="112"/>
      <c r="E29" s="87"/>
      <c r="F29" s="118"/>
      <c r="G29" s="76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113"/>
      <c r="C30" s="113"/>
      <c r="D30" s="113"/>
      <c r="E30" s="88"/>
      <c r="F30" s="119"/>
      <c r="G30" s="77"/>
      <c r="H30" s="23"/>
      <c r="I30" s="17"/>
      <c r="J30" s="23"/>
      <c r="K30" s="17"/>
      <c r="L30" s="23"/>
      <c r="M30" s="17"/>
      <c r="N30" s="23"/>
      <c r="O30" s="17"/>
      <c r="P30" s="23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108"/>
      <c r="C31" s="108"/>
      <c r="D31" s="108"/>
      <c r="E31" s="87"/>
      <c r="F31" s="89" t="s">
        <v>33</v>
      </c>
      <c r="G31" s="69" t="s">
        <v>26</v>
      </c>
      <c r="H31" s="128" t="s">
        <v>16</v>
      </c>
      <c r="I31" s="129">
        <v>8</v>
      </c>
      <c r="J31" s="52"/>
      <c r="K31" s="53"/>
      <c r="L31" s="52"/>
      <c r="M31" s="53"/>
      <c r="N31" s="52"/>
      <c r="O31" s="53"/>
      <c r="P31" s="52"/>
      <c r="Q31" s="5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109"/>
      <c r="C32" s="109"/>
      <c r="D32" s="109"/>
      <c r="E32" s="87"/>
      <c r="F32" s="64"/>
      <c r="G32" s="70"/>
      <c r="H32" s="20"/>
      <c r="I32" s="21"/>
      <c r="J32" s="20"/>
      <c r="K32" s="21"/>
      <c r="L32" s="20"/>
      <c r="M32" s="21"/>
      <c r="N32" s="20"/>
      <c r="O32" s="21"/>
      <c r="P32" s="20"/>
      <c r="Q32" s="21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110"/>
      <c r="C33" s="110"/>
      <c r="D33" s="110"/>
      <c r="E33" s="88"/>
      <c r="F33" s="65"/>
      <c r="G33" s="71"/>
      <c r="H33" s="23"/>
      <c r="I33" s="17"/>
      <c r="J33" s="23"/>
      <c r="K33" s="17"/>
      <c r="L33" s="23"/>
      <c r="M33" s="17"/>
      <c r="N33" s="23"/>
      <c r="O33" s="17"/>
      <c r="P33" s="23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111">
        <v>8</v>
      </c>
      <c r="C34" s="111">
        <v>0</v>
      </c>
      <c r="D34" s="111">
        <f>SUM(K34)</f>
        <v>8</v>
      </c>
      <c r="E34" s="87">
        <f>B34-C34-D34</f>
        <v>0</v>
      </c>
      <c r="F34" s="114"/>
      <c r="G34" s="78" t="s">
        <v>34</v>
      </c>
      <c r="H34" s="52"/>
      <c r="I34" s="53"/>
      <c r="J34" s="51" t="s">
        <v>16</v>
      </c>
      <c r="K34" s="54">
        <v>8</v>
      </c>
      <c r="L34" s="52"/>
      <c r="M34" s="53"/>
      <c r="N34" s="52"/>
      <c r="O34" s="53"/>
      <c r="P34" s="52"/>
      <c r="Q34" s="5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112"/>
      <c r="C35" s="112"/>
      <c r="D35" s="112"/>
      <c r="E35" s="87"/>
      <c r="F35" s="115"/>
      <c r="G35" s="79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113"/>
      <c r="C36" s="113"/>
      <c r="D36" s="113"/>
      <c r="E36" s="88"/>
      <c r="F36" s="116"/>
      <c r="G36" s="80"/>
      <c r="H36" s="23"/>
      <c r="I36" s="17"/>
      <c r="J36" s="23"/>
      <c r="K36" s="17"/>
      <c r="L36" s="23"/>
      <c r="M36" s="17"/>
      <c r="N36" s="23"/>
      <c r="O36" s="17"/>
      <c r="P36" s="23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108">
        <v>30</v>
      </c>
      <c r="C37" s="108">
        <v>18</v>
      </c>
      <c r="D37" s="108">
        <f>SUM(I37)</f>
        <v>8</v>
      </c>
      <c r="E37" s="87">
        <f t="shared" ref="E37" si="0">B37-C37-D37</f>
        <v>4</v>
      </c>
      <c r="F37" s="89" t="s">
        <v>35</v>
      </c>
      <c r="G37" s="72" t="s">
        <v>36</v>
      </c>
      <c r="H37" s="51" t="s">
        <v>17</v>
      </c>
      <c r="I37" s="54">
        <v>8</v>
      </c>
      <c r="J37" s="52"/>
      <c r="K37" s="53"/>
      <c r="L37" s="52"/>
      <c r="M37" s="53"/>
      <c r="N37" s="52"/>
      <c r="O37" s="53"/>
      <c r="P37" s="52"/>
      <c r="Q37" s="53"/>
      <c r="R37" s="25"/>
      <c r="S37" s="25"/>
      <c r="T37" s="25"/>
      <c r="U37" s="25"/>
      <c r="V37" s="25"/>
      <c r="W37" s="25"/>
      <c r="X37" s="25"/>
      <c r="Y37" s="25"/>
      <c r="Z37" s="25"/>
      <c r="AA37" s="26"/>
    </row>
    <row r="38" spans="1:126" ht="16.5" customHeight="1" x14ac:dyDescent="0.3">
      <c r="B38" s="109"/>
      <c r="C38" s="109"/>
      <c r="D38" s="109"/>
      <c r="E38" s="87"/>
      <c r="F38" s="90"/>
      <c r="G38" s="73"/>
      <c r="H38" s="20"/>
      <c r="I38" s="21"/>
      <c r="J38" s="20"/>
      <c r="K38" s="21"/>
      <c r="L38" s="20"/>
      <c r="M38" s="21"/>
      <c r="N38" s="20"/>
      <c r="O38" s="21"/>
      <c r="P38" s="20"/>
      <c r="Q38" s="21"/>
      <c r="R38" s="29"/>
      <c r="S38" s="29"/>
      <c r="T38" s="29"/>
      <c r="U38" s="29"/>
      <c r="V38" s="29"/>
      <c r="W38" s="29"/>
      <c r="X38" s="29"/>
      <c r="Y38" s="29"/>
      <c r="Z38" s="29"/>
      <c r="AA38" s="31"/>
    </row>
    <row r="39" spans="1:126" ht="16.5" customHeight="1" thickBot="1" x14ac:dyDescent="0.35">
      <c r="B39" s="110"/>
      <c r="C39" s="110"/>
      <c r="D39" s="110"/>
      <c r="E39" s="88"/>
      <c r="F39" s="91"/>
      <c r="G39" s="74"/>
      <c r="H39" s="23"/>
      <c r="I39" s="17"/>
      <c r="J39" s="23"/>
      <c r="K39" s="17"/>
      <c r="L39" s="23"/>
      <c r="M39" s="17"/>
      <c r="N39" s="23"/>
      <c r="O39" s="17"/>
      <c r="P39" s="23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2"/>
    </row>
    <row r="40" spans="1:126" ht="16.5" customHeight="1" x14ac:dyDescent="0.3">
      <c r="B40" s="111">
        <v>17</v>
      </c>
      <c r="C40" s="111">
        <v>1</v>
      </c>
      <c r="D40" s="111">
        <f>SUM(K40,M40)</f>
        <v>16</v>
      </c>
      <c r="E40" s="87">
        <f>B40-C40-D40</f>
        <v>0</v>
      </c>
      <c r="F40" s="114" t="s">
        <v>37</v>
      </c>
      <c r="G40" s="78" t="s">
        <v>38</v>
      </c>
      <c r="H40" s="52"/>
      <c r="I40" s="53"/>
      <c r="J40" s="52" t="s">
        <v>17</v>
      </c>
      <c r="K40" s="53">
        <v>8</v>
      </c>
      <c r="L40" s="51" t="s">
        <v>17</v>
      </c>
      <c r="M40" s="54">
        <v>8</v>
      </c>
      <c r="N40" s="52"/>
      <c r="O40" s="53"/>
      <c r="P40" s="52"/>
      <c r="Q40" s="53"/>
      <c r="R40" s="25"/>
      <c r="S40" s="25"/>
      <c r="T40" s="25"/>
      <c r="U40" s="25"/>
      <c r="V40" s="25"/>
      <c r="W40" s="25"/>
      <c r="X40" s="25"/>
      <c r="Y40" s="25"/>
      <c r="Z40" s="25"/>
      <c r="AA40" s="26"/>
    </row>
    <row r="41" spans="1:126" ht="16.5" customHeight="1" x14ac:dyDescent="0.3">
      <c r="B41" s="112"/>
      <c r="C41" s="112"/>
      <c r="D41" s="112"/>
      <c r="E41" s="87"/>
      <c r="F41" s="115"/>
      <c r="G41" s="79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9"/>
      <c r="S41" s="29"/>
      <c r="T41" s="29"/>
      <c r="U41" s="29"/>
      <c r="V41" s="29"/>
      <c r="W41" s="29"/>
      <c r="X41" s="29"/>
      <c r="Y41" s="29"/>
      <c r="Z41" s="29"/>
      <c r="AA41" s="31"/>
    </row>
    <row r="42" spans="1:126" ht="16.5" customHeight="1" thickBot="1" x14ac:dyDescent="0.35">
      <c r="B42" s="113"/>
      <c r="C42" s="113"/>
      <c r="D42" s="113"/>
      <c r="E42" s="88"/>
      <c r="F42" s="116"/>
      <c r="G42" s="80"/>
      <c r="H42" s="23"/>
      <c r="I42" s="17"/>
      <c r="J42" s="23"/>
      <c r="K42" s="17"/>
      <c r="L42" s="23"/>
      <c r="M42" s="17"/>
      <c r="N42" s="23"/>
      <c r="O42" s="17"/>
      <c r="P42" s="23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2"/>
    </row>
    <row r="43" spans="1:126" ht="16.5" customHeight="1" x14ac:dyDescent="0.3">
      <c r="B43" s="108">
        <v>140</v>
      </c>
      <c r="C43" s="108">
        <v>67</v>
      </c>
      <c r="D43" s="108">
        <f>SUM(M43:M44,O43:O44,Q43:Q44)</f>
        <v>48</v>
      </c>
      <c r="E43" s="87">
        <f>B43-C43-D43</f>
        <v>25</v>
      </c>
      <c r="F43" s="89" t="s">
        <v>39</v>
      </c>
      <c r="G43" s="69" t="s">
        <v>40</v>
      </c>
      <c r="H43" s="52"/>
      <c r="I43" s="53"/>
      <c r="J43" s="52"/>
      <c r="K43" s="53"/>
      <c r="L43" s="56" t="s">
        <v>16</v>
      </c>
      <c r="M43" s="55">
        <v>8</v>
      </c>
      <c r="N43" s="52" t="s">
        <v>16</v>
      </c>
      <c r="O43" s="53">
        <v>8</v>
      </c>
      <c r="P43" s="52" t="s">
        <v>16</v>
      </c>
      <c r="Q43" s="53">
        <v>8</v>
      </c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126" ht="16.5" customHeight="1" x14ac:dyDescent="0.3">
      <c r="B44" s="109"/>
      <c r="C44" s="109"/>
      <c r="D44" s="109"/>
      <c r="E44" s="87"/>
      <c r="F44" s="90"/>
      <c r="G44" s="70"/>
      <c r="H44" s="20"/>
      <c r="I44" s="21"/>
      <c r="J44" s="20"/>
      <c r="K44" s="21"/>
      <c r="L44" s="56" t="s">
        <v>25</v>
      </c>
      <c r="M44" s="55">
        <v>8</v>
      </c>
      <c r="N44" s="20" t="s">
        <v>25</v>
      </c>
      <c r="O44" s="21">
        <v>8</v>
      </c>
      <c r="P44" s="20" t="s">
        <v>25</v>
      </c>
      <c r="Q44" s="21">
        <v>8</v>
      </c>
      <c r="R44" s="29"/>
      <c r="S44" s="29"/>
      <c r="T44" s="29"/>
      <c r="U44" s="29"/>
      <c r="V44" s="29"/>
      <c r="W44" s="29"/>
      <c r="X44" s="29"/>
      <c r="Y44" s="29"/>
      <c r="Z44" s="29"/>
      <c r="AA44" s="31"/>
    </row>
    <row r="45" spans="1:126" ht="27.6" customHeight="1" thickBot="1" x14ac:dyDescent="0.35">
      <c r="B45" s="110"/>
      <c r="C45" s="110"/>
      <c r="D45" s="110"/>
      <c r="E45" s="88"/>
      <c r="F45" s="91"/>
      <c r="G45" s="71"/>
      <c r="H45" s="23"/>
      <c r="I45" s="17"/>
      <c r="J45" s="23"/>
      <c r="K45" s="17"/>
      <c r="L45" s="23"/>
      <c r="M45" s="17"/>
      <c r="N45" s="23"/>
      <c r="O45" s="17"/>
      <c r="P45" s="23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2"/>
    </row>
    <row r="46" spans="1:126" ht="16.5" customHeight="1" x14ac:dyDescent="0.3">
      <c r="B46" s="111">
        <v>7</v>
      </c>
      <c r="C46" s="111">
        <v>5</v>
      </c>
      <c r="D46" s="111">
        <f>SUM(I46)</f>
        <v>4</v>
      </c>
      <c r="E46" s="87">
        <f t="shared" ref="E46" si="1">B46-C46-D46</f>
        <v>-2</v>
      </c>
      <c r="F46" s="114" t="s">
        <v>41</v>
      </c>
      <c r="G46" s="78" t="s">
        <v>38</v>
      </c>
      <c r="H46" s="51" t="s">
        <v>25</v>
      </c>
      <c r="I46" s="54">
        <v>4</v>
      </c>
      <c r="J46" s="52"/>
      <c r="K46" s="53"/>
      <c r="L46" s="52"/>
      <c r="M46" s="53"/>
      <c r="N46" s="52"/>
      <c r="O46" s="53"/>
      <c r="P46" s="52"/>
      <c r="Q46" s="53"/>
      <c r="R46" s="25"/>
      <c r="S46" s="25"/>
      <c r="T46" s="25"/>
      <c r="U46" s="25"/>
      <c r="V46" s="25"/>
      <c r="W46" s="25"/>
      <c r="X46" s="25"/>
      <c r="Y46" s="25"/>
      <c r="Z46" s="25"/>
      <c r="AA46" s="26"/>
    </row>
    <row r="47" spans="1:126" ht="16.5" customHeight="1" x14ac:dyDescent="0.3">
      <c r="B47" s="112"/>
      <c r="C47" s="112"/>
      <c r="D47" s="112"/>
      <c r="E47" s="87"/>
      <c r="F47" s="115"/>
      <c r="G47" s="79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9"/>
      <c r="S47" s="29"/>
      <c r="T47" s="29"/>
      <c r="U47" s="29"/>
      <c r="V47" s="29"/>
      <c r="W47" s="29"/>
      <c r="X47" s="29"/>
      <c r="Y47" s="29"/>
      <c r="Z47" s="29"/>
      <c r="AA47" s="31"/>
    </row>
    <row r="48" spans="1:126" ht="16.5" customHeight="1" thickBot="1" x14ac:dyDescent="0.35">
      <c r="B48" s="113"/>
      <c r="C48" s="113"/>
      <c r="D48" s="113"/>
      <c r="E48" s="88"/>
      <c r="F48" s="116"/>
      <c r="G48" s="80"/>
      <c r="H48" s="23"/>
      <c r="I48" s="17"/>
      <c r="J48" s="23"/>
      <c r="K48" s="17"/>
      <c r="L48" s="23"/>
      <c r="M48" s="17"/>
      <c r="N48" s="23"/>
      <c r="O48" s="17"/>
      <c r="P48" s="23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2"/>
    </row>
    <row r="49" spans="1:126" ht="16.5" customHeight="1" x14ac:dyDescent="0.3">
      <c r="B49" s="108"/>
      <c r="C49" s="108"/>
      <c r="D49" s="108"/>
      <c r="E49" s="87">
        <f t="shared" ref="E49" si="2">B49-C49-D49</f>
        <v>0</v>
      </c>
      <c r="F49" s="89"/>
      <c r="G49" s="125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3"/>
    </row>
    <row r="50" spans="1:126" ht="16.5" customHeight="1" x14ac:dyDescent="0.3">
      <c r="B50" s="109"/>
      <c r="C50" s="109"/>
      <c r="D50" s="109"/>
      <c r="E50" s="87"/>
      <c r="F50" s="90"/>
      <c r="G50" s="126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4"/>
    </row>
    <row r="51" spans="1:126" ht="16.5" customHeight="1" thickBot="1" x14ac:dyDescent="0.35">
      <c r="B51" s="110"/>
      <c r="C51" s="110"/>
      <c r="D51" s="110"/>
      <c r="E51" s="88"/>
      <c r="F51" s="91"/>
      <c r="G51" s="127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2"/>
    </row>
    <row r="52" spans="1:126" ht="15.75" customHeight="1" x14ac:dyDescent="0.3">
      <c r="B52" s="112"/>
      <c r="C52" s="112"/>
      <c r="D52" s="112"/>
      <c r="E52" s="87">
        <f t="shared" ref="E52" si="3">B52-C52-D52</f>
        <v>0</v>
      </c>
      <c r="F52" s="115"/>
      <c r="G52" s="79"/>
      <c r="H52" s="35"/>
      <c r="I52" s="36"/>
      <c r="J52" s="37"/>
      <c r="K52" s="36"/>
      <c r="L52" s="35"/>
      <c r="M52" s="38"/>
      <c r="N52" s="37"/>
      <c r="O52" s="36"/>
      <c r="P52" s="37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126" ht="15.75" customHeight="1" x14ac:dyDescent="0.3">
      <c r="B53" s="112"/>
      <c r="C53" s="112"/>
      <c r="D53" s="112"/>
      <c r="E53" s="87"/>
      <c r="F53" s="115"/>
      <c r="G53" s="79"/>
      <c r="H53" s="27"/>
      <c r="I53" s="28"/>
      <c r="J53" s="29"/>
      <c r="K53" s="28"/>
      <c r="L53" s="27"/>
      <c r="M53" s="30"/>
      <c r="N53" s="29"/>
      <c r="O53" s="28"/>
      <c r="P53" s="29"/>
      <c r="Q53" s="28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126" ht="16.5" customHeight="1" thickBot="1" x14ac:dyDescent="0.35">
      <c r="B54" s="113"/>
      <c r="C54" s="113"/>
      <c r="D54" s="113"/>
      <c r="E54" s="88"/>
      <c r="F54" s="116"/>
      <c r="G54" s="80"/>
      <c r="H54" s="27"/>
      <c r="I54" s="28"/>
      <c r="J54" s="29"/>
      <c r="K54" s="28"/>
      <c r="L54" s="27"/>
      <c r="M54" s="30"/>
      <c r="N54" s="29"/>
      <c r="O54" s="28"/>
      <c r="P54" s="29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126" s="1" customFormat="1" ht="15.75" customHeight="1" x14ac:dyDescent="0.3">
      <c r="A55"/>
      <c r="B55" s="108"/>
      <c r="C55" s="108"/>
      <c r="D55" s="108"/>
      <c r="E55" s="87">
        <f t="shared" ref="E55" si="4">B55-C55-D55</f>
        <v>0</v>
      </c>
      <c r="F55" s="63"/>
      <c r="G55" s="81"/>
      <c r="H55" s="13"/>
      <c r="I55" s="13"/>
      <c r="J55" s="13"/>
      <c r="K55" s="21"/>
      <c r="L55" s="20"/>
      <c r="M55" s="22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109"/>
      <c r="C56" s="109"/>
      <c r="D56" s="109"/>
      <c r="E56" s="87"/>
      <c r="F56" s="64"/>
      <c r="G56" s="82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110"/>
      <c r="C57" s="110"/>
      <c r="D57" s="110"/>
      <c r="E57" s="88"/>
      <c r="F57" s="65"/>
      <c r="G57" s="83"/>
      <c r="H57" s="23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39"/>
      <c r="C59" s="120"/>
      <c r="D59" s="120"/>
      <c r="E59" s="120"/>
      <c r="I59">
        <f>SUM(I10:I36)</f>
        <v>48</v>
      </c>
      <c r="K59">
        <f>SUM(K10:K36)</f>
        <v>48</v>
      </c>
      <c r="M59">
        <f>SUM(M10:M36)</f>
        <v>40</v>
      </c>
      <c r="O59">
        <f>SUM(O10:O36)</f>
        <v>40</v>
      </c>
      <c r="Q59">
        <f>SUM(Q10:Q36)</f>
        <v>40</v>
      </c>
    </row>
    <row r="60" spans="1:126" ht="49.5" customHeight="1" x14ac:dyDescent="0.3">
      <c r="B60" s="39"/>
      <c r="C60" s="120"/>
      <c r="D60" s="120"/>
      <c r="E60" s="120"/>
    </row>
    <row r="61" spans="1:126" ht="34.5" customHeight="1" x14ac:dyDescent="0.3">
      <c r="B61" s="39"/>
      <c r="C61" s="120"/>
      <c r="D61" s="120"/>
      <c r="E61" s="120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2024-05-31T13:07:05Z</cp:lastPrinted>
  <dcterms:created xsi:type="dcterms:W3CDTF">2021-03-29T16:12:31Z</dcterms:created>
  <dcterms:modified xsi:type="dcterms:W3CDTF">2024-05-31T13:14:56Z</dcterms:modified>
</cp:coreProperties>
</file>