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Elettromeccanica\COMMESSE\PLANING\2022\"/>
    </mc:Choice>
  </mc:AlternateContent>
  <bookViews>
    <workbookView xWindow="0" yWindow="495" windowWidth="28800" windowHeight="15840"/>
  </bookViews>
  <sheets>
    <sheet name="Foglio1" sheetId="1" r:id="rId1"/>
  </sheets>
  <definedNames>
    <definedName name="_xlnm.Print_Area" localSheetId="0">Foglio1!$B$2:$Q$65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21" i="1"/>
  <c r="D25" i="1"/>
  <c r="E17" i="1" l="1"/>
  <c r="I65" i="1"/>
  <c r="E5" i="1"/>
  <c r="D33" i="1"/>
  <c r="E33" i="1" s="1"/>
  <c r="D57" i="1"/>
  <c r="E6" i="1" l="1"/>
  <c r="D61" i="1"/>
  <c r="E21" i="1"/>
  <c r="E25" i="1"/>
  <c r="D29" i="1"/>
  <c r="E29" i="1" s="1"/>
  <c r="D37" i="1"/>
  <c r="E37" i="1" s="1"/>
  <c r="D41" i="1"/>
  <c r="E41" i="1" s="1"/>
  <c r="D45" i="1"/>
  <c r="D49" i="1"/>
  <c r="E61" i="1"/>
  <c r="E57" i="1" l="1"/>
  <c r="E49" i="1"/>
  <c r="E53" i="1"/>
  <c r="E45" i="1"/>
  <c r="Q65" i="1"/>
  <c r="O65" i="1" l="1"/>
  <c r="K65" i="1"/>
  <c r="M65" i="1"/>
  <c r="AG65" i="1"/>
  <c r="AE65" i="1"/>
  <c r="AC65" i="1"/>
  <c r="Y65" i="1"/>
  <c r="W65" i="1"/>
  <c r="U65" i="1"/>
  <c r="S65" i="1"/>
</calcChain>
</file>

<file path=xl/sharedStrings.xml><?xml version="1.0" encoding="utf-8"?>
<sst xmlns="http://schemas.openxmlformats.org/spreadsheetml/2006/main" count="142" uniqueCount="58">
  <si>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</si>
  <si>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</si>
  <si>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</si>
  <si>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</si>
  <si>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</si>
  <si>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</si>
  <si>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</si>
  <si>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</si>
  <si>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</si>
  <si>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</si>
  <si>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</si>
  <si>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</si>
  <si>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</si>
  <si>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</si>
  <si>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</si>
  <si>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</si>
  <si>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</si>
  <si>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</si>
  <si>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FERIE</t>
  </si>
  <si>
    <t>AMEDEO</t>
  </si>
  <si>
    <t>SUPERVISIONE PRODUZIONE</t>
  </si>
  <si>
    <t>ETTORE</t>
  </si>
  <si>
    <t>COSTANTINO</t>
  </si>
  <si>
    <t>GIANNI</t>
  </si>
  <si>
    <t>ALESSANDRO</t>
  </si>
  <si>
    <t>ALEX</t>
  </si>
  <si>
    <t>GERARDO</t>
  </si>
  <si>
    <t>ANGELO</t>
  </si>
  <si>
    <t>PAOLO</t>
  </si>
  <si>
    <t>DAVIDE</t>
  </si>
  <si>
    <t>FINE COMMESSA</t>
  </si>
  <si>
    <t>PIAN. SETT</t>
  </si>
  <si>
    <t>CLIENTE</t>
  </si>
  <si>
    <t>HYDRO</t>
  </si>
  <si>
    <t>PERSONALE PRESENTE</t>
  </si>
  <si>
    <t>TOTALE MONTE ORE GIORNALIERO</t>
  </si>
  <si>
    <t>MONTE ORE SETTIMANE</t>
  </si>
  <si>
    <t>ALDO</t>
  </si>
  <si>
    <t>CILENTO</t>
  </si>
  <si>
    <t>2022/0174</t>
  </si>
  <si>
    <t>2022/0315</t>
  </si>
  <si>
    <t>CLANIUS</t>
  </si>
  <si>
    <t>2022/0411</t>
  </si>
  <si>
    <t>MICHAEL</t>
  </si>
  <si>
    <t>2022/0412</t>
  </si>
  <si>
    <t>FINE COMESSA</t>
  </si>
  <si>
    <t>2022/0105</t>
  </si>
  <si>
    <t>2022/0276</t>
  </si>
  <si>
    <t>IRCE</t>
  </si>
  <si>
    <t>2022/0388</t>
  </si>
  <si>
    <t>VIBAC</t>
  </si>
  <si>
    <t>2022/0384</t>
  </si>
  <si>
    <t>BURGO</t>
  </si>
  <si>
    <t>FIAT</t>
  </si>
  <si>
    <t xml:space="preserve">FINE COMMESSA </t>
  </si>
  <si>
    <t>2022/0370</t>
  </si>
  <si>
    <t>CONSORZIO LAZIO SUD-OVEST</t>
  </si>
  <si>
    <t>LAVORAZIONI VARIE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</si>
</sst>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/>
    <xf numFmtId="0" fontId="4" fillId="0" borderId="19" xfId="0" applyFont="1" applyFill="1" applyBorder="1" applyAlignment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0" fillId="8" borderId="33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0" xfId="0" applyAlignment="1"/>
    <xf numFmtId="0" fontId="6" fillId="7" borderId="8" xfId="0" applyFont="1" applyFill="1" applyBorder="1" applyAlignment="1"/>
    <xf numFmtId="0" fontId="0" fillId="0" borderId="0" xfId="0" applyBorder="1" applyAlignment="1"/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 wrapText="1"/>
    </xf>
    <xf numFmtId="0" fontId="0" fillId="8" borderId="26" xfId="0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tabSelected="1" zoomScale="70" zoomScaleNormal="70" workbookViewId="0">
      <pane xSplit="5" ySplit="8" topLeftCell="F57" activePane="bottomRight" state="frozen"/>
      <selection pane="topRight" activeCell="D1" sqref="D1"/>
      <selection pane="bottomLeft" activeCell="A9" sqref="A9"/>
      <selection pane="bottomRight" activeCell="Q65" sqref="Q65"/>
    </sheetView>
  </sheetViews>
  <sheetFormatPr defaultColWidth="11" defaultRowHeight="15.75" x14ac:dyDescent="0.25"/>
  <cols>
    <col min="2" max="2" width="11" customWidth="1"/>
    <col min="3" max="3" width="15.125" customWidth="1"/>
    <col min="4" max="4" width="17.5" customWidth="1"/>
    <col min="5" max="5" width="12.125" customWidth="1"/>
    <col min="6" max="6" width="15.875" customWidth="1"/>
    <col min="7" max="7" width="20.375" style="179" customWidth="1"/>
    <col min="8" max="8" width="15.875" customWidth="1"/>
    <col min="9" max="9" width="6" customWidth="1"/>
    <col min="10" max="10" width="17.375" customWidth="1"/>
    <col min="11" max="11" width="5.875" customWidth="1"/>
    <col min="12" max="12" width="15.875" customWidth="1"/>
    <col min="13" max="13" width="5.5" customWidth="1"/>
    <col min="14" max="14" width="15.875" customWidth="1"/>
    <col min="15" max="15" width="6.125" customWidth="1"/>
    <col min="16" max="16" width="15.875" customWidth="1"/>
    <col min="17" max="17" width="6.5" customWidth="1"/>
    <col min="18" max="18" width="15.875" customWidth="1"/>
    <col min="19" max="19" width="5.375" customWidth="1"/>
    <col min="20" max="20" width="15.875" customWidth="1"/>
    <col min="21" max="21" width="6.125" customWidth="1"/>
    <col min="22" max="22" width="15.875" customWidth="1"/>
    <col min="23" max="23" width="6.125" customWidth="1"/>
    <col min="24" max="24" width="15.875" customWidth="1"/>
    <col min="25" max="25" width="5.875" customWidth="1"/>
    <col min="26" max="26" width="15.875" customWidth="1"/>
    <col min="27" max="27" width="5.875" customWidth="1"/>
    <col min="28" max="28" width="15.875" customWidth="1"/>
    <col min="29" max="29" width="4.875" customWidth="1"/>
    <col min="30" max="30" width="15.875" customWidth="1"/>
    <col min="31" max="31" width="4.875" customWidth="1"/>
    <col min="32" max="32" width="15.875" customWidth="1"/>
    <col min="33" max="33" width="5.375" customWidth="1"/>
    <col min="34" max="34" width="15.875" customWidth="1"/>
    <col min="35" max="35" width="5.875" customWidth="1"/>
    <col min="36" max="134" width="11" style="45"/>
  </cols>
  <sheetData>
    <row r="1" spans="1:35" ht="16.5" thickBot="1" x14ac:dyDescent="0.3"/>
    <row r="2" spans="1:35" ht="47.25" thickBot="1" x14ac:dyDescent="0.75">
      <c r="E2" s="132" t="s">
        <v>0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4"/>
      <c r="R2" s="85"/>
      <c r="S2" s="85"/>
      <c r="T2" s="85"/>
      <c r="U2" s="85"/>
      <c r="V2" s="85"/>
      <c r="W2" s="85"/>
      <c r="X2" s="85"/>
      <c r="Y2" s="85"/>
      <c r="Z2" s="85"/>
      <c r="AA2" s="86"/>
    </row>
    <row r="3" spans="1:35" ht="16.5" thickBot="1" x14ac:dyDescent="0.3"/>
    <row r="4" spans="1:35" ht="21.75" thickBot="1" x14ac:dyDescent="0.4">
      <c r="C4" s="165" t="s">
        <v>34</v>
      </c>
      <c r="D4" s="166"/>
      <c r="E4" s="89">
        <v>12</v>
      </c>
      <c r="F4" s="25"/>
      <c r="G4" s="180" t="s">
        <v>15</v>
      </c>
      <c r="H4" s="87">
        <v>44725</v>
      </c>
      <c r="I4" s="82" t="s">
        <v>9</v>
      </c>
      <c r="J4" s="87">
        <v>44729</v>
      </c>
      <c r="K4" s="88"/>
      <c r="L4" s="74"/>
      <c r="M4" s="75"/>
      <c r="N4" s="158"/>
      <c r="O4" s="158"/>
      <c r="P4" s="158"/>
      <c r="Q4" s="158"/>
      <c r="R4" s="161"/>
      <c r="S4" s="161"/>
      <c r="T4" s="158"/>
      <c r="U4" s="158"/>
      <c r="V4" s="161"/>
      <c r="W4" s="161"/>
      <c r="X4" s="24"/>
      <c r="AF4" s="155" t="s">
        <v>14</v>
      </c>
      <c r="AG4" s="156"/>
      <c r="AH4" s="156"/>
      <c r="AI4" s="157"/>
    </row>
    <row r="5" spans="1:35" ht="21.95" customHeight="1" x14ac:dyDescent="0.35">
      <c r="C5" s="167" t="s">
        <v>35</v>
      </c>
      <c r="D5" s="168"/>
      <c r="E5" s="90">
        <f>E4*8</f>
        <v>96</v>
      </c>
    </row>
    <row r="6" spans="1:35" ht="24" customHeight="1" thickBot="1" x14ac:dyDescent="0.4">
      <c r="C6" s="169" t="s">
        <v>36</v>
      </c>
      <c r="D6" s="170"/>
      <c r="E6" s="91">
        <f>E5*5</f>
        <v>480</v>
      </c>
      <c r="F6" s="19"/>
      <c r="G6" s="181"/>
    </row>
    <row r="7" spans="1:35" ht="19.5" thickBot="1" x14ac:dyDescent="0.3">
      <c r="F7" s="144" t="s">
        <v>16</v>
      </c>
      <c r="G7" s="144" t="s">
        <v>32</v>
      </c>
      <c r="H7" s="141" t="s">
        <v>1</v>
      </c>
      <c r="I7" s="142"/>
      <c r="J7" s="143" t="s">
        <v>2</v>
      </c>
      <c r="K7" s="142"/>
      <c r="L7" s="143" t="s">
        <v>3</v>
      </c>
      <c r="M7" s="142"/>
      <c r="N7" s="143" t="s">
        <v>4</v>
      </c>
      <c r="O7" s="142"/>
      <c r="P7" s="143" t="s">
        <v>5</v>
      </c>
      <c r="Q7" s="142"/>
      <c r="R7" s="159" t="s">
        <v>6</v>
      </c>
      <c r="S7" s="160"/>
      <c r="T7" s="159" t="s">
        <v>7</v>
      </c>
      <c r="U7" s="160"/>
      <c r="V7" s="159" t="s">
        <v>8</v>
      </c>
      <c r="W7" s="160"/>
      <c r="X7" s="159" t="s">
        <v>2</v>
      </c>
      <c r="Y7" s="160"/>
      <c r="Z7" s="159" t="s">
        <v>3</v>
      </c>
      <c r="AA7" s="160"/>
      <c r="AB7" s="159" t="s">
        <v>4</v>
      </c>
      <c r="AC7" s="160"/>
      <c r="AD7" s="159" t="s">
        <v>5</v>
      </c>
      <c r="AE7" s="160"/>
      <c r="AF7" s="159" t="s">
        <v>6</v>
      </c>
      <c r="AG7" s="160"/>
      <c r="AH7" s="159" t="s">
        <v>7</v>
      </c>
      <c r="AI7" s="160"/>
    </row>
    <row r="8" spans="1:35" ht="21.75" thickBot="1" x14ac:dyDescent="0.4">
      <c r="B8" s="81" t="s">
        <v>12</v>
      </c>
      <c r="C8" s="82" t="s">
        <v>17</v>
      </c>
      <c r="D8" s="82" t="s">
        <v>31</v>
      </c>
      <c r="E8" s="83" t="s">
        <v>13</v>
      </c>
      <c r="F8" s="145"/>
      <c r="G8" s="145"/>
      <c r="H8" s="76" t="s">
        <v>10</v>
      </c>
      <c r="I8" s="77" t="s">
        <v>11</v>
      </c>
      <c r="J8" s="78" t="s">
        <v>10</v>
      </c>
      <c r="K8" s="77" t="s">
        <v>11</v>
      </c>
      <c r="L8" s="78" t="s">
        <v>10</v>
      </c>
      <c r="M8" s="77" t="s">
        <v>11</v>
      </c>
      <c r="N8" s="78" t="s">
        <v>10</v>
      </c>
      <c r="O8" s="77" t="s">
        <v>11</v>
      </c>
      <c r="P8" s="78" t="s">
        <v>10</v>
      </c>
      <c r="Q8" s="77" t="s">
        <v>11</v>
      </c>
      <c r="R8" s="79" t="s">
        <v>10</v>
      </c>
      <c r="S8" s="80" t="s">
        <v>11</v>
      </c>
      <c r="T8" s="79" t="s">
        <v>10</v>
      </c>
      <c r="U8" s="80" t="s">
        <v>11</v>
      </c>
      <c r="V8" s="79" t="s">
        <v>10</v>
      </c>
      <c r="W8" s="80" t="s">
        <v>11</v>
      </c>
      <c r="X8" s="79" t="s">
        <v>10</v>
      </c>
      <c r="Y8" s="80" t="s">
        <v>11</v>
      </c>
      <c r="Z8" s="79" t="s">
        <v>10</v>
      </c>
      <c r="AA8" s="80" t="s">
        <v>11</v>
      </c>
      <c r="AB8" s="79" t="s">
        <v>10</v>
      </c>
      <c r="AC8" s="80" t="s">
        <v>11</v>
      </c>
      <c r="AD8" s="79" t="s">
        <v>10</v>
      </c>
      <c r="AE8" s="80" t="s">
        <v>11</v>
      </c>
      <c r="AF8" s="79" t="s">
        <v>10</v>
      </c>
      <c r="AG8" s="80" t="s">
        <v>11</v>
      </c>
      <c r="AH8" s="79" t="s">
        <v>10</v>
      </c>
      <c r="AI8" s="80" t="s">
        <v>11</v>
      </c>
    </row>
    <row r="9" spans="1:35" ht="12.75" customHeight="1" x14ac:dyDescent="0.25">
      <c r="B9" s="123"/>
      <c r="C9" s="123"/>
      <c r="D9" s="123"/>
      <c r="E9" s="123"/>
      <c r="F9" s="135" t="s">
        <v>18</v>
      </c>
      <c r="G9" s="146"/>
      <c r="H9" s="66"/>
      <c r="I9" s="67"/>
      <c r="J9" s="66" t="s">
        <v>22</v>
      </c>
      <c r="K9" s="67"/>
      <c r="L9" s="66" t="s">
        <v>22</v>
      </c>
      <c r="M9" s="67"/>
      <c r="N9" s="66" t="s">
        <v>22</v>
      </c>
      <c r="O9" s="67"/>
      <c r="P9" s="66" t="s">
        <v>22</v>
      </c>
      <c r="Q9" s="6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1:35" x14ac:dyDescent="0.25">
      <c r="A10" s="84"/>
      <c r="B10" s="124"/>
      <c r="C10" s="124"/>
      <c r="D10" s="124"/>
      <c r="E10" s="124"/>
      <c r="F10" s="136"/>
      <c r="G10" s="147"/>
      <c r="H10" s="68"/>
      <c r="I10" s="69"/>
      <c r="J10" s="68"/>
      <c r="K10" s="69"/>
      <c r="L10" s="68"/>
      <c r="M10" s="69"/>
      <c r="N10" s="68"/>
      <c r="O10" s="69"/>
      <c r="P10" s="68"/>
      <c r="Q10" s="6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1:35" x14ac:dyDescent="0.25">
      <c r="A11" s="84"/>
      <c r="B11" s="124"/>
      <c r="C11" s="124"/>
      <c r="D11" s="124"/>
      <c r="E11" s="124"/>
      <c r="F11" s="136"/>
      <c r="G11" s="147"/>
      <c r="H11" s="68"/>
      <c r="I11" s="69"/>
      <c r="J11" s="68"/>
      <c r="K11" s="69"/>
      <c r="L11" s="68"/>
      <c r="M11" s="69"/>
      <c r="N11" s="68"/>
      <c r="O11" s="69"/>
      <c r="P11" s="68"/>
      <c r="Q11" s="6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1:35" ht="16.5" thickBot="1" x14ac:dyDescent="0.3">
      <c r="A12" s="84"/>
      <c r="B12" s="125"/>
      <c r="C12" s="125"/>
      <c r="D12" s="125"/>
      <c r="E12" s="125"/>
      <c r="F12" s="137"/>
      <c r="G12" s="148"/>
      <c r="H12" s="70"/>
      <c r="I12" s="71"/>
      <c r="J12" s="72"/>
      <c r="K12" s="71"/>
      <c r="L12" s="72"/>
      <c r="M12" s="71"/>
      <c r="N12" s="72"/>
      <c r="O12" s="71"/>
      <c r="P12" s="72"/>
      <c r="Q12" s="7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1:35" ht="15.75" customHeight="1" x14ac:dyDescent="0.25">
      <c r="A13" s="84"/>
      <c r="B13" s="126"/>
      <c r="C13" s="126"/>
      <c r="D13" s="126"/>
      <c r="E13" s="129"/>
      <c r="F13" s="138" t="s">
        <v>20</v>
      </c>
      <c r="G13" s="149"/>
      <c r="H13" s="48" t="s">
        <v>26</v>
      </c>
      <c r="I13" s="53">
        <v>8</v>
      </c>
      <c r="J13" s="48" t="s">
        <v>26</v>
      </c>
      <c r="K13" s="53">
        <v>8</v>
      </c>
      <c r="L13" s="48" t="s">
        <v>26</v>
      </c>
      <c r="M13" s="53">
        <v>8</v>
      </c>
      <c r="N13" s="48" t="s">
        <v>26</v>
      </c>
      <c r="O13" s="53">
        <v>8</v>
      </c>
      <c r="P13" s="48" t="s">
        <v>26</v>
      </c>
      <c r="Q13" s="53">
        <v>8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7"/>
      <c r="AH13" s="37"/>
      <c r="AI13" s="38"/>
    </row>
    <row r="14" spans="1:35" ht="15.75" customHeight="1" x14ac:dyDescent="0.25">
      <c r="A14" s="84"/>
      <c r="B14" s="127"/>
      <c r="C14" s="127"/>
      <c r="D14" s="127"/>
      <c r="E14" s="130"/>
      <c r="F14" s="139"/>
      <c r="G14" s="150"/>
      <c r="H14" s="49" t="s">
        <v>27</v>
      </c>
      <c r="I14" s="54">
        <v>8</v>
      </c>
      <c r="J14" s="49" t="s">
        <v>27</v>
      </c>
      <c r="K14" s="54">
        <v>8</v>
      </c>
      <c r="L14" s="49" t="s">
        <v>27</v>
      </c>
      <c r="M14" s="54">
        <v>8</v>
      </c>
      <c r="N14" s="49" t="s">
        <v>27</v>
      </c>
      <c r="O14" s="54">
        <v>8</v>
      </c>
      <c r="P14" s="49" t="s">
        <v>27</v>
      </c>
      <c r="Q14" s="54">
        <v>8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1:35" ht="15.75" customHeight="1" x14ac:dyDescent="0.25">
      <c r="A15" s="84"/>
      <c r="B15" s="127"/>
      <c r="C15" s="127"/>
      <c r="D15" s="127"/>
      <c r="E15" s="130"/>
      <c r="F15" s="139"/>
      <c r="G15" s="150"/>
      <c r="H15" s="49"/>
      <c r="I15" s="54"/>
      <c r="J15" s="50"/>
      <c r="K15" s="54"/>
      <c r="L15" s="50"/>
      <c r="M15" s="54"/>
      <c r="N15" s="50"/>
      <c r="O15" s="54"/>
      <c r="P15" s="50"/>
      <c r="Q15" s="5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1:35" ht="16.5" customHeight="1" thickBot="1" x14ac:dyDescent="0.3">
      <c r="A16" s="84"/>
      <c r="B16" s="128"/>
      <c r="C16" s="128"/>
      <c r="D16" s="128"/>
      <c r="E16" s="131"/>
      <c r="F16" s="140"/>
      <c r="G16" s="151"/>
      <c r="H16" s="51"/>
      <c r="I16" s="55"/>
      <c r="J16" s="52"/>
      <c r="K16" s="55"/>
      <c r="L16" s="52"/>
      <c r="M16" s="55"/>
      <c r="N16" s="52"/>
      <c r="O16" s="55"/>
      <c r="P16" s="52"/>
      <c r="Q16" s="5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1:35" x14ac:dyDescent="0.25">
      <c r="A17" s="84"/>
      <c r="B17" s="96">
        <v>80</v>
      </c>
      <c r="C17" s="96">
        <v>22</v>
      </c>
      <c r="D17" s="96">
        <f>SUM(H17:Q19)</f>
        <v>60</v>
      </c>
      <c r="E17" s="187">
        <f>(B17-C17)-D17</f>
        <v>-2</v>
      </c>
      <c r="F17" s="135" t="s">
        <v>42</v>
      </c>
      <c r="G17" s="146" t="s">
        <v>33</v>
      </c>
      <c r="H17" s="39" t="s">
        <v>43</v>
      </c>
      <c r="I17" s="9">
        <v>8</v>
      </c>
      <c r="J17" s="39" t="s">
        <v>43</v>
      </c>
      <c r="K17" s="9">
        <v>8</v>
      </c>
      <c r="L17" s="39" t="s">
        <v>43</v>
      </c>
      <c r="M17" s="9">
        <v>8</v>
      </c>
      <c r="N17" s="39" t="s">
        <v>43</v>
      </c>
      <c r="O17" s="9">
        <v>8</v>
      </c>
      <c r="P17" s="171" t="s">
        <v>43</v>
      </c>
      <c r="Q17" s="172">
        <v>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1:35" x14ac:dyDescent="0.25">
      <c r="A18" s="84"/>
      <c r="B18" s="97"/>
      <c r="C18" s="97"/>
      <c r="D18" s="97"/>
      <c r="E18" s="188"/>
      <c r="F18" s="136"/>
      <c r="G18" s="147"/>
      <c r="H18" s="40" t="s">
        <v>24</v>
      </c>
      <c r="I18" s="57">
        <v>8</v>
      </c>
      <c r="J18" s="40" t="s">
        <v>24</v>
      </c>
      <c r="K18" s="57">
        <v>8</v>
      </c>
      <c r="L18" s="40" t="s">
        <v>24</v>
      </c>
      <c r="M18" s="57">
        <v>4</v>
      </c>
      <c r="N18" s="9"/>
      <c r="O18" s="57"/>
      <c r="P18" s="172" t="s">
        <v>45</v>
      </c>
      <c r="Q18" s="173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1:35" x14ac:dyDescent="0.25">
      <c r="A19" s="84"/>
      <c r="B19" s="97"/>
      <c r="C19" s="97"/>
      <c r="D19" s="97"/>
      <c r="E19" s="188"/>
      <c r="F19" s="136"/>
      <c r="G19" s="147"/>
      <c r="H19" s="40"/>
      <c r="I19" s="57"/>
      <c r="J19" s="9"/>
      <c r="K19" s="57"/>
      <c r="L19" s="9"/>
      <c r="M19" s="9"/>
      <c r="N19" s="9"/>
      <c r="O19" s="57"/>
      <c r="P19" s="9"/>
      <c r="Q19" s="57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1:35" ht="16.5" thickBot="1" x14ac:dyDescent="0.3">
      <c r="A20" s="84"/>
      <c r="B20" s="98"/>
      <c r="C20" s="98"/>
      <c r="D20" s="98"/>
      <c r="E20" s="189"/>
      <c r="F20" s="137"/>
      <c r="G20" s="148"/>
      <c r="H20" s="41"/>
      <c r="I20" s="58"/>
      <c r="J20" s="11"/>
      <c r="K20" s="58"/>
      <c r="L20" s="11"/>
      <c r="M20" s="58"/>
      <c r="N20" s="11"/>
      <c r="O20" s="58"/>
      <c r="P20" s="11"/>
      <c r="Q20" s="58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5"/>
      <c r="AH20" s="15"/>
      <c r="AI20" s="12"/>
    </row>
    <row r="21" spans="1:35" x14ac:dyDescent="0.25">
      <c r="A21" s="84"/>
      <c r="B21" s="117">
        <v>80</v>
      </c>
      <c r="C21" s="117">
        <v>8</v>
      </c>
      <c r="D21" s="99">
        <f>SUM(H21:Q23)</f>
        <v>60</v>
      </c>
      <c r="E21" s="152">
        <f t="shared" ref="E21" si="0">(B21-C21)-D21</f>
        <v>12</v>
      </c>
      <c r="F21" s="138" t="s">
        <v>44</v>
      </c>
      <c r="G21" s="149" t="s">
        <v>33</v>
      </c>
      <c r="H21" s="35" t="s">
        <v>25</v>
      </c>
      <c r="I21" s="35">
        <v>8</v>
      </c>
      <c r="J21" s="28" t="s">
        <v>25</v>
      </c>
      <c r="K21" s="28">
        <v>8</v>
      </c>
      <c r="L21" s="35" t="s">
        <v>25</v>
      </c>
      <c r="M21" s="35">
        <v>8</v>
      </c>
      <c r="N21" s="35" t="s">
        <v>25</v>
      </c>
      <c r="O21" s="35">
        <v>8</v>
      </c>
      <c r="P21" s="35" t="s">
        <v>25</v>
      </c>
      <c r="Q21" s="35">
        <v>8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7"/>
      <c r="AH21" s="37"/>
      <c r="AI21" s="38"/>
    </row>
    <row r="22" spans="1:35" x14ac:dyDescent="0.25">
      <c r="A22" s="84"/>
      <c r="B22" s="118"/>
      <c r="C22" s="118"/>
      <c r="D22" s="100"/>
      <c r="E22" s="153"/>
      <c r="F22" s="139"/>
      <c r="G22" s="150"/>
      <c r="H22" s="28"/>
      <c r="I22" s="59"/>
      <c r="J22" s="28"/>
      <c r="K22" s="28"/>
      <c r="L22" s="35" t="s">
        <v>24</v>
      </c>
      <c r="M22" s="65">
        <v>4</v>
      </c>
      <c r="N22" s="35" t="s">
        <v>24</v>
      </c>
      <c r="O22" s="35">
        <v>8</v>
      </c>
      <c r="P22" s="35" t="s">
        <v>24</v>
      </c>
      <c r="Q22" s="35">
        <v>8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1:35" x14ac:dyDescent="0.25">
      <c r="A23" s="84"/>
      <c r="B23" s="118"/>
      <c r="C23" s="118"/>
      <c r="D23" s="100"/>
      <c r="E23" s="153"/>
      <c r="F23" s="139"/>
      <c r="G23" s="150"/>
      <c r="H23" s="28"/>
      <c r="I23" s="59"/>
      <c r="J23" s="28"/>
      <c r="K23" s="28"/>
      <c r="L23" s="35"/>
      <c r="M23" s="65"/>
      <c r="N23" s="1"/>
      <c r="O23" s="59"/>
      <c r="P23" s="1"/>
      <c r="Q23" s="5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1:35" ht="16.5" thickBot="1" x14ac:dyDescent="0.3">
      <c r="A24" s="84"/>
      <c r="B24" s="119"/>
      <c r="C24" s="119"/>
      <c r="D24" s="101"/>
      <c r="E24" s="154"/>
      <c r="F24" s="140"/>
      <c r="G24" s="151"/>
      <c r="H24" s="29"/>
      <c r="I24" s="60"/>
      <c r="J24" s="5"/>
      <c r="K24" s="60"/>
      <c r="L24" s="5"/>
      <c r="M24" s="60"/>
      <c r="N24" s="5"/>
      <c r="O24" s="60"/>
      <c r="P24" s="5"/>
      <c r="Q24" s="60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1:35" x14ac:dyDescent="0.25">
      <c r="A25" s="84"/>
      <c r="B25" s="96">
        <v>100</v>
      </c>
      <c r="C25" s="96">
        <v>55</v>
      </c>
      <c r="D25" s="96">
        <f>SUM(H25:Q28)</f>
        <v>16</v>
      </c>
      <c r="E25" s="182">
        <f t="shared" ref="E25" si="1">(B25-C25)-D25</f>
        <v>29</v>
      </c>
      <c r="F25" s="135" t="s">
        <v>46</v>
      </c>
      <c r="G25" s="146" t="s">
        <v>38</v>
      </c>
      <c r="H25" s="34"/>
      <c r="I25" s="56"/>
      <c r="J25" s="186" t="s">
        <v>23</v>
      </c>
      <c r="K25" s="175">
        <v>8</v>
      </c>
      <c r="L25" s="34"/>
      <c r="M25" s="56"/>
      <c r="N25" s="9"/>
      <c r="O25" s="9"/>
      <c r="P25" s="34"/>
      <c r="Q25" s="56"/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1:35" x14ac:dyDescent="0.25">
      <c r="A26" s="84"/>
      <c r="B26" s="97"/>
      <c r="C26" s="97"/>
      <c r="D26" s="97"/>
      <c r="E26" s="183"/>
      <c r="F26" s="136"/>
      <c r="G26" s="147"/>
      <c r="H26" s="31"/>
      <c r="I26" s="57"/>
      <c r="J26" s="185" t="s">
        <v>37</v>
      </c>
      <c r="K26" s="173">
        <v>8</v>
      </c>
      <c r="L26" s="31"/>
      <c r="M26" s="57"/>
      <c r="N26" s="9"/>
      <c r="O26" s="9"/>
      <c r="P26" s="31"/>
      <c r="Q26" s="57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1:35" x14ac:dyDescent="0.25">
      <c r="A27" s="84"/>
      <c r="B27" s="97"/>
      <c r="C27" s="97"/>
      <c r="D27" s="97"/>
      <c r="E27" s="183"/>
      <c r="F27" s="136"/>
      <c r="G27" s="147"/>
      <c r="H27" s="31"/>
      <c r="I27" s="57"/>
      <c r="J27" s="172"/>
      <c r="K27" s="173"/>
      <c r="L27" s="9"/>
      <c r="M27" s="57"/>
      <c r="N27" s="9"/>
      <c r="O27" s="57"/>
      <c r="P27" s="9"/>
      <c r="Q27" s="57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1:35" ht="16.5" thickBot="1" x14ac:dyDescent="0.3">
      <c r="A28" s="84"/>
      <c r="B28" s="98"/>
      <c r="C28" s="98"/>
      <c r="D28" s="98"/>
      <c r="E28" s="184"/>
      <c r="F28" s="137"/>
      <c r="G28" s="148"/>
      <c r="H28" s="32"/>
      <c r="I28" s="58"/>
      <c r="J28" s="11"/>
      <c r="K28" s="58"/>
      <c r="L28" s="11"/>
      <c r="M28" s="58"/>
      <c r="N28" s="11"/>
      <c r="O28" s="58"/>
      <c r="P28" s="11"/>
      <c r="Q28" s="58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1:35" x14ac:dyDescent="0.25">
      <c r="A29" s="84"/>
      <c r="B29" s="117">
        <v>35</v>
      </c>
      <c r="C29" s="117"/>
      <c r="D29" s="99">
        <f t="shared" ref="D29" si="2">I29+K29+M29+O29+Q29</f>
        <v>40</v>
      </c>
      <c r="E29" s="108">
        <f t="shared" ref="E29" si="3">(B29-C29)-D29</f>
        <v>-5</v>
      </c>
      <c r="F29" s="138" t="s">
        <v>47</v>
      </c>
      <c r="G29" s="149" t="s">
        <v>48</v>
      </c>
      <c r="H29" s="33" t="s">
        <v>28</v>
      </c>
      <c r="I29" s="61">
        <v>8</v>
      </c>
      <c r="J29" s="33" t="s">
        <v>28</v>
      </c>
      <c r="K29" s="61">
        <v>8</v>
      </c>
      <c r="L29" s="33" t="s">
        <v>28</v>
      </c>
      <c r="M29" s="1">
        <v>8</v>
      </c>
      <c r="N29" s="1" t="s">
        <v>28</v>
      </c>
      <c r="O29" s="1">
        <v>8</v>
      </c>
      <c r="P29" s="174" t="s">
        <v>28</v>
      </c>
      <c r="Q29" s="175">
        <v>8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1:35" x14ac:dyDescent="0.25">
      <c r="A30" s="84"/>
      <c r="B30" s="118"/>
      <c r="C30" s="118"/>
      <c r="D30" s="100"/>
      <c r="E30" s="109"/>
      <c r="F30" s="139"/>
      <c r="G30" s="150"/>
      <c r="H30" s="28"/>
      <c r="I30" s="59"/>
      <c r="J30" s="1"/>
      <c r="K30" s="59"/>
      <c r="L30" s="1"/>
      <c r="M30" s="1"/>
      <c r="N30" s="1"/>
      <c r="O30" s="1"/>
      <c r="P30" s="172" t="s">
        <v>30</v>
      </c>
      <c r="Q30" s="17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1:35" x14ac:dyDescent="0.25">
      <c r="A31" s="84"/>
      <c r="B31" s="118"/>
      <c r="C31" s="118"/>
      <c r="D31" s="100"/>
      <c r="E31" s="109"/>
      <c r="F31" s="139"/>
      <c r="G31" s="150"/>
      <c r="H31" s="28"/>
      <c r="I31" s="59"/>
      <c r="J31" s="1"/>
      <c r="K31" s="59"/>
      <c r="L31" s="1"/>
      <c r="M31" s="59"/>
      <c r="N31" s="1"/>
      <c r="O31" s="59"/>
      <c r="P31" s="1"/>
      <c r="Q31" s="59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1:35" ht="16.5" thickBot="1" x14ac:dyDescent="0.3">
      <c r="A32" s="84"/>
      <c r="B32" s="119"/>
      <c r="C32" s="119"/>
      <c r="D32" s="101"/>
      <c r="E32" s="110"/>
      <c r="F32" s="140"/>
      <c r="G32" s="151"/>
      <c r="H32" s="29"/>
      <c r="I32" s="60"/>
      <c r="J32" s="5"/>
      <c r="K32" s="60"/>
      <c r="L32" s="5"/>
      <c r="M32" s="60"/>
      <c r="N32" s="5"/>
      <c r="O32" s="60"/>
      <c r="P32" s="5"/>
      <c r="Q32" s="60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x14ac:dyDescent="0.25">
      <c r="A33" s="84"/>
      <c r="B33" s="96">
        <v>35</v>
      </c>
      <c r="C33" s="96">
        <v>0</v>
      </c>
      <c r="D33" s="96">
        <f>SUM(H33:Q36)</f>
        <v>32</v>
      </c>
      <c r="E33" s="182">
        <f>(B33-C33)-D33</f>
        <v>3</v>
      </c>
      <c r="F33" s="135" t="s">
        <v>49</v>
      </c>
      <c r="G33" s="146" t="s">
        <v>50</v>
      </c>
      <c r="H33" s="31" t="s">
        <v>23</v>
      </c>
      <c r="I33" s="57">
        <v>8</v>
      </c>
      <c r="J33" s="31"/>
      <c r="K33" s="57"/>
      <c r="L33" s="31" t="s">
        <v>23</v>
      </c>
      <c r="M33" s="57">
        <v>8</v>
      </c>
      <c r="N33" s="31" t="s">
        <v>23</v>
      </c>
      <c r="O33" s="57">
        <v>8</v>
      </c>
      <c r="P33" s="31" t="s">
        <v>23</v>
      </c>
      <c r="Q33" s="57">
        <v>8</v>
      </c>
      <c r="R33" s="2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x14ac:dyDescent="0.25">
      <c r="A34" s="84"/>
      <c r="B34" s="97"/>
      <c r="C34" s="97"/>
      <c r="D34" s="97"/>
      <c r="E34" s="183"/>
      <c r="F34" s="136"/>
      <c r="G34" s="147"/>
      <c r="H34" s="31"/>
      <c r="I34" s="57"/>
      <c r="J34" s="31"/>
      <c r="K34" s="57"/>
      <c r="L34" s="31"/>
      <c r="M34" s="57"/>
      <c r="N34" s="31"/>
      <c r="O34" s="57"/>
      <c r="P34" s="31"/>
      <c r="Q34" s="57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x14ac:dyDescent="0.25">
      <c r="A35" s="84"/>
      <c r="B35" s="97"/>
      <c r="C35" s="97"/>
      <c r="D35" s="97"/>
      <c r="E35" s="183"/>
      <c r="F35" s="136"/>
      <c r="G35" s="147"/>
      <c r="H35" s="31"/>
      <c r="I35" s="57"/>
      <c r="J35" s="31"/>
      <c r="K35" s="57"/>
      <c r="L35" s="31"/>
      <c r="M35" s="57"/>
      <c r="N35" s="31"/>
      <c r="O35" s="57"/>
      <c r="P35" s="31"/>
      <c r="Q35" s="57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6.5" thickBot="1" x14ac:dyDescent="0.3">
      <c r="A36" s="84"/>
      <c r="B36" s="98"/>
      <c r="C36" s="98"/>
      <c r="D36" s="98"/>
      <c r="E36" s="184"/>
      <c r="F36" s="137"/>
      <c r="G36" s="148"/>
      <c r="H36" s="32"/>
      <c r="I36" s="58"/>
      <c r="J36" s="11"/>
      <c r="K36" s="58"/>
      <c r="L36" s="11"/>
      <c r="M36" s="58"/>
      <c r="N36" s="11"/>
      <c r="O36" s="58"/>
      <c r="P36" s="11"/>
      <c r="Q36" s="58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30" customFormat="1" x14ac:dyDescent="0.25">
      <c r="A37" s="84"/>
      <c r="B37" s="99">
        <v>130</v>
      </c>
      <c r="C37" s="99">
        <v>115</v>
      </c>
      <c r="D37" s="99">
        <f t="shared" ref="D37" si="4">I37+K37+M37+O37+Q37</f>
        <v>5</v>
      </c>
      <c r="E37" s="176">
        <f t="shared" ref="E37" si="5">(B37-C37)-D37</f>
        <v>10</v>
      </c>
      <c r="F37" s="138" t="s">
        <v>51</v>
      </c>
      <c r="G37" s="149" t="s">
        <v>52</v>
      </c>
      <c r="H37" s="33" t="s">
        <v>37</v>
      </c>
      <c r="I37" s="65">
        <v>5</v>
      </c>
      <c r="J37" s="33"/>
      <c r="K37" s="65"/>
      <c r="L37" s="33"/>
      <c r="M37" s="65"/>
      <c r="N37" s="33"/>
      <c r="O37" s="61"/>
      <c r="P37" s="33"/>
      <c r="Q37" s="6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</row>
    <row r="38" spans="1:134" s="30" customFormat="1" x14ac:dyDescent="0.25">
      <c r="A38" s="84"/>
      <c r="B38" s="100"/>
      <c r="C38" s="100"/>
      <c r="D38" s="100"/>
      <c r="E38" s="177"/>
      <c r="F38" s="139"/>
      <c r="G38" s="150"/>
      <c r="H38" s="28"/>
      <c r="I38" s="65"/>
      <c r="J38" s="73"/>
      <c r="K38" s="65"/>
      <c r="L38" s="73"/>
      <c r="M38" s="65"/>
      <c r="N38" s="28"/>
      <c r="O38" s="59"/>
      <c r="P38" s="28"/>
      <c r="Q38" s="59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</row>
    <row r="39" spans="1:134" s="30" customFormat="1" x14ac:dyDescent="0.25">
      <c r="A39" s="84"/>
      <c r="B39" s="100"/>
      <c r="C39" s="100"/>
      <c r="D39" s="100"/>
      <c r="E39" s="177"/>
      <c r="F39" s="139"/>
      <c r="G39" s="150"/>
      <c r="H39" s="28"/>
      <c r="I39" s="65"/>
      <c r="J39" s="73"/>
      <c r="K39" s="65"/>
      <c r="L39" s="28"/>
      <c r="M39" s="59"/>
      <c r="N39" s="28"/>
      <c r="O39" s="59"/>
      <c r="P39" s="28"/>
      <c r="Q39" s="5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</row>
    <row r="40" spans="1:134" s="30" customFormat="1" ht="16.5" thickBot="1" x14ac:dyDescent="0.3">
      <c r="A40" s="84"/>
      <c r="B40" s="101"/>
      <c r="C40" s="101"/>
      <c r="D40" s="101"/>
      <c r="E40" s="178"/>
      <c r="F40" s="140"/>
      <c r="G40" s="151"/>
      <c r="H40" s="29"/>
      <c r="I40" s="60"/>
      <c r="J40" s="5"/>
      <c r="K40" s="60"/>
      <c r="L40" s="5"/>
      <c r="M40" s="60"/>
      <c r="N40" s="5"/>
      <c r="O40" s="60"/>
      <c r="P40" s="5"/>
      <c r="Q40" s="60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</row>
    <row r="41" spans="1:134" s="30" customFormat="1" x14ac:dyDescent="0.25">
      <c r="A41" s="84"/>
      <c r="B41" s="96">
        <v>40</v>
      </c>
      <c r="C41" s="96">
        <v>0</v>
      </c>
      <c r="D41" s="96">
        <f t="shared" ref="D41" si="6">I41+K41+M41+O41+Q41</f>
        <v>40</v>
      </c>
      <c r="E41" s="105">
        <f t="shared" ref="E41" si="7">(B41-C41)-D41</f>
        <v>0</v>
      </c>
      <c r="F41" s="102" t="s">
        <v>40</v>
      </c>
      <c r="G41" s="102" t="s">
        <v>41</v>
      </c>
      <c r="H41" s="9" t="s">
        <v>19</v>
      </c>
      <c r="I41" s="9">
        <v>8</v>
      </c>
      <c r="J41" s="9" t="s">
        <v>19</v>
      </c>
      <c r="K41" s="57">
        <v>8</v>
      </c>
      <c r="L41" s="9" t="s">
        <v>19</v>
      </c>
      <c r="M41" s="57">
        <v>8</v>
      </c>
      <c r="N41" s="9" t="s">
        <v>19</v>
      </c>
      <c r="O41" s="57">
        <v>8</v>
      </c>
      <c r="P41" s="172" t="s">
        <v>19</v>
      </c>
      <c r="Q41" s="173">
        <v>8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</row>
    <row r="42" spans="1:134" s="30" customFormat="1" x14ac:dyDescent="0.25">
      <c r="A42" s="84"/>
      <c r="B42" s="97"/>
      <c r="C42" s="97"/>
      <c r="D42" s="97"/>
      <c r="E42" s="106"/>
      <c r="F42" s="103"/>
      <c r="G42" s="103"/>
      <c r="H42" s="9"/>
      <c r="I42" s="9"/>
      <c r="J42" s="9"/>
      <c r="K42" s="57"/>
      <c r="L42" s="9"/>
      <c r="M42" s="57"/>
      <c r="N42" s="9"/>
      <c r="O42" s="57"/>
      <c r="P42" s="172" t="s">
        <v>30</v>
      </c>
      <c r="Q42" s="172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</row>
    <row r="43" spans="1:134" s="30" customFormat="1" x14ac:dyDescent="0.25">
      <c r="A43" s="84"/>
      <c r="B43" s="97"/>
      <c r="C43" s="97"/>
      <c r="D43" s="97"/>
      <c r="E43" s="106"/>
      <c r="F43" s="103"/>
      <c r="G43" s="103"/>
      <c r="H43" s="9"/>
      <c r="I43" s="9"/>
      <c r="J43" s="9"/>
      <c r="K43" s="57"/>
      <c r="L43" s="9"/>
      <c r="M43" s="57"/>
      <c r="N43" s="9"/>
      <c r="O43" s="57"/>
      <c r="P43" s="9"/>
      <c r="Q43" s="57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</row>
    <row r="44" spans="1:134" s="30" customFormat="1" ht="16.5" thickBot="1" x14ac:dyDescent="0.3">
      <c r="A44" s="84"/>
      <c r="B44" s="98"/>
      <c r="C44" s="98"/>
      <c r="D44" s="98"/>
      <c r="E44" s="107"/>
      <c r="F44" s="104"/>
      <c r="G44" s="104"/>
      <c r="H44" s="32"/>
      <c r="I44" s="58"/>
      <c r="J44" s="11"/>
      <c r="K44" s="58"/>
      <c r="L44" s="11"/>
      <c r="M44" s="58"/>
      <c r="N44" s="11"/>
      <c r="O44" s="58"/>
      <c r="P44" s="11"/>
      <c r="Q44" s="58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</row>
    <row r="45" spans="1:134" x14ac:dyDescent="0.25">
      <c r="A45" s="84"/>
      <c r="B45" s="99">
        <v>40</v>
      </c>
      <c r="C45" s="99">
        <v>8</v>
      </c>
      <c r="D45" s="99">
        <f t="shared" ref="D45" si="8">I45+K45+M45+O45+Q45</f>
        <v>32</v>
      </c>
      <c r="E45" s="114">
        <f t="shared" ref="E45" si="9">(B45-C45)-D45</f>
        <v>0</v>
      </c>
      <c r="F45" s="93" t="s">
        <v>39</v>
      </c>
      <c r="G45" s="93" t="s">
        <v>53</v>
      </c>
      <c r="H45" s="1" t="s">
        <v>21</v>
      </c>
      <c r="I45" s="1">
        <v>8</v>
      </c>
      <c r="J45" s="1" t="s">
        <v>21</v>
      </c>
      <c r="K45" s="65">
        <v>8</v>
      </c>
      <c r="L45" s="1" t="s">
        <v>21</v>
      </c>
      <c r="M45" s="1">
        <v>8</v>
      </c>
      <c r="N45" s="172" t="s">
        <v>21</v>
      </c>
      <c r="O45" s="172">
        <v>8</v>
      </c>
      <c r="P45" s="59"/>
      <c r="Q45" s="59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x14ac:dyDescent="0.25">
      <c r="A46" s="84"/>
      <c r="B46" s="100"/>
      <c r="C46" s="100"/>
      <c r="D46" s="100"/>
      <c r="E46" s="115"/>
      <c r="F46" s="94"/>
      <c r="G46" s="94"/>
      <c r="H46" s="1"/>
      <c r="I46" s="1"/>
      <c r="J46" s="1"/>
      <c r="K46" s="59"/>
      <c r="L46" s="1"/>
      <c r="M46" s="59"/>
      <c r="N46" s="172" t="s">
        <v>54</v>
      </c>
      <c r="O46" s="173"/>
      <c r="P46" s="1"/>
      <c r="Q46" s="5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x14ac:dyDescent="0.25">
      <c r="A47" s="84"/>
      <c r="B47" s="100"/>
      <c r="C47" s="100"/>
      <c r="D47" s="100"/>
      <c r="E47" s="115"/>
      <c r="F47" s="94"/>
      <c r="G47" s="94"/>
      <c r="H47" s="28"/>
      <c r="I47" s="59"/>
      <c r="J47" s="1"/>
      <c r="K47" s="59"/>
      <c r="L47" s="1"/>
      <c r="M47" s="59"/>
      <c r="N47" s="1"/>
      <c r="O47" s="59"/>
      <c r="P47" s="1"/>
      <c r="Q47" s="59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6.5" thickBot="1" x14ac:dyDescent="0.3">
      <c r="A48" s="84"/>
      <c r="B48" s="101"/>
      <c r="C48" s="101"/>
      <c r="D48" s="101"/>
      <c r="E48" s="116"/>
      <c r="F48" s="95"/>
      <c r="G48" s="95"/>
      <c r="H48" s="29"/>
      <c r="I48" s="60"/>
      <c r="J48" s="5"/>
      <c r="K48" s="60"/>
      <c r="L48" s="5"/>
      <c r="M48" s="60"/>
      <c r="N48" s="5"/>
      <c r="O48" s="60"/>
      <c r="P48" s="5"/>
      <c r="Q48" s="60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30" customFormat="1" x14ac:dyDescent="0.25">
      <c r="A49" s="84"/>
      <c r="B49" s="96">
        <v>50</v>
      </c>
      <c r="C49" s="96">
        <v>40</v>
      </c>
      <c r="D49" s="96">
        <f t="shared" ref="D49" si="10">I49+K49+M49+O49+Q49</f>
        <v>8</v>
      </c>
      <c r="E49" s="182">
        <f t="shared" ref="E49" si="11">(B49-C49)-D49</f>
        <v>2</v>
      </c>
      <c r="F49" s="102" t="s">
        <v>55</v>
      </c>
      <c r="G49" s="102" t="s">
        <v>56</v>
      </c>
      <c r="H49" s="185" t="s">
        <v>22</v>
      </c>
      <c r="I49" s="173">
        <v>8</v>
      </c>
      <c r="J49" s="57"/>
      <c r="K49" s="57"/>
      <c r="L49" s="57"/>
      <c r="M49" s="57"/>
      <c r="N49" s="9"/>
      <c r="O49" s="57"/>
      <c r="P49" s="9"/>
      <c r="Q49" s="57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</row>
    <row r="50" spans="1:134" s="30" customFormat="1" x14ac:dyDescent="0.25">
      <c r="A50" s="84"/>
      <c r="B50" s="97"/>
      <c r="C50" s="97"/>
      <c r="D50" s="97"/>
      <c r="E50" s="183"/>
      <c r="F50" s="103"/>
      <c r="G50" s="103"/>
      <c r="H50" s="185" t="s">
        <v>30</v>
      </c>
      <c r="I50" s="173"/>
      <c r="J50" s="57"/>
      <c r="K50" s="57"/>
      <c r="L50" s="57"/>
      <c r="M50" s="57"/>
      <c r="N50" s="9"/>
      <c r="O50" s="57"/>
      <c r="P50" s="9"/>
      <c r="Q50" s="57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</row>
    <row r="51" spans="1:134" s="30" customFormat="1" x14ac:dyDescent="0.25">
      <c r="A51" s="84"/>
      <c r="B51" s="97"/>
      <c r="C51" s="97"/>
      <c r="D51" s="97"/>
      <c r="E51" s="183"/>
      <c r="F51" s="103"/>
      <c r="G51" s="103"/>
      <c r="H51" s="31"/>
      <c r="I51" s="57"/>
      <c r="J51" s="9"/>
      <c r="K51" s="57"/>
      <c r="L51" s="57"/>
      <c r="M51" s="57"/>
      <c r="N51" s="9"/>
      <c r="O51" s="57"/>
      <c r="P51" s="9"/>
      <c r="Q51" s="57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</row>
    <row r="52" spans="1:134" s="30" customFormat="1" ht="16.5" thickBot="1" x14ac:dyDescent="0.3">
      <c r="A52" s="84"/>
      <c r="B52" s="98"/>
      <c r="C52" s="98"/>
      <c r="D52" s="98"/>
      <c r="E52" s="184"/>
      <c r="F52" s="104"/>
      <c r="G52" s="104"/>
      <c r="H52" s="32"/>
      <c r="I52" s="58"/>
      <c r="J52" s="11"/>
      <c r="K52" s="58"/>
      <c r="L52" s="11"/>
      <c r="M52" s="58"/>
      <c r="N52" s="11"/>
      <c r="O52" s="58"/>
      <c r="P52" s="11"/>
      <c r="Q52" s="5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</row>
    <row r="53" spans="1:134" x14ac:dyDescent="0.25">
      <c r="A53" s="84"/>
      <c r="B53" s="111"/>
      <c r="C53" s="111"/>
      <c r="D53" s="99"/>
      <c r="E53" s="152">
        <f t="shared" ref="E53" si="12">(B53-C53)-D53</f>
        <v>0</v>
      </c>
      <c r="F53" s="162" t="s">
        <v>57</v>
      </c>
      <c r="G53" s="162"/>
      <c r="H53" s="46" t="s">
        <v>29</v>
      </c>
      <c r="I53" s="62">
        <v>8</v>
      </c>
      <c r="J53" s="46" t="s">
        <v>29</v>
      </c>
      <c r="K53" s="62">
        <v>8</v>
      </c>
      <c r="L53" s="46" t="s">
        <v>29</v>
      </c>
      <c r="M53" s="62">
        <v>8</v>
      </c>
      <c r="N53" s="46" t="s">
        <v>29</v>
      </c>
      <c r="O53" s="62">
        <v>8</v>
      </c>
      <c r="P53" s="46" t="s">
        <v>29</v>
      </c>
      <c r="Q53" s="62">
        <v>8</v>
      </c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42"/>
      <c r="AH53" s="42"/>
      <c r="AI53" s="43"/>
    </row>
    <row r="54" spans="1:134" x14ac:dyDescent="0.25">
      <c r="A54" s="84"/>
      <c r="B54" s="112"/>
      <c r="C54" s="112"/>
      <c r="D54" s="100"/>
      <c r="E54" s="153"/>
      <c r="F54" s="163"/>
      <c r="G54" s="163"/>
      <c r="H54" s="46" t="s">
        <v>37</v>
      </c>
      <c r="I54" s="62">
        <v>3</v>
      </c>
      <c r="J54" s="23"/>
      <c r="K54" s="62"/>
      <c r="L54" s="23" t="s">
        <v>37</v>
      </c>
      <c r="M54" s="62">
        <v>8</v>
      </c>
      <c r="N54" s="23" t="s">
        <v>37</v>
      </c>
      <c r="O54" s="62">
        <v>8</v>
      </c>
      <c r="P54" s="23" t="s">
        <v>37</v>
      </c>
      <c r="Q54" s="62">
        <v>8</v>
      </c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42"/>
      <c r="AH54" s="42"/>
      <c r="AI54" s="43"/>
    </row>
    <row r="55" spans="1:134" x14ac:dyDescent="0.25">
      <c r="A55" s="84"/>
      <c r="B55" s="112"/>
      <c r="C55" s="112"/>
      <c r="D55" s="100"/>
      <c r="E55" s="153"/>
      <c r="F55" s="163"/>
      <c r="G55" s="163"/>
      <c r="H55" s="46"/>
      <c r="I55" s="62"/>
      <c r="J55" s="23"/>
      <c r="K55" s="62"/>
      <c r="L55" s="23"/>
      <c r="M55" s="62"/>
      <c r="N55" s="23"/>
      <c r="O55" s="62"/>
      <c r="P55" s="23"/>
      <c r="Q55" s="6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42"/>
      <c r="AH55" s="42"/>
      <c r="AI55" s="43"/>
    </row>
    <row r="56" spans="1:134" ht="16.5" thickBot="1" x14ac:dyDescent="0.3">
      <c r="A56" s="84"/>
      <c r="B56" s="113"/>
      <c r="C56" s="113"/>
      <c r="D56" s="101"/>
      <c r="E56" s="154"/>
      <c r="F56" s="164"/>
      <c r="G56" s="164"/>
      <c r="H56" s="47"/>
      <c r="I56" s="63"/>
      <c r="J56" s="21"/>
      <c r="K56" s="63"/>
      <c r="L56" s="21"/>
      <c r="M56" s="63"/>
      <c r="N56" s="21"/>
      <c r="O56" s="63"/>
      <c r="P56" s="21"/>
      <c r="Q56" s="63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44"/>
    </row>
    <row r="57" spans="1:134" s="30" customFormat="1" x14ac:dyDescent="0.25">
      <c r="A57" s="84"/>
      <c r="B57" s="96"/>
      <c r="C57" s="96"/>
      <c r="D57" s="96">
        <f>I57+K57+M57+O57+Q57</f>
        <v>0</v>
      </c>
      <c r="E57" s="120">
        <f t="shared" ref="E57" si="13">(B57-C57)-D57</f>
        <v>0</v>
      </c>
      <c r="F57" s="102"/>
      <c r="G57" s="102"/>
      <c r="H57" s="31"/>
      <c r="I57" s="57"/>
      <c r="J57" s="9"/>
      <c r="K57" s="57"/>
      <c r="L57" s="9"/>
      <c r="M57" s="57"/>
      <c r="N57" s="9"/>
      <c r="O57" s="9"/>
      <c r="P57" s="9"/>
      <c r="Q57" s="57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</row>
    <row r="58" spans="1:134" s="30" customFormat="1" x14ac:dyDescent="0.25">
      <c r="A58" s="84"/>
      <c r="B58" s="97"/>
      <c r="C58" s="97"/>
      <c r="D58" s="97"/>
      <c r="E58" s="121"/>
      <c r="F58" s="103"/>
      <c r="G58" s="103"/>
      <c r="H58" s="31"/>
      <c r="I58" s="57"/>
      <c r="J58" s="9"/>
      <c r="K58" s="57"/>
      <c r="L58" s="9"/>
      <c r="M58" s="57"/>
      <c r="N58" s="9"/>
      <c r="O58" s="9"/>
      <c r="P58" s="9"/>
      <c r="Q58" s="57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</row>
    <row r="59" spans="1:134" s="30" customFormat="1" x14ac:dyDescent="0.25">
      <c r="A59" s="84"/>
      <c r="B59" s="97"/>
      <c r="C59" s="97"/>
      <c r="D59" s="97"/>
      <c r="E59" s="121"/>
      <c r="F59" s="103"/>
      <c r="G59" s="103"/>
      <c r="H59" s="31"/>
      <c r="I59" s="57"/>
      <c r="J59" s="9"/>
      <c r="K59" s="57"/>
      <c r="L59" s="9"/>
      <c r="M59" s="57"/>
      <c r="N59" s="9"/>
      <c r="O59" s="57"/>
      <c r="P59" s="9"/>
      <c r="Q59" s="57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</row>
    <row r="60" spans="1:134" s="30" customFormat="1" ht="16.5" thickBot="1" x14ac:dyDescent="0.3">
      <c r="A60" s="84"/>
      <c r="B60" s="98"/>
      <c r="C60" s="98"/>
      <c r="D60" s="98"/>
      <c r="E60" s="122"/>
      <c r="F60" s="104"/>
      <c r="G60" s="104"/>
      <c r="H60" s="32"/>
      <c r="I60" s="58"/>
      <c r="J60" s="11"/>
      <c r="K60" s="58"/>
      <c r="L60" s="11"/>
      <c r="M60" s="58"/>
      <c r="N60" s="11"/>
      <c r="O60" s="58"/>
      <c r="P60" s="11"/>
      <c r="Q60" s="58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</row>
    <row r="61" spans="1:134" x14ac:dyDescent="0.25">
      <c r="A61" s="92"/>
      <c r="B61" s="99"/>
      <c r="C61" s="99"/>
      <c r="D61" s="99">
        <f>I61+K61+M61+O61+Q61</f>
        <v>0</v>
      </c>
      <c r="E61" s="99">
        <f t="shared" ref="E61" si="14">(B61-C61)-D61</f>
        <v>0</v>
      </c>
      <c r="F61" s="93"/>
      <c r="G61" s="93"/>
      <c r="H61" s="73"/>
      <c r="I61" s="65"/>
      <c r="J61" s="35"/>
      <c r="K61" s="65"/>
      <c r="L61" s="35"/>
      <c r="M61" s="65"/>
      <c r="N61" s="35"/>
      <c r="O61" s="65"/>
      <c r="P61" s="1"/>
      <c r="Q61" s="59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x14ac:dyDescent="0.25">
      <c r="A62" s="92"/>
      <c r="B62" s="100"/>
      <c r="C62" s="100"/>
      <c r="D62" s="100"/>
      <c r="E62" s="100"/>
      <c r="F62" s="94"/>
      <c r="G62" s="94"/>
      <c r="H62" s="28"/>
      <c r="I62" s="59"/>
      <c r="J62" s="1"/>
      <c r="K62" s="59"/>
      <c r="L62" s="1"/>
      <c r="M62" s="59"/>
      <c r="N62" s="1"/>
      <c r="O62" s="59"/>
      <c r="P62" s="1"/>
      <c r="Q62" s="59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x14ac:dyDescent="0.25">
      <c r="A63" s="92"/>
      <c r="B63" s="100"/>
      <c r="C63" s="100"/>
      <c r="D63" s="100"/>
      <c r="E63" s="100"/>
      <c r="F63" s="94"/>
      <c r="G63" s="94"/>
      <c r="H63" s="28"/>
      <c r="I63" s="59"/>
      <c r="J63" s="1"/>
      <c r="K63" s="59"/>
      <c r="L63" s="1"/>
      <c r="M63" s="59"/>
      <c r="N63" s="1"/>
      <c r="O63" s="59"/>
      <c r="P63" s="1"/>
      <c r="Q63" s="59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6.5" thickBot="1" x14ac:dyDescent="0.3">
      <c r="A64" s="92"/>
      <c r="B64" s="101"/>
      <c r="C64" s="101"/>
      <c r="D64" s="101"/>
      <c r="E64" s="101"/>
      <c r="F64" s="95"/>
      <c r="G64" s="95"/>
      <c r="H64" s="29"/>
      <c r="I64" s="60"/>
      <c r="J64" s="5"/>
      <c r="K64" s="60"/>
      <c r="L64" s="5"/>
      <c r="M64" s="60"/>
      <c r="N64" s="5"/>
      <c r="O64" s="60"/>
      <c r="P64" s="5"/>
      <c r="Q64" s="60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3:35" x14ac:dyDescent="0.25">
      <c r="C65" s="20"/>
      <c r="D65" s="20"/>
      <c r="E65" s="20"/>
      <c r="F65" s="26"/>
      <c r="G65" s="26"/>
      <c r="H65" s="26"/>
      <c r="I65" s="64">
        <f>SUM(I9:I64)</f>
        <v>96</v>
      </c>
      <c r="J65" s="26"/>
      <c r="K65" s="64">
        <f>SUM(K9:K64)</f>
        <v>88</v>
      </c>
      <c r="L65" s="26"/>
      <c r="M65" s="64">
        <f>SUM(M9:M64)</f>
        <v>88</v>
      </c>
      <c r="N65" s="26"/>
      <c r="O65" s="64">
        <f>SUM(O9:O64)</f>
        <v>88</v>
      </c>
      <c r="P65" s="26"/>
      <c r="Q65" s="64">
        <f>SUM(Q9:Q64)</f>
        <v>80</v>
      </c>
      <c r="R65" s="26"/>
      <c r="S65" s="26">
        <f>SUM(S9:S64)</f>
        <v>0</v>
      </c>
      <c r="T65" s="26"/>
      <c r="U65" s="26">
        <f>SUM(U9:U64)</f>
        <v>0</v>
      </c>
      <c r="V65" s="26"/>
      <c r="W65" s="26">
        <f>SUM(W9:W64)</f>
        <v>0</v>
      </c>
      <c r="X65" s="26"/>
      <c r="Y65" s="26">
        <f>SUM(Y9:Y64)</f>
        <v>0</v>
      </c>
      <c r="Z65" s="26"/>
      <c r="AA65" s="26"/>
      <c r="AB65" s="26"/>
      <c r="AC65" s="26">
        <f>SUM(AC9:AC64)</f>
        <v>0</v>
      </c>
      <c r="AD65" s="26"/>
      <c r="AE65" s="26">
        <f>SUM(AE9:AE64)</f>
        <v>0</v>
      </c>
      <c r="AF65" s="26"/>
      <c r="AG65" s="26">
        <f>SUM(AG9:AG64)</f>
        <v>0</v>
      </c>
      <c r="AH65" s="26"/>
      <c r="AI65" s="26"/>
    </row>
  </sheetData>
  <mergeCells count="111"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13:G16"/>
    <mergeCell ref="G9:G12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E2:Q2"/>
    <mergeCell ref="F25:F28"/>
    <mergeCell ref="F37:F40"/>
    <mergeCell ref="F33:F36"/>
    <mergeCell ref="F21:F24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2022-05-27T14:37:15Z</cp:lastPrinted>
  <dcterms:created xsi:type="dcterms:W3CDTF">2021-03-29T16:12:31Z</dcterms:created>
  <dcterms:modified xsi:type="dcterms:W3CDTF">2022-06-10T14:53:59Z</dcterms:modified>
</cp:coreProperties>
</file>