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0\2020_0488_TLM SFORZO\2. MODULISTICA DI GESTIONE\"/>
    </mc:Choice>
  </mc:AlternateContent>
  <bookViews>
    <workbookView xWindow="-105" yWindow="-105" windowWidth="23250" windowHeight="12570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BUDGET'!$C$2:$IP$22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I9" i="2"/>
  <c r="I11" i="2" s="1"/>
  <c r="I13" i="2" s="1"/>
  <c r="I15" i="2" s="1"/>
  <c r="I17" i="2" s="1"/>
  <c r="I19" i="2" s="1"/>
  <c r="I21" i="2" s="1"/>
  <c r="D14" i="2" l="1"/>
  <c r="E14" i="2" s="1"/>
  <c r="L14" i="2"/>
  <c r="D8" i="2" l="1"/>
  <c r="D9" i="2"/>
  <c r="E9" i="2" s="1"/>
  <c r="D10" i="2"/>
  <c r="D11" i="2"/>
  <c r="D12" i="2"/>
  <c r="D15" i="2"/>
  <c r="D16" i="2"/>
  <c r="D17" i="2"/>
  <c r="D18" i="2"/>
  <c r="D19" i="2"/>
  <c r="D22" i="2"/>
  <c r="D6" i="2"/>
  <c r="H23" i="2"/>
  <c r="I6" i="2"/>
  <c r="I8" i="2" s="1"/>
  <c r="I10" i="2" s="1"/>
  <c r="I12" i="2" s="1"/>
  <c r="I14" i="2" s="1"/>
  <c r="I16" i="2" s="1"/>
  <c r="I18" i="2" s="1"/>
  <c r="I20" i="2" s="1"/>
  <c r="I22" i="2" s="1"/>
  <c r="J23" i="2" l="1"/>
  <c r="J26" i="2" s="1"/>
  <c r="F22" i="5" l="1"/>
  <c r="D22" i="5"/>
  <c r="C22" i="5"/>
  <c r="F21" i="5"/>
  <c r="D21" i="5"/>
  <c r="C21" i="5"/>
  <c r="F19" i="5"/>
  <c r="D19" i="5"/>
  <c r="C19" i="5"/>
  <c r="F18" i="5"/>
  <c r="D18" i="5"/>
  <c r="C18" i="5"/>
  <c r="F17" i="5"/>
  <c r="D17" i="5"/>
  <c r="C17" i="5"/>
  <c r="F16" i="5"/>
  <c r="D16" i="5"/>
  <c r="C16" i="5"/>
  <c r="F15" i="5"/>
  <c r="D15" i="5"/>
  <c r="C15" i="5"/>
  <c r="F14" i="5"/>
  <c r="D14" i="5"/>
  <c r="C14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E5" i="5"/>
  <c r="D5" i="5"/>
  <c r="C5" i="5"/>
  <c r="E19" i="2"/>
  <c r="E19" i="5" s="1"/>
  <c r="E21" i="2"/>
  <c r="E21" i="5" s="1"/>
  <c r="E22" i="2"/>
  <c r="E22" i="5" s="1"/>
  <c r="E18" i="2"/>
  <c r="E18" i="5" s="1"/>
  <c r="F9" i="3"/>
  <c r="F10" i="3"/>
  <c r="F11" i="3"/>
  <c r="F12" i="3"/>
  <c r="F14" i="3"/>
  <c r="F15" i="3"/>
  <c r="F16" i="3"/>
  <c r="F17" i="3"/>
  <c r="F18" i="3"/>
  <c r="F19" i="3"/>
  <c r="F21" i="3"/>
  <c r="F22" i="3"/>
  <c r="F8" i="3"/>
  <c r="F7" i="3"/>
  <c r="E5" i="3" l="1"/>
  <c r="C7" i="3"/>
  <c r="C8" i="3"/>
  <c r="C9" i="3"/>
  <c r="C10" i="3"/>
  <c r="C11" i="3"/>
  <c r="C12" i="3"/>
  <c r="C14" i="3"/>
  <c r="C15" i="3"/>
  <c r="C16" i="3"/>
  <c r="C17" i="3"/>
  <c r="C18" i="3"/>
  <c r="C19" i="3"/>
  <c r="C21" i="3"/>
  <c r="C22" i="3"/>
  <c r="C5" i="3"/>
  <c r="D21" i="3"/>
  <c r="D22" i="3"/>
  <c r="D16" i="3"/>
  <c r="D17" i="3"/>
  <c r="D18" i="3"/>
  <c r="D19" i="3"/>
  <c r="D7" i="3"/>
  <c r="D8" i="3"/>
  <c r="D9" i="3"/>
  <c r="D10" i="3"/>
  <c r="D11" i="3"/>
  <c r="D12" i="3"/>
  <c r="D14" i="3"/>
  <c r="D15" i="3"/>
  <c r="D5" i="3"/>
  <c r="L10" i="2" l="1"/>
  <c r="L11" i="2"/>
  <c r="L12" i="2"/>
  <c r="L15" i="2"/>
  <c r="L16" i="2"/>
  <c r="L17" i="2"/>
  <c r="L18" i="2"/>
  <c r="L19" i="2"/>
  <c r="L21" i="2"/>
  <c r="L22" i="2"/>
  <c r="L6" i="2"/>
  <c r="L8" i="2"/>
  <c r="K6" i="2"/>
  <c r="K8" i="2" s="1"/>
  <c r="K9" i="2" s="1"/>
  <c r="E16" i="2"/>
  <c r="E18" i="3"/>
  <c r="E19" i="3"/>
  <c r="E21" i="3"/>
  <c r="E22" i="3"/>
  <c r="E15" i="2"/>
  <c r="E14" i="5" l="1"/>
  <c r="E14" i="3"/>
  <c r="E17" i="2"/>
  <c r="E17" i="5" s="1"/>
  <c r="E16" i="3"/>
  <c r="E16" i="5"/>
  <c r="E15" i="3"/>
  <c r="E15" i="5"/>
  <c r="E10" i="2"/>
  <c r="E17" i="3" l="1"/>
  <c r="E10" i="5"/>
  <c r="E10" i="3"/>
  <c r="E6" i="2"/>
  <c r="E7" i="3" l="1"/>
  <c r="E7" i="5"/>
  <c r="E9" i="3"/>
  <c r="E9" i="5"/>
  <c r="E12" i="2"/>
  <c r="E12" i="5" l="1"/>
  <c r="E12" i="3"/>
  <c r="K10" i="2" l="1"/>
  <c r="K11" i="2" s="1"/>
  <c r="K12" i="2" s="1"/>
  <c r="K14" i="2" s="1"/>
  <c r="L9" i="2"/>
  <c r="L23" i="2" s="1"/>
  <c r="E11" i="2"/>
  <c r="K15" i="2" l="1"/>
  <c r="K16" i="2" s="1"/>
  <c r="K17" i="2" s="1"/>
  <c r="K18" i="2" s="1"/>
  <c r="K19" i="2" s="1"/>
  <c r="C26" i="2"/>
  <c r="D26" i="2" s="1"/>
  <c r="C27" i="2"/>
  <c r="D27" i="2" s="1"/>
  <c r="E11" i="5"/>
  <c r="E11" i="3"/>
  <c r="E8" i="2"/>
  <c r="K21" i="2" l="1"/>
  <c r="K22" i="2" s="1"/>
  <c r="E8" i="5"/>
  <c r="E8" i="3"/>
</calcChain>
</file>

<file path=xl/sharedStrings.xml><?xml version="1.0" encoding="utf-8"?>
<sst xmlns="http://schemas.openxmlformats.org/spreadsheetml/2006/main" count="94" uniqueCount="72">
  <si>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</si>
  <si>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</si>
  <si>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</si>
  <si>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</si>
  <si>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</si>
  <si>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</si>
  <si>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</si>
  <si>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</si>
  <si>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</si>
  <si>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</si>
  <si>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</si>
  <si>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</si>
  <si>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</si>
  <si>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</si>
  <si>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</si>
  <si>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</si>
  <si>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</si>
  <si>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</si>
  <si>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</si>
  <si>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</si>
  <si>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</si>
  <si>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</si>
  <si>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</si>
  <si>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</si>
  <si>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</si>
  <si>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</si>
  <si>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</si>
  <si>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</si>
  <si>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</si>
  <si>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</si>
  <si>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A3.1</t>
  </si>
  <si>
    <t>N°PAGINE NUMERATE/N°TOT PAGINE TOTALE</t>
  </si>
  <si>
    <t>A CORPO</t>
  </si>
  <si>
    <t>N°PAGINE/N°PAGINE TOTALI</t>
  </si>
  <si>
    <t>N° COMPONENTI REALIZZATI / TOT. COMPONENTI * 100</t>
  </si>
  <si>
    <t>N° COMPONENTI CABLATI / TOT. COMPONENTI *100</t>
  </si>
  <si>
    <t>N° SCHEDE CABLATE / TOT. SCHEDE  *100</t>
  </si>
  <si>
    <t>MANUALISTICA</t>
  </si>
  <si>
    <t xml:space="preserve">MONTAGGIO CARPENTERIE + COMPONENTI 40 ORE- CABLAGGIO CAMPO 32 ORE - CABLAGGIO QUADRO 40 ORE </t>
  </si>
  <si>
    <t>CONTROLLI ELETTRICI IN CAMPO 32 ORE - AVVIO CICLO MANUALE 16 ORE - AVVIO CICLO AUTOMATICO 48 ORE</t>
  </si>
  <si>
    <t>N. R</t>
  </si>
  <si>
    <t>TABELLA I/O 6h - GESTIONE MAGAZZINO 1+2 10h - BLOCCO 1 (CICLICA 1h - USCITE 1,5h - CONTROLLO 0,50h) BLOCCO 2 (COPIA E SOSTITUZIONE I/O BLOCCO 1-1h) BLOCCO 3 (COPIA E SOSTITUZIONE I/O BLOCCO 1-1h) BLOCCO 5 (GESTIONE ALLARMI + RICETTE 11h)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</si>
  <si>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</si>
  <si>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</si>
  <si>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</si>
  <si>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</si>
  <si>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</si>
  <si>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</si>
  <si>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</si>
  <si>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A1.9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</si>
  <si>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</si>
  <si>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</si>
  <si>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</si>
  <si>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</si>
  <si>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</si>
  <si>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</si>
  <si>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</si>
  <si>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</si>
  <si>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</si>
  <si>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</si>
  <si>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</si>
  <si>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</si>
  <si>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</si>
  <si>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</si>
  <si>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</si>
  <si>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</si>
  <si>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</si>
  <si>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</si>
  <si>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PROVE POTENZA 1 ORE - PROVE AUSILIARI 1 ORE - PROVE PLC 2 ORE</t>
  </si>
  <si>
    <t>TLM_2020 0488</t>
  </si>
  <si>
    <t>RILIEVI SU MACCHINA</t>
  </si>
  <si>
    <t>compresi montaggio pannello,manovra,e lampade di segnalazione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</si>
</sst>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06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164" fontId="0" fillId="2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2" fillId="3" borderId="23" xfId="0" applyNumberFormat="1" applyFont="1" applyFill="1" applyBorder="1"/>
    <xf numFmtId="1" fontId="8" fillId="3" borderId="16" xfId="2" applyNumberFormat="1" applyFont="1" applyFill="1" applyBorder="1" applyAlignment="1">
      <alignment horizontal="center" vertical="center"/>
    </xf>
    <xf numFmtId="1" fontId="8" fillId="3" borderId="23" xfId="2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vertical="center"/>
    </xf>
    <xf numFmtId="164" fontId="6" fillId="3" borderId="23" xfId="2" applyNumberFormat="1" applyFont="1" applyFill="1" applyBorder="1" applyAlignment="1">
      <alignment vertical="center"/>
    </xf>
    <xf numFmtId="164" fontId="6" fillId="3" borderId="15" xfId="2" applyNumberFormat="1" applyFont="1" applyFill="1" applyBorder="1" applyAlignment="1">
      <alignment vertical="center"/>
    </xf>
    <xf numFmtId="1" fontId="1" fillId="3" borderId="15" xfId="2" applyNumberFormat="1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64" fontId="8" fillId="21" borderId="16" xfId="2" applyNumberFormat="1" applyFont="1" applyFill="1" applyBorder="1" applyAlignment="1">
      <alignment horizontal="center" vertical="center"/>
    </xf>
    <xf numFmtId="0" fontId="12" fillId="21" borderId="23" xfId="0" applyFont="1" applyFill="1" applyBorder="1"/>
    <xf numFmtId="164" fontId="8" fillId="21" borderId="23" xfId="2" applyNumberFormat="1" applyFont="1" applyFill="1" applyBorder="1" applyAlignment="1">
      <alignment horizontal="center" vertical="center"/>
    </xf>
    <xf numFmtId="164" fontId="8" fillId="21" borderId="15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1" fontId="6" fillId="21" borderId="16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" fontId="6" fillId="21" borderId="15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9" fontId="0" fillId="0" borderId="2" xfId="0" applyNumberFormat="1" applyFill="1" applyBorder="1" applyAlignment="1">
      <alignment vertical="center"/>
    </xf>
    <xf numFmtId="164" fontId="6" fillId="0" borderId="16" xfId="2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6" fillId="0" borderId="23" xfId="2" applyNumberFormat="1" applyFont="1" applyFill="1" applyBorder="1" applyAlignment="1">
      <alignment horizontal="center" vertical="center"/>
    </xf>
    <xf numFmtId="164" fontId="6" fillId="0" borderId="15" xfId="2" applyNumberFormat="1" applyFont="1" applyFill="1" applyBorder="1" applyAlignment="1">
      <alignment horizontal="center" vertical="center"/>
    </xf>
    <xf numFmtId="0" fontId="0" fillId="0" borderId="23" xfId="0" applyFill="1" applyBorder="1"/>
    <xf numFmtId="0" fontId="0" fillId="0" borderId="18" xfId="0" applyFill="1" applyBorder="1"/>
    <xf numFmtId="0" fontId="0" fillId="0" borderId="12" xfId="0" applyFill="1" applyBorder="1"/>
    <xf numFmtId="0" fontId="0" fillId="0" borderId="17" xfId="0" applyFill="1" applyBorder="1"/>
    <xf numFmtId="164" fontId="6" fillId="2" borderId="16" xfId="2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6" fillId="2" borderId="23" xfId="2" applyNumberFormat="1" applyFont="1" applyFill="1" applyBorder="1" applyAlignment="1">
      <alignment horizontal="center" vertical="center"/>
    </xf>
    <xf numFmtId="164" fontId="6" fillId="2" borderId="15" xfId="2" applyNumberFormat="1" applyFont="1" applyFill="1" applyBorder="1" applyAlignment="1">
      <alignment horizontal="center" vertical="center"/>
    </xf>
    <xf numFmtId="0" fontId="0" fillId="2" borderId="23" xfId="0" applyFill="1" applyBorder="1"/>
    <xf numFmtId="0" fontId="0" fillId="2" borderId="18" xfId="0" applyFill="1" applyBorder="1"/>
    <xf numFmtId="0" fontId="0" fillId="2" borderId="12" xfId="0" applyFill="1" applyBorder="1"/>
    <xf numFmtId="0" fontId="0" fillId="2" borderId="17" xfId="0" applyFill="1" applyBorder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>
      <alignment horizontal="center"/>
    </xf>
    <xf numFmtId="0" fontId="1" fillId="21" borderId="23" xfId="0" applyFont="1" applyFill="1" applyBorder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5" fillId="0" borderId="25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33" xfId="2" applyFont="1" applyFill="1" applyBorder="1" applyAlignment="1">
      <alignment horizontal="center" vertical="center"/>
    </xf>
  </cellXfs>
  <cellStyles count="3">
    <cellStyle name="Neutrale" xfId="1" builtinId="28"/>
    <cellStyle name="Normale" xfId="0" builtinId="0"/>
    <cellStyle name="Normale 2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CC00CC"/>
      <color rgb="FF0066FF"/>
      <color rgb="FFAEEA7C"/>
      <color rgb="FF1EB6BA"/>
      <color rgb="FF00FF00"/>
      <color rgb="FFFF0066"/>
      <color rgb="FFFF99FF"/>
      <color rgb="FFCC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5"/>
  <sheetViews>
    <sheetView tabSelected="1"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H15" sqref="H15"/>
    </sheetView>
  </sheetViews>
  <sheetFormatPr defaultColWidth="8.85546875" defaultRowHeight="15" x14ac:dyDescent="0.25"/>
  <cols>
    <col min="1" max="1" width="11.7109375" style="74" customWidth="1"/>
    <col min="2" max="2" width="34.85546875" style="75" customWidth="1"/>
    <col min="3" max="3" width="9.85546875" style="74" bestFit="1" customWidth="1"/>
    <col min="4" max="6" width="10.7109375" style="74" customWidth="1"/>
    <col min="7" max="7" width="10.7109375" style="112" customWidth="1"/>
    <col min="8" max="8" width="10.85546875" style="76" customWidth="1"/>
    <col min="9" max="9" width="11.5703125" style="74" customWidth="1"/>
    <col min="10" max="10" width="11.42578125" style="74" bestFit="1" customWidth="1"/>
    <col min="11" max="11" width="10.7109375" style="74" customWidth="1"/>
    <col min="12" max="12" width="12.85546875" style="74" customWidth="1"/>
    <col min="13" max="13" width="35.5703125" style="75" customWidth="1"/>
    <col min="14" max="14" width="33.28515625" style="77" customWidth="1"/>
    <col min="15" max="16384" width="8.85546875" style="74"/>
  </cols>
  <sheetData>
    <row r="1" spans="1:14" x14ac:dyDescent="0.25">
      <c r="A1" s="137">
        <v>44341</v>
      </c>
      <c r="G1" s="76"/>
    </row>
    <row r="2" spans="1:14" ht="15.75" thickBot="1" x14ac:dyDescent="0.3">
      <c r="F2" s="78"/>
      <c r="G2" s="76"/>
      <c r="I2" s="79"/>
    </row>
    <row r="3" spans="1:14" ht="45.75" thickTop="1" x14ac:dyDescent="0.25">
      <c r="A3" s="4" t="s">
        <v>58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1" t="s">
        <v>43</v>
      </c>
      <c r="I3" s="71" t="s">
        <v>44</v>
      </c>
      <c r="J3" s="72" t="s">
        <v>45</v>
      </c>
      <c r="K3" s="72" t="s">
        <v>46</v>
      </c>
      <c r="L3" s="73" t="s">
        <v>47</v>
      </c>
      <c r="M3" s="52" t="s">
        <v>12</v>
      </c>
      <c r="N3" s="56" t="s">
        <v>42</v>
      </c>
    </row>
    <row r="4" spans="1:14" ht="17.45" customHeight="1" x14ac:dyDescent="0.25">
      <c r="A4" s="80" t="s">
        <v>6</v>
      </c>
      <c r="B4" s="6" t="s">
        <v>69</v>
      </c>
      <c r="C4" s="81"/>
      <c r="D4" s="81"/>
      <c r="E4" s="81"/>
      <c r="F4" s="81"/>
      <c r="G4" s="82"/>
      <c r="H4" s="83"/>
      <c r="I4" s="83"/>
      <c r="J4" s="84"/>
      <c r="K4" s="84"/>
      <c r="L4" s="85"/>
      <c r="M4" s="86"/>
      <c r="N4" s="87"/>
    </row>
    <row r="5" spans="1:14" ht="17.45" customHeight="1" x14ac:dyDescent="0.25">
      <c r="A5" s="128" t="s">
        <v>57</v>
      </c>
      <c r="B5" s="115" t="s">
        <v>54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  <c r="N5" s="87"/>
    </row>
    <row r="6" spans="1:14" ht="17.45" customHeight="1" x14ac:dyDescent="0.25">
      <c r="A6" s="88" t="s">
        <v>22</v>
      </c>
      <c r="B6" s="118" t="s">
        <v>62</v>
      </c>
      <c r="C6" s="81">
        <v>1</v>
      </c>
      <c r="D6" s="90">
        <f>J6/C6</f>
        <v>2</v>
      </c>
      <c r="E6" s="90">
        <f>D6/8</f>
        <v>0.25</v>
      </c>
      <c r="F6" s="91"/>
      <c r="G6" s="82">
        <v>1</v>
      </c>
      <c r="H6" s="92">
        <v>2</v>
      </c>
      <c r="I6" s="92">
        <f>H6</f>
        <v>2</v>
      </c>
      <c r="J6" s="93">
        <v>2</v>
      </c>
      <c r="K6" s="93">
        <f>SUM(J6,K4)</f>
        <v>2</v>
      </c>
      <c r="L6" s="94">
        <f t="shared" ref="L6:L22" si="0">G6*J6</f>
        <v>2</v>
      </c>
      <c r="M6" s="86" t="s">
        <v>32</v>
      </c>
      <c r="N6" s="87"/>
    </row>
    <row r="7" spans="1:14" ht="17.45" customHeight="1" x14ac:dyDescent="0.25">
      <c r="A7" s="88"/>
      <c r="B7" s="118" t="s">
        <v>70</v>
      </c>
      <c r="C7" s="81">
        <v>1</v>
      </c>
      <c r="D7" s="90"/>
      <c r="E7" s="90"/>
      <c r="F7" s="91"/>
      <c r="G7" s="82"/>
      <c r="H7" s="92"/>
      <c r="I7" s="92"/>
      <c r="J7" s="93">
        <v>4</v>
      </c>
      <c r="K7" s="93"/>
      <c r="L7" s="94"/>
      <c r="M7" s="86"/>
      <c r="N7" s="87"/>
    </row>
    <row r="8" spans="1:14" ht="30" x14ac:dyDescent="0.25">
      <c r="A8" s="88" t="s">
        <v>23</v>
      </c>
      <c r="B8" s="7" t="s">
        <v>63</v>
      </c>
      <c r="C8" s="95">
        <v>1</v>
      </c>
      <c r="D8" s="90">
        <f t="shared" ref="D8:D22" si="1">J8/C8</f>
        <v>8</v>
      </c>
      <c r="E8" s="90">
        <f>D8/8</f>
        <v>1</v>
      </c>
      <c r="F8" s="91"/>
      <c r="G8" s="82">
        <v>1</v>
      </c>
      <c r="H8" s="92">
        <v>10</v>
      </c>
      <c r="I8" s="92">
        <f t="shared" ref="I8:I22" si="2">I6+H8</f>
        <v>12</v>
      </c>
      <c r="J8" s="93">
        <v>8</v>
      </c>
      <c r="K8" s="93">
        <f>SUM(J8,K6)</f>
        <v>10</v>
      </c>
      <c r="L8" s="94">
        <f t="shared" si="0"/>
        <v>8</v>
      </c>
      <c r="M8" s="86" t="s">
        <v>31</v>
      </c>
      <c r="N8" s="87"/>
    </row>
    <row r="9" spans="1:14" ht="30" x14ac:dyDescent="0.25">
      <c r="A9" s="88" t="s">
        <v>24</v>
      </c>
      <c r="B9" s="7" t="s">
        <v>19</v>
      </c>
      <c r="C9" s="81">
        <v>1</v>
      </c>
      <c r="D9" s="90">
        <f t="shared" si="1"/>
        <v>1</v>
      </c>
      <c r="E9" s="90">
        <f>D9/8</f>
        <v>0.125</v>
      </c>
      <c r="F9" s="91"/>
      <c r="G9" s="82">
        <v>1</v>
      </c>
      <c r="H9" s="92">
        <v>1</v>
      </c>
      <c r="I9" s="92">
        <f t="shared" si="2"/>
        <v>1</v>
      </c>
      <c r="J9" s="93">
        <v>1</v>
      </c>
      <c r="K9" s="93">
        <f>SUM(J9,K8)</f>
        <v>11</v>
      </c>
      <c r="L9" s="94">
        <f t="shared" si="0"/>
        <v>1</v>
      </c>
      <c r="M9" s="86" t="s">
        <v>31</v>
      </c>
      <c r="N9" s="87"/>
    </row>
    <row r="10" spans="1:14" x14ac:dyDescent="0.25">
      <c r="A10" s="88" t="s">
        <v>25</v>
      </c>
      <c r="B10" s="96" t="s">
        <v>14</v>
      </c>
      <c r="C10" s="81">
        <v>1</v>
      </c>
      <c r="D10" s="90">
        <f t="shared" si="1"/>
        <v>1</v>
      </c>
      <c r="E10" s="90">
        <f>D10/8</f>
        <v>0.125</v>
      </c>
      <c r="F10" s="91"/>
      <c r="G10" s="82"/>
      <c r="H10" s="92"/>
      <c r="I10" s="92">
        <f t="shared" si="2"/>
        <v>12</v>
      </c>
      <c r="J10" s="93">
        <v>1</v>
      </c>
      <c r="K10" s="93">
        <f t="shared" ref="K10:K22" si="3">SUM(J10,K9)</f>
        <v>12</v>
      </c>
      <c r="L10" s="94">
        <f t="shared" si="0"/>
        <v>0</v>
      </c>
      <c r="M10" s="86" t="s">
        <v>32</v>
      </c>
      <c r="N10" s="87"/>
    </row>
    <row r="11" spans="1:14" ht="120" x14ac:dyDescent="0.25">
      <c r="A11" s="88" t="s">
        <v>26</v>
      </c>
      <c r="B11" s="96" t="s">
        <v>13</v>
      </c>
      <c r="C11" s="81">
        <v>1</v>
      </c>
      <c r="D11" s="90">
        <f t="shared" si="1"/>
        <v>20</v>
      </c>
      <c r="E11" s="90">
        <f t="shared" ref="E11:E16" si="4">D11/8</f>
        <v>2.5</v>
      </c>
      <c r="F11" s="91"/>
      <c r="G11" s="82"/>
      <c r="H11" s="92"/>
      <c r="I11" s="92">
        <f t="shared" si="2"/>
        <v>1</v>
      </c>
      <c r="J11" s="93">
        <v>20</v>
      </c>
      <c r="K11" s="93">
        <f t="shared" si="3"/>
        <v>32</v>
      </c>
      <c r="L11" s="94">
        <f t="shared" si="0"/>
        <v>0</v>
      </c>
      <c r="M11" s="86" t="s">
        <v>41</v>
      </c>
      <c r="N11" s="87"/>
    </row>
    <row r="12" spans="1:14" x14ac:dyDescent="0.25">
      <c r="A12" s="88" t="s">
        <v>49</v>
      </c>
      <c r="B12" s="96" t="s">
        <v>15</v>
      </c>
      <c r="C12" s="81">
        <v>1</v>
      </c>
      <c r="D12" s="90">
        <f t="shared" si="1"/>
        <v>48</v>
      </c>
      <c r="E12" s="90">
        <f t="shared" si="4"/>
        <v>6</v>
      </c>
      <c r="F12" s="91"/>
      <c r="G12" s="82"/>
      <c r="H12" s="92"/>
      <c r="I12" s="92">
        <f t="shared" si="2"/>
        <v>12</v>
      </c>
      <c r="J12" s="93">
        <v>48</v>
      </c>
      <c r="K12" s="93">
        <f t="shared" si="3"/>
        <v>80</v>
      </c>
      <c r="L12" s="94">
        <f t="shared" si="0"/>
        <v>0</v>
      </c>
      <c r="M12" s="86" t="s">
        <v>33</v>
      </c>
      <c r="N12" s="87"/>
    </row>
    <row r="13" spans="1:14" x14ac:dyDescent="0.25">
      <c r="A13" s="88" t="s">
        <v>21</v>
      </c>
      <c r="B13" s="115" t="s">
        <v>67</v>
      </c>
      <c r="C13" s="131"/>
      <c r="D13" s="89"/>
      <c r="E13" s="131"/>
      <c r="F13" s="135"/>
      <c r="G13" s="213"/>
      <c r="H13" s="131"/>
      <c r="I13" s="92">
        <f t="shared" si="2"/>
        <v>1</v>
      </c>
      <c r="J13" s="131"/>
      <c r="K13" s="131"/>
      <c r="L13" s="131"/>
      <c r="M13" s="132"/>
      <c r="N13" s="87"/>
    </row>
    <row r="14" spans="1:14" ht="45" x14ac:dyDescent="0.25">
      <c r="A14" s="88" t="s">
        <v>27</v>
      </c>
      <c r="B14" s="98" t="s">
        <v>64</v>
      </c>
      <c r="C14" s="97">
        <v>1</v>
      </c>
      <c r="D14" s="90">
        <f t="shared" si="1"/>
        <v>6</v>
      </c>
      <c r="E14" s="90">
        <f t="shared" si="4"/>
        <v>0.75</v>
      </c>
      <c r="F14" s="91"/>
      <c r="G14" s="82">
        <v>1</v>
      </c>
      <c r="H14" s="92">
        <v>4</v>
      </c>
      <c r="I14" s="92">
        <f t="shared" si="2"/>
        <v>16</v>
      </c>
      <c r="J14" s="93">
        <v>6</v>
      </c>
      <c r="K14" s="93">
        <f>SUM(J14,K12)</f>
        <v>86</v>
      </c>
      <c r="L14" s="94">
        <f t="shared" si="0"/>
        <v>6</v>
      </c>
      <c r="M14" s="86" t="s">
        <v>34</v>
      </c>
      <c r="N14" s="87" t="s">
        <v>71</v>
      </c>
    </row>
    <row r="15" spans="1:14" ht="30" x14ac:dyDescent="0.25">
      <c r="A15" s="88" t="s">
        <v>28</v>
      </c>
      <c r="B15" s="98" t="s">
        <v>16</v>
      </c>
      <c r="C15" s="97">
        <v>1</v>
      </c>
      <c r="D15" s="90">
        <f t="shared" si="1"/>
        <v>4</v>
      </c>
      <c r="E15" s="90">
        <f t="shared" si="4"/>
        <v>0.5</v>
      </c>
      <c r="F15" s="91"/>
      <c r="G15" s="82">
        <v>1</v>
      </c>
      <c r="H15" s="92">
        <v>1</v>
      </c>
      <c r="I15" s="92">
        <f t="shared" si="2"/>
        <v>2</v>
      </c>
      <c r="J15" s="93">
        <v>4</v>
      </c>
      <c r="K15" s="93">
        <f>SUM(J15,K14)</f>
        <v>90</v>
      </c>
      <c r="L15" s="94">
        <f t="shared" si="0"/>
        <v>4</v>
      </c>
      <c r="M15" s="86" t="s">
        <v>35</v>
      </c>
      <c r="N15" s="87"/>
    </row>
    <row r="16" spans="1:14" ht="30" x14ac:dyDescent="0.25">
      <c r="A16" s="88" t="s">
        <v>29</v>
      </c>
      <c r="B16" s="98" t="s">
        <v>18</v>
      </c>
      <c r="C16" s="97">
        <v>1</v>
      </c>
      <c r="D16" s="90">
        <f t="shared" si="1"/>
        <v>4</v>
      </c>
      <c r="E16" s="90">
        <f t="shared" si="4"/>
        <v>0.5</v>
      </c>
      <c r="F16" s="91"/>
      <c r="G16" s="82">
        <v>1</v>
      </c>
      <c r="H16" s="92">
        <v>5</v>
      </c>
      <c r="I16" s="92">
        <f t="shared" si="2"/>
        <v>21</v>
      </c>
      <c r="J16" s="93">
        <v>4</v>
      </c>
      <c r="K16" s="93">
        <f t="shared" si="3"/>
        <v>94</v>
      </c>
      <c r="L16" s="94">
        <f t="shared" si="0"/>
        <v>4</v>
      </c>
      <c r="M16" s="86" t="s">
        <v>35</v>
      </c>
      <c r="N16" s="87"/>
    </row>
    <row r="17" spans="1:14" ht="30" x14ac:dyDescent="0.25">
      <c r="A17" s="88" t="s">
        <v>50</v>
      </c>
      <c r="B17" s="98" t="s">
        <v>17</v>
      </c>
      <c r="C17" s="97">
        <v>1</v>
      </c>
      <c r="D17" s="90">
        <f t="shared" si="1"/>
        <v>8</v>
      </c>
      <c r="E17" s="90">
        <f>D17/8</f>
        <v>1</v>
      </c>
      <c r="F17" s="91"/>
      <c r="G17" s="82">
        <v>1</v>
      </c>
      <c r="H17" s="92">
        <v>1.5</v>
      </c>
      <c r="I17" s="92">
        <f t="shared" si="2"/>
        <v>3.5</v>
      </c>
      <c r="J17" s="93">
        <v>8</v>
      </c>
      <c r="K17" s="93">
        <f t="shared" si="3"/>
        <v>102</v>
      </c>
      <c r="L17" s="94">
        <f t="shared" si="0"/>
        <v>8</v>
      </c>
      <c r="M17" s="86" t="s">
        <v>36</v>
      </c>
      <c r="N17" s="87"/>
    </row>
    <row r="18" spans="1:14" ht="30" x14ac:dyDescent="0.25">
      <c r="A18" s="88" t="s">
        <v>51</v>
      </c>
      <c r="B18" s="119" t="s">
        <v>20</v>
      </c>
      <c r="C18" s="97">
        <v>1</v>
      </c>
      <c r="D18" s="90">
        <f t="shared" si="1"/>
        <v>2</v>
      </c>
      <c r="E18" s="90">
        <f>D18/8</f>
        <v>0.25</v>
      </c>
      <c r="F18" s="91"/>
      <c r="G18" s="82"/>
      <c r="H18" s="92"/>
      <c r="I18" s="92">
        <f t="shared" si="2"/>
        <v>21</v>
      </c>
      <c r="J18" s="93">
        <v>2</v>
      </c>
      <c r="K18" s="93">
        <f t="shared" si="3"/>
        <v>104</v>
      </c>
      <c r="L18" s="94">
        <f t="shared" si="0"/>
        <v>0</v>
      </c>
      <c r="M18" s="86" t="s">
        <v>68</v>
      </c>
      <c r="N18" s="87"/>
    </row>
    <row r="19" spans="1:14" x14ac:dyDescent="0.25">
      <c r="A19" s="88" t="s">
        <v>52</v>
      </c>
      <c r="B19" s="120" t="s">
        <v>37</v>
      </c>
      <c r="C19" s="97">
        <v>1</v>
      </c>
      <c r="D19" s="90">
        <f t="shared" si="1"/>
        <v>6</v>
      </c>
      <c r="E19" s="90">
        <f t="shared" ref="E19:E22" si="5">D19/8</f>
        <v>0.75</v>
      </c>
      <c r="F19" s="91"/>
      <c r="G19" s="82"/>
      <c r="H19" s="92"/>
      <c r="I19" s="92">
        <f t="shared" si="2"/>
        <v>3.5</v>
      </c>
      <c r="J19" s="93">
        <v>6</v>
      </c>
      <c r="K19" s="93">
        <f t="shared" si="3"/>
        <v>110</v>
      </c>
      <c r="L19" s="94">
        <f t="shared" si="0"/>
        <v>0</v>
      </c>
      <c r="M19" s="99" t="s">
        <v>32</v>
      </c>
      <c r="N19" s="87"/>
    </row>
    <row r="20" spans="1:14" ht="13.9" customHeight="1" x14ac:dyDescent="0.25">
      <c r="A20" s="88" t="s">
        <v>8</v>
      </c>
      <c r="B20" s="115" t="s">
        <v>56</v>
      </c>
      <c r="C20" s="133"/>
      <c r="D20" s="89"/>
      <c r="E20" s="133"/>
      <c r="F20" s="135"/>
      <c r="G20" s="133"/>
      <c r="H20" s="133"/>
      <c r="I20" s="92">
        <f t="shared" si="2"/>
        <v>21</v>
      </c>
      <c r="J20" s="133"/>
      <c r="K20" s="133"/>
      <c r="L20" s="133"/>
      <c r="M20" s="134"/>
      <c r="N20" s="87"/>
    </row>
    <row r="21" spans="1:14" ht="60" x14ac:dyDescent="0.25">
      <c r="A21" s="88" t="s">
        <v>30</v>
      </c>
      <c r="B21" s="119"/>
      <c r="C21" s="97"/>
      <c r="D21" s="90" t="e">
        <f>J21/C21</f>
        <v>#DIV/0!</v>
      </c>
      <c r="E21" s="90" t="e">
        <f t="shared" si="5"/>
        <v>#DIV/0!</v>
      </c>
      <c r="F21" s="91"/>
      <c r="G21" s="82"/>
      <c r="H21" s="92"/>
      <c r="I21" s="92">
        <f t="shared" si="2"/>
        <v>3.5</v>
      </c>
      <c r="J21" s="93"/>
      <c r="K21" s="93">
        <f>SUM(J21,K19)</f>
        <v>110</v>
      </c>
      <c r="L21" s="94">
        <f t="shared" si="0"/>
        <v>0</v>
      </c>
      <c r="M21" s="86" t="s">
        <v>38</v>
      </c>
      <c r="N21" s="87"/>
    </row>
    <row r="22" spans="1:14" ht="45.75" thickBot="1" x14ac:dyDescent="0.3">
      <c r="A22" s="100" t="s">
        <v>53</v>
      </c>
      <c r="B22" s="121"/>
      <c r="C22" s="101"/>
      <c r="D22" s="90" t="e">
        <f t="shared" si="1"/>
        <v>#DIV/0!</v>
      </c>
      <c r="E22" s="102" t="e">
        <f t="shared" si="5"/>
        <v>#DIV/0!</v>
      </c>
      <c r="F22" s="91"/>
      <c r="G22" s="127"/>
      <c r="H22" s="92"/>
      <c r="I22" s="92">
        <f t="shared" si="2"/>
        <v>21</v>
      </c>
      <c r="J22" s="103"/>
      <c r="K22" s="103">
        <f t="shared" si="3"/>
        <v>110</v>
      </c>
      <c r="L22" s="104">
        <f t="shared" si="0"/>
        <v>0</v>
      </c>
      <c r="M22" s="105" t="s">
        <v>39</v>
      </c>
      <c r="N22" s="106"/>
    </row>
    <row r="23" spans="1:14" ht="15" customHeight="1" thickTop="1" x14ac:dyDescent="0.25">
      <c r="A23" s="107"/>
      <c r="B23" s="234" t="s">
        <v>48</v>
      </c>
      <c r="C23" s="240"/>
      <c r="D23" s="240"/>
      <c r="E23" s="240"/>
      <c r="F23" s="240"/>
      <c r="G23" s="240"/>
      <c r="H23" s="236">
        <f>SUM(H6:H22)</f>
        <v>24.5</v>
      </c>
      <c r="I23" s="242"/>
      <c r="J23" s="246">
        <f>SUM(J6:J22)</f>
        <v>114</v>
      </c>
      <c r="K23" s="244"/>
      <c r="L23" s="238">
        <f>SUM(L6:L22)</f>
        <v>33</v>
      </c>
      <c r="M23" s="108"/>
    </row>
    <row r="24" spans="1:14" ht="15" customHeight="1" thickBot="1" x14ac:dyDescent="0.3">
      <c r="A24" s="107"/>
      <c r="B24" s="235"/>
      <c r="C24" s="241"/>
      <c r="D24" s="241"/>
      <c r="E24" s="241"/>
      <c r="F24" s="241"/>
      <c r="G24" s="241"/>
      <c r="H24" s="237"/>
      <c r="I24" s="243"/>
      <c r="J24" s="247"/>
      <c r="K24" s="245"/>
      <c r="L24" s="239"/>
      <c r="M24" s="108"/>
    </row>
    <row r="25" spans="1:14" ht="16.5" thickTop="1" thickBot="1" x14ac:dyDescent="0.3">
      <c r="A25" s="107"/>
      <c r="B25" s="108"/>
      <c r="C25" s="107"/>
      <c r="D25" s="107"/>
      <c r="E25" s="107"/>
      <c r="F25" s="107"/>
      <c r="G25" s="109"/>
      <c r="H25" s="110"/>
      <c r="I25" s="107"/>
      <c r="J25" s="111"/>
      <c r="K25" s="111"/>
      <c r="L25" s="107"/>
      <c r="M25" s="108"/>
    </row>
    <row r="26" spans="1:14" ht="14.45" customHeight="1" thickTop="1" x14ac:dyDescent="0.25">
      <c r="B26" s="125" t="s">
        <v>59</v>
      </c>
      <c r="C26" s="123">
        <f>L23/J26</f>
        <v>-2.0625</v>
      </c>
      <c r="D26" s="230" t="str">
        <f>IF(C26&gt;=1,"POSITIVO","NEGATIVO")</f>
        <v>NEGATIVO</v>
      </c>
      <c r="E26" s="231"/>
      <c r="F26" s="136"/>
      <c r="G26" s="109"/>
      <c r="H26" s="111"/>
      <c r="I26" s="107"/>
      <c r="J26" s="122">
        <f>J23-130</f>
        <v>-16</v>
      </c>
      <c r="K26" s="107"/>
      <c r="L26" s="107"/>
      <c r="M26" s="108"/>
    </row>
    <row r="27" spans="1:14" ht="14.45" customHeight="1" thickBot="1" x14ac:dyDescent="0.3">
      <c r="B27" s="126" t="s">
        <v>60</v>
      </c>
      <c r="C27" s="124">
        <f>L23/H23</f>
        <v>1.346938775510204</v>
      </c>
      <c r="D27" s="232" t="str">
        <f>IF(C27&gt;=1,"POSITIVO","NEGATIVO")</f>
        <v>POSITIVO</v>
      </c>
      <c r="E27" s="233"/>
      <c r="F27" s="136"/>
      <c r="G27" s="109"/>
      <c r="H27" s="111"/>
      <c r="I27" s="107"/>
      <c r="J27" s="107"/>
      <c r="K27" s="107"/>
      <c r="L27" s="107"/>
      <c r="M27" s="108"/>
    </row>
    <row r="28" spans="1:14" ht="15.75" thickTop="1" x14ac:dyDescent="0.25">
      <c r="A28" s="107"/>
      <c r="B28" s="141" t="s">
        <v>61</v>
      </c>
      <c r="C28" s="140"/>
      <c r="D28" s="107"/>
      <c r="E28" s="107"/>
      <c r="F28" s="111"/>
      <c r="G28" s="109"/>
      <c r="H28" s="111"/>
      <c r="I28" s="107"/>
      <c r="J28" s="107"/>
      <c r="K28" s="107"/>
      <c r="L28" s="107"/>
      <c r="M28" s="108"/>
    </row>
    <row r="29" spans="1:14" x14ac:dyDescent="0.25">
      <c r="A29" s="107"/>
      <c r="C29" s="107"/>
      <c r="D29" s="107"/>
      <c r="E29" s="107"/>
      <c r="F29" s="107"/>
      <c r="G29" s="109"/>
      <c r="H29" s="111"/>
      <c r="I29" s="107"/>
      <c r="J29" s="107"/>
      <c r="K29" s="107"/>
      <c r="L29" s="107"/>
      <c r="M29" s="108"/>
    </row>
    <row r="30" spans="1:14" x14ac:dyDescent="0.25">
      <c r="A30" s="107"/>
      <c r="C30" s="107"/>
      <c r="D30" s="107"/>
      <c r="E30" s="107"/>
      <c r="F30" s="107"/>
      <c r="G30" s="109"/>
      <c r="H30" s="111"/>
      <c r="I30" s="107"/>
      <c r="J30" s="107"/>
      <c r="K30" s="107"/>
      <c r="L30" s="107"/>
      <c r="M30" s="108"/>
    </row>
    <row r="31" spans="1:14" x14ac:dyDescent="0.25">
      <c r="A31" s="107"/>
      <c r="C31" s="107"/>
      <c r="D31" s="107"/>
      <c r="E31" s="107"/>
      <c r="F31" s="107"/>
      <c r="G31" s="109"/>
      <c r="H31" s="111"/>
      <c r="I31" s="107"/>
      <c r="J31" s="107"/>
      <c r="K31" s="107"/>
      <c r="L31" s="107"/>
      <c r="M31" s="108"/>
    </row>
    <row r="32" spans="1:14" x14ac:dyDescent="0.25">
      <c r="A32" s="107"/>
      <c r="C32" s="107"/>
      <c r="D32" s="107"/>
      <c r="E32" s="107"/>
      <c r="F32" s="107"/>
      <c r="G32" s="109"/>
      <c r="H32" s="111"/>
      <c r="I32" s="107"/>
      <c r="J32" s="107"/>
      <c r="K32" s="107"/>
      <c r="L32" s="107"/>
      <c r="M32" s="108"/>
    </row>
    <row r="33" spans="1:13" x14ac:dyDescent="0.25">
      <c r="A33" s="107"/>
      <c r="C33" s="107"/>
      <c r="D33" s="107"/>
      <c r="E33" s="107"/>
      <c r="F33" s="107"/>
      <c r="G33" s="109"/>
      <c r="H33" s="111"/>
      <c r="I33" s="107"/>
      <c r="J33" s="107"/>
      <c r="K33" s="107"/>
      <c r="L33" s="107"/>
      <c r="M33" s="108"/>
    </row>
    <row r="34" spans="1:13" x14ac:dyDescent="0.25">
      <c r="A34" s="107"/>
      <c r="C34" s="107"/>
      <c r="D34" s="107"/>
      <c r="E34" s="107"/>
      <c r="F34" s="107"/>
      <c r="G34" s="109"/>
      <c r="H34" s="111"/>
      <c r="I34" s="107"/>
      <c r="J34" s="107"/>
      <c r="K34" s="107"/>
      <c r="L34" s="107"/>
      <c r="M34" s="108"/>
    </row>
    <row r="35" spans="1:13" x14ac:dyDescent="0.25">
      <c r="A35" s="107"/>
      <c r="C35" s="107"/>
      <c r="D35" s="107"/>
      <c r="E35" s="107"/>
      <c r="F35" s="107"/>
      <c r="G35" s="109"/>
      <c r="H35" s="111"/>
      <c r="I35" s="107"/>
      <c r="J35" s="107"/>
      <c r="K35" s="107"/>
      <c r="L35" s="107"/>
      <c r="M35" s="108"/>
    </row>
    <row r="36" spans="1:13" x14ac:dyDescent="0.25">
      <c r="A36" s="107"/>
      <c r="C36" s="107"/>
      <c r="D36" s="107"/>
      <c r="E36" s="107"/>
      <c r="F36" s="107"/>
      <c r="G36" s="109"/>
      <c r="H36" s="111"/>
      <c r="I36" s="107"/>
      <c r="J36" s="107"/>
      <c r="K36" s="107"/>
      <c r="L36" s="107"/>
      <c r="M36" s="108"/>
    </row>
    <row r="37" spans="1:13" x14ac:dyDescent="0.25">
      <c r="A37" s="107"/>
      <c r="C37" s="107"/>
      <c r="D37" s="107"/>
      <c r="E37" s="107"/>
      <c r="F37" s="107"/>
      <c r="G37" s="109"/>
      <c r="H37" s="111"/>
      <c r="I37" s="107"/>
      <c r="J37" s="107"/>
      <c r="K37" s="107"/>
      <c r="L37" s="107"/>
      <c r="M37" s="108"/>
    </row>
    <row r="38" spans="1:13" x14ac:dyDescent="0.25">
      <c r="A38" s="107"/>
      <c r="C38" s="107"/>
      <c r="D38" s="107"/>
      <c r="E38" s="107"/>
      <c r="F38" s="107"/>
      <c r="G38" s="109"/>
      <c r="H38" s="111"/>
      <c r="I38" s="107"/>
      <c r="J38" s="107"/>
      <c r="K38" s="107"/>
      <c r="L38" s="107"/>
      <c r="M38" s="108"/>
    </row>
    <row r="39" spans="1:13" x14ac:dyDescent="0.25">
      <c r="A39" s="107"/>
      <c r="C39" s="107"/>
      <c r="D39" s="107"/>
      <c r="E39" s="107"/>
      <c r="F39" s="107"/>
      <c r="G39" s="109"/>
      <c r="H39" s="111"/>
      <c r="I39" s="107"/>
      <c r="J39" s="107"/>
      <c r="K39" s="107"/>
      <c r="L39" s="107"/>
      <c r="M39" s="108"/>
    </row>
    <row r="40" spans="1:13" x14ac:dyDescent="0.25">
      <c r="A40" s="107"/>
      <c r="B40" s="108"/>
      <c r="C40" s="107"/>
      <c r="D40" s="107"/>
      <c r="E40" s="107"/>
      <c r="F40" s="107"/>
      <c r="G40" s="109"/>
      <c r="H40" s="111"/>
      <c r="I40" s="107"/>
      <c r="J40" s="107"/>
      <c r="K40" s="107"/>
      <c r="L40" s="107"/>
      <c r="M40" s="108"/>
    </row>
    <row r="41" spans="1:13" x14ac:dyDescent="0.25">
      <c r="A41" s="107"/>
      <c r="B41" s="108"/>
      <c r="C41" s="107"/>
      <c r="D41" s="107"/>
      <c r="E41" s="107"/>
      <c r="F41" s="107"/>
      <c r="G41" s="109"/>
      <c r="H41" s="111"/>
      <c r="I41" s="107"/>
      <c r="J41" s="107"/>
      <c r="K41" s="107"/>
      <c r="L41" s="107"/>
      <c r="M41" s="108"/>
    </row>
    <row r="42" spans="1:13" x14ac:dyDescent="0.25">
      <c r="A42" s="107"/>
      <c r="B42" s="108"/>
      <c r="C42" s="107"/>
      <c r="D42" s="107"/>
      <c r="E42" s="107"/>
      <c r="F42" s="107"/>
      <c r="G42" s="109"/>
      <c r="H42" s="111"/>
      <c r="I42" s="107"/>
      <c r="J42" s="107"/>
      <c r="K42" s="107"/>
      <c r="L42" s="107"/>
      <c r="M42" s="108"/>
    </row>
    <row r="43" spans="1:13" x14ac:dyDescent="0.25">
      <c r="A43" s="107"/>
      <c r="B43" s="108"/>
      <c r="C43" s="107"/>
      <c r="D43" s="107"/>
      <c r="E43" s="107"/>
      <c r="F43" s="107"/>
      <c r="G43" s="109"/>
      <c r="H43" s="111"/>
      <c r="I43" s="107"/>
      <c r="J43" s="107"/>
      <c r="K43" s="107"/>
      <c r="L43" s="107"/>
      <c r="M43" s="108"/>
    </row>
    <row r="44" spans="1:13" x14ac:dyDescent="0.25">
      <c r="A44" s="107"/>
      <c r="B44" s="108"/>
      <c r="C44" s="107"/>
      <c r="D44" s="107"/>
      <c r="E44" s="107"/>
      <c r="F44" s="107"/>
      <c r="G44" s="109"/>
      <c r="H44" s="111"/>
      <c r="I44" s="107"/>
      <c r="J44" s="107"/>
      <c r="K44" s="107"/>
      <c r="L44" s="107"/>
      <c r="M44" s="108"/>
    </row>
    <row r="45" spans="1:13" x14ac:dyDescent="0.25">
      <c r="A45" s="107"/>
      <c r="B45" s="108"/>
      <c r="C45" s="107"/>
      <c r="D45" s="107"/>
      <c r="E45" s="107"/>
      <c r="F45" s="107"/>
      <c r="G45" s="109"/>
      <c r="H45" s="111"/>
      <c r="I45" s="107"/>
      <c r="J45" s="107"/>
      <c r="K45" s="107"/>
      <c r="L45" s="107"/>
      <c r="M45" s="108"/>
    </row>
    <row r="46" spans="1:13" x14ac:dyDescent="0.25">
      <c r="A46" s="107"/>
      <c r="B46" s="108"/>
      <c r="C46" s="107"/>
      <c r="D46" s="107"/>
      <c r="E46" s="107"/>
      <c r="F46" s="107"/>
      <c r="G46" s="109"/>
      <c r="H46" s="111"/>
      <c r="I46" s="107"/>
      <c r="J46" s="107"/>
      <c r="K46" s="107"/>
      <c r="L46" s="107"/>
      <c r="M46" s="108"/>
    </row>
    <row r="47" spans="1:13" x14ac:dyDescent="0.25">
      <c r="A47" s="107"/>
      <c r="B47" s="108"/>
      <c r="C47" s="107"/>
      <c r="D47" s="107"/>
      <c r="E47" s="107"/>
      <c r="F47" s="107"/>
      <c r="G47" s="109"/>
      <c r="H47" s="111"/>
      <c r="I47" s="107"/>
      <c r="J47" s="107"/>
      <c r="K47" s="107"/>
      <c r="L47" s="107"/>
      <c r="M47" s="108"/>
    </row>
    <row r="48" spans="1:13" x14ac:dyDescent="0.25">
      <c r="A48" s="107"/>
      <c r="B48" s="108"/>
      <c r="C48" s="107"/>
      <c r="D48" s="107"/>
      <c r="E48" s="107"/>
      <c r="F48" s="107"/>
      <c r="G48" s="109"/>
      <c r="H48" s="111"/>
      <c r="I48" s="107"/>
      <c r="J48" s="107"/>
      <c r="K48" s="107"/>
      <c r="L48" s="107"/>
      <c r="M48" s="108"/>
    </row>
    <row r="49" spans="1:13" x14ac:dyDescent="0.25">
      <c r="A49" s="107"/>
      <c r="B49" s="108"/>
      <c r="C49" s="107"/>
      <c r="D49" s="107"/>
      <c r="E49" s="107"/>
      <c r="F49" s="107"/>
      <c r="G49" s="109"/>
      <c r="H49" s="111"/>
      <c r="I49" s="107"/>
      <c r="J49" s="107"/>
      <c r="K49" s="107"/>
      <c r="L49" s="107"/>
      <c r="M49" s="108"/>
    </row>
    <row r="50" spans="1:13" x14ac:dyDescent="0.25">
      <c r="A50" s="107"/>
      <c r="B50" s="108"/>
      <c r="C50" s="107"/>
      <c r="D50" s="107"/>
      <c r="E50" s="107"/>
      <c r="F50" s="107"/>
      <c r="G50" s="109"/>
      <c r="H50" s="111"/>
      <c r="I50" s="107"/>
      <c r="J50" s="107"/>
      <c r="K50" s="107"/>
      <c r="L50" s="107"/>
      <c r="M50" s="108"/>
    </row>
    <row r="51" spans="1:13" x14ac:dyDescent="0.25">
      <c r="A51" s="107"/>
      <c r="B51" s="108"/>
      <c r="C51" s="107"/>
      <c r="D51" s="107"/>
      <c r="E51" s="107"/>
      <c r="F51" s="107"/>
      <c r="G51" s="109"/>
      <c r="H51" s="111"/>
      <c r="I51" s="107"/>
      <c r="J51" s="107"/>
      <c r="K51" s="107"/>
      <c r="L51" s="107"/>
      <c r="M51" s="108"/>
    </row>
    <row r="52" spans="1:13" x14ac:dyDescent="0.25">
      <c r="A52" s="107"/>
      <c r="B52" s="108"/>
      <c r="C52" s="107"/>
      <c r="D52" s="107"/>
      <c r="E52" s="107"/>
      <c r="F52" s="107"/>
      <c r="G52" s="109"/>
      <c r="H52" s="111"/>
      <c r="I52" s="107"/>
      <c r="J52" s="107"/>
      <c r="K52" s="107"/>
      <c r="L52" s="107"/>
      <c r="M52" s="108"/>
    </row>
    <row r="53" spans="1:13" x14ac:dyDescent="0.25">
      <c r="A53" s="107"/>
      <c r="B53" s="108"/>
      <c r="C53" s="107"/>
      <c r="D53" s="107"/>
      <c r="E53" s="107"/>
      <c r="F53" s="107"/>
      <c r="G53" s="109"/>
      <c r="H53" s="111"/>
      <c r="I53" s="107"/>
      <c r="J53" s="107"/>
      <c r="K53" s="107"/>
      <c r="L53" s="107"/>
      <c r="M53" s="108"/>
    </row>
    <row r="54" spans="1:13" x14ac:dyDescent="0.25">
      <c r="A54" s="107"/>
      <c r="B54" s="108"/>
      <c r="C54" s="107"/>
      <c r="D54" s="107"/>
      <c r="E54" s="107"/>
      <c r="F54" s="107"/>
      <c r="G54" s="109"/>
      <c r="H54" s="111"/>
      <c r="I54" s="107"/>
      <c r="J54" s="107"/>
      <c r="K54" s="107"/>
      <c r="L54" s="107"/>
      <c r="M54" s="108"/>
    </row>
    <row r="55" spans="1:13" x14ac:dyDescent="0.25">
      <c r="A55" s="107"/>
      <c r="B55" s="108"/>
      <c r="C55" s="107"/>
      <c r="D55" s="107"/>
      <c r="E55" s="107"/>
      <c r="F55" s="107"/>
      <c r="G55" s="109"/>
      <c r="H55" s="111"/>
      <c r="I55" s="107"/>
      <c r="J55" s="107"/>
      <c r="K55" s="107"/>
      <c r="L55" s="107"/>
      <c r="M55" s="108"/>
    </row>
    <row r="56" spans="1:13" x14ac:dyDescent="0.25">
      <c r="A56" s="107"/>
      <c r="B56" s="108"/>
      <c r="C56" s="107"/>
      <c r="D56" s="107"/>
      <c r="E56" s="107"/>
      <c r="F56" s="107"/>
      <c r="G56" s="109"/>
      <c r="H56" s="111"/>
      <c r="I56" s="107"/>
      <c r="J56" s="107"/>
      <c r="K56" s="107"/>
      <c r="L56" s="107"/>
      <c r="M56" s="108"/>
    </row>
    <row r="57" spans="1:13" x14ac:dyDescent="0.25">
      <c r="A57" s="107"/>
      <c r="B57" s="108"/>
      <c r="C57" s="107"/>
      <c r="D57" s="107"/>
      <c r="E57" s="107"/>
      <c r="F57" s="107"/>
      <c r="G57" s="109"/>
      <c r="H57" s="111"/>
      <c r="I57" s="107"/>
      <c r="J57" s="107"/>
      <c r="K57" s="107"/>
      <c r="L57" s="107"/>
      <c r="M57" s="108"/>
    </row>
    <row r="58" spans="1:13" x14ac:dyDescent="0.25">
      <c r="A58" s="107"/>
      <c r="B58" s="108"/>
      <c r="C58" s="107"/>
      <c r="D58" s="107"/>
      <c r="E58" s="107"/>
      <c r="F58" s="107"/>
      <c r="G58" s="109"/>
      <c r="H58" s="111"/>
      <c r="I58" s="107"/>
      <c r="J58" s="107"/>
      <c r="K58" s="107"/>
      <c r="L58" s="107"/>
      <c r="M58" s="108"/>
    </row>
    <row r="59" spans="1:13" x14ac:dyDescent="0.25">
      <c r="A59" s="107"/>
      <c r="B59" s="108"/>
      <c r="C59" s="107"/>
      <c r="D59" s="107"/>
      <c r="E59" s="107"/>
      <c r="F59" s="107"/>
      <c r="G59" s="109"/>
      <c r="H59" s="111"/>
      <c r="I59" s="107"/>
      <c r="J59" s="107"/>
      <c r="K59" s="107"/>
      <c r="L59" s="107"/>
      <c r="M59" s="108"/>
    </row>
    <row r="60" spans="1:13" x14ac:dyDescent="0.25">
      <c r="A60" s="107"/>
      <c r="B60" s="108"/>
      <c r="C60" s="107"/>
      <c r="D60" s="107"/>
      <c r="E60" s="107"/>
      <c r="F60" s="107"/>
      <c r="G60" s="109"/>
      <c r="H60" s="111"/>
      <c r="I60" s="107"/>
      <c r="J60" s="107"/>
      <c r="K60" s="107"/>
      <c r="L60" s="107"/>
      <c r="M60" s="108"/>
    </row>
    <row r="61" spans="1:13" x14ac:dyDescent="0.25">
      <c r="A61" s="107"/>
      <c r="B61" s="108"/>
      <c r="C61" s="107"/>
      <c r="D61" s="107"/>
      <c r="E61" s="107"/>
      <c r="F61" s="107"/>
      <c r="G61" s="109"/>
      <c r="H61" s="111"/>
      <c r="I61" s="107"/>
      <c r="J61" s="107"/>
      <c r="K61" s="107"/>
      <c r="L61" s="107"/>
      <c r="M61" s="108"/>
    </row>
    <row r="62" spans="1:13" x14ac:dyDescent="0.25">
      <c r="A62" s="107"/>
      <c r="B62" s="108"/>
      <c r="C62" s="107"/>
      <c r="D62" s="107"/>
      <c r="E62" s="107"/>
      <c r="F62" s="107"/>
      <c r="G62" s="109"/>
      <c r="H62" s="111"/>
      <c r="I62" s="107"/>
      <c r="J62" s="107"/>
      <c r="K62" s="107"/>
      <c r="L62" s="107"/>
      <c r="M62" s="108"/>
    </row>
    <row r="63" spans="1:13" x14ac:dyDescent="0.25">
      <c r="A63" s="107"/>
      <c r="B63" s="108"/>
      <c r="C63" s="107"/>
      <c r="D63" s="107"/>
      <c r="E63" s="107"/>
      <c r="F63" s="107"/>
      <c r="G63" s="109"/>
      <c r="H63" s="111"/>
      <c r="I63" s="107"/>
      <c r="J63" s="107"/>
      <c r="K63" s="107"/>
      <c r="L63" s="107"/>
      <c r="M63" s="108"/>
    </row>
    <row r="64" spans="1:13" x14ac:dyDescent="0.25">
      <c r="A64" s="107"/>
      <c r="B64" s="108"/>
      <c r="C64" s="107"/>
      <c r="D64" s="107"/>
      <c r="E64" s="107"/>
      <c r="F64" s="107"/>
      <c r="G64" s="109"/>
      <c r="H64" s="111"/>
      <c r="I64" s="107"/>
      <c r="J64" s="107"/>
      <c r="K64" s="107"/>
      <c r="L64" s="107"/>
      <c r="M64" s="108"/>
    </row>
    <row r="65" spans="1:13" x14ac:dyDescent="0.25">
      <c r="A65" s="107"/>
      <c r="B65" s="108"/>
      <c r="C65" s="107"/>
      <c r="D65" s="107"/>
      <c r="E65" s="107"/>
      <c r="F65" s="107"/>
      <c r="G65" s="109"/>
      <c r="H65" s="111"/>
      <c r="I65" s="107"/>
      <c r="J65" s="107"/>
      <c r="K65" s="107"/>
      <c r="L65" s="107"/>
      <c r="M65" s="108"/>
    </row>
    <row r="66" spans="1:13" x14ac:dyDescent="0.25">
      <c r="A66" s="107"/>
      <c r="B66" s="108"/>
      <c r="C66" s="107"/>
      <c r="D66" s="107"/>
      <c r="E66" s="107"/>
      <c r="F66" s="107"/>
      <c r="G66" s="109"/>
      <c r="H66" s="111"/>
      <c r="I66" s="107"/>
      <c r="J66" s="107"/>
      <c r="K66" s="107"/>
      <c r="L66" s="107"/>
      <c r="M66" s="108"/>
    </row>
    <row r="67" spans="1:13" x14ac:dyDescent="0.25">
      <c r="A67" s="107"/>
      <c r="B67" s="108"/>
      <c r="C67" s="107"/>
      <c r="D67" s="107"/>
      <c r="E67" s="107"/>
      <c r="F67" s="107"/>
      <c r="G67" s="109"/>
      <c r="H67" s="111"/>
      <c r="I67" s="107"/>
      <c r="J67" s="107"/>
      <c r="K67" s="107"/>
      <c r="L67" s="107"/>
      <c r="M67" s="108"/>
    </row>
    <row r="68" spans="1:13" x14ac:dyDescent="0.25">
      <c r="A68" s="107"/>
      <c r="B68" s="108"/>
      <c r="C68" s="107"/>
      <c r="D68" s="107"/>
      <c r="E68" s="107"/>
      <c r="F68" s="107"/>
      <c r="G68" s="109"/>
      <c r="H68" s="111"/>
      <c r="I68" s="107"/>
      <c r="J68" s="107"/>
      <c r="K68" s="107"/>
      <c r="L68" s="107"/>
      <c r="M68" s="108"/>
    </row>
    <row r="69" spans="1:13" x14ac:dyDescent="0.25">
      <c r="A69" s="107"/>
      <c r="B69" s="108"/>
      <c r="C69" s="107"/>
      <c r="D69" s="107"/>
      <c r="E69" s="107"/>
      <c r="F69" s="107"/>
      <c r="G69" s="109"/>
      <c r="H69" s="111"/>
      <c r="I69" s="107"/>
      <c r="J69" s="107"/>
      <c r="K69" s="107"/>
      <c r="L69" s="107"/>
      <c r="M69" s="108"/>
    </row>
    <row r="70" spans="1:13" x14ac:dyDescent="0.25">
      <c r="A70" s="107"/>
      <c r="B70" s="108"/>
      <c r="C70" s="107"/>
      <c r="D70" s="107"/>
      <c r="E70" s="107"/>
      <c r="F70" s="107"/>
      <c r="G70" s="109"/>
      <c r="H70" s="111"/>
      <c r="I70" s="107"/>
      <c r="J70" s="107"/>
      <c r="K70" s="107"/>
      <c r="L70" s="107"/>
      <c r="M70" s="108"/>
    </row>
    <row r="71" spans="1:13" x14ac:dyDescent="0.25">
      <c r="A71" s="107"/>
      <c r="B71" s="108"/>
      <c r="C71" s="107"/>
      <c r="D71" s="107"/>
      <c r="E71" s="107"/>
      <c r="F71" s="107"/>
      <c r="G71" s="109"/>
      <c r="H71" s="111"/>
      <c r="I71" s="107"/>
      <c r="J71" s="107"/>
      <c r="K71" s="107"/>
      <c r="L71" s="107"/>
      <c r="M71" s="108"/>
    </row>
    <row r="72" spans="1:13" x14ac:dyDescent="0.25">
      <c r="A72" s="107"/>
      <c r="B72" s="108"/>
      <c r="C72" s="107"/>
      <c r="D72" s="107"/>
      <c r="E72" s="107"/>
      <c r="F72" s="107"/>
      <c r="G72" s="109"/>
      <c r="H72" s="111"/>
      <c r="I72" s="107"/>
      <c r="J72" s="107"/>
      <c r="K72" s="107"/>
      <c r="L72" s="107"/>
      <c r="M72" s="108"/>
    </row>
    <row r="73" spans="1:13" x14ac:dyDescent="0.25">
      <c r="A73" s="107"/>
      <c r="B73" s="108"/>
      <c r="C73" s="107"/>
      <c r="D73" s="107"/>
      <c r="E73" s="107"/>
      <c r="F73" s="107"/>
      <c r="G73" s="109"/>
      <c r="H73" s="111"/>
      <c r="I73" s="107"/>
      <c r="J73" s="107"/>
      <c r="K73" s="107"/>
      <c r="L73" s="107"/>
      <c r="M73" s="108"/>
    </row>
    <row r="74" spans="1:13" x14ac:dyDescent="0.25">
      <c r="A74" s="107"/>
      <c r="B74" s="108"/>
      <c r="C74" s="107"/>
      <c r="D74" s="107"/>
      <c r="E74" s="107"/>
      <c r="F74" s="107"/>
      <c r="G74" s="109"/>
      <c r="H74" s="111"/>
      <c r="I74" s="107"/>
      <c r="J74" s="107"/>
      <c r="K74" s="107"/>
      <c r="L74" s="107"/>
      <c r="M74" s="108"/>
    </row>
    <row r="75" spans="1:13" x14ac:dyDescent="0.25">
      <c r="A75" s="107"/>
      <c r="B75" s="108"/>
      <c r="C75" s="107"/>
      <c r="D75" s="107"/>
      <c r="E75" s="107"/>
      <c r="F75" s="107"/>
      <c r="G75" s="109"/>
      <c r="H75" s="111"/>
      <c r="I75" s="107"/>
      <c r="J75" s="107"/>
      <c r="K75" s="107"/>
      <c r="L75" s="107"/>
      <c r="M75" s="108"/>
    </row>
    <row r="76" spans="1:13" x14ac:dyDescent="0.25">
      <c r="A76" s="107"/>
      <c r="B76" s="108"/>
      <c r="C76" s="107"/>
      <c r="D76" s="107"/>
      <c r="E76" s="107"/>
      <c r="F76" s="107"/>
      <c r="G76" s="109"/>
      <c r="H76" s="111"/>
      <c r="I76" s="107"/>
      <c r="J76" s="107"/>
      <c r="K76" s="107"/>
      <c r="L76" s="107"/>
      <c r="M76" s="108"/>
    </row>
    <row r="77" spans="1:13" x14ac:dyDescent="0.25">
      <c r="A77" s="107"/>
      <c r="B77" s="108"/>
      <c r="C77" s="107"/>
      <c r="D77" s="107"/>
      <c r="E77" s="107"/>
      <c r="F77" s="107"/>
      <c r="G77" s="109"/>
      <c r="H77" s="111"/>
      <c r="I77" s="107"/>
      <c r="J77" s="107"/>
      <c r="K77" s="107"/>
      <c r="L77" s="107"/>
      <c r="M77" s="108"/>
    </row>
    <row r="78" spans="1:13" x14ac:dyDescent="0.25">
      <c r="A78" s="107"/>
      <c r="B78" s="108"/>
      <c r="C78" s="107"/>
      <c r="D78" s="107"/>
      <c r="E78" s="107"/>
      <c r="F78" s="107"/>
      <c r="G78" s="109"/>
      <c r="H78" s="111"/>
      <c r="I78" s="107"/>
      <c r="J78" s="107"/>
      <c r="K78" s="107"/>
      <c r="L78" s="107"/>
      <c r="M78" s="108"/>
    </row>
    <row r="79" spans="1:13" x14ac:dyDescent="0.25">
      <c r="A79" s="107"/>
      <c r="B79" s="108"/>
      <c r="C79" s="107"/>
      <c r="D79" s="107"/>
      <c r="E79" s="107"/>
      <c r="F79" s="107"/>
      <c r="G79" s="109"/>
      <c r="H79" s="111"/>
      <c r="I79" s="107"/>
      <c r="J79" s="107"/>
      <c r="K79" s="107"/>
      <c r="L79" s="107"/>
      <c r="M79" s="108"/>
    </row>
    <row r="80" spans="1:13" x14ac:dyDescent="0.25">
      <c r="A80" s="107"/>
      <c r="B80" s="108"/>
      <c r="C80" s="107"/>
      <c r="D80" s="107"/>
      <c r="E80" s="107"/>
      <c r="F80" s="107"/>
      <c r="G80" s="109"/>
      <c r="H80" s="111"/>
      <c r="I80" s="107"/>
      <c r="J80" s="107"/>
      <c r="K80" s="107"/>
      <c r="L80" s="107"/>
      <c r="M80" s="108"/>
    </row>
    <row r="81" spans="1:13" x14ac:dyDescent="0.25">
      <c r="A81" s="107"/>
      <c r="B81" s="108"/>
      <c r="C81" s="107"/>
      <c r="D81" s="107"/>
      <c r="E81" s="107"/>
      <c r="F81" s="107"/>
      <c r="G81" s="109"/>
      <c r="H81" s="111"/>
      <c r="I81" s="107"/>
      <c r="J81" s="107"/>
      <c r="K81" s="107"/>
      <c r="L81" s="107"/>
      <c r="M81" s="108"/>
    </row>
    <row r="82" spans="1:13" x14ac:dyDescent="0.25">
      <c r="A82" s="107"/>
      <c r="B82" s="108"/>
      <c r="C82" s="107"/>
      <c r="D82" s="107"/>
      <c r="E82" s="107"/>
      <c r="F82" s="107"/>
      <c r="G82" s="109"/>
      <c r="H82" s="111"/>
      <c r="I82" s="107"/>
      <c r="J82" s="107"/>
      <c r="K82" s="107"/>
      <c r="L82" s="107"/>
      <c r="M82" s="108"/>
    </row>
    <row r="83" spans="1:13" x14ac:dyDescent="0.25">
      <c r="A83" s="107"/>
      <c r="B83" s="108"/>
      <c r="C83" s="107"/>
      <c r="D83" s="107"/>
      <c r="E83" s="107"/>
      <c r="F83" s="107"/>
      <c r="G83" s="109"/>
      <c r="H83" s="111"/>
      <c r="I83" s="107"/>
      <c r="J83" s="107"/>
      <c r="K83" s="107"/>
      <c r="L83" s="107"/>
      <c r="M83" s="108"/>
    </row>
    <row r="84" spans="1:13" x14ac:dyDescent="0.25">
      <c r="A84" s="107"/>
      <c r="B84" s="108"/>
      <c r="C84" s="107"/>
      <c r="D84" s="107"/>
      <c r="E84" s="107"/>
      <c r="F84" s="107"/>
      <c r="G84" s="109"/>
      <c r="H84" s="111"/>
      <c r="I84" s="107"/>
      <c r="J84" s="107"/>
      <c r="K84" s="107"/>
      <c r="L84" s="107"/>
      <c r="M84" s="108"/>
    </row>
    <row r="85" spans="1:13" x14ac:dyDescent="0.25">
      <c r="A85" s="107"/>
      <c r="B85" s="108"/>
      <c r="C85" s="107"/>
      <c r="D85" s="107"/>
      <c r="E85" s="107"/>
      <c r="F85" s="107"/>
      <c r="G85" s="109"/>
      <c r="H85" s="111"/>
      <c r="I85" s="107"/>
      <c r="J85" s="107"/>
      <c r="K85" s="107"/>
      <c r="L85" s="107"/>
      <c r="M85" s="108"/>
    </row>
    <row r="86" spans="1:13" x14ac:dyDescent="0.25">
      <c r="A86" s="107"/>
      <c r="B86" s="108"/>
      <c r="C86" s="107"/>
      <c r="D86" s="107"/>
      <c r="E86" s="107"/>
      <c r="F86" s="107"/>
      <c r="G86" s="109"/>
      <c r="H86" s="111"/>
      <c r="I86" s="107"/>
      <c r="J86" s="107"/>
      <c r="K86" s="107"/>
      <c r="L86" s="107"/>
      <c r="M86" s="108"/>
    </row>
    <row r="87" spans="1:13" x14ac:dyDescent="0.25">
      <c r="A87" s="107"/>
      <c r="B87" s="108"/>
      <c r="C87" s="107"/>
      <c r="D87" s="107"/>
      <c r="E87" s="107"/>
      <c r="F87" s="107"/>
      <c r="G87" s="109"/>
      <c r="H87" s="111"/>
      <c r="I87" s="107"/>
      <c r="J87" s="107"/>
      <c r="K87" s="107"/>
      <c r="L87" s="107"/>
      <c r="M87" s="108"/>
    </row>
    <row r="88" spans="1:13" x14ac:dyDescent="0.25">
      <c r="A88" s="107"/>
      <c r="B88" s="108"/>
      <c r="C88" s="107"/>
      <c r="D88" s="107"/>
      <c r="E88" s="107"/>
      <c r="F88" s="107"/>
      <c r="G88" s="109"/>
      <c r="H88" s="111"/>
      <c r="I88" s="107"/>
      <c r="J88" s="107"/>
      <c r="K88" s="107"/>
      <c r="L88" s="107"/>
      <c r="M88" s="108"/>
    </row>
    <row r="89" spans="1:13" x14ac:dyDescent="0.25">
      <c r="A89" s="107"/>
      <c r="B89" s="108"/>
      <c r="C89" s="107"/>
      <c r="D89" s="107"/>
      <c r="E89" s="107"/>
      <c r="F89" s="107"/>
      <c r="G89" s="109"/>
      <c r="H89" s="111"/>
      <c r="I89" s="107"/>
      <c r="J89" s="107"/>
      <c r="K89" s="107"/>
      <c r="L89" s="107"/>
      <c r="M89" s="108"/>
    </row>
    <row r="90" spans="1:13" x14ac:dyDescent="0.25">
      <c r="A90" s="107"/>
      <c r="B90" s="108"/>
      <c r="C90" s="107"/>
      <c r="D90" s="107"/>
      <c r="E90" s="107"/>
      <c r="F90" s="107"/>
      <c r="G90" s="109"/>
      <c r="H90" s="111"/>
      <c r="I90" s="107"/>
      <c r="J90" s="107"/>
      <c r="K90" s="107"/>
      <c r="L90" s="107"/>
      <c r="M90" s="108"/>
    </row>
    <row r="91" spans="1:13" x14ac:dyDescent="0.25">
      <c r="A91" s="107"/>
      <c r="B91" s="108"/>
      <c r="C91" s="107"/>
      <c r="D91" s="107"/>
      <c r="E91" s="107"/>
      <c r="F91" s="107"/>
      <c r="G91" s="109"/>
      <c r="H91" s="111"/>
      <c r="I91" s="107"/>
      <c r="J91" s="107"/>
      <c r="K91" s="107"/>
      <c r="L91" s="107"/>
      <c r="M91" s="108"/>
    </row>
    <row r="92" spans="1:13" x14ac:dyDescent="0.25">
      <c r="A92" s="107"/>
      <c r="B92" s="108"/>
      <c r="C92" s="107"/>
      <c r="D92" s="107"/>
      <c r="E92" s="107"/>
      <c r="F92" s="107"/>
      <c r="G92" s="109"/>
      <c r="H92" s="111"/>
      <c r="I92" s="107"/>
      <c r="J92" s="107"/>
      <c r="K92" s="107"/>
      <c r="L92" s="107"/>
      <c r="M92" s="108"/>
    </row>
    <row r="93" spans="1:13" x14ac:dyDescent="0.25">
      <c r="A93" s="107"/>
      <c r="B93" s="108"/>
      <c r="C93" s="107"/>
      <c r="D93" s="107"/>
      <c r="E93" s="107"/>
      <c r="F93" s="107"/>
      <c r="G93" s="109"/>
      <c r="H93" s="111"/>
      <c r="I93" s="107"/>
      <c r="J93" s="107"/>
      <c r="K93" s="107"/>
      <c r="L93" s="107"/>
      <c r="M93" s="108"/>
    </row>
    <row r="94" spans="1:13" x14ac:dyDescent="0.25">
      <c r="A94" s="107"/>
      <c r="B94" s="108"/>
      <c r="C94" s="107"/>
      <c r="D94" s="107"/>
      <c r="E94" s="107"/>
      <c r="F94" s="107"/>
      <c r="G94" s="109"/>
      <c r="H94" s="111"/>
      <c r="I94" s="107"/>
      <c r="J94" s="107"/>
      <c r="K94" s="107"/>
      <c r="L94" s="107"/>
      <c r="M94" s="108"/>
    </row>
    <row r="95" spans="1:13" x14ac:dyDescent="0.25">
      <c r="A95" s="107"/>
      <c r="B95" s="108"/>
      <c r="C95" s="107"/>
      <c r="D95" s="107"/>
      <c r="E95" s="107"/>
      <c r="F95" s="107"/>
      <c r="G95" s="109"/>
      <c r="H95" s="111"/>
      <c r="I95" s="107"/>
      <c r="J95" s="107"/>
      <c r="K95" s="107"/>
      <c r="L95" s="107"/>
      <c r="M95" s="108"/>
    </row>
    <row r="96" spans="1:13" x14ac:dyDescent="0.25">
      <c r="A96" s="107"/>
      <c r="B96" s="108"/>
      <c r="C96" s="107"/>
      <c r="D96" s="107"/>
      <c r="E96" s="107"/>
      <c r="F96" s="107"/>
      <c r="G96" s="109"/>
      <c r="H96" s="111"/>
      <c r="I96" s="107"/>
      <c r="J96" s="107"/>
      <c r="K96" s="107"/>
      <c r="L96" s="107"/>
      <c r="M96" s="108"/>
    </row>
    <row r="97" spans="1:13" x14ac:dyDescent="0.25">
      <c r="A97" s="107"/>
      <c r="B97" s="108"/>
      <c r="C97" s="107"/>
      <c r="D97" s="107"/>
      <c r="E97" s="107"/>
      <c r="F97" s="107"/>
      <c r="G97" s="109"/>
      <c r="H97" s="111"/>
      <c r="I97" s="107"/>
      <c r="J97" s="107"/>
      <c r="K97" s="107"/>
      <c r="L97" s="107"/>
      <c r="M97" s="108"/>
    </row>
    <row r="98" spans="1:13" x14ac:dyDescent="0.25">
      <c r="A98" s="107"/>
      <c r="B98" s="108"/>
      <c r="C98" s="107"/>
      <c r="D98" s="107"/>
      <c r="E98" s="107"/>
      <c r="F98" s="107"/>
      <c r="G98" s="109"/>
      <c r="H98" s="111"/>
      <c r="I98" s="107"/>
      <c r="J98" s="107"/>
      <c r="K98" s="107"/>
      <c r="L98" s="107"/>
      <c r="M98" s="108"/>
    </row>
    <row r="99" spans="1:13" x14ac:dyDescent="0.25">
      <c r="A99" s="107"/>
      <c r="B99" s="108"/>
      <c r="C99" s="107"/>
      <c r="D99" s="107"/>
      <c r="E99" s="107"/>
      <c r="F99" s="107"/>
      <c r="G99" s="109"/>
      <c r="H99" s="111"/>
      <c r="I99" s="107"/>
      <c r="J99" s="107"/>
      <c r="K99" s="107"/>
      <c r="L99" s="107"/>
      <c r="M99" s="108"/>
    </row>
    <row r="100" spans="1:13" x14ac:dyDescent="0.25">
      <c r="A100" s="107"/>
      <c r="B100" s="108"/>
      <c r="C100" s="107"/>
      <c r="D100" s="107"/>
      <c r="E100" s="107"/>
      <c r="F100" s="107"/>
      <c r="G100" s="109"/>
      <c r="H100" s="111"/>
      <c r="I100" s="107"/>
      <c r="J100" s="107"/>
      <c r="K100" s="107"/>
      <c r="L100" s="107"/>
      <c r="M100" s="108"/>
    </row>
    <row r="101" spans="1:13" x14ac:dyDescent="0.25">
      <c r="A101" s="107"/>
      <c r="B101" s="108"/>
      <c r="C101" s="107"/>
      <c r="D101" s="107"/>
      <c r="E101" s="107"/>
      <c r="F101" s="107"/>
      <c r="G101" s="109"/>
      <c r="H101" s="111"/>
      <c r="I101" s="107"/>
      <c r="J101" s="107"/>
      <c r="K101" s="107"/>
      <c r="L101" s="107"/>
      <c r="M101" s="108"/>
    </row>
    <row r="102" spans="1:13" x14ac:dyDescent="0.25">
      <c r="A102" s="107"/>
      <c r="B102" s="108"/>
      <c r="C102" s="107"/>
      <c r="D102" s="107"/>
      <c r="E102" s="107"/>
      <c r="F102" s="107"/>
      <c r="G102" s="109"/>
      <c r="H102" s="111"/>
      <c r="I102" s="107"/>
      <c r="J102" s="107"/>
      <c r="K102" s="107"/>
      <c r="L102" s="107"/>
      <c r="M102" s="108"/>
    </row>
    <row r="103" spans="1:13" x14ac:dyDescent="0.25">
      <c r="A103" s="107"/>
      <c r="B103" s="108"/>
      <c r="C103" s="107"/>
      <c r="D103" s="107"/>
      <c r="E103" s="107"/>
      <c r="F103" s="107"/>
      <c r="G103" s="109"/>
      <c r="H103" s="111"/>
      <c r="I103" s="107"/>
      <c r="J103" s="107"/>
      <c r="K103" s="107"/>
      <c r="L103" s="107"/>
      <c r="M103" s="108"/>
    </row>
    <row r="104" spans="1:13" x14ac:dyDescent="0.25">
      <c r="A104" s="107"/>
      <c r="B104" s="108"/>
      <c r="C104" s="107"/>
      <c r="D104" s="107"/>
      <c r="E104" s="107"/>
      <c r="F104" s="107"/>
      <c r="G104" s="109"/>
      <c r="H104" s="111"/>
      <c r="I104" s="107"/>
      <c r="J104" s="107"/>
      <c r="K104" s="107"/>
      <c r="L104" s="107"/>
      <c r="M104" s="108"/>
    </row>
    <row r="105" spans="1:13" x14ac:dyDescent="0.25">
      <c r="A105" s="107"/>
      <c r="B105" s="108"/>
      <c r="C105" s="107"/>
      <c r="D105" s="107"/>
      <c r="E105" s="107"/>
      <c r="F105" s="107"/>
      <c r="G105" s="109"/>
      <c r="H105" s="111"/>
      <c r="I105" s="107"/>
      <c r="J105" s="107"/>
      <c r="K105" s="107"/>
      <c r="L105" s="107"/>
      <c r="M105" s="108"/>
    </row>
    <row r="106" spans="1:13" x14ac:dyDescent="0.25">
      <c r="A106" s="107"/>
      <c r="B106" s="108"/>
      <c r="C106" s="107"/>
      <c r="D106" s="107"/>
      <c r="E106" s="107"/>
      <c r="F106" s="107"/>
      <c r="G106" s="109"/>
      <c r="H106" s="111"/>
      <c r="I106" s="107"/>
      <c r="J106" s="107"/>
      <c r="K106" s="107"/>
      <c r="L106" s="107"/>
      <c r="M106" s="108"/>
    </row>
    <row r="107" spans="1:13" x14ac:dyDescent="0.25">
      <c r="A107" s="107"/>
      <c r="B107" s="108"/>
      <c r="C107" s="107"/>
      <c r="D107" s="107"/>
      <c r="E107" s="107"/>
      <c r="F107" s="107"/>
      <c r="G107" s="109"/>
      <c r="H107" s="111"/>
      <c r="I107" s="107"/>
      <c r="J107" s="107"/>
      <c r="K107" s="107"/>
      <c r="L107" s="107"/>
      <c r="M107" s="108"/>
    </row>
    <row r="108" spans="1:13" x14ac:dyDescent="0.25">
      <c r="A108" s="107"/>
      <c r="B108" s="108"/>
      <c r="C108" s="107"/>
      <c r="D108" s="107"/>
      <c r="E108" s="107"/>
      <c r="F108" s="107"/>
      <c r="G108" s="109"/>
      <c r="H108" s="111"/>
      <c r="I108" s="107"/>
      <c r="J108" s="107"/>
      <c r="K108" s="107"/>
      <c r="L108" s="107"/>
      <c r="M108" s="108"/>
    </row>
    <row r="109" spans="1:13" x14ac:dyDescent="0.25">
      <c r="A109" s="107"/>
      <c r="B109" s="108"/>
      <c r="C109" s="107"/>
      <c r="D109" s="107"/>
      <c r="E109" s="107"/>
      <c r="F109" s="107"/>
      <c r="G109" s="109"/>
      <c r="H109" s="111"/>
      <c r="I109" s="107"/>
      <c r="J109" s="107"/>
      <c r="K109" s="107"/>
      <c r="L109" s="107"/>
      <c r="M109" s="108"/>
    </row>
    <row r="110" spans="1:13" x14ac:dyDescent="0.25">
      <c r="A110" s="107"/>
      <c r="B110" s="108"/>
      <c r="C110" s="107"/>
      <c r="D110" s="107"/>
      <c r="E110" s="107"/>
      <c r="F110" s="107"/>
      <c r="G110" s="109"/>
      <c r="H110" s="111"/>
      <c r="I110" s="107"/>
      <c r="J110" s="107"/>
      <c r="K110" s="107"/>
      <c r="L110" s="107"/>
      <c r="M110" s="108"/>
    </row>
    <row r="111" spans="1:13" x14ac:dyDescent="0.25">
      <c r="A111" s="107"/>
      <c r="B111" s="108"/>
      <c r="C111" s="107"/>
      <c r="D111" s="107"/>
      <c r="E111" s="107"/>
      <c r="F111" s="107"/>
      <c r="G111" s="109"/>
      <c r="H111" s="111"/>
      <c r="I111" s="107"/>
      <c r="J111" s="107"/>
      <c r="K111" s="107"/>
      <c r="L111" s="107"/>
      <c r="M111" s="108"/>
    </row>
    <row r="112" spans="1:13" x14ac:dyDescent="0.25">
      <c r="A112" s="107"/>
      <c r="B112" s="108"/>
      <c r="C112" s="107"/>
      <c r="D112" s="107"/>
      <c r="E112" s="107"/>
      <c r="F112" s="107"/>
      <c r="G112" s="109"/>
      <c r="H112" s="111"/>
      <c r="I112" s="107"/>
      <c r="J112" s="107"/>
      <c r="K112" s="107"/>
      <c r="L112" s="107"/>
      <c r="M112" s="108"/>
    </row>
    <row r="113" spans="1:13" x14ac:dyDescent="0.25">
      <c r="A113" s="107"/>
      <c r="B113" s="108"/>
      <c r="C113" s="107"/>
      <c r="D113" s="107"/>
      <c r="E113" s="107"/>
      <c r="F113" s="107"/>
      <c r="G113" s="109"/>
      <c r="H113" s="111"/>
      <c r="I113" s="107"/>
      <c r="J113" s="107"/>
      <c r="K113" s="107"/>
      <c r="L113" s="107"/>
      <c r="M113" s="108"/>
    </row>
    <row r="114" spans="1:13" x14ac:dyDescent="0.25">
      <c r="A114" s="107"/>
      <c r="B114" s="108"/>
      <c r="C114" s="107"/>
      <c r="D114" s="107"/>
      <c r="E114" s="107"/>
      <c r="F114" s="107"/>
      <c r="G114" s="109"/>
      <c r="H114" s="111"/>
      <c r="I114" s="107"/>
      <c r="J114" s="107"/>
      <c r="K114" s="107"/>
      <c r="L114" s="107"/>
      <c r="M114" s="108"/>
    </row>
    <row r="115" spans="1:13" x14ac:dyDescent="0.25">
      <c r="A115" s="107"/>
      <c r="B115" s="108"/>
      <c r="C115" s="107"/>
      <c r="D115" s="107"/>
      <c r="E115" s="107"/>
      <c r="F115" s="107"/>
      <c r="G115" s="109"/>
      <c r="H115" s="111"/>
      <c r="I115" s="107"/>
      <c r="J115" s="107"/>
      <c r="K115" s="107"/>
      <c r="L115" s="107"/>
      <c r="M115" s="108"/>
    </row>
    <row r="116" spans="1:13" x14ac:dyDescent="0.25">
      <c r="A116" s="107"/>
      <c r="B116" s="108"/>
      <c r="C116" s="107"/>
      <c r="D116" s="107"/>
      <c r="E116" s="107"/>
      <c r="F116" s="107"/>
      <c r="G116" s="109"/>
      <c r="H116" s="111"/>
      <c r="I116" s="107"/>
      <c r="J116" s="107"/>
      <c r="K116" s="107"/>
      <c r="L116" s="107"/>
      <c r="M116" s="108"/>
    </row>
    <row r="117" spans="1:13" x14ac:dyDescent="0.25">
      <c r="A117" s="107"/>
      <c r="B117" s="108"/>
      <c r="C117" s="107"/>
      <c r="D117" s="107"/>
      <c r="E117" s="107"/>
      <c r="F117" s="107"/>
      <c r="G117" s="109"/>
      <c r="H117" s="111"/>
      <c r="I117" s="107"/>
      <c r="J117" s="107"/>
      <c r="K117" s="107"/>
      <c r="L117" s="107"/>
      <c r="M117" s="108"/>
    </row>
    <row r="118" spans="1:13" x14ac:dyDescent="0.25">
      <c r="A118" s="107"/>
      <c r="B118" s="108"/>
      <c r="C118" s="107"/>
      <c r="D118" s="107"/>
      <c r="E118" s="107"/>
      <c r="F118" s="107"/>
      <c r="G118" s="109"/>
      <c r="H118" s="111"/>
      <c r="I118" s="107"/>
      <c r="J118" s="107"/>
      <c r="K118" s="107"/>
      <c r="L118" s="107"/>
      <c r="M118" s="108"/>
    </row>
    <row r="119" spans="1:13" x14ac:dyDescent="0.25">
      <c r="A119" s="107"/>
      <c r="B119" s="108"/>
      <c r="C119" s="107"/>
      <c r="D119" s="107"/>
      <c r="E119" s="107"/>
      <c r="F119" s="107"/>
      <c r="G119" s="109"/>
      <c r="H119" s="111"/>
      <c r="I119" s="107"/>
      <c r="J119" s="107"/>
      <c r="K119" s="107"/>
      <c r="L119" s="107"/>
      <c r="M119" s="108"/>
    </row>
    <row r="120" spans="1:13" x14ac:dyDescent="0.25">
      <c r="A120" s="107"/>
      <c r="B120" s="108"/>
      <c r="C120" s="107"/>
      <c r="D120" s="107"/>
      <c r="E120" s="107"/>
      <c r="F120" s="107"/>
      <c r="G120" s="109"/>
      <c r="H120" s="111"/>
      <c r="I120" s="107"/>
      <c r="J120" s="107"/>
      <c r="K120" s="107"/>
      <c r="L120" s="107"/>
      <c r="M120" s="108"/>
    </row>
    <row r="121" spans="1:13" x14ac:dyDescent="0.25">
      <c r="A121" s="107"/>
      <c r="B121" s="108"/>
      <c r="C121" s="107"/>
      <c r="D121" s="107"/>
      <c r="E121" s="107"/>
      <c r="F121" s="107"/>
      <c r="G121" s="109"/>
      <c r="H121" s="111"/>
      <c r="I121" s="107"/>
      <c r="J121" s="107"/>
      <c r="K121" s="107"/>
      <c r="L121" s="107"/>
      <c r="M121" s="108"/>
    </row>
    <row r="122" spans="1:13" x14ac:dyDescent="0.25">
      <c r="A122" s="107"/>
      <c r="B122" s="108"/>
      <c r="C122" s="107"/>
      <c r="D122" s="107"/>
      <c r="E122" s="107"/>
      <c r="F122" s="107"/>
      <c r="G122" s="109"/>
      <c r="H122" s="111"/>
      <c r="I122" s="107"/>
      <c r="J122" s="107"/>
      <c r="K122" s="107"/>
      <c r="L122" s="107"/>
      <c r="M122" s="108"/>
    </row>
    <row r="123" spans="1:13" x14ac:dyDescent="0.25">
      <c r="A123" s="107"/>
      <c r="B123" s="108"/>
      <c r="C123" s="107"/>
      <c r="D123" s="107"/>
      <c r="E123" s="107"/>
      <c r="F123" s="107"/>
      <c r="G123" s="109"/>
      <c r="H123" s="111"/>
      <c r="I123" s="107"/>
      <c r="J123" s="107"/>
      <c r="K123" s="107"/>
      <c r="L123" s="107"/>
      <c r="M123" s="108"/>
    </row>
    <row r="124" spans="1:13" x14ac:dyDescent="0.25">
      <c r="A124" s="107"/>
      <c r="B124" s="108"/>
      <c r="C124" s="107"/>
      <c r="D124" s="107"/>
      <c r="E124" s="107"/>
      <c r="F124" s="107"/>
      <c r="G124" s="109"/>
      <c r="H124" s="111"/>
      <c r="I124" s="107"/>
      <c r="J124" s="107"/>
      <c r="K124" s="107"/>
      <c r="L124" s="107"/>
      <c r="M124" s="108"/>
    </row>
    <row r="125" spans="1:13" x14ac:dyDescent="0.25">
      <c r="A125" s="107"/>
      <c r="B125" s="108"/>
      <c r="C125" s="107"/>
      <c r="D125" s="107"/>
      <c r="E125" s="107"/>
      <c r="F125" s="107"/>
      <c r="G125" s="109"/>
      <c r="H125" s="111"/>
      <c r="I125" s="107"/>
      <c r="J125" s="107"/>
      <c r="K125" s="107"/>
      <c r="L125" s="107"/>
      <c r="M125" s="108"/>
    </row>
    <row r="126" spans="1:13" x14ac:dyDescent="0.25">
      <c r="A126" s="107"/>
      <c r="B126" s="108"/>
      <c r="C126" s="107"/>
      <c r="D126" s="107"/>
      <c r="E126" s="107"/>
      <c r="F126" s="107"/>
      <c r="G126" s="109"/>
      <c r="H126" s="111"/>
      <c r="I126" s="107"/>
      <c r="J126" s="107"/>
      <c r="K126" s="107"/>
      <c r="L126" s="107"/>
      <c r="M126" s="108"/>
    </row>
    <row r="127" spans="1:13" x14ac:dyDescent="0.25">
      <c r="A127" s="107"/>
      <c r="B127" s="108"/>
      <c r="C127" s="107"/>
      <c r="D127" s="107"/>
      <c r="E127" s="107"/>
      <c r="F127" s="107"/>
      <c r="G127" s="109"/>
      <c r="H127" s="111"/>
      <c r="I127" s="107"/>
      <c r="J127" s="107"/>
      <c r="K127" s="107"/>
      <c r="L127" s="107"/>
      <c r="M127" s="108"/>
    </row>
    <row r="128" spans="1:13" x14ac:dyDescent="0.25">
      <c r="A128" s="107"/>
      <c r="B128" s="108"/>
      <c r="C128" s="107"/>
      <c r="D128" s="107"/>
      <c r="E128" s="107"/>
      <c r="F128" s="107"/>
      <c r="G128" s="109"/>
      <c r="H128" s="111"/>
      <c r="I128" s="107"/>
      <c r="J128" s="107"/>
      <c r="K128" s="107"/>
      <c r="L128" s="107"/>
      <c r="M128" s="108"/>
    </row>
    <row r="129" spans="1:13" x14ac:dyDescent="0.25">
      <c r="A129" s="107"/>
      <c r="B129" s="108"/>
      <c r="C129" s="107"/>
      <c r="D129" s="107"/>
      <c r="E129" s="107"/>
      <c r="F129" s="107"/>
      <c r="G129" s="109"/>
      <c r="H129" s="111"/>
      <c r="I129" s="107"/>
      <c r="J129" s="107"/>
      <c r="K129" s="107"/>
      <c r="L129" s="107"/>
      <c r="M129" s="108"/>
    </row>
    <row r="130" spans="1:13" x14ac:dyDescent="0.25">
      <c r="A130" s="107"/>
      <c r="B130" s="108"/>
      <c r="C130" s="107"/>
      <c r="D130" s="107"/>
      <c r="E130" s="107"/>
      <c r="F130" s="107"/>
      <c r="G130" s="109"/>
      <c r="H130" s="111"/>
      <c r="I130" s="107"/>
      <c r="J130" s="107"/>
      <c r="K130" s="107"/>
      <c r="L130" s="107"/>
      <c r="M130" s="108"/>
    </row>
    <row r="131" spans="1:13" x14ac:dyDescent="0.25">
      <c r="A131" s="107"/>
      <c r="B131" s="108"/>
      <c r="C131" s="107"/>
      <c r="D131" s="107"/>
      <c r="E131" s="107"/>
      <c r="F131" s="107"/>
      <c r="G131" s="109"/>
      <c r="H131" s="111"/>
      <c r="I131" s="107"/>
      <c r="J131" s="107"/>
      <c r="K131" s="107"/>
      <c r="L131" s="107"/>
      <c r="M131" s="108"/>
    </row>
    <row r="132" spans="1:13" x14ac:dyDescent="0.25">
      <c r="A132" s="107"/>
      <c r="B132" s="108"/>
      <c r="C132" s="107"/>
      <c r="D132" s="107"/>
      <c r="E132" s="107"/>
      <c r="F132" s="107"/>
      <c r="G132" s="109"/>
      <c r="H132" s="111"/>
      <c r="I132" s="107"/>
      <c r="J132" s="107"/>
      <c r="K132" s="107"/>
      <c r="L132" s="107"/>
      <c r="M132" s="108"/>
    </row>
    <row r="133" spans="1:13" x14ac:dyDescent="0.25">
      <c r="A133" s="107"/>
      <c r="B133" s="108"/>
      <c r="C133" s="107"/>
      <c r="D133" s="107"/>
      <c r="E133" s="107"/>
      <c r="F133" s="107"/>
      <c r="G133" s="109"/>
      <c r="H133" s="111"/>
      <c r="I133" s="107"/>
      <c r="J133" s="107"/>
      <c r="K133" s="107"/>
      <c r="L133" s="107"/>
      <c r="M133" s="108"/>
    </row>
    <row r="134" spans="1:13" x14ac:dyDescent="0.25">
      <c r="A134" s="107"/>
      <c r="B134" s="108"/>
      <c r="C134" s="107"/>
      <c r="D134" s="107"/>
      <c r="E134" s="107"/>
      <c r="F134" s="107"/>
      <c r="G134" s="109"/>
      <c r="H134" s="111"/>
      <c r="I134" s="107"/>
      <c r="J134" s="107"/>
      <c r="K134" s="107"/>
      <c r="L134" s="107"/>
      <c r="M134" s="108"/>
    </row>
    <row r="135" spans="1:13" x14ac:dyDescent="0.25">
      <c r="A135" s="107"/>
      <c r="B135" s="108"/>
      <c r="C135" s="107"/>
      <c r="D135" s="107"/>
      <c r="E135" s="107"/>
      <c r="F135" s="107"/>
      <c r="G135" s="109"/>
      <c r="H135" s="111"/>
      <c r="I135" s="107"/>
      <c r="J135" s="107"/>
      <c r="K135" s="107"/>
      <c r="L135" s="107"/>
      <c r="M135" s="108"/>
    </row>
    <row r="136" spans="1:13" x14ac:dyDescent="0.25">
      <c r="A136" s="107"/>
      <c r="B136" s="108"/>
      <c r="C136" s="107"/>
      <c r="D136" s="107"/>
      <c r="E136" s="107"/>
      <c r="F136" s="107"/>
      <c r="G136" s="109"/>
      <c r="H136" s="111"/>
      <c r="I136" s="107"/>
      <c r="J136" s="107"/>
      <c r="K136" s="107"/>
      <c r="L136" s="107"/>
      <c r="M136" s="108"/>
    </row>
    <row r="137" spans="1:13" x14ac:dyDescent="0.25">
      <c r="A137" s="107"/>
      <c r="B137" s="108"/>
      <c r="C137" s="107"/>
      <c r="D137" s="107"/>
      <c r="E137" s="107"/>
      <c r="F137" s="107"/>
      <c r="G137" s="109"/>
      <c r="H137" s="111"/>
      <c r="I137" s="107"/>
      <c r="J137" s="107"/>
      <c r="K137" s="107"/>
      <c r="L137" s="107"/>
      <c r="M137" s="108"/>
    </row>
    <row r="138" spans="1:13" x14ac:dyDescent="0.25">
      <c r="A138" s="107"/>
      <c r="B138" s="108"/>
      <c r="C138" s="107"/>
      <c r="D138" s="107"/>
      <c r="E138" s="107"/>
      <c r="F138" s="107"/>
      <c r="G138" s="109"/>
      <c r="H138" s="111"/>
      <c r="I138" s="107"/>
      <c r="J138" s="107"/>
      <c r="K138" s="107"/>
      <c r="L138" s="107"/>
      <c r="M138" s="108"/>
    </row>
    <row r="139" spans="1:13" x14ac:dyDescent="0.25">
      <c r="A139" s="107"/>
      <c r="B139" s="108"/>
      <c r="C139" s="107"/>
      <c r="D139" s="107"/>
      <c r="E139" s="107"/>
      <c r="F139" s="107"/>
      <c r="G139" s="109"/>
      <c r="H139" s="111"/>
      <c r="I139" s="107"/>
      <c r="J139" s="107"/>
      <c r="K139" s="107"/>
      <c r="L139" s="107"/>
      <c r="M139" s="108"/>
    </row>
    <row r="140" spans="1:13" x14ac:dyDescent="0.25">
      <c r="A140" s="107"/>
      <c r="B140" s="108"/>
      <c r="C140" s="107"/>
      <c r="D140" s="107"/>
      <c r="E140" s="107"/>
      <c r="F140" s="107"/>
      <c r="G140" s="109"/>
      <c r="H140" s="111"/>
      <c r="I140" s="107"/>
      <c r="J140" s="107"/>
      <c r="K140" s="107"/>
      <c r="L140" s="107"/>
      <c r="M140" s="108"/>
    </row>
    <row r="141" spans="1:13" x14ac:dyDescent="0.25">
      <c r="A141" s="107"/>
      <c r="B141" s="108"/>
      <c r="C141" s="107"/>
      <c r="D141" s="107"/>
      <c r="E141" s="107"/>
      <c r="F141" s="107"/>
      <c r="G141" s="109"/>
      <c r="H141" s="111"/>
      <c r="I141" s="107"/>
      <c r="J141" s="107"/>
      <c r="K141" s="107"/>
      <c r="L141" s="107"/>
      <c r="M141" s="108"/>
    </row>
    <row r="142" spans="1:13" x14ac:dyDescent="0.25">
      <c r="A142" s="107"/>
      <c r="B142" s="108"/>
      <c r="C142" s="107"/>
      <c r="D142" s="107"/>
      <c r="E142" s="107"/>
      <c r="F142" s="107"/>
      <c r="G142" s="109"/>
      <c r="H142" s="111"/>
      <c r="I142" s="107"/>
      <c r="J142" s="107"/>
      <c r="K142" s="107"/>
      <c r="L142" s="107"/>
      <c r="M142" s="108"/>
    </row>
    <row r="143" spans="1:13" x14ac:dyDescent="0.25">
      <c r="A143" s="107"/>
      <c r="B143" s="108"/>
      <c r="C143" s="107"/>
      <c r="D143" s="107"/>
      <c r="E143" s="107"/>
      <c r="F143" s="107"/>
      <c r="G143" s="109"/>
      <c r="H143" s="111"/>
      <c r="I143" s="107"/>
      <c r="J143" s="107"/>
      <c r="K143" s="107"/>
      <c r="L143" s="107"/>
      <c r="M143" s="108"/>
    </row>
    <row r="144" spans="1:13" x14ac:dyDescent="0.25">
      <c r="A144" s="107"/>
      <c r="B144" s="108"/>
      <c r="C144" s="107"/>
      <c r="D144" s="107"/>
      <c r="E144" s="107"/>
      <c r="F144" s="107"/>
      <c r="G144" s="109"/>
      <c r="H144" s="111"/>
      <c r="I144" s="107"/>
      <c r="J144" s="107"/>
      <c r="K144" s="107"/>
      <c r="L144" s="107"/>
      <c r="M144" s="108"/>
    </row>
    <row r="145" spans="1:13" x14ac:dyDescent="0.25">
      <c r="A145" s="107"/>
      <c r="B145" s="108"/>
      <c r="C145" s="107"/>
      <c r="D145" s="107"/>
      <c r="E145" s="107"/>
      <c r="F145" s="107"/>
      <c r="G145" s="109"/>
      <c r="H145" s="111"/>
      <c r="I145" s="107"/>
      <c r="J145" s="107"/>
      <c r="K145" s="107"/>
      <c r="L145" s="107"/>
      <c r="M145" s="108"/>
    </row>
    <row r="146" spans="1:13" x14ac:dyDescent="0.25">
      <c r="A146" s="107"/>
      <c r="B146" s="108"/>
      <c r="C146" s="107"/>
      <c r="D146" s="107"/>
      <c r="E146" s="107"/>
      <c r="F146" s="107"/>
      <c r="G146" s="109"/>
      <c r="H146" s="111"/>
      <c r="I146" s="107"/>
      <c r="J146" s="107"/>
      <c r="K146" s="107"/>
      <c r="L146" s="107"/>
      <c r="M146" s="108"/>
    </row>
    <row r="147" spans="1:13" x14ac:dyDescent="0.25">
      <c r="A147" s="107"/>
      <c r="B147" s="108"/>
      <c r="C147" s="107"/>
      <c r="D147" s="107"/>
      <c r="E147" s="107"/>
      <c r="F147" s="107"/>
      <c r="G147" s="109"/>
      <c r="H147" s="111"/>
      <c r="I147" s="107"/>
      <c r="J147" s="107"/>
      <c r="K147" s="107"/>
      <c r="L147" s="107"/>
      <c r="M147" s="108"/>
    </row>
    <row r="148" spans="1:13" x14ac:dyDescent="0.25">
      <c r="A148" s="107"/>
      <c r="B148" s="108"/>
      <c r="C148" s="107"/>
      <c r="D148" s="107"/>
      <c r="E148" s="107"/>
      <c r="F148" s="107"/>
      <c r="G148" s="109"/>
      <c r="H148" s="111"/>
      <c r="I148" s="107"/>
      <c r="J148" s="107"/>
      <c r="K148" s="107"/>
      <c r="L148" s="107"/>
      <c r="M148" s="108"/>
    </row>
    <row r="149" spans="1:13" x14ac:dyDescent="0.25">
      <c r="A149" s="107"/>
      <c r="B149" s="108"/>
      <c r="C149" s="107"/>
      <c r="D149" s="107"/>
      <c r="E149" s="107"/>
      <c r="F149" s="107"/>
      <c r="G149" s="109"/>
      <c r="H149" s="111"/>
      <c r="I149" s="107"/>
      <c r="J149" s="107"/>
      <c r="K149" s="107"/>
      <c r="L149" s="107"/>
      <c r="M149" s="108"/>
    </row>
    <row r="150" spans="1:13" x14ac:dyDescent="0.25">
      <c r="A150" s="107"/>
      <c r="B150" s="108"/>
      <c r="C150" s="107"/>
      <c r="D150" s="107"/>
      <c r="E150" s="107"/>
      <c r="F150" s="107"/>
      <c r="G150" s="109"/>
      <c r="H150" s="111"/>
      <c r="I150" s="107"/>
      <c r="J150" s="107"/>
      <c r="K150" s="107"/>
      <c r="L150" s="107"/>
      <c r="M150" s="108"/>
    </row>
    <row r="151" spans="1:13" x14ac:dyDescent="0.25">
      <c r="A151" s="107"/>
      <c r="B151" s="108"/>
      <c r="C151" s="107"/>
      <c r="D151" s="107"/>
      <c r="E151" s="107"/>
      <c r="F151" s="107"/>
      <c r="G151" s="109"/>
      <c r="H151" s="111"/>
      <c r="I151" s="107"/>
      <c r="J151" s="107"/>
      <c r="K151" s="107"/>
      <c r="L151" s="107"/>
      <c r="M151" s="108"/>
    </row>
    <row r="152" spans="1:13" x14ac:dyDescent="0.25">
      <c r="A152" s="107"/>
      <c r="B152" s="108"/>
      <c r="C152" s="107"/>
      <c r="D152" s="107"/>
      <c r="E152" s="107"/>
      <c r="F152" s="107"/>
      <c r="G152" s="109"/>
      <c r="H152" s="111"/>
      <c r="I152" s="107"/>
      <c r="J152" s="107"/>
      <c r="K152" s="107"/>
      <c r="L152" s="107"/>
      <c r="M152" s="108"/>
    </row>
    <row r="153" spans="1:13" x14ac:dyDescent="0.25">
      <c r="A153" s="107"/>
      <c r="B153" s="108"/>
      <c r="C153" s="107"/>
      <c r="D153" s="107"/>
      <c r="E153" s="107"/>
      <c r="F153" s="107"/>
      <c r="G153" s="109"/>
      <c r="H153" s="111"/>
      <c r="I153" s="107"/>
      <c r="J153" s="107"/>
      <c r="K153" s="107"/>
      <c r="L153" s="107"/>
      <c r="M153" s="108"/>
    </row>
    <row r="154" spans="1:13" x14ac:dyDescent="0.25">
      <c r="A154" s="107"/>
      <c r="B154" s="108"/>
      <c r="C154" s="107"/>
      <c r="D154" s="107"/>
      <c r="E154" s="107"/>
      <c r="F154" s="107"/>
      <c r="G154" s="109"/>
      <c r="H154" s="111"/>
      <c r="I154" s="107"/>
      <c r="J154" s="107"/>
      <c r="K154" s="107"/>
      <c r="L154" s="107"/>
      <c r="M154" s="108"/>
    </row>
    <row r="155" spans="1:13" x14ac:dyDescent="0.25">
      <c r="A155" s="107"/>
      <c r="B155" s="108"/>
      <c r="C155" s="107"/>
      <c r="D155" s="107"/>
      <c r="E155" s="107"/>
      <c r="F155" s="107"/>
      <c r="G155" s="109"/>
      <c r="H155" s="111"/>
      <c r="I155" s="107"/>
      <c r="J155" s="107"/>
      <c r="K155" s="107"/>
      <c r="L155" s="107"/>
      <c r="M155" s="108"/>
    </row>
    <row r="156" spans="1:13" x14ac:dyDescent="0.25">
      <c r="A156" s="107"/>
      <c r="B156" s="108"/>
      <c r="C156" s="107"/>
      <c r="D156" s="107"/>
      <c r="E156" s="107"/>
      <c r="F156" s="107"/>
      <c r="G156" s="109"/>
      <c r="H156" s="111"/>
      <c r="I156" s="107"/>
      <c r="J156" s="107"/>
      <c r="K156" s="107"/>
      <c r="L156" s="107"/>
      <c r="M156" s="108"/>
    </row>
    <row r="157" spans="1:13" x14ac:dyDescent="0.25">
      <c r="A157" s="107"/>
      <c r="B157" s="108"/>
      <c r="C157" s="107"/>
      <c r="D157" s="107"/>
      <c r="E157" s="107"/>
      <c r="F157" s="107"/>
      <c r="G157" s="109"/>
      <c r="H157" s="111"/>
      <c r="I157" s="107"/>
      <c r="J157" s="107"/>
      <c r="K157" s="107"/>
      <c r="L157" s="107"/>
      <c r="M157" s="108"/>
    </row>
    <row r="158" spans="1:13" x14ac:dyDescent="0.25">
      <c r="A158" s="107"/>
      <c r="B158" s="108"/>
      <c r="C158" s="107"/>
      <c r="D158" s="107"/>
      <c r="E158" s="107"/>
      <c r="F158" s="107"/>
      <c r="G158" s="109"/>
      <c r="H158" s="111"/>
      <c r="I158" s="107"/>
      <c r="J158" s="107"/>
      <c r="K158" s="107"/>
      <c r="L158" s="107"/>
      <c r="M158" s="108"/>
    </row>
    <row r="159" spans="1:13" x14ac:dyDescent="0.25">
      <c r="A159" s="107"/>
      <c r="B159" s="108"/>
      <c r="C159" s="107"/>
      <c r="D159" s="107"/>
      <c r="E159" s="107"/>
      <c r="F159" s="107"/>
      <c r="G159" s="109"/>
      <c r="H159" s="111"/>
      <c r="I159" s="107"/>
      <c r="J159" s="107"/>
      <c r="K159" s="107"/>
      <c r="L159" s="107"/>
      <c r="M159" s="108"/>
    </row>
    <row r="160" spans="1:13" x14ac:dyDescent="0.25">
      <c r="A160" s="107"/>
      <c r="B160" s="108"/>
      <c r="C160" s="107"/>
      <c r="D160" s="107"/>
      <c r="E160" s="107"/>
      <c r="F160" s="107"/>
      <c r="G160" s="109"/>
      <c r="H160" s="111"/>
      <c r="I160" s="107"/>
      <c r="J160" s="107"/>
      <c r="K160" s="107"/>
      <c r="L160" s="107"/>
      <c r="M160" s="108"/>
    </row>
    <row r="161" spans="1:13" x14ac:dyDescent="0.25">
      <c r="A161" s="107"/>
      <c r="B161" s="108"/>
      <c r="C161" s="107"/>
      <c r="D161" s="107"/>
      <c r="E161" s="107"/>
      <c r="F161" s="107"/>
      <c r="G161" s="109"/>
      <c r="H161" s="111"/>
      <c r="I161" s="107"/>
      <c r="J161" s="107"/>
      <c r="K161" s="107"/>
      <c r="L161" s="107"/>
      <c r="M161" s="108"/>
    </row>
    <row r="162" spans="1:13" x14ac:dyDescent="0.25">
      <c r="A162" s="107"/>
      <c r="B162" s="108"/>
      <c r="C162" s="107"/>
      <c r="D162" s="107"/>
      <c r="E162" s="107"/>
      <c r="F162" s="107"/>
      <c r="G162" s="109"/>
      <c r="H162" s="111"/>
      <c r="I162" s="107"/>
      <c r="J162" s="107"/>
      <c r="K162" s="107"/>
      <c r="L162" s="107"/>
      <c r="M162" s="108"/>
    </row>
    <row r="163" spans="1:13" x14ac:dyDescent="0.25">
      <c r="A163" s="107"/>
      <c r="B163" s="108"/>
      <c r="C163" s="107"/>
      <c r="D163" s="107"/>
      <c r="E163" s="107"/>
      <c r="F163" s="107"/>
      <c r="G163" s="109"/>
      <c r="H163" s="111"/>
      <c r="I163" s="107"/>
      <c r="J163" s="107"/>
      <c r="K163" s="107"/>
      <c r="L163" s="107"/>
      <c r="M163" s="108"/>
    </row>
    <row r="164" spans="1:13" x14ac:dyDescent="0.25">
      <c r="A164" s="107"/>
      <c r="B164" s="108"/>
      <c r="C164" s="107"/>
      <c r="D164" s="107"/>
      <c r="E164" s="107"/>
      <c r="F164" s="107"/>
      <c r="G164" s="109"/>
      <c r="H164" s="111"/>
      <c r="I164" s="107"/>
      <c r="J164" s="107"/>
      <c r="K164" s="107"/>
      <c r="L164" s="107"/>
      <c r="M164" s="108"/>
    </row>
    <row r="165" spans="1:13" x14ac:dyDescent="0.25">
      <c r="A165" s="107"/>
      <c r="B165" s="108"/>
      <c r="C165" s="107"/>
      <c r="D165" s="107"/>
      <c r="E165" s="107"/>
      <c r="F165" s="107"/>
      <c r="G165" s="109"/>
      <c r="H165" s="111"/>
      <c r="I165" s="107"/>
      <c r="J165" s="107"/>
      <c r="K165" s="107"/>
      <c r="L165" s="107"/>
      <c r="M165" s="108"/>
    </row>
    <row r="166" spans="1:13" x14ac:dyDescent="0.25">
      <c r="A166" s="107"/>
      <c r="B166" s="108"/>
      <c r="C166" s="107"/>
      <c r="D166" s="107"/>
      <c r="E166" s="107"/>
      <c r="F166" s="107"/>
      <c r="G166" s="109"/>
      <c r="H166" s="111"/>
      <c r="I166" s="107"/>
      <c r="J166" s="107"/>
      <c r="K166" s="107"/>
      <c r="L166" s="107"/>
      <c r="M166" s="108"/>
    </row>
    <row r="167" spans="1:13" x14ac:dyDescent="0.25">
      <c r="A167" s="107"/>
      <c r="B167" s="108"/>
      <c r="C167" s="107"/>
      <c r="D167" s="107"/>
      <c r="E167" s="107"/>
      <c r="F167" s="107"/>
      <c r="G167" s="109"/>
      <c r="H167" s="111"/>
      <c r="I167" s="107"/>
      <c r="J167" s="107"/>
      <c r="K167" s="107"/>
      <c r="L167" s="107"/>
      <c r="M167" s="108"/>
    </row>
    <row r="168" spans="1:13" x14ac:dyDescent="0.25">
      <c r="A168" s="107"/>
      <c r="B168" s="108"/>
      <c r="C168" s="107"/>
      <c r="D168" s="107"/>
      <c r="E168" s="107"/>
      <c r="F168" s="107"/>
      <c r="G168" s="109"/>
      <c r="H168" s="111"/>
      <c r="I168" s="107"/>
      <c r="J168" s="107"/>
      <c r="K168" s="107"/>
      <c r="L168" s="107"/>
      <c r="M168" s="108"/>
    </row>
    <row r="169" spans="1:13" x14ac:dyDescent="0.25">
      <c r="A169" s="107"/>
      <c r="B169" s="108"/>
      <c r="C169" s="107"/>
      <c r="D169" s="107"/>
      <c r="E169" s="107"/>
      <c r="F169" s="107"/>
      <c r="G169" s="109"/>
      <c r="H169" s="111"/>
      <c r="I169" s="107"/>
      <c r="J169" s="107"/>
      <c r="K169" s="107"/>
      <c r="L169" s="107"/>
      <c r="M169" s="108"/>
    </row>
    <row r="170" spans="1:13" x14ac:dyDescent="0.25">
      <c r="A170" s="107"/>
      <c r="B170" s="108"/>
      <c r="C170" s="107"/>
      <c r="D170" s="107"/>
      <c r="E170" s="107"/>
      <c r="F170" s="107"/>
      <c r="G170" s="109"/>
      <c r="H170" s="111"/>
      <c r="I170" s="107"/>
      <c r="J170" s="107"/>
      <c r="K170" s="107"/>
      <c r="L170" s="107"/>
      <c r="M170" s="108"/>
    </row>
    <row r="171" spans="1:13" x14ac:dyDescent="0.25">
      <c r="A171" s="107"/>
      <c r="B171" s="108"/>
      <c r="C171" s="107"/>
      <c r="D171" s="107"/>
      <c r="E171" s="107"/>
      <c r="F171" s="107"/>
      <c r="G171" s="109"/>
      <c r="H171" s="111"/>
      <c r="I171" s="107"/>
      <c r="J171" s="107"/>
      <c r="K171" s="107"/>
      <c r="L171" s="107"/>
      <c r="M171" s="108"/>
    </row>
    <row r="172" spans="1:13" x14ac:dyDescent="0.25">
      <c r="A172" s="107"/>
      <c r="B172" s="108"/>
      <c r="C172" s="107"/>
      <c r="D172" s="107"/>
      <c r="E172" s="107"/>
      <c r="F172" s="107"/>
      <c r="G172" s="109"/>
      <c r="H172" s="111"/>
      <c r="I172" s="107"/>
      <c r="J172" s="107"/>
      <c r="K172" s="107"/>
      <c r="L172" s="107"/>
      <c r="M172" s="108"/>
    </row>
    <row r="173" spans="1:13" x14ac:dyDescent="0.25">
      <c r="A173" s="107"/>
      <c r="B173" s="108"/>
      <c r="C173" s="107"/>
      <c r="D173" s="107"/>
      <c r="E173" s="107"/>
      <c r="F173" s="107"/>
      <c r="G173" s="109"/>
      <c r="H173" s="111"/>
      <c r="I173" s="107"/>
      <c r="J173" s="107"/>
      <c r="K173" s="107"/>
      <c r="L173" s="107"/>
      <c r="M173" s="108"/>
    </row>
    <row r="174" spans="1:13" x14ac:dyDescent="0.25">
      <c r="F174" s="107"/>
      <c r="G174" s="109"/>
      <c r="H174" s="111"/>
      <c r="I174" s="107"/>
    </row>
    <row r="175" spans="1:13" x14ac:dyDescent="0.25">
      <c r="F175" s="107"/>
      <c r="G175" s="109"/>
      <c r="H175" s="111"/>
      <c r="I175" s="107"/>
    </row>
    <row r="176" spans="1:13" x14ac:dyDescent="0.25">
      <c r="F176" s="107"/>
      <c r="G176" s="109"/>
      <c r="H176" s="111"/>
      <c r="I176" s="107"/>
    </row>
    <row r="177" spans="6:9" x14ac:dyDescent="0.25">
      <c r="F177" s="107"/>
      <c r="G177" s="109"/>
      <c r="H177" s="111"/>
      <c r="I177" s="107"/>
    </row>
    <row r="178" spans="6:9" x14ac:dyDescent="0.25">
      <c r="F178" s="107"/>
      <c r="G178" s="109"/>
      <c r="H178" s="111"/>
      <c r="I178" s="107"/>
    </row>
    <row r="179" spans="6:9" x14ac:dyDescent="0.25">
      <c r="F179" s="107"/>
      <c r="G179" s="109"/>
      <c r="H179" s="111"/>
      <c r="I179" s="107"/>
    </row>
    <row r="180" spans="6:9" x14ac:dyDescent="0.25">
      <c r="F180" s="107"/>
      <c r="G180" s="109"/>
      <c r="H180" s="111"/>
      <c r="I180" s="107"/>
    </row>
    <row r="181" spans="6:9" x14ac:dyDescent="0.25">
      <c r="F181" s="107"/>
      <c r="G181" s="109"/>
      <c r="H181" s="111"/>
      <c r="I181" s="107"/>
    </row>
    <row r="182" spans="6:9" x14ac:dyDescent="0.25">
      <c r="F182" s="107"/>
      <c r="G182" s="109"/>
      <c r="H182" s="111"/>
      <c r="I182" s="107"/>
    </row>
    <row r="183" spans="6:9" x14ac:dyDescent="0.25">
      <c r="F183" s="107"/>
      <c r="G183" s="109"/>
      <c r="H183" s="111"/>
      <c r="I183" s="107"/>
    </row>
    <row r="184" spans="6:9" x14ac:dyDescent="0.25">
      <c r="F184" s="107"/>
      <c r="G184" s="109"/>
      <c r="H184" s="111"/>
      <c r="I184" s="107"/>
    </row>
    <row r="185" spans="6:9" x14ac:dyDescent="0.25">
      <c r="F185" s="107"/>
      <c r="G185" s="109"/>
      <c r="H185" s="111"/>
      <c r="I185" s="107"/>
    </row>
    <row r="186" spans="6:9" x14ac:dyDescent="0.25">
      <c r="F186" s="107"/>
      <c r="G186" s="109"/>
      <c r="H186" s="111"/>
      <c r="I186" s="107"/>
    </row>
    <row r="187" spans="6:9" x14ac:dyDescent="0.25">
      <c r="F187" s="107"/>
      <c r="G187" s="109"/>
      <c r="H187" s="111"/>
      <c r="I187" s="107"/>
    </row>
    <row r="188" spans="6:9" x14ac:dyDescent="0.25">
      <c r="F188" s="107"/>
      <c r="G188" s="109"/>
      <c r="H188" s="111"/>
      <c r="I188" s="107"/>
    </row>
    <row r="189" spans="6:9" x14ac:dyDescent="0.25">
      <c r="F189" s="107"/>
      <c r="G189" s="109"/>
      <c r="H189" s="111"/>
      <c r="I189" s="107"/>
    </row>
    <row r="190" spans="6:9" x14ac:dyDescent="0.25">
      <c r="F190" s="107"/>
      <c r="G190" s="109"/>
      <c r="H190" s="111"/>
      <c r="I190" s="107"/>
    </row>
    <row r="191" spans="6:9" x14ac:dyDescent="0.25">
      <c r="F191" s="107"/>
      <c r="G191" s="109"/>
      <c r="H191" s="111"/>
      <c r="I191" s="107"/>
    </row>
    <row r="192" spans="6:9" x14ac:dyDescent="0.25">
      <c r="F192" s="107"/>
      <c r="G192" s="109"/>
      <c r="H192" s="111"/>
      <c r="I192" s="107"/>
    </row>
    <row r="193" spans="6:9" x14ac:dyDescent="0.25">
      <c r="F193" s="107"/>
      <c r="G193" s="109"/>
      <c r="H193" s="111"/>
      <c r="I193" s="107"/>
    </row>
    <row r="194" spans="6:9" x14ac:dyDescent="0.25">
      <c r="F194" s="107"/>
      <c r="G194" s="109"/>
      <c r="H194" s="111"/>
      <c r="I194" s="107"/>
    </row>
    <row r="195" spans="6:9" x14ac:dyDescent="0.25">
      <c r="F195" s="107"/>
      <c r="G195" s="109"/>
      <c r="H195" s="111"/>
      <c r="I195" s="107"/>
    </row>
    <row r="196" spans="6:9" x14ac:dyDescent="0.25">
      <c r="F196" s="107"/>
      <c r="G196" s="109"/>
      <c r="H196" s="111"/>
      <c r="I196" s="107"/>
    </row>
    <row r="197" spans="6:9" x14ac:dyDescent="0.25">
      <c r="F197" s="107"/>
      <c r="G197" s="109"/>
      <c r="H197" s="111"/>
      <c r="I197" s="107"/>
    </row>
    <row r="198" spans="6:9" x14ac:dyDescent="0.25">
      <c r="F198" s="107"/>
      <c r="G198" s="109"/>
      <c r="H198" s="111"/>
      <c r="I198" s="107"/>
    </row>
    <row r="199" spans="6:9" x14ac:dyDescent="0.25">
      <c r="F199" s="107"/>
      <c r="G199" s="109"/>
      <c r="H199" s="111"/>
      <c r="I199" s="107"/>
    </row>
    <row r="200" spans="6:9" x14ac:dyDescent="0.25">
      <c r="F200" s="107"/>
      <c r="G200" s="109"/>
      <c r="H200" s="111"/>
      <c r="I200" s="107"/>
    </row>
    <row r="201" spans="6:9" x14ac:dyDescent="0.25">
      <c r="F201" s="107"/>
      <c r="G201" s="109"/>
      <c r="H201" s="111"/>
      <c r="I201" s="107"/>
    </row>
    <row r="202" spans="6:9" x14ac:dyDescent="0.25">
      <c r="F202" s="107"/>
      <c r="G202" s="109"/>
      <c r="H202" s="111"/>
      <c r="I202" s="107"/>
    </row>
    <row r="203" spans="6:9" x14ac:dyDescent="0.25">
      <c r="F203" s="107"/>
      <c r="G203" s="109"/>
      <c r="H203" s="111"/>
      <c r="I203" s="107"/>
    </row>
    <row r="204" spans="6:9" x14ac:dyDescent="0.25">
      <c r="F204" s="107"/>
      <c r="G204" s="109"/>
      <c r="H204" s="111"/>
      <c r="I204" s="107"/>
    </row>
    <row r="205" spans="6:9" x14ac:dyDescent="0.25">
      <c r="F205" s="107"/>
      <c r="G205" s="109"/>
      <c r="H205" s="111"/>
      <c r="I205" s="107"/>
    </row>
    <row r="206" spans="6:9" x14ac:dyDescent="0.25">
      <c r="F206" s="107"/>
      <c r="G206" s="109"/>
      <c r="H206" s="111"/>
      <c r="I206" s="107"/>
    </row>
    <row r="207" spans="6:9" x14ac:dyDescent="0.25">
      <c r="F207" s="107"/>
      <c r="G207" s="109"/>
      <c r="H207" s="111"/>
      <c r="I207" s="107"/>
    </row>
    <row r="208" spans="6:9" x14ac:dyDescent="0.25">
      <c r="F208" s="107"/>
      <c r="G208" s="109"/>
      <c r="H208" s="111"/>
      <c r="I208" s="107"/>
    </row>
    <row r="209" spans="6:9" x14ac:dyDescent="0.25">
      <c r="F209" s="107"/>
      <c r="G209" s="109"/>
      <c r="H209" s="111"/>
      <c r="I209" s="107"/>
    </row>
    <row r="210" spans="6:9" x14ac:dyDescent="0.25">
      <c r="F210" s="107"/>
      <c r="G210" s="109"/>
      <c r="H210" s="111"/>
      <c r="I210" s="107"/>
    </row>
    <row r="211" spans="6:9" x14ac:dyDescent="0.25">
      <c r="F211" s="107"/>
      <c r="G211" s="109"/>
      <c r="H211" s="111"/>
      <c r="I211" s="107"/>
    </row>
    <row r="212" spans="6:9" x14ac:dyDescent="0.25">
      <c r="F212" s="107"/>
      <c r="G212" s="109"/>
      <c r="H212" s="111"/>
      <c r="I212" s="107"/>
    </row>
    <row r="213" spans="6:9" x14ac:dyDescent="0.25">
      <c r="F213" s="107"/>
      <c r="G213" s="109"/>
      <c r="H213" s="111"/>
      <c r="I213" s="107"/>
    </row>
    <row r="214" spans="6:9" x14ac:dyDescent="0.25">
      <c r="F214" s="107"/>
      <c r="G214" s="109"/>
      <c r="H214" s="111"/>
      <c r="I214" s="107"/>
    </row>
    <row r="215" spans="6:9" x14ac:dyDescent="0.25">
      <c r="F215" s="107"/>
      <c r="G215" s="109"/>
      <c r="H215" s="111"/>
      <c r="I215" s="107"/>
    </row>
    <row r="216" spans="6:9" x14ac:dyDescent="0.25">
      <c r="F216" s="107"/>
      <c r="G216" s="109"/>
      <c r="H216" s="111"/>
      <c r="I216" s="107"/>
    </row>
    <row r="217" spans="6:9" x14ac:dyDescent="0.25">
      <c r="F217" s="107"/>
      <c r="G217" s="109"/>
      <c r="H217" s="111"/>
      <c r="I217" s="107"/>
    </row>
    <row r="218" spans="6:9" x14ac:dyDescent="0.25">
      <c r="F218" s="107"/>
      <c r="G218" s="109"/>
      <c r="H218" s="111"/>
      <c r="I218" s="107"/>
    </row>
    <row r="219" spans="6:9" x14ac:dyDescent="0.25">
      <c r="F219" s="107"/>
      <c r="G219" s="109"/>
      <c r="H219" s="111"/>
      <c r="I219" s="107"/>
    </row>
    <row r="220" spans="6:9" x14ac:dyDescent="0.25">
      <c r="F220" s="107"/>
      <c r="G220" s="109"/>
      <c r="H220" s="111"/>
      <c r="I220" s="107"/>
    </row>
    <row r="221" spans="6:9" x14ac:dyDescent="0.25">
      <c r="F221" s="107"/>
      <c r="G221" s="109"/>
      <c r="H221" s="111"/>
      <c r="I221" s="107"/>
    </row>
    <row r="222" spans="6:9" x14ac:dyDescent="0.25">
      <c r="F222" s="107"/>
      <c r="G222" s="109"/>
      <c r="H222" s="111"/>
      <c r="I222" s="107"/>
    </row>
    <row r="223" spans="6:9" x14ac:dyDescent="0.25">
      <c r="F223" s="107"/>
      <c r="G223" s="109"/>
      <c r="H223" s="111"/>
      <c r="I223" s="107"/>
    </row>
    <row r="224" spans="6:9" x14ac:dyDescent="0.25">
      <c r="F224" s="107"/>
      <c r="G224" s="109"/>
      <c r="H224" s="111"/>
      <c r="I224" s="107"/>
    </row>
    <row r="225" spans="6:9" x14ac:dyDescent="0.25">
      <c r="F225" s="107"/>
      <c r="G225" s="109"/>
      <c r="H225" s="111"/>
      <c r="I225" s="107"/>
    </row>
    <row r="226" spans="6:9" x14ac:dyDescent="0.25">
      <c r="F226" s="107"/>
      <c r="G226" s="109"/>
      <c r="H226" s="111"/>
      <c r="I226" s="107"/>
    </row>
    <row r="227" spans="6:9" x14ac:dyDescent="0.25">
      <c r="F227" s="107"/>
      <c r="G227" s="109"/>
      <c r="H227" s="111"/>
      <c r="I227" s="107"/>
    </row>
    <row r="228" spans="6:9" x14ac:dyDescent="0.25">
      <c r="F228" s="107"/>
      <c r="G228" s="109"/>
      <c r="H228" s="111"/>
      <c r="I228" s="107"/>
    </row>
    <row r="229" spans="6:9" x14ac:dyDescent="0.25">
      <c r="F229" s="107"/>
      <c r="G229" s="109"/>
      <c r="H229" s="111"/>
      <c r="I229" s="107"/>
    </row>
    <row r="230" spans="6:9" x14ac:dyDescent="0.25">
      <c r="F230" s="107"/>
      <c r="G230" s="109"/>
      <c r="H230" s="111"/>
      <c r="I230" s="107"/>
    </row>
    <row r="231" spans="6:9" x14ac:dyDescent="0.25">
      <c r="F231" s="107"/>
      <c r="G231" s="109"/>
      <c r="H231" s="111"/>
      <c r="I231" s="107"/>
    </row>
    <row r="232" spans="6:9" x14ac:dyDescent="0.25">
      <c r="F232" s="107"/>
      <c r="G232" s="109"/>
      <c r="H232" s="111"/>
      <c r="I232" s="107"/>
    </row>
    <row r="233" spans="6:9" x14ac:dyDescent="0.25">
      <c r="F233" s="107"/>
      <c r="G233" s="109"/>
      <c r="H233" s="111"/>
      <c r="I233" s="107"/>
    </row>
    <row r="234" spans="6:9" x14ac:dyDescent="0.25">
      <c r="F234" s="107"/>
      <c r="G234" s="109"/>
      <c r="H234" s="111"/>
      <c r="I234" s="107"/>
    </row>
    <row r="235" spans="6:9" x14ac:dyDescent="0.25">
      <c r="F235" s="107"/>
      <c r="G235" s="109"/>
      <c r="H235" s="111"/>
      <c r="I235" s="107"/>
    </row>
    <row r="236" spans="6:9" x14ac:dyDescent="0.25">
      <c r="F236" s="107"/>
      <c r="G236" s="109"/>
      <c r="H236" s="111"/>
      <c r="I236" s="107"/>
    </row>
    <row r="237" spans="6:9" x14ac:dyDescent="0.25">
      <c r="F237" s="107"/>
      <c r="G237" s="109"/>
      <c r="H237" s="111"/>
      <c r="I237" s="107"/>
    </row>
    <row r="238" spans="6:9" x14ac:dyDescent="0.25">
      <c r="F238" s="107"/>
      <c r="G238" s="109"/>
      <c r="H238" s="111"/>
      <c r="I238" s="107"/>
    </row>
    <row r="239" spans="6:9" x14ac:dyDescent="0.25">
      <c r="F239" s="107"/>
      <c r="G239" s="109"/>
      <c r="H239" s="111"/>
      <c r="I239" s="107"/>
    </row>
    <row r="240" spans="6:9" x14ac:dyDescent="0.25">
      <c r="F240" s="107"/>
      <c r="G240" s="109"/>
      <c r="H240" s="111"/>
      <c r="I240" s="107"/>
    </row>
    <row r="241" spans="6:9" x14ac:dyDescent="0.25">
      <c r="F241" s="107"/>
      <c r="G241" s="109"/>
      <c r="H241" s="111"/>
      <c r="I241" s="107"/>
    </row>
    <row r="242" spans="6:9" x14ac:dyDescent="0.25">
      <c r="F242" s="107"/>
      <c r="G242" s="109"/>
      <c r="H242" s="111"/>
      <c r="I242" s="107"/>
    </row>
    <row r="243" spans="6:9" x14ac:dyDescent="0.25">
      <c r="F243" s="107"/>
      <c r="G243" s="109"/>
      <c r="H243" s="111"/>
      <c r="I243" s="107"/>
    </row>
    <row r="244" spans="6:9" x14ac:dyDescent="0.25">
      <c r="F244" s="107"/>
      <c r="G244" s="109"/>
      <c r="H244" s="111"/>
      <c r="I244" s="107"/>
    </row>
    <row r="245" spans="6:9" x14ac:dyDescent="0.25">
      <c r="F245" s="107"/>
      <c r="G245" s="109"/>
      <c r="H245" s="111"/>
      <c r="I245" s="107"/>
    </row>
    <row r="246" spans="6:9" x14ac:dyDescent="0.25">
      <c r="F246" s="107"/>
      <c r="G246" s="109"/>
      <c r="H246" s="111"/>
      <c r="I246" s="107"/>
    </row>
    <row r="247" spans="6:9" x14ac:dyDescent="0.25">
      <c r="F247" s="107"/>
      <c r="G247" s="109"/>
      <c r="H247" s="111"/>
      <c r="I247" s="107"/>
    </row>
    <row r="248" spans="6:9" x14ac:dyDescent="0.25">
      <c r="F248" s="107"/>
      <c r="G248" s="109"/>
      <c r="H248" s="111"/>
      <c r="I248" s="107"/>
    </row>
    <row r="249" spans="6:9" x14ac:dyDescent="0.25">
      <c r="F249" s="107"/>
      <c r="G249" s="109"/>
      <c r="H249" s="111"/>
      <c r="I249" s="107"/>
    </row>
    <row r="250" spans="6:9" x14ac:dyDescent="0.25">
      <c r="F250" s="107"/>
      <c r="G250" s="109"/>
      <c r="H250" s="111"/>
      <c r="I250" s="107"/>
    </row>
    <row r="251" spans="6:9" x14ac:dyDescent="0.25">
      <c r="F251" s="107"/>
      <c r="G251" s="109"/>
      <c r="H251" s="111"/>
      <c r="I251" s="107"/>
    </row>
    <row r="252" spans="6:9" x14ac:dyDescent="0.25">
      <c r="F252" s="107"/>
      <c r="G252" s="109"/>
      <c r="H252" s="111"/>
      <c r="I252" s="107"/>
    </row>
    <row r="253" spans="6:9" x14ac:dyDescent="0.25">
      <c r="F253" s="107"/>
      <c r="G253" s="109"/>
      <c r="H253" s="111"/>
      <c r="I253" s="107"/>
    </row>
    <row r="254" spans="6:9" x14ac:dyDescent="0.25">
      <c r="F254" s="107"/>
      <c r="G254" s="109"/>
      <c r="H254" s="111"/>
      <c r="I254" s="107"/>
    </row>
    <row r="255" spans="6:9" x14ac:dyDescent="0.25">
      <c r="F255" s="107"/>
      <c r="G255" s="109"/>
      <c r="H255" s="111"/>
      <c r="I255" s="107"/>
    </row>
    <row r="256" spans="6:9" x14ac:dyDescent="0.25">
      <c r="F256" s="107"/>
      <c r="G256" s="109"/>
      <c r="H256" s="111"/>
      <c r="I256" s="107"/>
    </row>
    <row r="257" spans="6:9" x14ac:dyDescent="0.25">
      <c r="F257" s="107"/>
      <c r="G257" s="109"/>
      <c r="H257" s="111"/>
      <c r="I257" s="107"/>
    </row>
    <row r="258" spans="6:9" x14ac:dyDescent="0.25">
      <c r="F258" s="107"/>
      <c r="G258" s="109"/>
      <c r="H258" s="111"/>
      <c r="I258" s="107"/>
    </row>
    <row r="259" spans="6:9" x14ac:dyDescent="0.25">
      <c r="F259" s="107"/>
      <c r="G259" s="109"/>
      <c r="H259" s="111"/>
      <c r="I259" s="107"/>
    </row>
    <row r="260" spans="6:9" x14ac:dyDescent="0.25">
      <c r="F260" s="107"/>
      <c r="G260" s="109"/>
      <c r="H260" s="111"/>
      <c r="I260" s="107"/>
    </row>
    <row r="261" spans="6:9" x14ac:dyDescent="0.25">
      <c r="F261" s="107"/>
      <c r="G261" s="109"/>
      <c r="H261" s="111"/>
      <c r="I261" s="107"/>
    </row>
    <row r="262" spans="6:9" x14ac:dyDescent="0.25">
      <c r="F262" s="107"/>
      <c r="G262" s="109"/>
      <c r="H262" s="111"/>
      <c r="I262" s="107"/>
    </row>
    <row r="263" spans="6:9" x14ac:dyDescent="0.25">
      <c r="F263" s="107"/>
      <c r="G263" s="109"/>
      <c r="H263" s="111"/>
      <c r="I263" s="107"/>
    </row>
    <row r="264" spans="6:9" x14ac:dyDescent="0.25">
      <c r="F264" s="107"/>
      <c r="G264" s="109"/>
      <c r="H264" s="111"/>
      <c r="I264" s="107"/>
    </row>
    <row r="265" spans="6:9" x14ac:dyDescent="0.25">
      <c r="F265" s="107"/>
      <c r="G265" s="109"/>
      <c r="H265" s="111"/>
      <c r="I265" s="107"/>
    </row>
    <row r="266" spans="6:9" x14ac:dyDescent="0.25">
      <c r="F266" s="107"/>
      <c r="G266" s="109"/>
      <c r="H266" s="111"/>
      <c r="I266" s="107"/>
    </row>
    <row r="267" spans="6:9" x14ac:dyDescent="0.25">
      <c r="F267" s="107"/>
      <c r="G267" s="109"/>
      <c r="H267" s="111"/>
      <c r="I267" s="107"/>
    </row>
    <row r="268" spans="6:9" x14ac:dyDescent="0.25">
      <c r="F268" s="107"/>
      <c r="G268" s="109"/>
      <c r="H268" s="111"/>
      <c r="I268" s="107"/>
    </row>
    <row r="269" spans="6:9" x14ac:dyDescent="0.25">
      <c r="F269" s="107"/>
      <c r="G269" s="109"/>
      <c r="H269" s="111"/>
      <c r="I269" s="107"/>
    </row>
    <row r="270" spans="6:9" x14ac:dyDescent="0.25">
      <c r="F270" s="107"/>
      <c r="G270" s="109"/>
      <c r="H270" s="111"/>
      <c r="I270" s="107"/>
    </row>
    <row r="271" spans="6:9" x14ac:dyDescent="0.25">
      <c r="F271" s="107"/>
      <c r="G271" s="109"/>
      <c r="H271" s="111"/>
      <c r="I271" s="107"/>
    </row>
    <row r="272" spans="6:9" x14ac:dyDescent="0.25">
      <c r="F272" s="107"/>
      <c r="G272" s="109"/>
      <c r="H272" s="111"/>
      <c r="I272" s="107"/>
    </row>
    <row r="273" spans="6:9" x14ac:dyDescent="0.25">
      <c r="F273" s="107"/>
      <c r="G273" s="109"/>
      <c r="H273" s="111"/>
      <c r="I273" s="107"/>
    </row>
    <row r="274" spans="6:9" x14ac:dyDescent="0.25">
      <c r="F274" s="107"/>
      <c r="G274" s="109"/>
      <c r="H274" s="111"/>
      <c r="I274" s="107"/>
    </row>
    <row r="275" spans="6:9" x14ac:dyDescent="0.25">
      <c r="F275" s="107"/>
      <c r="G275" s="109"/>
      <c r="H275" s="111"/>
      <c r="I275" s="107"/>
    </row>
    <row r="276" spans="6:9" x14ac:dyDescent="0.25">
      <c r="F276" s="107"/>
      <c r="G276" s="109"/>
      <c r="H276" s="111"/>
      <c r="I276" s="107"/>
    </row>
    <row r="277" spans="6:9" x14ac:dyDescent="0.25">
      <c r="F277" s="107"/>
      <c r="G277" s="109"/>
      <c r="H277" s="111"/>
      <c r="I277" s="107"/>
    </row>
    <row r="278" spans="6:9" x14ac:dyDescent="0.25">
      <c r="F278" s="107"/>
      <c r="G278" s="109"/>
      <c r="H278" s="111"/>
      <c r="I278" s="107"/>
    </row>
    <row r="279" spans="6:9" x14ac:dyDescent="0.25">
      <c r="F279" s="107"/>
      <c r="G279" s="109"/>
      <c r="H279" s="111"/>
      <c r="I279" s="107"/>
    </row>
    <row r="280" spans="6:9" x14ac:dyDescent="0.25">
      <c r="F280" s="107"/>
      <c r="G280" s="109"/>
      <c r="H280" s="111"/>
      <c r="I280" s="107"/>
    </row>
    <row r="281" spans="6:9" x14ac:dyDescent="0.25">
      <c r="F281" s="107"/>
      <c r="G281" s="109"/>
      <c r="H281" s="111"/>
      <c r="I281" s="107"/>
    </row>
    <row r="282" spans="6:9" x14ac:dyDescent="0.25">
      <c r="F282" s="107"/>
      <c r="G282" s="109"/>
      <c r="H282" s="111"/>
      <c r="I282" s="107"/>
    </row>
    <row r="283" spans="6:9" x14ac:dyDescent="0.25">
      <c r="F283" s="107"/>
      <c r="G283" s="109"/>
      <c r="H283" s="111"/>
      <c r="I283" s="107"/>
    </row>
    <row r="284" spans="6:9" x14ac:dyDescent="0.25">
      <c r="F284" s="107"/>
      <c r="G284" s="109"/>
      <c r="H284" s="111"/>
      <c r="I284" s="107"/>
    </row>
    <row r="285" spans="6:9" x14ac:dyDescent="0.25">
      <c r="F285" s="107"/>
      <c r="G285" s="109"/>
      <c r="H285" s="111"/>
      <c r="I285" s="107"/>
    </row>
    <row r="286" spans="6:9" x14ac:dyDescent="0.25">
      <c r="F286" s="107"/>
      <c r="G286" s="109"/>
      <c r="H286" s="111"/>
      <c r="I286" s="107"/>
    </row>
    <row r="287" spans="6:9" x14ac:dyDescent="0.25">
      <c r="F287" s="107"/>
      <c r="G287" s="109"/>
      <c r="H287" s="111"/>
      <c r="I287" s="107"/>
    </row>
    <row r="288" spans="6:9" x14ac:dyDescent="0.25">
      <c r="F288" s="107"/>
      <c r="G288" s="109"/>
      <c r="H288" s="111"/>
      <c r="I288" s="107"/>
    </row>
    <row r="289" spans="6:9" x14ac:dyDescent="0.25">
      <c r="F289" s="107"/>
      <c r="G289" s="109"/>
      <c r="H289" s="111"/>
      <c r="I289" s="107"/>
    </row>
    <row r="290" spans="6:9" x14ac:dyDescent="0.25">
      <c r="F290" s="107"/>
      <c r="G290" s="109"/>
      <c r="H290" s="111"/>
      <c r="I290" s="107"/>
    </row>
    <row r="291" spans="6:9" x14ac:dyDescent="0.25">
      <c r="F291" s="107"/>
      <c r="G291" s="109"/>
      <c r="H291" s="111"/>
      <c r="I291" s="107"/>
    </row>
    <row r="292" spans="6:9" x14ac:dyDescent="0.25">
      <c r="F292" s="107"/>
      <c r="G292" s="109"/>
      <c r="H292" s="111"/>
      <c r="I292" s="107"/>
    </row>
    <row r="293" spans="6:9" x14ac:dyDescent="0.25">
      <c r="F293" s="107"/>
      <c r="G293" s="109"/>
      <c r="H293" s="111"/>
      <c r="I293" s="107"/>
    </row>
    <row r="294" spans="6:9" x14ac:dyDescent="0.25">
      <c r="F294" s="107"/>
      <c r="G294" s="109"/>
      <c r="H294" s="111"/>
      <c r="I294" s="107"/>
    </row>
    <row r="295" spans="6:9" x14ac:dyDescent="0.25">
      <c r="F295" s="107"/>
      <c r="G295" s="109"/>
      <c r="H295" s="111"/>
      <c r="I295" s="107"/>
    </row>
    <row r="296" spans="6:9" x14ac:dyDescent="0.25">
      <c r="F296" s="107"/>
      <c r="G296" s="109"/>
      <c r="H296" s="111"/>
      <c r="I296" s="107"/>
    </row>
    <row r="297" spans="6:9" x14ac:dyDescent="0.25">
      <c r="F297" s="107"/>
      <c r="G297" s="109"/>
      <c r="H297" s="111"/>
      <c r="I297" s="107"/>
    </row>
    <row r="298" spans="6:9" x14ac:dyDescent="0.25">
      <c r="F298" s="107"/>
      <c r="G298" s="109"/>
      <c r="H298" s="111"/>
      <c r="I298" s="107"/>
    </row>
    <row r="299" spans="6:9" x14ac:dyDescent="0.25">
      <c r="F299" s="107"/>
      <c r="G299" s="109"/>
      <c r="H299" s="111"/>
      <c r="I299" s="107"/>
    </row>
    <row r="300" spans="6:9" x14ac:dyDescent="0.25">
      <c r="F300" s="107"/>
      <c r="G300" s="109"/>
      <c r="H300" s="111"/>
      <c r="I300" s="107"/>
    </row>
    <row r="301" spans="6:9" x14ac:dyDescent="0.25">
      <c r="F301" s="107"/>
      <c r="G301" s="109"/>
      <c r="H301" s="111"/>
      <c r="I301" s="107"/>
    </row>
    <row r="302" spans="6:9" x14ac:dyDescent="0.25">
      <c r="F302" s="107"/>
      <c r="G302" s="109"/>
      <c r="H302" s="111"/>
      <c r="I302" s="107"/>
    </row>
    <row r="303" spans="6:9" x14ac:dyDescent="0.25">
      <c r="F303" s="107"/>
      <c r="G303" s="109"/>
      <c r="H303" s="111"/>
      <c r="I303" s="107"/>
    </row>
    <row r="304" spans="6:9" x14ac:dyDescent="0.25">
      <c r="F304" s="107"/>
      <c r="G304" s="109"/>
      <c r="H304" s="111"/>
      <c r="I304" s="107"/>
    </row>
    <row r="305" spans="6:9" x14ac:dyDescent="0.25">
      <c r="F305" s="107"/>
      <c r="G305" s="109"/>
      <c r="H305" s="111"/>
      <c r="I305" s="107"/>
    </row>
    <row r="306" spans="6:9" x14ac:dyDescent="0.25">
      <c r="F306" s="107"/>
      <c r="G306" s="109"/>
      <c r="H306" s="111"/>
      <c r="I306" s="107"/>
    </row>
    <row r="307" spans="6:9" x14ac:dyDescent="0.25">
      <c r="F307" s="107"/>
      <c r="G307" s="109"/>
      <c r="H307" s="111"/>
      <c r="I307" s="107"/>
    </row>
    <row r="308" spans="6:9" x14ac:dyDescent="0.25">
      <c r="F308" s="107"/>
      <c r="G308" s="109"/>
      <c r="H308" s="111"/>
      <c r="I308" s="107"/>
    </row>
    <row r="309" spans="6:9" x14ac:dyDescent="0.25">
      <c r="F309" s="107"/>
      <c r="G309" s="109"/>
      <c r="H309" s="111"/>
      <c r="I309" s="107"/>
    </row>
    <row r="310" spans="6:9" x14ac:dyDescent="0.25">
      <c r="F310" s="107"/>
      <c r="G310" s="109"/>
      <c r="H310" s="111"/>
      <c r="I310" s="107"/>
    </row>
    <row r="311" spans="6:9" x14ac:dyDescent="0.25">
      <c r="F311" s="107"/>
      <c r="G311" s="109"/>
      <c r="H311" s="111"/>
      <c r="I311" s="107"/>
    </row>
    <row r="312" spans="6:9" x14ac:dyDescent="0.25">
      <c r="F312" s="107"/>
      <c r="G312" s="109"/>
      <c r="H312" s="111"/>
      <c r="I312" s="107"/>
    </row>
    <row r="313" spans="6:9" x14ac:dyDescent="0.25">
      <c r="F313" s="107"/>
      <c r="G313" s="109"/>
      <c r="H313" s="111"/>
      <c r="I313" s="107"/>
    </row>
    <row r="314" spans="6:9" x14ac:dyDescent="0.25">
      <c r="F314" s="107"/>
      <c r="G314" s="109"/>
      <c r="H314" s="111"/>
      <c r="I314" s="107"/>
    </row>
    <row r="315" spans="6:9" x14ac:dyDescent="0.25">
      <c r="F315" s="107"/>
      <c r="G315" s="109"/>
      <c r="H315" s="111"/>
      <c r="I315" s="107"/>
    </row>
    <row r="316" spans="6:9" x14ac:dyDescent="0.25">
      <c r="F316" s="107"/>
      <c r="G316" s="109"/>
      <c r="H316" s="111"/>
      <c r="I316" s="107"/>
    </row>
    <row r="317" spans="6:9" x14ac:dyDescent="0.25">
      <c r="F317" s="107"/>
      <c r="G317" s="109"/>
      <c r="H317" s="111"/>
      <c r="I317" s="107"/>
    </row>
    <row r="318" spans="6:9" x14ac:dyDescent="0.25">
      <c r="F318" s="107"/>
      <c r="G318" s="109"/>
      <c r="H318" s="111"/>
      <c r="I318" s="107"/>
    </row>
    <row r="319" spans="6:9" x14ac:dyDescent="0.25">
      <c r="F319" s="107"/>
      <c r="G319" s="109"/>
      <c r="H319" s="111"/>
      <c r="I319" s="107"/>
    </row>
    <row r="320" spans="6:9" x14ac:dyDescent="0.25">
      <c r="F320" s="107"/>
      <c r="G320" s="109"/>
      <c r="H320" s="111"/>
      <c r="I320" s="107"/>
    </row>
    <row r="321" spans="6:9" x14ac:dyDescent="0.25">
      <c r="F321" s="107"/>
      <c r="G321" s="109"/>
      <c r="H321" s="111"/>
      <c r="I321" s="107"/>
    </row>
    <row r="322" spans="6:9" x14ac:dyDescent="0.25">
      <c r="F322" s="107"/>
      <c r="G322" s="109"/>
      <c r="H322" s="111"/>
      <c r="I322" s="107"/>
    </row>
    <row r="323" spans="6:9" x14ac:dyDescent="0.25">
      <c r="F323" s="107"/>
      <c r="G323" s="109"/>
      <c r="H323" s="111"/>
      <c r="I323" s="107"/>
    </row>
    <row r="324" spans="6:9" x14ac:dyDescent="0.25">
      <c r="F324" s="107"/>
      <c r="G324" s="109"/>
      <c r="H324" s="111"/>
      <c r="I324" s="107"/>
    </row>
    <row r="325" spans="6:9" x14ac:dyDescent="0.25">
      <c r="F325" s="107"/>
      <c r="G325" s="109"/>
      <c r="H325" s="111"/>
      <c r="I325" s="107"/>
    </row>
    <row r="326" spans="6:9" x14ac:dyDescent="0.25">
      <c r="F326" s="107"/>
      <c r="G326" s="109"/>
      <c r="H326" s="111"/>
      <c r="I326" s="107"/>
    </row>
    <row r="327" spans="6:9" x14ac:dyDescent="0.25">
      <c r="F327" s="107"/>
      <c r="G327" s="109"/>
      <c r="H327" s="111"/>
      <c r="I327" s="107"/>
    </row>
    <row r="328" spans="6:9" x14ac:dyDescent="0.25">
      <c r="F328" s="107"/>
      <c r="G328" s="109"/>
      <c r="H328" s="111"/>
      <c r="I328" s="107"/>
    </row>
    <row r="329" spans="6:9" x14ac:dyDescent="0.25">
      <c r="F329" s="107"/>
      <c r="G329" s="109"/>
      <c r="H329" s="111"/>
      <c r="I329" s="107"/>
    </row>
    <row r="330" spans="6:9" x14ac:dyDescent="0.25">
      <c r="F330" s="107"/>
      <c r="G330" s="109"/>
      <c r="H330" s="111"/>
      <c r="I330" s="107"/>
    </row>
    <row r="331" spans="6:9" x14ac:dyDescent="0.25">
      <c r="F331" s="107"/>
      <c r="G331" s="109"/>
      <c r="H331" s="111"/>
      <c r="I331" s="107"/>
    </row>
    <row r="332" spans="6:9" x14ac:dyDescent="0.25">
      <c r="F332" s="107"/>
      <c r="G332" s="109"/>
      <c r="H332" s="111"/>
      <c r="I332" s="107"/>
    </row>
    <row r="333" spans="6:9" x14ac:dyDescent="0.25">
      <c r="F333" s="107"/>
      <c r="G333" s="109"/>
      <c r="H333" s="111"/>
      <c r="I333" s="107"/>
    </row>
    <row r="334" spans="6:9" x14ac:dyDescent="0.25">
      <c r="F334" s="107"/>
      <c r="G334" s="109"/>
      <c r="H334" s="111"/>
      <c r="I334" s="107"/>
    </row>
    <row r="335" spans="6:9" x14ac:dyDescent="0.25">
      <c r="F335" s="107"/>
      <c r="G335" s="109"/>
      <c r="H335" s="111"/>
      <c r="I335" s="107"/>
    </row>
    <row r="336" spans="6:9" x14ac:dyDescent="0.25">
      <c r="F336" s="107"/>
      <c r="G336" s="109"/>
      <c r="H336" s="111"/>
      <c r="I336" s="107"/>
    </row>
    <row r="337" spans="6:9" x14ac:dyDescent="0.25">
      <c r="F337" s="107"/>
      <c r="G337" s="109"/>
      <c r="H337" s="111"/>
      <c r="I337" s="107"/>
    </row>
    <row r="338" spans="6:9" x14ac:dyDescent="0.25">
      <c r="F338" s="107"/>
      <c r="G338" s="109"/>
      <c r="H338" s="111"/>
      <c r="I338" s="107"/>
    </row>
    <row r="339" spans="6:9" x14ac:dyDescent="0.25">
      <c r="F339" s="107"/>
      <c r="G339" s="109"/>
      <c r="H339" s="111"/>
      <c r="I339" s="107"/>
    </row>
    <row r="340" spans="6:9" x14ac:dyDescent="0.25">
      <c r="F340" s="107"/>
      <c r="G340" s="109"/>
      <c r="H340" s="111"/>
      <c r="I340" s="107"/>
    </row>
    <row r="341" spans="6:9" x14ac:dyDescent="0.25">
      <c r="F341" s="107"/>
      <c r="G341" s="109"/>
      <c r="H341" s="111"/>
      <c r="I341" s="107"/>
    </row>
    <row r="342" spans="6:9" x14ac:dyDescent="0.25">
      <c r="F342" s="107"/>
      <c r="G342" s="109"/>
      <c r="H342" s="111"/>
      <c r="I342" s="107"/>
    </row>
    <row r="343" spans="6:9" x14ac:dyDescent="0.25">
      <c r="F343" s="107"/>
      <c r="G343" s="109"/>
      <c r="H343" s="111"/>
      <c r="I343" s="107"/>
    </row>
    <row r="344" spans="6:9" x14ac:dyDescent="0.25">
      <c r="F344" s="107"/>
      <c r="G344" s="109"/>
      <c r="H344" s="111"/>
      <c r="I344" s="107"/>
    </row>
    <row r="345" spans="6:9" x14ac:dyDescent="0.25">
      <c r="F345" s="107"/>
      <c r="G345" s="109"/>
      <c r="H345" s="111"/>
      <c r="I345" s="107"/>
    </row>
    <row r="346" spans="6:9" x14ac:dyDescent="0.25">
      <c r="F346" s="107"/>
      <c r="G346" s="109"/>
      <c r="H346" s="111"/>
      <c r="I346" s="107"/>
    </row>
    <row r="347" spans="6:9" x14ac:dyDescent="0.25">
      <c r="F347" s="107"/>
      <c r="G347" s="109"/>
      <c r="H347" s="111"/>
      <c r="I347" s="107"/>
    </row>
    <row r="348" spans="6:9" x14ac:dyDescent="0.25">
      <c r="F348" s="107"/>
      <c r="G348" s="109"/>
      <c r="H348" s="111"/>
      <c r="I348" s="107"/>
    </row>
    <row r="349" spans="6:9" x14ac:dyDescent="0.25">
      <c r="F349" s="107"/>
      <c r="G349" s="109"/>
      <c r="H349" s="111"/>
      <c r="I349" s="107"/>
    </row>
    <row r="350" spans="6:9" x14ac:dyDescent="0.25">
      <c r="F350" s="107"/>
      <c r="G350" s="109"/>
      <c r="H350" s="111"/>
      <c r="I350" s="107"/>
    </row>
    <row r="351" spans="6:9" x14ac:dyDescent="0.25">
      <c r="F351" s="107"/>
      <c r="G351" s="109"/>
      <c r="H351" s="111"/>
      <c r="I351" s="107"/>
    </row>
    <row r="352" spans="6:9" x14ac:dyDescent="0.25">
      <c r="F352" s="107"/>
      <c r="G352" s="109"/>
      <c r="H352" s="111"/>
      <c r="I352" s="107"/>
    </row>
    <row r="353" spans="6:9" x14ac:dyDescent="0.25">
      <c r="F353" s="107"/>
      <c r="G353" s="109"/>
      <c r="H353" s="111"/>
      <c r="I353" s="107"/>
    </row>
    <row r="354" spans="6:9" x14ac:dyDescent="0.25">
      <c r="F354" s="107"/>
      <c r="G354" s="109"/>
      <c r="H354" s="111"/>
      <c r="I354" s="107"/>
    </row>
    <row r="355" spans="6:9" x14ac:dyDescent="0.25">
      <c r="F355" s="107"/>
      <c r="G355" s="109"/>
      <c r="H355" s="111"/>
      <c r="I355" s="107"/>
    </row>
    <row r="356" spans="6:9" x14ac:dyDescent="0.25">
      <c r="F356" s="107"/>
      <c r="G356" s="109"/>
      <c r="H356" s="111"/>
      <c r="I356" s="107"/>
    </row>
    <row r="357" spans="6:9" x14ac:dyDescent="0.25">
      <c r="F357" s="107"/>
      <c r="G357" s="109"/>
      <c r="H357" s="111"/>
      <c r="I357" s="107"/>
    </row>
    <row r="358" spans="6:9" x14ac:dyDescent="0.25">
      <c r="F358" s="107"/>
      <c r="G358" s="109"/>
      <c r="H358" s="111"/>
      <c r="I358" s="107"/>
    </row>
    <row r="359" spans="6:9" x14ac:dyDescent="0.25">
      <c r="F359" s="107"/>
      <c r="G359" s="109"/>
      <c r="H359" s="111"/>
      <c r="I359" s="107"/>
    </row>
    <row r="360" spans="6:9" x14ac:dyDescent="0.25">
      <c r="F360" s="107"/>
      <c r="G360" s="109"/>
      <c r="H360" s="111"/>
      <c r="I360" s="107"/>
    </row>
    <row r="361" spans="6:9" x14ac:dyDescent="0.25">
      <c r="F361" s="107"/>
      <c r="G361" s="109"/>
      <c r="H361" s="111"/>
      <c r="I361" s="107"/>
    </row>
    <row r="362" spans="6:9" x14ac:dyDescent="0.25">
      <c r="F362" s="107"/>
      <c r="G362" s="109"/>
      <c r="H362" s="111"/>
      <c r="I362" s="107"/>
    </row>
    <row r="363" spans="6:9" x14ac:dyDescent="0.25">
      <c r="F363" s="107"/>
      <c r="G363" s="109"/>
      <c r="H363" s="111"/>
      <c r="I363" s="107"/>
    </row>
    <row r="364" spans="6:9" x14ac:dyDescent="0.25">
      <c r="F364" s="107"/>
      <c r="G364" s="109"/>
      <c r="H364" s="111"/>
      <c r="I364" s="107"/>
    </row>
    <row r="365" spans="6:9" x14ac:dyDescent="0.25">
      <c r="F365" s="107"/>
      <c r="G365" s="109"/>
      <c r="H365" s="111"/>
      <c r="I365" s="107"/>
    </row>
    <row r="366" spans="6:9" x14ac:dyDescent="0.25">
      <c r="F366" s="107"/>
      <c r="G366" s="109"/>
      <c r="H366" s="111"/>
      <c r="I366" s="107"/>
    </row>
    <row r="367" spans="6:9" x14ac:dyDescent="0.25">
      <c r="F367" s="107"/>
      <c r="G367" s="109"/>
      <c r="H367" s="111"/>
      <c r="I367" s="107"/>
    </row>
    <row r="368" spans="6:9" x14ac:dyDescent="0.25">
      <c r="F368" s="107"/>
      <c r="G368" s="109"/>
      <c r="H368" s="111"/>
      <c r="I368" s="107"/>
    </row>
    <row r="369" spans="6:9" x14ac:dyDescent="0.25">
      <c r="F369" s="107"/>
      <c r="G369" s="109"/>
      <c r="H369" s="111"/>
      <c r="I369" s="107"/>
    </row>
    <row r="370" spans="6:9" x14ac:dyDescent="0.25">
      <c r="F370" s="107"/>
      <c r="G370" s="109"/>
      <c r="H370" s="111"/>
      <c r="I370" s="107"/>
    </row>
    <row r="371" spans="6:9" x14ac:dyDescent="0.25">
      <c r="F371" s="107"/>
      <c r="G371" s="109"/>
      <c r="H371" s="111"/>
      <c r="I371" s="107"/>
    </row>
    <row r="372" spans="6:9" x14ac:dyDescent="0.25">
      <c r="F372" s="107"/>
      <c r="G372" s="109"/>
      <c r="H372" s="111"/>
      <c r="I372" s="107"/>
    </row>
    <row r="373" spans="6:9" x14ac:dyDescent="0.25">
      <c r="F373" s="107"/>
      <c r="G373" s="109"/>
      <c r="H373" s="111"/>
      <c r="I373" s="107"/>
    </row>
    <row r="374" spans="6:9" x14ac:dyDescent="0.25">
      <c r="F374" s="107"/>
      <c r="G374" s="109"/>
      <c r="H374" s="111"/>
      <c r="I374" s="107"/>
    </row>
    <row r="375" spans="6:9" x14ac:dyDescent="0.25">
      <c r="F375" s="107"/>
      <c r="G375" s="109"/>
      <c r="H375" s="111"/>
      <c r="I375" s="107"/>
    </row>
    <row r="376" spans="6:9" x14ac:dyDescent="0.25">
      <c r="F376" s="107"/>
      <c r="G376" s="109"/>
      <c r="H376" s="111"/>
      <c r="I376" s="107"/>
    </row>
    <row r="377" spans="6:9" x14ac:dyDescent="0.25">
      <c r="F377" s="107"/>
      <c r="G377" s="109"/>
      <c r="H377" s="111"/>
      <c r="I377" s="107"/>
    </row>
    <row r="378" spans="6:9" x14ac:dyDescent="0.25">
      <c r="F378" s="107"/>
      <c r="G378" s="109"/>
      <c r="H378" s="111"/>
      <c r="I378" s="107"/>
    </row>
    <row r="379" spans="6:9" x14ac:dyDescent="0.25">
      <c r="F379" s="107"/>
      <c r="G379" s="109"/>
      <c r="H379" s="111"/>
      <c r="I379" s="107"/>
    </row>
    <row r="380" spans="6:9" x14ac:dyDescent="0.25">
      <c r="F380" s="107"/>
      <c r="G380" s="109"/>
      <c r="H380" s="111"/>
      <c r="I380" s="107"/>
    </row>
    <row r="381" spans="6:9" x14ac:dyDescent="0.25">
      <c r="F381" s="107"/>
      <c r="G381" s="109"/>
      <c r="H381" s="111"/>
      <c r="I381" s="107"/>
    </row>
    <row r="382" spans="6:9" x14ac:dyDescent="0.25">
      <c r="F382" s="107"/>
      <c r="G382" s="109"/>
      <c r="H382" s="111"/>
      <c r="I382" s="107"/>
    </row>
    <row r="383" spans="6:9" x14ac:dyDescent="0.25">
      <c r="F383" s="107"/>
      <c r="G383" s="109"/>
      <c r="H383" s="111"/>
      <c r="I383" s="107"/>
    </row>
    <row r="384" spans="6:9" x14ac:dyDescent="0.25">
      <c r="F384" s="107"/>
      <c r="G384" s="109"/>
      <c r="H384" s="111"/>
      <c r="I384" s="107"/>
    </row>
    <row r="385" spans="6:9" x14ac:dyDescent="0.25">
      <c r="F385" s="107"/>
      <c r="G385" s="109"/>
      <c r="H385" s="111"/>
      <c r="I385" s="107"/>
    </row>
    <row r="386" spans="6:9" x14ac:dyDescent="0.25">
      <c r="F386" s="107"/>
      <c r="G386" s="109"/>
      <c r="H386" s="111"/>
      <c r="I386" s="107"/>
    </row>
    <row r="387" spans="6:9" x14ac:dyDescent="0.25">
      <c r="F387" s="107"/>
      <c r="G387" s="109"/>
      <c r="H387" s="111"/>
      <c r="I387" s="107"/>
    </row>
    <row r="388" spans="6:9" x14ac:dyDescent="0.25">
      <c r="F388" s="107"/>
      <c r="G388" s="109"/>
      <c r="H388" s="111"/>
      <c r="I388" s="107"/>
    </row>
    <row r="389" spans="6:9" x14ac:dyDescent="0.25">
      <c r="F389" s="107"/>
      <c r="G389" s="109"/>
      <c r="H389" s="111"/>
      <c r="I389" s="107"/>
    </row>
    <row r="390" spans="6:9" x14ac:dyDescent="0.25">
      <c r="F390" s="107"/>
      <c r="G390" s="109"/>
      <c r="H390" s="111"/>
      <c r="I390" s="107"/>
    </row>
    <row r="391" spans="6:9" x14ac:dyDescent="0.25">
      <c r="F391" s="107"/>
      <c r="G391" s="109"/>
      <c r="H391" s="111"/>
      <c r="I391" s="107"/>
    </row>
    <row r="392" spans="6:9" x14ac:dyDescent="0.25">
      <c r="F392" s="107"/>
      <c r="G392" s="109"/>
      <c r="H392" s="111"/>
      <c r="I392" s="107"/>
    </row>
    <row r="393" spans="6:9" x14ac:dyDescent="0.25">
      <c r="F393" s="107"/>
      <c r="G393" s="109"/>
      <c r="H393" s="111"/>
      <c r="I393" s="107"/>
    </row>
    <row r="394" spans="6:9" x14ac:dyDescent="0.25">
      <c r="F394" s="107"/>
      <c r="G394" s="109"/>
      <c r="H394" s="111"/>
      <c r="I394" s="107"/>
    </row>
    <row r="395" spans="6:9" x14ac:dyDescent="0.25">
      <c r="F395" s="107"/>
      <c r="G395" s="109"/>
      <c r="H395" s="111"/>
      <c r="I395" s="107"/>
    </row>
    <row r="396" spans="6:9" x14ac:dyDescent="0.25">
      <c r="F396" s="107"/>
      <c r="G396" s="109"/>
      <c r="H396" s="111"/>
      <c r="I396" s="107"/>
    </row>
    <row r="397" spans="6:9" x14ac:dyDescent="0.25">
      <c r="F397" s="107"/>
      <c r="G397" s="109"/>
      <c r="H397" s="111"/>
      <c r="I397" s="107"/>
    </row>
    <row r="398" spans="6:9" x14ac:dyDescent="0.25">
      <c r="F398" s="107"/>
      <c r="G398" s="109"/>
      <c r="H398" s="111"/>
      <c r="I398" s="107"/>
    </row>
    <row r="399" spans="6:9" x14ac:dyDescent="0.25">
      <c r="F399" s="107"/>
      <c r="G399" s="109"/>
      <c r="H399" s="111"/>
      <c r="I399" s="107"/>
    </row>
    <row r="400" spans="6:9" x14ac:dyDescent="0.25">
      <c r="F400" s="107"/>
      <c r="G400" s="109"/>
      <c r="H400" s="111"/>
      <c r="I400" s="107"/>
    </row>
    <row r="401" spans="6:9" x14ac:dyDescent="0.25">
      <c r="F401" s="107"/>
      <c r="G401" s="109"/>
      <c r="H401" s="111"/>
      <c r="I401" s="107"/>
    </row>
    <row r="402" spans="6:9" x14ac:dyDescent="0.25">
      <c r="F402" s="107"/>
      <c r="G402" s="109"/>
      <c r="H402" s="111"/>
      <c r="I402" s="107"/>
    </row>
    <row r="403" spans="6:9" x14ac:dyDescent="0.25">
      <c r="F403" s="107"/>
      <c r="G403" s="109"/>
      <c r="H403" s="111"/>
      <c r="I403" s="107"/>
    </row>
    <row r="404" spans="6:9" x14ac:dyDescent="0.25">
      <c r="F404" s="107"/>
      <c r="G404" s="109"/>
      <c r="H404" s="111"/>
      <c r="I404" s="107"/>
    </row>
    <row r="405" spans="6:9" x14ac:dyDescent="0.25">
      <c r="F405" s="107"/>
      <c r="G405" s="109"/>
      <c r="H405" s="111"/>
      <c r="I405" s="107"/>
    </row>
    <row r="406" spans="6:9" x14ac:dyDescent="0.25">
      <c r="F406" s="107"/>
      <c r="G406" s="109"/>
      <c r="H406" s="111"/>
      <c r="I406" s="107"/>
    </row>
    <row r="407" spans="6:9" x14ac:dyDescent="0.25">
      <c r="F407" s="107"/>
      <c r="G407" s="109"/>
      <c r="H407" s="111"/>
      <c r="I407" s="107"/>
    </row>
    <row r="408" spans="6:9" x14ac:dyDescent="0.25">
      <c r="F408" s="107"/>
      <c r="G408" s="109"/>
      <c r="H408" s="111"/>
      <c r="I408" s="107"/>
    </row>
    <row r="409" spans="6:9" x14ac:dyDescent="0.25">
      <c r="F409" s="107"/>
      <c r="G409" s="109"/>
      <c r="H409" s="111"/>
      <c r="I409" s="107"/>
    </row>
    <row r="410" spans="6:9" x14ac:dyDescent="0.25">
      <c r="F410" s="107"/>
      <c r="G410" s="109"/>
      <c r="H410" s="111"/>
      <c r="I410" s="107"/>
    </row>
    <row r="411" spans="6:9" x14ac:dyDescent="0.25">
      <c r="F411" s="107"/>
      <c r="G411" s="109"/>
      <c r="H411" s="111"/>
      <c r="I411" s="107"/>
    </row>
    <row r="412" spans="6:9" x14ac:dyDescent="0.25">
      <c r="F412" s="107"/>
      <c r="G412" s="109"/>
      <c r="H412" s="111"/>
      <c r="I412" s="107"/>
    </row>
    <row r="413" spans="6:9" x14ac:dyDescent="0.25">
      <c r="F413" s="107"/>
      <c r="G413" s="109"/>
      <c r="H413" s="111"/>
      <c r="I413" s="107"/>
    </row>
    <row r="414" spans="6:9" x14ac:dyDescent="0.25">
      <c r="F414" s="107"/>
      <c r="G414" s="109"/>
      <c r="H414" s="111"/>
      <c r="I414" s="107"/>
    </row>
    <row r="415" spans="6:9" x14ac:dyDescent="0.25">
      <c r="F415" s="107"/>
      <c r="G415" s="109"/>
      <c r="H415" s="111"/>
      <c r="I415" s="107"/>
    </row>
    <row r="416" spans="6:9" x14ac:dyDescent="0.25">
      <c r="F416" s="107"/>
      <c r="G416" s="109"/>
      <c r="H416" s="111"/>
      <c r="I416" s="107"/>
    </row>
    <row r="417" spans="6:9" x14ac:dyDescent="0.25">
      <c r="F417" s="107"/>
      <c r="G417" s="109"/>
      <c r="H417" s="111"/>
      <c r="I417" s="107"/>
    </row>
    <row r="418" spans="6:9" x14ac:dyDescent="0.25">
      <c r="F418" s="107"/>
      <c r="G418" s="109"/>
      <c r="H418" s="111"/>
      <c r="I418" s="107"/>
    </row>
    <row r="419" spans="6:9" x14ac:dyDescent="0.25">
      <c r="F419" s="107"/>
      <c r="G419" s="109"/>
      <c r="H419" s="111"/>
      <c r="I419" s="107"/>
    </row>
    <row r="420" spans="6:9" x14ac:dyDescent="0.25">
      <c r="F420" s="107"/>
      <c r="G420" s="109"/>
      <c r="H420" s="111"/>
      <c r="I420" s="107"/>
    </row>
    <row r="421" spans="6:9" x14ac:dyDescent="0.25">
      <c r="F421" s="107"/>
      <c r="G421" s="109"/>
      <c r="H421" s="111"/>
      <c r="I421" s="107"/>
    </row>
    <row r="422" spans="6:9" x14ac:dyDescent="0.25">
      <c r="F422" s="107"/>
      <c r="G422" s="109"/>
      <c r="H422" s="111"/>
      <c r="I422" s="107"/>
    </row>
    <row r="423" spans="6:9" x14ac:dyDescent="0.25">
      <c r="F423" s="107"/>
      <c r="G423" s="109"/>
      <c r="H423" s="111"/>
      <c r="I423" s="107"/>
    </row>
    <row r="424" spans="6:9" x14ac:dyDescent="0.25">
      <c r="F424" s="107"/>
      <c r="G424" s="109"/>
      <c r="H424" s="111"/>
      <c r="I424" s="107"/>
    </row>
    <row r="425" spans="6:9" x14ac:dyDescent="0.25">
      <c r="F425" s="107"/>
      <c r="G425" s="109"/>
      <c r="H425" s="111"/>
      <c r="I425" s="107"/>
    </row>
    <row r="426" spans="6:9" x14ac:dyDescent="0.25">
      <c r="F426" s="107"/>
      <c r="G426" s="109"/>
      <c r="H426" s="111"/>
      <c r="I426" s="107"/>
    </row>
    <row r="427" spans="6:9" x14ac:dyDescent="0.25">
      <c r="F427" s="107"/>
      <c r="G427" s="109"/>
      <c r="H427" s="111"/>
      <c r="I427" s="107"/>
    </row>
    <row r="428" spans="6:9" x14ac:dyDescent="0.25">
      <c r="F428" s="107"/>
      <c r="G428" s="109"/>
      <c r="H428" s="111"/>
      <c r="I428" s="107"/>
    </row>
    <row r="429" spans="6:9" x14ac:dyDescent="0.25">
      <c r="F429" s="107"/>
      <c r="G429" s="109"/>
      <c r="H429" s="111"/>
      <c r="I429" s="107"/>
    </row>
    <row r="430" spans="6:9" x14ac:dyDescent="0.25">
      <c r="F430" s="107"/>
      <c r="G430" s="109"/>
      <c r="H430" s="111"/>
      <c r="I430" s="107"/>
    </row>
    <row r="431" spans="6:9" x14ac:dyDescent="0.25">
      <c r="F431" s="107"/>
      <c r="G431" s="109"/>
      <c r="H431" s="111"/>
      <c r="I431" s="107"/>
    </row>
    <row r="432" spans="6:9" x14ac:dyDescent="0.25">
      <c r="F432" s="107"/>
      <c r="G432" s="109"/>
      <c r="H432" s="111"/>
      <c r="I432" s="107"/>
    </row>
    <row r="433" spans="6:9" x14ac:dyDescent="0.25">
      <c r="F433" s="107"/>
      <c r="G433" s="109"/>
      <c r="H433" s="111"/>
      <c r="I433" s="107"/>
    </row>
    <row r="434" spans="6:9" x14ac:dyDescent="0.25">
      <c r="F434" s="107"/>
      <c r="G434" s="109"/>
      <c r="H434" s="111"/>
      <c r="I434" s="107"/>
    </row>
    <row r="435" spans="6:9" x14ac:dyDescent="0.25">
      <c r="F435" s="107"/>
      <c r="G435" s="109"/>
      <c r="H435" s="111"/>
      <c r="I435" s="107"/>
    </row>
    <row r="436" spans="6:9" x14ac:dyDescent="0.25">
      <c r="F436" s="107"/>
      <c r="G436" s="109"/>
      <c r="H436" s="111"/>
      <c r="I436" s="107"/>
    </row>
    <row r="437" spans="6:9" x14ac:dyDescent="0.25">
      <c r="F437" s="107"/>
      <c r="G437" s="109"/>
      <c r="H437" s="111"/>
      <c r="I437" s="107"/>
    </row>
    <row r="438" spans="6:9" x14ac:dyDescent="0.25">
      <c r="F438" s="107"/>
      <c r="G438" s="109"/>
      <c r="H438" s="111"/>
      <c r="I438" s="107"/>
    </row>
    <row r="439" spans="6:9" x14ac:dyDescent="0.25">
      <c r="F439" s="107"/>
      <c r="G439" s="109"/>
      <c r="H439" s="111"/>
      <c r="I439" s="107"/>
    </row>
    <row r="440" spans="6:9" x14ac:dyDescent="0.25">
      <c r="F440" s="107"/>
      <c r="G440" s="109"/>
      <c r="H440" s="111"/>
      <c r="I440" s="107"/>
    </row>
    <row r="441" spans="6:9" x14ac:dyDescent="0.25">
      <c r="F441" s="107"/>
      <c r="G441" s="109"/>
      <c r="H441" s="111"/>
      <c r="I441" s="107"/>
    </row>
    <row r="442" spans="6:9" x14ac:dyDescent="0.25">
      <c r="F442" s="107"/>
      <c r="G442" s="109"/>
      <c r="H442" s="111"/>
      <c r="I442" s="107"/>
    </row>
    <row r="443" spans="6:9" x14ac:dyDescent="0.25">
      <c r="F443" s="107"/>
      <c r="G443" s="109"/>
      <c r="H443" s="111"/>
      <c r="I443" s="107"/>
    </row>
    <row r="444" spans="6:9" x14ac:dyDescent="0.25">
      <c r="F444" s="107"/>
      <c r="G444" s="109"/>
      <c r="H444" s="111"/>
      <c r="I444" s="107"/>
    </row>
    <row r="445" spans="6:9" x14ac:dyDescent="0.25">
      <c r="F445" s="107"/>
      <c r="G445" s="109"/>
      <c r="H445" s="111"/>
      <c r="I445" s="107"/>
    </row>
    <row r="446" spans="6:9" x14ac:dyDescent="0.25">
      <c r="F446" s="107"/>
      <c r="G446" s="109"/>
      <c r="H446" s="111"/>
      <c r="I446" s="107"/>
    </row>
    <row r="447" spans="6:9" x14ac:dyDescent="0.25">
      <c r="F447" s="107"/>
      <c r="G447" s="109"/>
      <c r="H447" s="111"/>
      <c r="I447" s="107"/>
    </row>
    <row r="448" spans="6:9" x14ac:dyDescent="0.25">
      <c r="F448" s="107"/>
      <c r="G448" s="109"/>
      <c r="H448" s="111"/>
      <c r="I448" s="107"/>
    </row>
    <row r="449" spans="6:9" x14ac:dyDescent="0.25">
      <c r="F449" s="107"/>
      <c r="G449" s="109"/>
      <c r="H449" s="111"/>
      <c r="I449" s="107"/>
    </row>
    <row r="450" spans="6:9" x14ac:dyDescent="0.25">
      <c r="F450" s="107"/>
      <c r="G450" s="109"/>
      <c r="H450" s="111"/>
      <c r="I450" s="107"/>
    </row>
    <row r="451" spans="6:9" x14ac:dyDescent="0.25">
      <c r="F451" s="107"/>
      <c r="G451" s="109"/>
      <c r="H451" s="111"/>
      <c r="I451" s="107"/>
    </row>
    <row r="452" spans="6:9" x14ac:dyDescent="0.25">
      <c r="F452" s="107"/>
      <c r="G452" s="109"/>
      <c r="H452" s="111"/>
      <c r="I452" s="107"/>
    </row>
    <row r="453" spans="6:9" x14ac:dyDescent="0.25">
      <c r="F453" s="107"/>
      <c r="G453" s="109"/>
      <c r="H453" s="111"/>
      <c r="I453" s="107"/>
    </row>
    <row r="454" spans="6:9" x14ac:dyDescent="0.25">
      <c r="F454" s="107"/>
      <c r="G454" s="109"/>
      <c r="H454" s="111"/>
      <c r="I454" s="107"/>
    </row>
    <row r="455" spans="6:9" x14ac:dyDescent="0.25">
      <c r="F455" s="107"/>
      <c r="G455" s="109"/>
      <c r="H455" s="111"/>
      <c r="I455" s="107"/>
    </row>
    <row r="456" spans="6:9" x14ac:dyDescent="0.25">
      <c r="F456" s="107"/>
      <c r="G456" s="109"/>
      <c r="H456" s="111"/>
      <c r="I456" s="107"/>
    </row>
    <row r="457" spans="6:9" x14ac:dyDescent="0.25">
      <c r="F457" s="107"/>
      <c r="G457" s="109"/>
      <c r="H457" s="111"/>
      <c r="I457" s="107"/>
    </row>
    <row r="458" spans="6:9" x14ac:dyDescent="0.25">
      <c r="F458" s="107"/>
      <c r="G458" s="109"/>
      <c r="H458" s="111"/>
      <c r="I458" s="107"/>
    </row>
    <row r="459" spans="6:9" x14ac:dyDescent="0.25">
      <c r="F459" s="107"/>
      <c r="G459" s="109"/>
      <c r="H459" s="111"/>
      <c r="I459" s="107"/>
    </row>
    <row r="460" spans="6:9" x14ac:dyDescent="0.25">
      <c r="F460" s="107"/>
      <c r="G460" s="109"/>
      <c r="H460" s="111"/>
      <c r="I460" s="107"/>
    </row>
    <row r="461" spans="6:9" x14ac:dyDescent="0.25">
      <c r="F461" s="107"/>
      <c r="G461" s="109"/>
      <c r="H461" s="111"/>
      <c r="I461" s="107"/>
    </row>
    <row r="462" spans="6:9" x14ac:dyDescent="0.25">
      <c r="F462" s="107"/>
      <c r="G462" s="109"/>
      <c r="H462" s="111"/>
      <c r="I462" s="107"/>
    </row>
    <row r="463" spans="6:9" x14ac:dyDescent="0.25">
      <c r="F463" s="107"/>
      <c r="G463" s="109"/>
      <c r="H463" s="111"/>
      <c r="I463" s="107"/>
    </row>
    <row r="464" spans="6:9" x14ac:dyDescent="0.25">
      <c r="F464" s="107"/>
      <c r="G464" s="109"/>
      <c r="H464" s="111"/>
      <c r="I464" s="107"/>
    </row>
    <row r="465" spans="6:9" x14ac:dyDescent="0.25">
      <c r="F465" s="107"/>
      <c r="G465" s="109"/>
      <c r="H465" s="111"/>
      <c r="I465" s="107"/>
    </row>
    <row r="466" spans="6:9" x14ac:dyDescent="0.25">
      <c r="F466" s="107"/>
      <c r="G466" s="109"/>
      <c r="H466" s="111"/>
      <c r="I466" s="107"/>
    </row>
    <row r="467" spans="6:9" x14ac:dyDescent="0.25">
      <c r="F467" s="107"/>
      <c r="G467" s="109"/>
      <c r="H467" s="111"/>
      <c r="I467" s="107"/>
    </row>
    <row r="468" spans="6:9" x14ac:dyDescent="0.25">
      <c r="F468" s="107"/>
      <c r="G468" s="109"/>
      <c r="H468" s="111"/>
      <c r="I468" s="107"/>
    </row>
    <row r="469" spans="6:9" x14ac:dyDescent="0.25">
      <c r="F469" s="107"/>
      <c r="G469" s="109"/>
      <c r="H469" s="111"/>
      <c r="I469" s="107"/>
    </row>
    <row r="470" spans="6:9" x14ac:dyDescent="0.25">
      <c r="F470" s="107"/>
      <c r="G470" s="109"/>
      <c r="H470" s="111"/>
      <c r="I470" s="107"/>
    </row>
    <row r="471" spans="6:9" x14ac:dyDescent="0.25">
      <c r="F471" s="107"/>
      <c r="G471" s="109"/>
      <c r="H471" s="111"/>
      <c r="I471" s="107"/>
    </row>
    <row r="472" spans="6:9" x14ac:dyDescent="0.25">
      <c r="F472" s="107"/>
      <c r="G472" s="109"/>
      <c r="H472" s="111"/>
      <c r="I472" s="107"/>
    </row>
    <row r="473" spans="6:9" x14ac:dyDescent="0.25">
      <c r="F473" s="107"/>
      <c r="G473" s="109"/>
      <c r="H473" s="111"/>
      <c r="I473" s="107"/>
    </row>
    <row r="474" spans="6:9" x14ac:dyDescent="0.25">
      <c r="F474" s="107"/>
      <c r="G474" s="109"/>
      <c r="H474" s="111"/>
      <c r="I474" s="107"/>
    </row>
    <row r="475" spans="6:9" x14ac:dyDescent="0.25">
      <c r="F475" s="107"/>
      <c r="G475" s="109"/>
      <c r="H475" s="111"/>
      <c r="I475" s="107"/>
    </row>
    <row r="476" spans="6:9" x14ac:dyDescent="0.25">
      <c r="F476" s="107"/>
      <c r="G476" s="109"/>
      <c r="H476" s="111"/>
      <c r="I476" s="107"/>
    </row>
    <row r="477" spans="6:9" x14ac:dyDescent="0.25">
      <c r="F477" s="107"/>
      <c r="G477" s="109"/>
      <c r="H477" s="111"/>
      <c r="I477" s="107"/>
    </row>
    <row r="478" spans="6:9" x14ac:dyDescent="0.25">
      <c r="F478" s="107"/>
      <c r="G478" s="109"/>
      <c r="H478" s="111"/>
      <c r="I478" s="107"/>
    </row>
    <row r="479" spans="6:9" x14ac:dyDescent="0.25">
      <c r="F479" s="107"/>
      <c r="G479" s="109"/>
      <c r="H479" s="111"/>
      <c r="I479" s="107"/>
    </row>
    <row r="480" spans="6:9" x14ac:dyDescent="0.25">
      <c r="F480" s="107"/>
      <c r="G480" s="109"/>
      <c r="H480" s="111"/>
      <c r="I480" s="107"/>
    </row>
    <row r="481" spans="6:9" x14ac:dyDescent="0.25">
      <c r="F481" s="107"/>
      <c r="G481" s="109"/>
      <c r="H481" s="111"/>
      <c r="I481" s="107"/>
    </row>
    <row r="482" spans="6:9" x14ac:dyDescent="0.25">
      <c r="F482" s="107"/>
      <c r="G482" s="109"/>
      <c r="H482" s="111"/>
      <c r="I482" s="107"/>
    </row>
    <row r="483" spans="6:9" x14ac:dyDescent="0.25">
      <c r="F483" s="107"/>
      <c r="G483" s="109"/>
      <c r="H483" s="111"/>
      <c r="I483" s="107"/>
    </row>
    <row r="484" spans="6:9" x14ac:dyDescent="0.25">
      <c r="F484" s="107"/>
      <c r="G484" s="109"/>
      <c r="H484" s="111"/>
      <c r="I484" s="107"/>
    </row>
    <row r="485" spans="6:9" x14ac:dyDescent="0.25">
      <c r="F485" s="107"/>
      <c r="G485" s="109"/>
      <c r="H485" s="111"/>
      <c r="I485" s="107"/>
    </row>
    <row r="486" spans="6:9" x14ac:dyDescent="0.25">
      <c r="F486" s="107"/>
      <c r="G486" s="109"/>
      <c r="H486" s="111"/>
      <c r="I486" s="107"/>
    </row>
    <row r="487" spans="6:9" x14ac:dyDescent="0.25">
      <c r="F487" s="107"/>
      <c r="G487" s="109"/>
      <c r="H487" s="111"/>
      <c r="I487" s="107"/>
    </row>
    <row r="488" spans="6:9" x14ac:dyDescent="0.25">
      <c r="F488" s="107"/>
      <c r="G488" s="109"/>
      <c r="H488" s="111"/>
      <c r="I488" s="107"/>
    </row>
    <row r="489" spans="6:9" x14ac:dyDescent="0.25">
      <c r="F489" s="107"/>
      <c r="G489" s="109"/>
      <c r="H489" s="111"/>
      <c r="I489" s="107"/>
    </row>
    <row r="490" spans="6:9" x14ac:dyDescent="0.25">
      <c r="F490" s="107"/>
      <c r="G490" s="109"/>
      <c r="H490" s="111"/>
      <c r="I490" s="107"/>
    </row>
    <row r="491" spans="6:9" x14ac:dyDescent="0.25">
      <c r="F491" s="107"/>
      <c r="G491" s="109"/>
      <c r="H491" s="111"/>
      <c r="I491" s="107"/>
    </row>
    <row r="492" spans="6:9" x14ac:dyDescent="0.25">
      <c r="F492" s="107"/>
      <c r="G492" s="109"/>
      <c r="H492" s="111"/>
      <c r="I492" s="107"/>
    </row>
    <row r="493" spans="6:9" x14ac:dyDescent="0.25">
      <c r="F493" s="107"/>
      <c r="G493" s="109"/>
      <c r="H493" s="111"/>
      <c r="I493" s="107"/>
    </row>
    <row r="494" spans="6:9" x14ac:dyDescent="0.25">
      <c r="F494" s="107"/>
      <c r="G494" s="109"/>
      <c r="H494" s="111"/>
      <c r="I494" s="107"/>
    </row>
    <row r="495" spans="6:9" x14ac:dyDescent="0.25">
      <c r="F495" s="107"/>
      <c r="G495" s="109"/>
      <c r="H495" s="111"/>
      <c r="I495" s="107"/>
    </row>
    <row r="496" spans="6:9" x14ac:dyDescent="0.25">
      <c r="F496" s="107"/>
      <c r="G496" s="109"/>
      <c r="H496" s="111"/>
      <c r="I496" s="107"/>
    </row>
    <row r="497" spans="6:9" x14ac:dyDescent="0.25">
      <c r="F497" s="107"/>
      <c r="G497" s="109"/>
      <c r="H497" s="111"/>
      <c r="I497" s="107"/>
    </row>
    <row r="498" spans="6:9" x14ac:dyDescent="0.25">
      <c r="F498" s="107"/>
      <c r="G498" s="109"/>
      <c r="H498" s="111"/>
      <c r="I498" s="107"/>
    </row>
    <row r="499" spans="6:9" x14ac:dyDescent="0.25">
      <c r="F499" s="107"/>
      <c r="G499" s="109"/>
      <c r="H499" s="111"/>
      <c r="I499" s="107"/>
    </row>
    <row r="500" spans="6:9" x14ac:dyDescent="0.25">
      <c r="F500" s="107"/>
      <c r="G500" s="109"/>
      <c r="H500" s="111"/>
      <c r="I500" s="107"/>
    </row>
    <row r="501" spans="6:9" x14ac:dyDescent="0.25">
      <c r="F501" s="107"/>
      <c r="G501" s="109"/>
      <c r="H501" s="111"/>
      <c r="I501" s="107"/>
    </row>
    <row r="502" spans="6:9" x14ac:dyDescent="0.25">
      <c r="F502" s="107"/>
      <c r="G502" s="109"/>
      <c r="H502" s="111"/>
      <c r="I502" s="107"/>
    </row>
    <row r="503" spans="6:9" x14ac:dyDescent="0.25">
      <c r="F503" s="107"/>
      <c r="G503" s="109"/>
      <c r="H503" s="111"/>
      <c r="I503" s="107"/>
    </row>
    <row r="504" spans="6:9" x14ac:dyDescent="0.25">
      <c r="F504" s="107"/>
      <c r="G504" s="109"/>
      <c r="H504" s="111"/>
      <c r="I504" s="107"/>
    </row>
    <row r="505" spans="6:9" x14ac:dyDescent="0.25">
      <c r="F505" s="107"/>
      <c r="G505" s="109"/>
      <c r="H505" s="111"/>
      <c r="I505" s="107"/>
    </row>
    <row r="506" spans="6:9" x14ac:dyDescent="0.25">
      <c r="F506" s="107"/>
      <c r="G506" s="109"/>
      <c r="H506" s="111"/>
      <c r="I506" s="107"/>
    </row>
    <row r="507" spans="6:9" x14ac:dyDescent="0.25">
      <c r="F507" s="107"/>
      <c r="G507" s="109"/>
      <c r="H507" s="111"/>
      <c r="I507" s="107"/>
    </row>
    <row r="508" spans="6:9" x14ac:dyDescent="0.25">
      <c r="F508" s="107"/>
      <c r="G508" s="109"/>
      <c r="H508" s="111"/>
      <c r="I508" s="107"/>
    </row>
    <row r="509" spans="6:9" x14ac:dyDescent="0.25">
      <c r="F509" s="107"/>
      <c r="G509" s="109"/>
      <c r="H509" s="111"/>
      <c r="I509" s="107"/>
    </row>
    <row r="510" spans="6:9" x14ac:dyDescent="0.25">
      <c r="F510" s="107"/>
      <c r="G510" s="109"/>
      <c r="H510" s="111"/>
      <c r="I510" s="107"/>
    </row>
    <row r="511" spans="6:9" x14ac:dyDescent="0.25">
      <c r="F511" s="107"/>
      <c r="G511" s="109"/>
      <c r="H511" s="111"/>
      <c r="I511" s="107"/>
    </row>
    <row r="512" spans="6:9" x14ac:dyDescent="0.25">
      <c r="F512" s="107"/>
      <c r="G512" s="109"/>
      <c r="H512" s="111"/>
      <c r="I512" s="107"/>
    </row>
    <row r="513" spans="6:9" x14ac:dyDescent="0.25">
      <c r="F513" s="107"/>
      <c r="G513" s="109"/>
      <c r="H513" s="111"/>
      <c r="I513" s="107"/>
    </row>
    <row r="514" spans="6:9" x14ac:dyDescent="0.25">
      <c r="F514" s="107"/>
      <c r="G514" s="109"/>
      <c r="H514" s="111"/>
      <c r="I514" s="107"/>
    </row>
    <row r="515" spans="6:9" x14ac:dyDescent="0.25">
      <c r="F515" s="107"/>
      <c r="G515" s="109"/>
      <c r="H515" s="111"/>
      <c r="I515" s="107"/>
    </row>
    <row r="516" spans="6:9" x14ac:dyDescent="0.25">
      <c r="F516" s="107"/>
      <c r="G516" s="109"/>
      <c r="H516" s="111"/>
      <c r="I516" s="107"/>
    </row>
    <row r="517" spans="6:9" x14ac:dyDescent="0.25">
      <c r="F517" s="107"/>
      <c r="G517" s="109"/>
      <c r="H517" s="111"/>
      <c r="I517" s="107"/>
    </row>
    <row r="518" spans="6:9" x14ac:dyDescent="0.25">
      <c r="F518" s="107"/>
      <c r="G518" s="109"/>
      <c r="H518" s="111"/>
      <c r="I518" s="107"/>
    </row>
    <row r="519" spans="6:9" x14ac:dyDescent="0.25">
      <c r="F519" s="107"/>
      <c r="G519" s="109"/>
      <c r="H519" s="111"/>
      <c r="I519" s="107"/>
    </row>
    <row r="520" spans="6:9" x14ac:dyDescent="0.25">
      <c r="F520" s="107"/>
      <c r="G520" s="109"/>
      <c r="H520" s="111"/>
      <c r="I520" s="107"/>
    </row>
    <row r="521" spans="6:9" x14ac:dyDescent="0.25">
      <c r="F521" s="107"/>
      <c r="G521" s="109"/>
      <c r="H521" s="111"/>
      <c r="I521" s="107"/>
    </row>
    <row r="522" spans="6:9" x14ac:dyDescent="0.25">
      <c r="F522" s="107"/>
      <c r="G522" s="109"/>
      <c r="H522" s="111"/>
      <c r="I522" s="107"/>
    </row>
    <row r="523" spans="6:9" x14ac:dyDescent="0.25">
      <c r="F523" s="107"/>
      <c r="G523" s="109"/>
      <c r="H523" s="111"/>
      <c r="I523" s="107"/>
    </row>
    <row r="524" spans="6:9" x14ac:dyDescent="0.25">
      <c r="F524" s="107"/>
      <c r="G524" s="109"/>
      <c r="H524" s="111"/>
      <c r="I524" s="107"/>
    </row>
    <row r="525" spans="6:9" x14ac:dyDescent="0.25">
      <c r="F525" s="107"/>
      <c r="G525" s="109"/>
      <c r="H525" s="111"/>
      <c r="I525" s="107"/>
    </row>
    <row r="526" spans="6:9" x14ac:dyDescent="0.25">
      <c r="F526" s="107"/>
      <c r="G526" s="109"/>
      <c r="H526" s="111"/>
      <c r="I526" s="107"/>
    </row>
    <row r="527" spans="6:9" x14ac:dyDescent="0.25">
      <c r="F527" s="107"/>
      <c r="G527" s="109"/>
      <c r="H527" s="111"/>
      <c r="I527" s="107"/>
    </row>
    <row r="528" spans="6:9" x14ac:dyDescent="0.25">
      <c r="F528" s="107"/>
      <c r="G528" s="109"/>
      <c r="H528" s="111"/>
      <c r="I528" s="107"/>
    </row>
    <row r="529" spans="6:9" x14ac:dyDescent="0.25">
      <c r="F529" s="107"/>
      <c r="G529" s="109"/>
      <c r="H529" s="111"/>
      <c r="I529" s="107"/>
    </row>
    <row r="530" spans="6:9" x14ac:dyDescent="0.25">
      <c r="F530" s="107"/>
      <c r="G530" s="109"/>
      <c r="H530" s="111"/>
      <c r="I530" s="107"/>
    </row>
    <row r="531" spans="6:9" x14ac:dyDescent="0.25">
      <c r="F531" s="107"/>
      <c r="G531" s="109"/>
      <c r="H531" s="111"/>
      <c r="I531" s="107"/>
    </row>
    <row r="532" spans="6:9" x14ac:dyDescent="0.25">
      <c r="F532" s="107"/>
      <c r="G532" s="109"/>
      <c r="H532" s="111"/>
      <c r="I532" s="107"/>
    </row>
    <row r="533" spans="6:9" x14ac:dyDescent="0.25">
      <c r="F533" s="107"/>
      <c r="G533" s="109"/>
      <c r="H533" s="111"/>
      <c r="I533" s="107"/>
    </row>
    <row r="534" spans="6:9" x14ac:dyDescent="0.25">
      <c r="F534" s="107"/>
      <c r="G534" s="109"/>
      <c r="H534" s="111"/>
      <c r="I534" s="107"/>
    </row>
    <row r="535" spans="6:9" x14ac:dyDescent="0.25">
      <c r="F535" s="107"/>
      <c r="G535" s="109"/>
      <c r="H535" s="111"/>
      <c r="I535" s="107"/>
    </row>
    <row r="536" spans="6:9" x14ac:dyDescent="0.25">
      <c r="F536" s="107"/>
      <c r="G536" s="109"/>
      <c r="H536" s="111"/>
      <c r="I536" s="107"/>
    </row>
    <row r="537" spans="6:9" x14ac:dyDescent="0.25">
      <c r="F537" s="107"/>
      <c r="G537" s="109"/>
      <c r="H537" s="111"/>
      <c r="I537" s="107"/>
    </row>
    <row r="538" spans="6:9" x14ac:dyDescent="0.25">
      <c r="F538" s="107"/>
      <c r="G538" s="109"/>
      <c r="H538" s="111"/>
      <c r="I538" s="107"/>
    </row>
    <row r="539" spans="6:9" x14ac:dyDescent="0.25">
      <c r="F539" s="107"/>
      <c r="G539" s="109"/>
      <c r="H539" s="111"/>
      <c r="I539" s="107"/>
    </row>
    <row r="540" spans="6:9" x14ac:dyDescent="0.25">
      <c r="F540" s="107"/>
      <c r="G540" s="109"/>
      <c r="H540" s="111"/>
      <c r="I540" s="107"/>
    </row>
    <row r="541" spans="6:9" x14ac:dyDescent="0.25">
      <c r="F541" s="107"/>
      <c r="G541" s="109"/>
      <c r="H541" s="111"/>
      <c r="I541" s="107"/>
    </row>
    <row r="542" spans="6:9" x14ac:dyDescent="0.25">
      <c r="F542" s="107"/>
      <c r="G542" s="109"/>
      <c r="H542" s="111"/>
      <c r="I542" s="107"/>
    </row>
    <row r="543" spans="6:9" x14ac:dyDescent="0.25">
      <c r="F543" s="107"/>
      <c r="G543" s="109"/>
      <c r="H543" s="111"/>
      <c r="I543" s="107"/>
    </row>
    <row r="544" spans="6:9" x14ac:dyDescent="0.25">
      <c r="F544" s="107"/>
      <c r="G544" s="109"/>
      <c r="H544" s="111"/>
      <c r="I544" s="107"/>
    </row>
    <row r="545" spans="6:9" x14ac:dyDescent="0.25">
      <c r="F545" s="107"/>
      <c r="G545" s="109"/>
      <c r="H545" s="111"/>
      <c r="I545" s="107"/>
    </row>
    <row r="546" spans="6:9" x14ac:dyDescent="0.25">
      <c r="F546" s="107"/>
      <c r="G546" s="109"/>
      <c r="H546" s="111"/>
      <c r="I546" s="107"/>
    </row>
    <row r="547" spans="6:9" x14ac:dyDescent="0.25">
      <c r="F547" s="107"/>
      <c r="G547" s="109"/>
      <c r="H547" s="111"/>
      <c r="I547" s="107"/>
    </row>
    <row r="548" spans="6:9" x14ac:dyDescent="0.25">
      <c r="F548" s="107"/>
      <c r="G548" s="109"/>
      <c r="H548" s="111"/>
      <c r="I548" s="107"/>
    </row>
    <row r="549" spans="6:9" x14ac:dyDescent="0.25">
      <c r="F549" s="107"/>
      <c r="G549" s="109"/>
      <c r="H549" s="111"/>
      <c r="I549" s="107"/>
    </row>
    <row r="550" spans="6:9" x14ac:dyDescent="0.25">
      <c r="F550" s="107"/>
      <c r="G550" s="109"/>
      <c r="H550" s="111"/>
      <c r="I550" s="107"/>
    </row>
    <row r="551" spans="6:9" x14ac:dyDescent="0.25">
      <c r="F551" s="107"/>
      <c r="G551" s="109"/>
      <c r="H551" s="111"/>
      <c r="I551" s="107"/>
    </row>
    <row r="552" spans="6:9" x14ac:dyDescent="0.25">
      <c r="F552" s="107"/>
      <c r="G552" s="109"/>
      <c r="H552" s="111"/>
      <c r="I552" s="107"/>
    </row>
    <row r="553" spans="6:9" x14ac:dyDescent="0.25">
      <c r="F553" s="107"/>
      <c r="G553" s="109"/>
      <c r="H553" s="111"/>
      <c r="I553" s="107"/>
    </row>
    <row r="554" spans="6:9" x14ac:dyDescent="0.25">
      <c r="F554" s="107"/>
      <c r="G554" s="109"/>
      <c r="H554" s="111"/>
      <c r="I554" s="107"/>
    </row>
    <row r="555" spans="6:9" x14ac:dyDescent="0.25">
      <c r="F555" s="107"/>
      <c r="G555" s="109"/>
      <c r="H555" s="111"/>
      <c r="I555" s="107"/>
    </row>
    <row r="556" spans="6:9" x14ac:dyDescent="0.25">
      <c r="F556" s="107"/>
      <c r="G556" s="109"/>
      <c r="H556" s="111"/>
      <c r="I556" s="107"/>
    </row>
    <row r="557" spans="6:9" x14ac:dyDescent="0.25">
      <c r="F557" s="107"/>
      <c r="G557" s="109"/>
      <c r="H557" s="111"/>
      <c r="I557" s="107"/>
    </row>
    <row r="558" spans="6:9" x14ac:dyDescent="0.25">
      <c r="F558" s="107"/>
      <c r="G558" s="109"/>
      <c r="H558" s="111"/>
      <c r="I558" s="107"/>
    </row>
    <row r="559" spans="6:9" x14ac:dyDescent="0.25">
      <c r="F559" s="107"/>
      <c r="G559" s="109"/>
      <c r="H559" s="111"/>
      <c r="I559" s="107"/>
    </row>
    <row r="560" spans="6:9" x14ac:dyDescent="0.25">
      <c r="F560" s="107"/>
      <c r="G560" s="109"/>
      <c r="H560" s="111"/>
      <c r="I560" s="107"/>
    </row>
    <row r="561" spans="6:9" x14ac:dyDescent="0.25">
      <c r="F561" s="107"/>
      <c r="G561" s="109"/>
      <c r="H561" s="111"/>
      <c r="I561" s="107"/>
    </row>
    <row r="562" spans="6:9" x14ac:dyDescent="0.25">
      <c r="F562" s="107"/>
      <c r="G562" s="109"/>
      <c r="H562" s="111"/>
      <c r="I562" s="107"/>
    </row>
    <row r="563" spans="6:9" x14ac:dyDescent="0.25">
      <c r="F563" s="107"/>
      <c r="G563" s="109"/>
      <c r="H563" s="111"/>
      <c r="I563" s="107"/>
    </row>
    <row r="564" spans="6:9" x14ac:dyDescent="0.25">
      <c r="F564" s="107"/>
      <c r="G564" s="109"/>
      <c r="H564" s="111"/>
      <c r="I564" s="107"/>
    </row>
    <row r="565" spans="6:9" x14ac:dyDescent="0.25">
      <c r="F565" s="107"/>
      <c r="G565" s="109"/>
      <c r="H565" s="111"/>
      <c r="I565" s="107"/>
    </row>
  </sheetData>
  <mergeCells count="13">
    <mergeCell ref="D26:E26"/>
    <mergeCell ref="D27:E27"/>
    <mergeCell ref="B23:B24"/>
    <mergeCell ref="H23:H24"/>
    <mergeCell ref="L23:L24"/>
    <mergeCell ref="C23:C24"/>
    <mergeCell ref="D23:D24"/>
    <mergeCell ref="E23:E24"/>
    <mergeCell ref="F23:F24"/>
    <mergeCell ref="G23:G24"/>
    <mergeCell ref="I23:I24"/>
    <mergeCell ref="K23:K24"/>
    <mergeCell ref="J23:J24"/>
  </mergeCells>
  <conditionalFormatting sqref="D26:D27">
    <cfRule type="containsText" dxfId="12" priority="34" operator="containsText" text="POSITIVO">
      <formula>NOT(ISERROR(SEARCH("POSITIVO",D26)))</formula>
    </cfRule>
  </conditionalFormatting>
  <conditionalFormatting sqref="H18:H19 H6:H12 H15:H16">
    <cfRule type="cellIs" dxfId="11" priority="28" operator="greaterThan">
      <formula>L6</formula>
    </cfRule>
    <cfRule type="cellIs" dxfId="10" priority="31" operator="greaterThan">
      <formula>L6</formula>
    </cfRule>
    <cfRule type="cellIs" dxfId="9" priority="33" operator="greaterThan">
      <formula>$L$6</formula>
    </cfRule>
  </conditionalFormatting>
  <conditionalFormatting sqref="H8">
    <cfRule type="cellIs" dxfId="8" priority="22" operator="greaterThan">
      <formula>L8</formula>
    </cfRule>
  </conditionalFormatting>
  <conditionalFormatting sqref="H17">
    <cfRule type="cellIs" dxfId="7" priority="19" operator="greaterThan">
      <formula>L17</formula>
    </cfRule>
  </conditionalFormatting>
  <conditionalFormatting sqref="H21">
    <cfRule type="cellIs" dxfId="6" priority="12" operator="greaterThan">
      <formula>$L$21</formula>
    </cfRule>
    <cfRule type="cellIs" dxfId="5" priority="15" operator="greaterThan">
      <formula>$L$21</formula>
    </cfRule>
    <cfRule type="cellIs" dxfId="4" priority="16" operator="greaterThan">
      <formula>L21</formula>
    </cfRule>
  </conditionalFormatting>
  <conditionalFormatting sqref="H22">
    <cfRule type="cellIs" dxfId="3" priority="8" operator="greaterThan">
      <formula>$L$21</formula>
    </cfRule>
    <cfRule type="cellIs" dxfId="2" priority="9" operator="greaterThan">
      <formula>$L$21</formula>
    </cfRule>
    <cfRule type="cellIs" dxfId="1" priority="10" operator="greaterThan">
      <formula>L22</formula>
    </cfRule>
  </conditionalFormatting>
  <conditionalFormatting sqref="H14">
    <cfRule type="cellIs" dxfId="0" priority="1" operator="greaterThan">
      <formula>$J$14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zoomScale="70" zoomScaleNormal="70" workbookViewId="0">
      <pane xSplit="6" topLeftCell="G1" activePane="topRight" state="frozen"/>
      <selection activeCell="A4" sqref="A4"/>
      <selection pane="topRight" activeCell="D24" sqref="D24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50" ht="15.75" thickBot="1" x14ac:dyDescent="0.3"/>
    <row r="2" spans="3:250" ht="16.5" thickTop="1" thickBot="1" x14ac:dyDescent="0.3">
      <c r="C2" s="248" t="s">
        <v>9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  <c r="IO2" s="249"/>
      <c r="IP2" s="250"/>
    </row>
    <row r="3" spans="3:250" ht="15.75" thickBot="1" x14ac:dyDescent="0.3">
      <c r="C3" s="251" t="s">
        <v>0</v>
      </c>
      <c r="D3" s="253" t="s">
        <v>1</v>
      </c>
      <c r="E3" s="253" t="s">
        <v>10</v>
      </c>
      <c r="F3" s="255" t="s">
        <v>40</v>
      </c>
      <c r="G3" s="257" t="s">
        <v>65</v>
      </c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9"/>
      <c r="DW3" s="257" t="s">
        <v>66</v>
      </c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  <c r="IM3" s="258"/>
      <c r="IN3" s="258"/>
      <c r="IO3" s="258"/>
      <c r="IP3" s="259"/>
    </row>
    <row r="4" spans="3:250" ht="15.75" thickTop="1" x14ac:dyDescent="0.25">
      <c r="C4" s="252"/>
      <c r="D4" s="254"/>
      <c r="E4" s="254"/>
      <c r="F4" s="256"/>
      <c r="G4" s="275">
        <v>1</v>
      </c>
      <c r="H4" s="273"/>
      <c r="I4" s="273"/>
      <c r="J4" s="274"/>
      <c r="K4" s="272">
        <v>2</v>
      </c>
      <c r="L4" s="273"/>
      <c r="M4" s="273"/>
      <c r="N4" s="274"/>
      <c r="O4" s="272">
        <v>3</v>
      </c>
      <c r="P4" s="273"/>
      <c r="Q4" s="273"/>
      <c r="R4" s="274"/>
      <c r="S4" s="272">
        <v>4</v>
      </c>
      <c r="T4" s="273"/>
      <c r="U4" s="273"/>
      <c r="V4" s="274"/>
      <c r="W4" s="260">
        <v>5</v>
      </c>
      <c r="X4" s="261"/>
      <c r="Y4" s="261"/>
      <c r="Z4" s="262"/>
      <c r="AA4" s="260">
        <v>6</v>
      </c>
      <c r="AB4" s="261"/>
      <c r="AC4" s="261"/>
      <c r="AD4" s="262"/>
      <c r="AE4" s="272">
        <v>7</v>
      </c>
      <c r="AF4" s="273"/>
      <c r="AG4" s="273"/>
      <c r="AH4" s="274"/>
      <c r="AI4" s="272">
        <v>8</v>
      </c>
      <c r="AJ4" s="273"/>
      <c r="AK4" s="273"/>
      <c r="AL4" s="274"/>
      <c r="AM4" s="272">
        <v>9</v>
      </c>
      <c r="AN4" s="273"/>
      <c r="AO4" s="273"/>
      <c r="AP4" s="274"/>
      <c r="AQ4" s="272">
        <v>10</v>
      </c>
      <c r="AR4" s="273"/>
      <c r="AS4" s="273"/>
      <c r="AT4" s="274"/>
      <c r="AU4" s="272">
        <v>11</v>
      </c>
      <c r="AV4" s="273"/>
      <c r="AW4" s="273"/>
      <c r="AX4" s="274"/>
      <c r="AY4" s="260">
        <v>12</v>
      </c>
      <c r="AZ4" s="261"/>
      <c r="BA4" s="261"/>
      <c r="BB4" s="262"/>
      <c r="BC4" s="260">
        <v>13</v>
      </c>
      <c r="BD4" s="261"/>
      <c r="BE4" s="261"/>
      <c r="BF4" s="262"/>
      <c r="BG4" s="272">
        <v>14</v>
      </c>
      <c r="BH4" s="273"/>
      <c r="BI4" s="273"/>
      <c r="BJ4" s="274"/>
      <c r="BK4" s="272">
        <v>15</v>
      </c>
      <c r="BL4" s="273"/>
      <c r="BM4" s="273"/>
      <c r="BN4" s="274"/>
      <c r="BO4" s="272">
        <v>16</v>
      </c>
      <c r="BP4" s="273"/>
      <c r="BQ4" s="273"/>
      <c r="BR4" s="274"/>
      <c r="BS4" s="263">
        <v>17</v>
      </c>
      <c r="BT4" s="264"/>
      <c r="BU4" s="264"/>
      <c r="BV4" s="265"/>
      <c r="BW4" s="263">
        <v>18</v>
      </c>
      <c r="BX4" s="264"/>
      <c r="BY4" s="264"/>
      <c r="BZ4" s="265"/>
      <c r="CA4" s="260">
        <v>19</v>
      </c>
      <c r="CB4" s="261"/>
      <c r="CC4" s="261"/>
      <c r="CD4" s="262"/>
      <c r="CE4" s="260">
        <v>20</v>
      </c>
      <c r="CF4" s="261"/>
      <c r="CG4" s="261"/>
      <c r="CH4" s="262"/>
      <c r="CI4" s="263">
        <v>21</v>
      </c>
      <c r="CJ4" s="264"/>
      <c r="CK4" s="264"/>
      <c r="CL4" s="265"/>
      <c r="CM4" s="263">
        <v>22</v>
      </c>
      <c r="CN4" s="264"/>
      <c r="CO4" s="264"/>
      <c r="CP4" s="265"/>
      <c r="CQ4" s="263">
        <v>23</v>
      </c>
      <c r="CR4" s="264"/>
      <c r="CS4" s="264"/>
      <c r="CT4" s="265"/>
      <c r="CU4" s="263">
        <v>24</v>
      </c>
      <c r="CV4" s="264"/>
      <c r="CW4" s="264"/>
      <c r="CX4" s="265"/>
      <c r="CY4" s="263">
        <v>25</v>
      </c>
      <c r="CZ4" s="264"/>
      <c r="DA4" s="264"/>
      <c r="DB4" s="265"/>
      <c r="DC4" s="260">
        <v>26</v>
      </c>
      <c r="DD4" s="261"/>
      <c r="DE4" s="261"/>
      <c r="DF4" s="262"/>
      <c r="DG4" s="260">
        <v>27</v>
      </c>
      <c r="DH4" s="261"/>
      <c r="DI4" s="261"/>
      <c r="DJ4" s="262"/>
      <c r="DK4" s="263">
        <v>28</v>
      </c>
      <c r="DL4" s="264"/>
      <c r="DM4" s="264"/>
      <c r="DN4" s="265"/>
      <c r="DO4" s="263">
        <v>29</v>
      </c>
      <c r="DP4" s="264"/>
      <c r="DQ4" s="264"/>
      <c r="DR4" s="265"/>
      <c r="DS4" s="263">
        <v>30</v>
      </c>
      <c r="DT4" s="264"/>
      <c r="DU4" s="264"/>
      <c r="DV4" s="270"/>
      <c r="DW4" s="271">
        <v>1</v>
      </c>
      <c r="DX4" s="264"/>
      <c r="DY4" s="264"/>
      <c r="DZ4" s="265"/>
      <c r="EA4" s="263">
        <v>2</v>
      </c>
      <c r="EB4" s="264"/>
      <c r="EC4" s="264"/>
      <c r="ED4" s="265"/>
      <c r="EE4" s="260">
        <v>3</v>
      </c>
      <c r="EF4" s="261"/>
      <c r="EG4" s="261"/>
      <c r="EH4" s="262"/>
      <c r="EI4" s="260">
        <v>4</v>
      </c>
      <c r="EJ4" s="261"/>
      <c r="EK4" s="261"/>
      <c r="EL4" s="262"/>
      <c r="EM4" s="263">
        <v>5</v>
      </c>
      <c r="EN4" s="264"/>
      <c r="EO4" s="264"/>
      <c r="EP4" s="265"/>
      <c r="EQ4" s="263">
        <v>6</v>
      </c>
      <c r="ER4" s="264"/>
      <c r="ES4" s="264"/>
      <c r="ET4" s="265"/>
      <c r="EU4" s="263">
        <v>7</v>
      </c>
      <c r="EV4" s="264"/>
      <c r="EW4" s="264"/>
      <c r="EX4" s="265"/>
      <c r="EY4" s="263">
        <v>8</v>
      </c>
      <c r="EZ4" s="264"/>
      <c r="FA4" s="264"/>
      <c r="FB4" s="265"/>
      <c r="FC4" s="263">
        <v>9</v>
      </c>
      <c r="FD4" s="264"/>
      <c r="FE4" s="264"/>
      <c r="FF4" s="265"/>
      <c r="FG4" s="260">
        <v>10</v>
      </c>
      <c r="FH4" s="261"/>
      <c r="FI4" s="261"/>
      <c r="FJ4" s="262"/>
      <c r="FK4" s="260">
        <v>11</v>
      </c>
      <c r="FL4" s="261"/>
      <c r="FM4" s="261"/>
      <c r="FN4" s="262"/>
      <c r="FO4" s="263">
        <v>12</v>
      </c>
      <c r="FP4" s="264"/>
      <c r="FQ4" s="264"/>
      <c r="FR4" s="265"/>
      <c r="FS4" s="263">
        <v>13</v>
      </c>
      <c r="FT4" s="264"/>
      <c r="FU4" s="264"/>
      <c r="FV4" s="265"/>
      <c r="FW4" s="263">
        <v>14</v>
      </c>
      <c r="FX4" s="264"/>
      <c r="FY4" s="264"/>
      <c r="FZ4" s="265"/>
      <c r="GA4" s="263">
        <v>15</v>
      </c>
      <c r="GB4" s="264"/>
      <c r="GC4" s="264"/>
      <c r="GD4" s="265"/>
      <c r="GE4" s="263">
        <v>16</v>
      </c>
      <c r="GF4" s="264"/>
      <c r="GG4" s="264"/>
      <c r="GH4" s="265"/>
      <c r="GI4" s="260">
        <v>17</v>
      </c>
      <c r="GJ4" s="261"/>
      <c r="GK4" s="261"/>
      <c r="GL4" s="262"/>
      <c r="GM4" s="260">
        <v>18</v>
      </c>
      <c r="GN4" s="261"/>
      <c r="GO4" s="261"/>
      <c r="GP4" s="262"/>
      <c r="GQ4" s="263">
        <v>19</v>
      </c>
      <c r="GR4" s="264"/>
      <c r="GS4" s="264"/>
      <c r="GT4" s="265"/>
      <c r="GU4" s="263">
        <v>20</v>
      </c>
      <c r="GV4" s="264"/>
      <c r="GW4" s="264"/>
      <c r="GX4" s="265"/>
      <c r="GY4" s="263">
        <v>21</v>
      </c>
      <c r="GZ4" s="264"/>
      <c r="HA4" s="264"/>
      <c r="HB4" s="265"/>
      <c r="HC4" s="263">
        <v>22</v>
      </c>
      <c r="HD4" s="264"/>
      <c r="HE4" s="264"/>
      <c r="HF4" s="265"/>
      <c r="HG4" s="263">
        <v>23</v>
      </c>
      <c r="HH4" s="264"/>
      <c r="HI4" s="264"/>
      <c r="HJ4" s="265"/>
      <c r="HK4" s="260">
        <v>24</v>
      </c>
      <c r="HL4" s="261"/>
      <c r="HM4" s="261"/>
      <c r="HN4" s="262"/>
      <c r="HO4" s="260">
        <v>25</v>
      </c>
      <c r="HP4" s="261"/>
      <c r="HQ4" s="261"/>
      <c r="HR4" s="262"/>
      <c r="HS4" s="263">
        <v>26</v>
      </c>
      <c r="HT4" s="264"/>
      <c r="HU4" s="264"/>
      <c r="HV4" s="265"/>
      <c r="HW4" s="263">
        <v>27</v>
      </c>
      <c r="HX4" s="264"/>
      <c r="HY4" s="264"/>
      <c r="HZ4" s="265"/>
      <c r="IA4" s="263">
        <v>28</v>
      </c>
      <c r="IB4" s="264"/>
      <c r="IC4" s="264"/>
      <c r="ID4" s="265"/>
      <c r="IE4" s="263">
        <v>29</v>
      </c>
      <c r="IF4" s="264"/>
      <c r="IG4" s="264"/>
      <c r="IH4" s="265"/>
      <c r="II4" s="263">
        <v>30</v>
      </c>
      <c r="IJ4" s="264"/>
      <c r="IK4" s="264"/>
      <c r="IL4" s="265"/>
      <c r="IM4" s="260">
        <v>31</v>
      </c>
      <c r="IN4" s="261"/>
      <c r="IO4" s="261"/>
      <c r="IP4" s="269"/>
    </row>
    <row r="5" spans="3:250" x14ac:dyDescent="0.25">
      <c r="C5" s="9" t="str">
        <f>WP!A4</f>
        <v>A</v>
      </c>
      <c r="D5" s="8" t="str">
        <f>WP!B4</f>
        <v>TLM_2020 0488</v>
      </c>
      <c r="E5" s="12">
        <f>WP!E4</f>
        <v>0</v>
      </c>
      <c r="F5" s="10"/>
      <c r="G5" s="30"/>
      <c r="I5" s="31"/>
      <c r="J5" s="31"/>
      <c r="K5" s="28"/>
      <c r="L5" s="1"/>
      <c r="M5" s="148"/>
      <c r="N5" s="149"/>
      <c r="O5" s="147"/>
      <c r="P5" s="161"/>
      <c r="Q5" s="148"/>
      <c r="R5" s="149"/>
      <c r="S5" s="147"/>
      <c r="T5" s="161"/>
      <c r="U5" s="148"/>
      <c r="V5" s="149"/>
      <c r="W5" s="37"/>
      <c r="X5" s="38"/>
      <c r="Y5" s="39"/>
      <c r="Z5" s="40"/>
      <c r="AA5" s="37"/>
      <c r="AB5" s="38"/>
      <c r="AC5" s="39"/>
      <c r="AD5" s="40"/>
      <c r="AE5" s="147"/>
      <c r="AF5" s="161"/>
      <c r="AG5" s="148"/>
      <c r="AH5" s="149"/>
      <c r="AI5" s="147"/>
      <c r="AJ5" s="161"/>
      <c r="AK5" s="148"/>
      <c r="AL5" s="149"/>
      <c r="AM5" s="147"/>
      <c r="AN5" s="161"/>
      <c r="AO5" s="148"/>
      <c r="AP5" s="149"/>
      <c r="AQ5" s="147"/>
      <c r="AR5" s="161"/>
      <c r="AS5" s="148"/>
      <c r="AT5" s="149"/>
      <c r="AU5" s="147"/>
      <c r="AV5" s="161"/>
      <c r="AW5" s="148"/>
      <c r="AX5" s="149"/>
      <c r="AY5" s="37"/>
      <c r="AZ5" s="38"/>
      <c r="BA5" s="39"/>
      <c r="BB5" s="40"/>
      <c r="BC5" s="37"/>
      <c r="BD5" s="38"/>
      <c r="BE5" s="39"/>
      <c r="BF5" s="40"/>
      <c r="BG5" s="147"/>
      <c r="BH5" s="161"/>
      <c r="BI5" s="148"/>
      <c r="BJ5" s="149"/>
      <c r="BK5" s="147"/>
      <c r="BL5" s="161"/>
      <c r="BM5" s="148"/>
      <c r="BN5" s="149"/>
      <c r="BO5" s="147"/>
      <c r="BP5" s="161"/>
      <c r="BQ5" s="148"/>
      <c r="BR5" s="149"/>
      <c r="BS5" s="147"/>
      <c r="BT5" s="161"/>
      <c r="BU5" s="148"/>
      <c r="BV5" s="149"/>
      <c r="BW5" s="147"/>
      <c r="BX5" s="161"/>
      <c r="BY5" s="148"/>
      <c r="BZ5" s="149"/>
      <c r="CA5" s="37"/>
      <c r="CB5" s="38"/>
      <c r="CC5" s="39"/>
      <c r="CD5" s="40"/>
      <c r="CE5" s="37"/>
      <c r="CF5" s="38"/>
      <c r="CG5" s="39"/>
      <c r="CH5" s="40"/>
      <c r="CI5" s="147"/>
      <c r="CJ5" s="161"/>
      <c r="CK5" s="148"/>
      <c r="CL5" s="149"/>
      <c r="CM5" s="147"/>
      <c r="CN5" s="161"/>
      <c r="CO5" s="148"/>
      <c r="CP5" s="149"/>
      <c r="CQ5" s="147"/>
      <c r="CR5" s="161"/>
      <c r="CS5" s="148"/>
      <c r="CT5" s="149"/>
      <c r="CU5" s="147"/>
      <c r="CV5" s="161"/>
      <c r="CW5" s="148"/>
      <c r="CX5" s="149"/>
      <c r="CY5" s="147"/>
      <c r="CZ5" s="161"/>
      <c r="DA5" s="148"/>
      <c r="DB5" s="149"/>
      <c r="DC5" s="37"/>
      <c r="DD5" s="38"/>
      <c r="DE5" s="39"/>
      <c r="DF5" s="40"/>
      <c r="DG5" s="37"/>
      <c r="DH5" s="38"/>
      <c r="DI5" s="39"/>
      <c r="DJ5" s="40"/>
      <c r="DK5" s="147"/>
      <c r="DL5" s="161"/>
      <c r="DM5" s="148"/>
      <c r="DN5" s="149"/>
      <c r="DO5" s="147"/>
      <c r="DP5" s="161"/>
      <c r="DQ5" s="148"/>
      <c r="DR5" s="149"/>
      <c r="DS5" s="147"/>
      <c r="DT5" s="161"/>
      <c r="DU5" s="148"/>
      <c r="DV5" s="149"/>
      <c r="DW5" s="30"/>
      <c r="DX5" s="161"/>
      <c r="DY5" s="148"/>
      <c r="DZ5" s="148"/>
      <c r="EA5" s="147"/>
      <c r="EB5" s="161"/>
      <c r="EC5" s="148"/>
      <c r="ED5" s="149"/>
      <c r="EE5" s="37"/>
      <c r="EF5" s="38"/>
      <c r="EG5" s="39"/>
      <c r="EH5" s="40"/>
      <c r="EI5" s="37"/>
      <c r="EJ5" s="38"/>
      <c r="EK5" s="39"/>
      <c r="EL5" s="40"/>
      <c r="EM5" s="147"/>
      <c r="EN5" s="161"/>
      <c r="EO5" s="148"/>
      <c r="EP5" s="149"/>
      <c r="EQ5" s="147"/>
      <c r="ER5" s="161"/>
      <c r="ES5" s="148"/>
      <c r="ET5" s="149"/>
      <c r="EU5" s="147"/>
      <c r="EV5" s="161"/>
      <c r="EW5" s="148"/>
      <c r="EX5" s="149"/>
      <c r="EY5" s="147"/>
      <c r="EZ5" s="161"/>
      <c r="FA5" s="148"/>
      <c r="FB5" s="149"/>
      <c r="FC5" s="147"/>
      <c r="FD5" s="161"/>
      <c r="FE5" s="148"/>
      <c r="FF5" s="149"/>
      <c r="FG5" s="37"/>
      <c r="FH5" s="38"/>
      <c r="FI5" s="39"/>
      <c r="FJ5" s="40"/>
      <c r="FK5" s="37"/>
      <c r="FL5" s="38"/>
      <c r="FM5" s="39"/>
      <c r="FN5" s="40"/>
      <c r="FO5" s="147"/>
      <c r="FP5" s="161"/>
      <c r="FQ5" s="148"/>
      <c r="FR5" s="149"/>
      <c r="FS5" s="147"/>
      <c r="FT5" s="161"/>
      <c r="FU5" s="148"/>
      <c r="FV5" s="149"/>
      <c r="FW5" s="147"/>
      <c r="FX5" s="161"/>
      <c r="FY5" s="148"/>
      <c r="FZ5" s="149"/>
      <c r="GA5" s="147"/>
      <c r="GB5" s="161"/>
      <c r="GC5" s="148"/>
      <c r="GD5" s="149"/>
      <c r="GE5" s="147"/>
      <c r="GF5" s="161"/>
      <c r="GG5" s="148"/>
      <c r="GH5" s="149"/>
      <c r="GI5" s="37"/>
      <c r="GJ5" s="38"/>
      <c r="GK5" s="39"/>
      <c r="GL5" s="40"/>
      <c r="GM5" s="37"/>
      <c r="GN5" s="38"/>
      <c r="GO5" s="39"/>
      <c r="GP5" s="40"/>
      <c r="GQ5" s="147"/>
      <c r="GR5" s="161"/>
      <c r="GS5" s="148"/>
      <c r="GT5" s="149"/>
      <c r="GU5" s="147"/>
      <c r="GV5" s="161"/>
      <c r="GW5" s="148"/>
      <c r="GX5" s="149"/>
      <c r="GY5" s="147"/>
      <c r="GZ5" s="161"/>
      <c r="HA5" s="148"/>
      <c r="HB5" s="149"/>
      <c r="HC5" s="147"/>
      <c r="HD5" s="161"/>
      <c r="HE5" s="148"/>
      <c r="HF5" s="149"/>
      <c r="HG5" s="147"/>
      <c r="HH5" s="161"/>
      <c r="HI5" s="148"/>
      <c r="HJ5" s="149"/>
      <c r="HK5" s="37"/>
      <c r="HL5" s="38"/>
      <c r="HM5" s="39"/>
      <c r="HN5" s="40"/>
      <c r="HO5" s="37"/>
      <c r="HP5" s="38"/>
      <c r="HQ5" s="39"/>
      <c r="HR5" s="40"/>
      <c r="HS5" s="147"/>
      <c r="HT5" s="161"/>
      <c r="HU5" s="148"/>
      <c r="HV5" s="149"/>
      <c r="HW5" s="147"/>
      <c r="HX5" s="161"/>
      <c r="HY5" s="148"/>
      <c r="HZ5" s="149"/>
      <c r="IA5" s="147"/>
      <c r="IB5" s="161"/>
      <c r="IC5" s="148"/>
      <c r="ID5" s="149"/>
      <c r="IE5" s="147"/>
      <c r="IF5" s="161"/>
      <c r="IG5" s="148"/>
      <c r="IH5" s="149"/>
      <c r="II5" s="147"/>
      <c r="IJ5" s="161"/>
      <c r="IK5" s="148"/>
      <c r="IL5" s="149"/>
      <c r="IM5" s="37"/>
      <c r="IN5" s="38"/>
      <c r="IO5" s="39"/>
      <c r="IP5" s="173"/>
    </row>
    <row r="6" spans="3:250" x14ac:dyDescent="0.25">
      <c r="C6" s="9" t="s">
        <v>7</v>
      </c>
      <c r="D6" s="115" t="s">
        <v>54</v>
      </c>
      <c r="E6" s="12"/>
      <c r="F6" s="10"/>
      <c r="G6" s="30"/>
      <c r="I6" s="54"/>
      <c r="J6" s="54"/>
      <c r="K6" s="53"/>
      <c r="L6" s="1"/>
      <c r="M6" s="148"/>
      <c r="N6" s="149"/>
      <c r="O6" s="147"/>
      <c r="P6" s="161"/>
      <c r="Q6" s="148"/>
      <c r="R6" s="149"/>
      <c r="S6" s="147"/>
      <c r="T6" s="161"/>
      <c r="U6" s="148"/>
      <c r="V6" s="149"/>
      <c r="W6" s="37"/>
      <c r="X6" s="38"/>
      <c r="Y6" s="39"/>
      <c r="Z6" s="40"/>
      <c r="AA6" s="37"/>
      <c r="AB6" s="38"/>
      <c r="AC6" s="39"/>
      <c r="AD6" s="40"/>
      <c r="AE6" s="147"/>
      <c r="AF6" s="161"/>
      <c r="AG6" s="148"/>
      <c r="AH6" s="149"/>
      <c r="AI6" s="147"/>
      <c r="AJ6" s="161"/>
      <c r="AK6" s="148"/>
      <c r="AL6" s="149"/>
      <c r="AM6" s="147"/>
      <c r="AN6" s="161"/>
      <c r="AO6" s="148"/>
      <c r="AP6" s="149"/>
      <c r="AQ6" s="142"/>
      <c r="AR6" s="162"/>
      <c r="AS6" s="143"/>
      <c r="AT6" s="144"/>
      <c r="AU6" s="142"/>
      <c r="AV6" s="162"/>
      <c r="AW6" s="143"/>
      <c r="AX6" s="144"/>
      <c r="AY6" s="57"/>
      <c r="AZ6" s="58"/>
      <c r="BA6" s="59"/>
      <c r="BB6" s="60"/>
      <c r="BC6" s="57"/>
      <c r="BD6" s="58"/>
      <c r="BE6" s="59"/>
      <c r="BF6" s="60"/>
      <c r="BG6" s="142"/>
      <c r="BH6" s="162"/>
      <c r="BI6" s="143"/>
      <c r="BJ6" s="144"/>
      <c r="BK6" s="142"/>
      <c r="BL6" s="162"/>
      <c r="BM6" s="143"/>
      <c r="BN6" s="144"/>
      <c r="BO6" s="142"/>
      <c r="BP6" s="162"/>
      <c r="BQ6" s="143"/>
      <c r="BR6" s="144"/>
      <c r="BS6" s="142"/>
      <c r="BT6" s="162"/>
      <c r="BU6" s="143"/>
      <c r="BV6" s="144"/>
      <c r="BW6" s="142"/>
      <c r="BX6" s="162"/>
      <c r="BY6" s="143"/>
      <c r="BZ6" s="144"/>
      <c r="CA6" s="57"/>
      <c r="CB6" s="58"/>
      <c r="CC6" s="59"/>
      <c r="CD6" s="60"/>
      <c r="CE6" s="57"/>
      <c r="CF6" s="58"/>
      <c r="CG6" s="59"/>
      <c r="CH6" s="60"/>
      <c r="CI6" s="142"/>
      <c r="CJ6" s="162"/>
      <c r="CK6" s="143"/>
      <c r="CL6" s="144"/>
      <c r="CM6" s="142"/>
      <c r="CN6" s="162"/>
      <c r="CO6" s="143"/>
      <c r="CP6" s="144"/>
      <c r="CQ6" s="142"/>
      <c r="CR6" s="162"/>
      <c r="CS6" s="143"/>
      <c r="CT6" s="144"/>
      <c r="CU6" s="142"/>
      <c r="CV6" s="162"/>
      <c r="CW6" s="143"/>
      <c r="CX6" s="144"/>
      <c r="CY6" s="142"/>
      <c r="CZ6" s="162"/>
      <c r="DA6" s="143"/>
      <c r="DB6" s="144"/>
      <c r="DC6" s="57"/>
      <c r="DD6" s="58"/>
      <c r="DE6" s="59"/>
      <c r="DF6" s="60"/>
      <c r="DG6" s="57"/>
      <c r="DH6" s="58"/>
      <c r="DI6" s="59"/>
      <c r="DJ6" s="60"/>
      <c r="DK6" s="142"/>
      <c r="DL6" s="162"/>
      <c r="DM6" s="143"/>
      <c r="DN6" s="144"/>
      <c r="DO6" s="142"/>
      <c r="DP6" s="162"/>
      <c r="DQ6" s="143"/>
      <c r="DR6" s="144"/>
      <c r="DS6" s="142"/>
      <c r="DT6" s="162"/>
      <c r="DU6" s="143"/>
      <c r="DV6" s="144"/>
      <c r="DW6" s="163"/>
      <c r="DX6" s="162"/>
      <c r="DY6" s="143"/>
      <c r="DZ6" s="143"/>
      <c r="EA6" s="142"/>
      <c r="EB6" s="162"/>
      <c r="EC6" s="143"/>
      <c r="ED6" s="144"/>
      <c r="EE6" s="57"/>
      <c r="EF6" s="58"/>
      <c r="EG6" s="59"/>
      <c r="EH6" s="60"/>
      <c r="EI6" s="57"/>
      <c r="EJ6" s="58"/>
      <c r="EK6" s="59"/>
      <c r="EL6" s="60"/>
      <c r="EM6" s="142"/>
      <c r="EN6" s="162"/>
      <c r="EO6" s="143"/>
      <c r="EP6" s="144"/>
      <c r="EQ6" s="142"/>
      <c r="ER6" s="162"/>
      <c r="ES6" s="143"/>
      <c r="ET6" s="144"/>
      <c r="EU6" s="142"/>
      <c r="EV6" s="162"/>
      <c r="EW6" s="143"/>
      <c r="EX6" s="144"/>
      <c r="EY6" s="142"/>
      <c r="EZ6" s="162"/>
      <c r="FA6" s="143"/>
      <c r="FB6" s="144"/>
      <c r="FC6" s="147"/>
      <c r="FD6" s="161"/>
      <c r="FE6" s="148"/>
      <c r="FF6" s="149"/>
      <c r="FG6" s="37"/>
      <c r="FH6" s="38"/>
      <c r="FI6" s="39"/>
      <c r="FJ6" s="40"/>
      <c r="FK6" s="37"/>
      <c r="FL6" s="38"/>
      <c r="FM6" s="39"/>
      <c r="FN6" s="40"/>
      <c r="FO6" s="147"/>
      <c r="FP6" s="161"/>
      <c r="FQ6" s="148"/>
      <c r="FR6" s="149"/>
      <c r="FS6" s="147"/>
      <c r="FT6" s="161"/>
      <c r="FU6" s="148"/>
      <c r="FV6" s="149"/>
      <c r="FW6" s="147"/>
      <c r="FX6" s="161"/>
      <c r="FY6" s="148"/>
      <c r="FZ6" s="149"/>
      <c r="GA6" s="147"/>
      <c r="GB6" s="161"/>
      <c r="GC6" s="148"/>
      <c r="GD6" s="149"/>
      <c r="GE6" s="147"/>
      <c r="GF6" s="161"/>
      <c r="GG6" s="148"/>
      <c r="GH6" s="149"/>
      <c r="GI6" s="37"/>
      <c r="GJ6" s="38"/>
      <c r="GK6" s="39"/>
      <c r="GL6" s="40"/>
      <c r="GM6" s="37"/>
      <c r="GN6" s="38"/>
      <c r="GO6" s="39"/>
      <c r="GP6" s="40"/>
      <c r="GQ6" s="147"/>
      <c r="GR6" s="161"/>
      <c r="GS6" s="148"/>
      <c r="GT6" s="149"/>
      <c r="GU6" s="147"/>
      <c r="GV6" s="161"/>
      <c r="GW6" s="148"/>
      <c r="GX6" s="149"/>
      <c r="GY6" s="147"/>
      <c r="GZ6" s="161"/>
      <c r="HA6" s="148"/>
      <c r="HB6" s="149"/>
      <c r="HC6" s="147"/>
      <c r="HD6" s="161"/>
      <c r="HE6" s="148"/>
      <c r="HF6" s="149"/>
      <c r="HG6" s="147"/>
      <c r="HH6" s="161"/>
      <c r="HI6" s="148"/>
      <c r="HJ6" s="149"/>
      <c r="HK6" s="37"/>
      <c r="HL6" s="38"/>
      <c r="HM6" s="39"/>
      <c r="HN6" s="40"/>
      <c r="HO6" s="37"/>
      <c r="HP6" s="38"/>
      <c r="HQ6" s="39"/>
      <c r="HR6" s="40"/>
      <c r="HS6" s="147"/>
      <c r="HT6" s="161"/>
      <c r="HU6" s="148"/>
      <c r="HV6" s="149"/>
      <c r="HW6" s="147"/>
      <c r="HX6" s="161"/>
      <c r="HY6" s="148"/>
      <c r="HZ6" s="149"/>
      <c r="IA6" s="147"/>
      <c r="IB6" s="161"/>
      <c r="IC6" s="148"/>
      <c r="ID6" s="149"/>
      <c r="IE6" s="147"/>
      <c r="IF6" s="161"/>
      <c r="IG6" s="148"/>
      <c r="IH6" s="149"/>
      <c r="II6" s="147"/>
      <c r="IJ6" s="161"/>
      <c r="IK6" s="148"/>
      <c r="IL6" s="149"/>
      <c r="IM6" s="37"/>
      <c r="IN6" s="38"/>
      <c r="IO6" s="39"/>
      <c r="IP6" s="173"/>
    </row>
    <row r="7" spans="3:250" x14ac:dyDescent="0.25">
      <c r="C7" s="9" t="str">
        <f>WP!A6</f>
        <v>A1.1</v>
      </c>
      <c r="D7" s="113" t="str">
        <f>WP!B6</f>
        <v>PROGETTAZIONE ELETTRICA</v>
      </c>
      <c r="E7" s="13">
        <f>WP!E6</f>
        <v>0.25</v>
      </c>
      <c r="F7" s="45">
        <f>WP!C6</f>
        <v>1</v>
      </c>
      <c r="G7" s="30"/>
      <c r="H7" s="32"/>
      <c r="I7" s="31"/>
      <c r="J7" s="31"/>
      <c r="K7" s="28"/>
      <c r="L7" s="32"/>
      <c r="M7" s="148"/>
      <c r="N7" s="149"/>
      <c r="O7" s="147"/>
      <c r="P7" s="46"/>
      <c r="Q7" s="148"/>
      <c r="R7" s="149"/>
      <c r="S7" s="147"/>
      <c r="T7" s="46"/>
      <c r="U7" s="148"/>
      <c r="V7" s="149"/>
      <c r="W7" s="37"/>
      <c r="X7" s="41"/>
      <c r="Y7" s="39"/>
      <c r="Z7" s="40"/>
      <c r="AA7" s="37"/>
      <c r="AB7" s="41"/>
      <c r="AC7" s="39"/>
      <c r="AD7" s="40"/>
      <c r="AE7" s="147"/>
      <c r="AF7" s="46"/>
      <c r="AG7" s="148"/>
      <c r="AH7" s="149"/>
      <c r="AI7" s="147"/>
      <c r="AJ7" s="46"/>
      <c r="AK7" s="148"/>
      <c r="AL7" s="149"/>
      <c r="AM7" s="147"/>
      <c r="AN7" s="46"/>
      <c r="AO7" s="148"/>
      <c r="AP7" s="149"/>
      <c r="AQ7" s="142"/>
      <c r="AR7" s="62"/>
      <c r="AS7" s="143"/>
      <c r="AT7" s="144"/>
      <c r="AU7" s="142"/>
      <c r="AV7" s="62"/>
      <c r="AW7" s="143"/>
      <c r="AX7" s="144"/>
      <c r="AY7" s="57"/>
      <c r="AZ7" s="61"/>
      <c r="BA7" s="59"/>
      <c r="BB7" s="60"/>
      <c r="BC7" s="57"/>
      <c r="BD7" s="61"/>
      <c r="BE7" s="59"/>
      <c r="BF7" s="60"/>
      <c r="BG7" s="142"/>
      <c r="BH7" s="62"/>
      <c r="BI7" s="143"/>
      <c r="BJ7" s="144"/>
      <c r="BK7" s="142"/>
      <c r="BL7" s="62"/>
      <c r="BM7" s="143"/>
      <c r="BN7" s="144"/>
      <c r="BO7" s="142"/>
      <c r="BP7" s="62"/>
      <c r="BQ7" s="143"/>
      <c r="BR7" s="144"/>
      <c r="BS7" s="142"/>
      <c r="BT7" s="62"/>
      <c r="BU7" s="143"/>
      <c r="BV7" s="144"/>
      <c r="BW7" s="142"/>
      <c r="BX7" s="62"/>
      <c r="BY7" s="143"/>
      <c r="BZ7" s="144"/>
      <c r="CA7" s="57"/>
      <c r="CB7" s="61"/>
      <c r="CC7" s="59"/>
      <c r="CD7" s="60"/>
      <c r="CE7" s="57"/>
      <c r="CF7" s="61"/>
      <c r="CG7" s="59"/>
      <c r="CH7" s="60"/>
      <c r="CI7" s="142"/>
      <c r="CJ7" s="62"/>
      <c r="CK7" s="143"/>
      <c r="CL7" s="144"/>
      <c r="CM7" s="142"/>
      <c r="CN7" s="62"/>
      <c r="CO7" s="143"/>
      <c r="CP7" s="144"/>
      <c r="CQ7" s="142"/>
      <c r="CR7" s="62"/>
      <c r="CS7" s="143"/>
      <c r="CT7" s="144"/>
      <c r="CU7" s="142"/>
      <c r="CV7" s="62"/>
      <c r="CW7" s="143"/>
      <c r="CX7" s="144"/>
      <c r="CY7" s="142"/>
      <c r="CZ7" s="62"/>
      <c r="DA7" s="143"/>
      <c r="DB7" s="144"/>
      <c r="DC7" s="57"/>
      <c r="DD7" s="61"/>
      <c r="DE7" s="59"/>
      <c r="DF7" s="60"/>
      <c r="DG7" s="57"/>
      <c r="DH7" s="61"/>
      <c r="DI7" s="59"/>
      <c r="DJ7" s="60"/>
      <c r="DK7" s="142"/>
      <c r="DL7" s="62"/>
      <c r="DM7" s="143"/>
      <c r="DN7" s="144"/>
      <c r="DO7" s="142"/>
      <c r="DP7" s="62"/>
      <c r="DQ7" s="143"/>
      <c r="DR7" s="144"/>
      <c r="DS7" s="142"/>
      <c r="DT7" s="62"/>
      <c r="DU7" s="143"/>
      <c r="DV7" s="144"/>
      <c r="DW7" s="163"/>
      <c r="DX7" s="62"/>
      <c r="DY7" s="143"/>
      <c r="DZ7" s="143"/>
      <c r="EA7" s="142"/>
      <c r="EB7" s="62"/>
      <c r="EC7" s="143"/>
      <c r="ED7" s="144"/>
      <c r="EE7" s="57"/>
      <c r="EF7" s="61"/>
      <c r="EG7" s="59"/>
      <c r="EH7" s="60"/>
      <c r="EI7" s="57"/>
      <c r="EJ7" s="61"/>
      <c r="EK7" s="59"/>
      <c r="EL7" s="60"/>
      <c r="EM7" s="142"/>
      <c r="EN7" s="62"/>
      <c r="EO7" s="143"/>
      <c r="EP7" s="144"/>
      <c r="EQ7" s="142"/>
      <c r="ER7" s="62"/>
      <c r="ES7" s="143"/>
      <c r="ET7" s="144"/>
      <c r="EU7" s="142"/>
      <c r="EV7" s="62"/>
      <c r="EW7" s="143"/>
      <c r="EX7" s="144"/>
      <c r="EY7" s="142"/>
      <c r="EZ7" s="62"/>
      <c r="FA7" s="143"/>
      <c r="FB7" s="144"/>
      <c r="FC7" s="147"/>
      <c r="FD7" s="46"/>
      <c r="FE7" s="148"/>
      <c r="FF7" s="149"/>
      <c r="FG7" s="37"/>
      <c r="FH7" s="41"/>
      <c r="FI7" s="39"/>
      <c r="FJ7" s="40"/>
      <c r="FK7" s="37"/>
      <c r="FL7" s="41"/>
      <c r="FM7" s="39"/>
      <c r="FN7" s="40"/>
      <c r="FO7" s="147"/>
      <c r="FP7" s="46"/>
      <c r="FQ7" s="148"/>
      <c r="FR7" s="149"/>
      <c r="FS7" s="147"/>
      <c r="FT7" s="46"/>
      <c r="FU7" s="148"/>
      <c r="FV7" s="149"/>
      <c r="FW7" s="147"/>
      <c r="FX7" s="46"/>
      <c r="FY7" s="148"/>
      <c r="FZ7" s="149"/>
      <c r="GA7" s="147"/>
      <c r="GB7" s="46"/>
      <c r="GC7" s="148"/>
      <c r="GD7" s="149"/>
      <c r="GE7" s="147"/>
      <c r="GF7" s="46"/>
      <c r="GG7" s="148"/>
      <c r="GH7" s="149"/>
      <c r="GI7" s="37"/>
      <c r="GJ7" s="41"/>
      <c r="GK7" s="39"/>
      <c r="GL7" s="40"/>
      <c r="GM7" s="37"/>
      <c r="GN7" s="41"/>
      <c r="GO7" s="39"/>
      <c r="GP7" s="40"/>
      <c r="GQ7" s="147"/>
      <c r="GR7" s="46"/>
      <c r="GS7" s="148"/>
      <c r="GT7" s="149"/>
      <c r="GU7" s="147"/>
      <c r="GV7" s="46"/>
      <c r="GW7" s="148"/>
      <c r="GX7" s="149"/>
      <c r="GY7" s="147"/>
      <c r="GZ7" s="46"/>
      <c r="HA7" s="148"/>
      <c r="HB7" s="149"/>
      <c r="HC7" s="147"/>
      <c r="HD7" s="46"/>
      <c r="HE7" s="148"/>
      <c r="HF7" s="149"/>
      <c r="HG7" s="147"/>
      <c r="HH7" s="46"/>
      <c r="HI7" s="148"/>
      <c r="HJ7" s="149"/>
      <c r="HK7" s="37"/>
      <c r="HL7" s="41"/>
      <c r="HM7" s="39"/>
      <c r="HN7" s="40"/>
      <c r="HO7" s="37"/>
      <c r="HP7" s="41"/>
      <c r="HQ7" s="39"/>
      <c r="HR7" s="40"/>
      <c r="HS7" s="147"/>
      <c r="HT7" s="46"/>
      <c r="HU7" s="148"/>
      <c r="HV7" s="149"/>
      <c r="HW7" s="147"/>
      <c r="HX7" s="46"/>
      <c r="HY7" s="148"/>
      <c r="HZ7" s="149"/>
      <c r="IA7" s="147"/>
      <c r="IB7" s="46"/>
      <c r="IC7" s="148"/>
      <c r="ID7" s="149"/>
      <c r="IE7" s="147"/>
      <c r="IF7" s="46"/>
      <c r="IG7" s="148"/>
      <c r="IH7" s="149"/>
      <c r="II7" s="147"/>
      <c r="IJ7" s="46"/>
      <c r="IK7" s="148"/>
      <c r="IL7" s="149"/>
      <c r="IM7" s="37"/>
      <c r="IN7" s="41"/>
      <c r="IO7" s="39"/>
      <c r="IP7" s="173"/>
    </row>
    <row r="8" spans="3:250" x14ac:dyDescent="0.25">
      <c r="C8" s="9" t="str">
        <f>WP!A8</f>
        <v>A1.2</v>
      </c>
      <c r="D8" s="2" t="str">
        <f>WP!B8</f>
        <v>DISEGNI ELETTRICI</v>
      </c>
      <c r="E8" s="14">
        <f>WP!E8</f>
        <v>1</v>
      </c>
      <c r="F8" s="45">
        <f>WP!C8</f>
        <v>1</v>
      </c>
      <c r="G8" s="30"/>
      <c r="H8" s="32"/>
      <c r="I8" s="31"/>
      <c r="J8" s="31"/>
      <c r="K8" s="28"/>
      <c r="L8" s="32"/>
      <c r="M8" s="148"/>
      <c r="N8" s="149"/>
      <c r="O8" s="147"/>
      <c r="P8" s="46"/>
      <c r="Q8" s="148"/>
      <c r="R8" s="149"/>
      <c r="S8" s="147"/>
      <c r="T8" s="46"/>
      <c r="U8" s="148"/>
      <c r="V8" s="149"/>
      <c r="W8" s="37"/>
      <c r="X8" s="41"/>
      <c r="Y8" s="39"/>
      <c r="Z8" s="40"/>
      <c r="AA8" s="37"/>
      <c r="AB8" s="41"/>
      <c r="AC8" s="39"/>
      <c r="AD8" s="40"/>
      <c r="AE8" s="147"/>
      <c r="AF8" s="46"/>
      <c r="AG8" s="148"/>
      <c r="AH8" s="149"/>
      <c r="AI8" s="147"/>
      <c r="AJ8" s="46"/>
      <c r="AK8" s="148"/>
      <c r="AL8" s="149"/>
      <c r="AM8" s="147"/>
      <c r="AN8" s="46"/>
      <c r="AO8" s="148"/>
      <c r="AP8" s="149"/>
      <c r="AQ8" s="142"/>
      <c r="AR8" s="62"/>
      <c r="AS8" s="143"/>
      <c r="AT8" s="144"/>
      <c r="AU8" s="142"/>
      <c r="AV8" s="62"/>
      <c r="AW8" s="143"/>
      <c r="AX8" s="144"/>
      <c r="AY8" s="57"/>
      <c r="AZ8" s="61"/>
      <c r="BA8" s="59"/>
      <c r="BB8" s="60"/>
      <c r="BC8" s="57"/>
      <c r="BD8" s="61"/>
      <c r="BE8" s="59"/>
      <c r="BF8" s="60"/>
      <c r="BG8" s="142"/>
      <c r="BH8" s="62"/>
      <c r="BI8" s="143"/>
      <c r="BJ8" s="144"/>
      <c r="BK8" s="142"/>
      <c r="BL8" s="62"/>
      <c r="BM8" s="143"/>
      <c r="BN8" s="144"/>
      <c r="BO8" s="142"/>
      <c r="BP8" s="62"/>
      <c r="BQ8" s="143"/>
      <c r="BR8" s="144"/>
      <c r="BS8" s="142"/>
      <c r="BT8" s="62"/>
      <c r="BU8" s="143"/>
      <c r="BV8" s="144"/>
      <c r="BW8" s="142"/>
      <c r="BX8" s="62"/>
      <c r="BY8" s="143"/>
      <c r="BZ8" s="144"/>
      <c r="CA8" s="57"/>
      <c r="CB8" s="61"/>
      <c r="CC8" s="59"/>
      <c r="CD8" s="60"/>
      <c r="CE8" s="57"/>
      <c r="CF8" s="61"/>
      <c r="CG8" s="59"/>
      <c r="CH8" s="60"/>
      <c r="CI8" s="142"/>
      <c r="CJ8" s="62"/>
      <c r="CK8" s="143"/>
      <c r="CL8" s="144"/>
      <c r="CM8" s="142"/>
      <c r="CN8" s="62"/>
      <c r="CO8" s="143"/>
      <c r="CP8" s="144"/>
      <c r="CQ8" s="142"/>
      <c r="CR8" s="62"/>
      <c r="CS8" s="143"/>
      <c r="CT8" s="144"/>
      <c r="CU8" s="142"/>
      <c r="CV8" s="62"/>
      <c r="CW8" s="143"/>
      <c r="CX8" s="144"/>
      <c r="CY8" s="142"/>
      <c r="CZ8" s="62"/>
      <c r="DA8" s="143"/>
      <c r="DB8" s="144"/>
      <c r="DC8" s="57"/>
      <c r="DD8" s="61"/>
      <c r="DE8" s="59"/>
      <c r="DF8" s="60"/>
      <c r="DG8" s="57"/>
      <c r="DH8" s="61"/>
      <c r="DI8" s="59"/>
      <c r="DJ8" s="60"/>
      <c r="DK8" s="142"/>
      <c r="DL8" s="62"/>
      <c r="DM8" s="143"/>
      <c r="DN8" s="144"/>
      <c r="DO8" s="142"/>
      <c r="DP8" s="62"/>
      <c r="DQ8" s="143"/>
      <c r="DR8" s="144"/>
      <c r="DS8" s="142"/>
      <c r="DT8" s="62"/>
      <c r="DU8" s="143"/>
      <c r="DV8" s="144"/>
      <c r="DW8" s="163"/>
      <c r="DX8" s="62"/>
      <c r="DY8" s="143"/>
      <c r="DZ8" s="143"/>
      <c r="EA8" s="142"/>
      <c r="EB8" s="62"/>
      <c r="EC8" s="143"/>
      <c r="ED8" s="144"/>
      <c r="EE8" s="57"/>
      <c r="EF8" s="61"/>
      <c r="EG8" s="59"/>
      <c r="EH8" s="60"/>
      <c r="EI8" s="57"/>
      <c r="EJ8" s="61"/>
      <c r="EK8" s="59"/>
      <c r="EL8" s="60"/>
      <c r="EM8" s="142"/>
      <c r="EN8" s="62"/>
      <c r="EO8" s="143"/>
      <c r="EP8" s="144"/>
      <c r="EQ8" s="142"/>
      <c r="ER8" s="62"/>
      <c r="ES8" s="143"/>
      <c r="ET8" s="144"/>
      <c r="EU8" s="142"/>
      <c r="EV8" s="62"/>
      <c r="EW8" s="143"/>
      <c r="EX8" s="144"/>
      <c r="EY8" s="142"/>
      <c r="EZ8" s="62"/>
      <c r="FA8" s="143"/>
      <c r="FB8" s="144"/>
      <c r="FC8" s="147"/>
      <c r="FD8" s="46"/>
      <c r="FE8" s="148"/>
      <c r="FF8" s="149"/>
      <c r="FG8" s="37"/>
      <c r="FH8" s="41"/>
      <c r="FI8" s="39"/>
      <c r="FJ8" s="40"/>
      <c r="FK8" s="37"/>
      <c r="FL8" s="41"/>
      <c r="FM8" s="39"/>
      <c r="FN8" s="40"/>
      <c r="FO8" s="147"/>
      <c r="FP8" s="46"/>
      <c r="FQ8" s="148"/>
      <c r="FR8" s="149"/>
      <c r="FS8" s="147"/>
      <c r="FT8" s="46"/>
      <c r="FU8" s="148"/>
      <c r="FV8" s="149"/>
      <c r="FW8" s="147"/>
      <c r="FX8" s="46"/>
      <c r="FY8" s="148"/>
      <c r="FZ8" s="149"/>
      <c r="GA8" s="147"/>
      <c r="GB8" s="46"/>
      <c r="GC8" s="148"/>
      <c r="GD8" s="149"/>
      <c r="GE8" s="147"/>
      <c r="GF8" s="46"/>
      <c r="GG8" s="148"/>
      <c r="GH8" s="149"/>
      <c r="GI8" s="37"/>
      <c r="GJ8" s="41"/>
      <c r="GK8" s="39"/>
      <c r="GL8" s="40"/>
      <c r="GM8" s="37"/>
      <c r="GN8" s="41"/>
      <c r="GO8" s="39"/>
      <c r="GP8" s="40"/>
      <c r="GQ8" s="147"/>
      <c r="GR8" s="46"/>
      <c r="GS8" s="148"/>
      <c r="GT8" s="149"/>
      <c r="GU8" s="147"/>
      <c r="GV8" s="46"/>
      <c r="GW8" s="148"/>
      <c r="GX8" s="149"/>
      <c r="GY8" s="147"/>
      <c r="GZ8" s="46"/>
      <c r="HA8" s="148"/>
      <c r="HB8" s="149"/>
      <c r="HC8" s="147"/>
      <c r="HD8" s="46"/>
      <c r="HE8" s="148"/>
      <c r="HF8" s="149"/>
      <c r="HG8" s="147"/>
      <c r="HH8" s="46"/>
      <c r="HI8" s="148"/>
      <c r="HJ8" s="149"/>
      <c r="HK8" s="37"/>
      <c r="HL8" s="41"/>
      <c r="HM8" s="39"/>
      <c r="HN8" s="40"/>
      <c r="HO8" s="37"/>
      <c r="HP8" s="41"/>
      <c r="HQ8" s="39"/>
      <c r="HR8" s="40"/>
      <c r="HS8" s="147"/>
      <c r="HT8" s="46"/>
      <c r="HU8" s="148"/>
      <c r="HV8" s="149"/>
      <c r="HW8" s="147"/>
      <c r="HX8" s="46"/>
      <c r="HY8" s="148"/>
      <c r="HZ8" s="149"/>
      <c r="IA8" s="147"/>
      <c r="IB8" s="46"/>
      <c r="IC8" s="148"/>
      <c r="ID8" s="149"/>
      <c r="IE8" s="147"/>
      <c r="IF8" s="46"/>
      <c r="IG8" s="148"/>
      <c r="IH8" s="149"/>
      <c r="II8" s="147"/>
      <c r="IJ8" s="46"/>
      <c r="IK8" s="148"/>
      <c r="IL8" s="149"/>
      <c r="IM8" s="37"/>
      <c r="IN8" s="41"/>
      <c r="IO8" s="39"/>
      <c r="IP8" s="173"/>
    </row>
    <row r="9" spans="3:250" x14ac:dyDescent="0.25">
      <c r="C9" s="9" t="str">
        <f>WP!A9</f>
        <v>A1.6</v>
      </c>
      <c r="D9" s="2" t="str">
        <f>WP!B9</f>
        <v>NUMERAZIONE</v>
      </c>
      <c r="E9" s="15">
        <f>WP!E9</f>
        <v>0.125</v>
      </c>
      <c r="F9" s="45">
        <f>WP!C9</f>
        <v>1</v>
      </c>
      <c r="G9" s="30"/>
      <c r="H9" s="32"/>
      <c r="I9" s="51"/>
      <c r="J9" s="51"/>
      <c r="K9" s="50"/>
      <c r="L9" s="32"/>
      <c r="M9" s="148"/>
      <c r="N9" s="149"/>
      <c r="O9" s="147"/>
      <c r="P9" s="46"/>
      <c r="Q9" s="148"/>
      <c r="R9" s="149"/>
      <c r="S9" s="147"/>
      <c r="T9" s="46"/>
      <c r="U9" s="148"/>
      <c r="V9" s="149"/>
      <c r="W9" s="37"/>
      <c r="X9" s="41"/>
      <c r="Y9" s="39"/>
      <c r="Z9" s="40"/>
      <c r="AA9" s="37"/>
      <c r="AB9" s="41"/>
      <c r="AC9" s="39"/>
      <c r="AD9" s="40"/>
      <c r="AE9" s="147"/>
      <c r="AF9" s="46"/>
      <c r="AG9" s="148"/>
      <c r="AH9" s="149"/>
      <c r="AI9" s="147"/>
      <c r="AJ9" s="46"/>
      <c r="AK9" s="148"/>
      <c r="AL9" s="149"/>
      <c r="AM9" s="147"/>
      <c r="AN9" s="46"/>
      <c r="AO9" s="148"/>
      <c r="AP9" s="149"/>
      <c r="AQ9" s="142"/>
      <c r="AR9" s="62"/>
      <c r="AS9" s="143"/>
      <c r="AT9" s="144"/>
      <c r="AU9" s="142"/>
      <c r="AV9" s="62"/>
      <c r="AW9" s="143"/>
      <c r="AX9" s="144"/>
      <c r="AY9" s="57"/>
      <c r="AZ9" s="61"/>
      <c r="BA9" s="59"/>
      <c r="BB9" s="60"/>
      <c r="BC9" s="57"/>
      <c r="BD9" s="61"/>
      <c r="BE9" s="59"/>
      <c r="BF9" s="60"/>
      <c r="BG9" s="142"/>
      <c r="BH9" s="62"/>
      <c r="BI9" s="143"/>
      <c r="BJ9" s="144"/>
      <c r="BK9" s="142"/>
      <c r="BL9" s="62"/>
      <c r="BM9" s="143"/>
      <c r="BN9" s="144"/>
      <c r="BO9" s="142"/>
      <c r="BP9" s="62"/>
      <c r="BQ9" s="143"/>
      <c r="BR9" s="144"/>
      <c r="BS9" s="142"/>
      <c r="BT9" s="62"/>
      <c r="BU9" s="143"/>
      <c r="BV9" s="144"/>
      <c r="BW9" s="142"/>
      <c r="BX9" s="62"/>
      <c r="BY9" s="143"/>
      <c r="BZ9" s="144"/>
      <c r="CA9" s="57"/>
      <c r="CB9" s="61"/>
      <c r="CC9" s="59"/>
      <c r="CD9" s="60"/>
      <c r="CE9" s="57"/>
      <c r="CF9" s="61"/>
      <c r="CG9" s="59"/>
      <c r="CH9" s="60"/>
      <c r="CI9" s="142"/>
      <c r="CJ9" s="62"/>
      <c r="CK9" s="143"/>
      <c r="CL9" s="144"/>
      <c r="CM9" s="142"/>
      <c r="CN9" s="62"/>
      <c r="CO9" s="143"/>
      <c r="CP9" s="144"/>
      <c r="CQ9" s="142"/>
      <c r="CR9" s="62"/>
      <c r="CS9" s="143"/>
      <c r="CT9" s="144"/>
      <c r="CU9" s="142"/>
      <c r="CV9" s="62"/>
      <c r="CW9" s="143"/>
      <c r="CX9" s="144"/>
      <c r="CY9" s="142"/>
      <c r="CZ9" s="62"/>
      <c r="DA9" s="143"/>
      <c r="DB9" s="144"/>
      <c r="DC9" s="57"/>
      <c r="DD9" s="61"/>
      <c r="DE9" s="59"/>
      <c r="DF9" s="60"/>
      <c r="DG9" s="57"/>
      <c r="DH9" s="61"/>
      <c r="DI9" s="59"/>
      <c r="DJ9" s="60"/>
      <c r="DK9" s="142"/>
      <c r="DL9" s="62"/>
      <c r="DM9" s="143"/>
      <c r="DN9" s="144"/>
      <c r="DO9" s="142"/>
      <c r="DP9" s="62"/>
      <c r="DQ9" s="143"/>
      <c r="DR9" s="144"/>
      <c r="DS9" s="142"/>
      <c r="DT9" s="62"/>
      <c r="DU9" s="143"/>
      <c r="DV9" s="144"/>
      <c r="DW9" s="163"/>
      <c r="DX9" s="62"/>
      <c r="DY9" s="143"/>
      <c r="DZ9" s="143"/>
      <c r="EA9" s="142"/>
      <c r="EB9" s="62"/>
      <c r="EC9" s="143"/>
      <c r="ED9" s="144"/>
      <c r="EE9" s="57"/>
      <c r="EF9" s="61"/>
      <c r="EG9" s="59"/>
      <c r="EH9" s="60"/>
      <c r="EI9" s="57"/>
      <c r="EJ9" s="61"/>
      <c r="EK9" s="59"/>
      <c r="EL9" s="60"/>
      <c r="EM9" s="142"/>
      <c r="EN9" s="62"/>
      <c r="EO9" s="143"/>
      <c r="EP9" s="144"/>
      <c r="EQ9" s="142"/>
      <c r="ER9" s="62"/>
      <c r="ES9" s="143"/>
      <c r="ET9" s="144"/>
      <c r="EU9" s="142"/>
      <c r="EV9" s="62"/>
      <c r="EW9" s="143"/>
      <c r="EX9" s="144"/>
      <c r="EY9" s="142"/>
      <c r="EZ9" s="62"/>
      <c r="FA9" s="143"/>
      <c r="FB9" s="144"/>
      <c r="FC9" s="147"/>
      <c r="FD9" s="46"/>
      <c r="FE9" s="148"/>
      <c r="FF9" s="149"/>
      <c r="FG9" s="37"/>
      <c r="FH9" s="41"/>
      <c r="FI9" s="39"/>
      <c r="FJ9" s="40"/>
      <c r="FK9" s="37"/>
      <c r="FL9" s="41"/>
      <c r="FM9" s="39"/>
      <c r="FN9" s="40"/>
      <c r="FO9" s="147"/>
      <c r="FP9" s="46"/>
      <c r="FQ9" s="148"/>
      <c r="FR9" s="149"/>
      <c r="FS9" s="147"/>
      <c r="FT9" s="46"/>
      <c r="FU9" s="148"/>
      <c r="FV9" s="149"/>
      <c r="FW9" s="147"/>
      <c r="FX9" s="46"/>
      <c r="FY9" s="148"/>
      <c r="FZ9" s="149"/>
      <c r="GA9" s="147"/>
      <c r="GB9" s="46"/>
      <c r="GC9" s="148"/>
      <c r="GD9" s="149"/>
      <c r="GE9" s="147"/>
      <c r="GF9" s="46"/>
      <c r="GG9" s="148"/>
      <c r="GH9" s="149"/>
      <c r="GI9" s="37"/>
      <c r="GJ9" s="41"/>
      <c r="GK9" s="39"/>
      <c r="GL9" s="40"/>
      <c r="GM9" s="37"/>
      <c r="GN9" s="41"/>
      <c r="GO9" s="39"/>
      <c r="GP9" s="40"/>
      <c r="GQ9" s="147"/>
      <c r="GR9" s="46"/>
      <c r="GS9" s="148"/>
      <c r="GT9" s="149"/>
      <c r="GU9" s="147"/>
      <c r="GV9" s="46"/>
      <c r="GW9" s="148"/>
      <c r="GX9" s="149"/>
      <c r="GY9" s="147"/>
      <c r="GZ9" s="46"/>
      <c r="HA9" s="148"/>
      <c r="HB9" s="149"/>
      <c r="HC9" s="147"/>
      <c r="HD9" s="46"/>
      <c r="HE9" s="148"/>
      <c r="HF9" s="149"/>
      <c r="HG9" s="147"/>
      <c r="HH9" s="46"/>
      <c r="HI9" s="148"/>
      <c r="HJ9" s="149"/>
      <c r="HK9" s="37"/>
      <c r="HL9" s="41"/>
      <c r="HM9" s="39"/>
      <c r="HN9" s="40"/>
      <c r="HO9" s="37"/>
      <c r="HP9" s="41"/>
      <c r="HQ9" s="39"/>
      <c r="HR9" s="40"/>
      <c r="HS9" s="147"/>
      <c r="HT9" s="46"/>
      <c r="HU9" s="148"/>
      <c r="HV9" s="149"/>
      <c r="HW9" s="147"/>
      <c r="HX9" s="46"/>
      <c r="HY9" s="148"/>
      <c r="HZ9" s="149"/>
      <c r="IA9" s="147"/>
      <c r="IB9" s="46"/>
      <c r="IC9" s="148"/>
      <c r="ID9" s="149"/>
      <c r="IE9" s="147"/>
      <c r="IF9" s="46"/>
      <c r="IG9" s="148"/>
      <c r="IH9" s="149"/>
      <c r="II9" s="147"/>
      <c r="IJ9" s="46"/>
      <c r="IK9" s="148"/>
      <c r="IL9" s="149"/>
      <c r="IM9" s="37"/>
      <c r="IN9" s="41"/>
      <c r="IO9" s="39"/>
      <c r="IP9" s="173"/>
    </row>
    <row r="10" spans="3:250" x14ac:dyDescent="0.25">
      <c r="C10" s="9" t="str">
        <f>WP!A10</f>
        <v>A1.7</v>
      </c>
      <c r="D10" s="2" t="str">
        <f>WP!B10</f>
        <v>DICHIARAZIONE CONFORMITA'</v>
      </c>
      <c r="E10" s="16">
        <f>WP!E10</f>
        <v>0.125</v>
      </c>
      <c r="F10" s="45">
        <f>WP!C10</f>
        <v>1</v>
      </c>
      <c r="G10" s="30"/>
      <c r="H10" s="32"/>
      <c r="I10" s="51"/>
      <c r="J10" s="51"/>
      <c r="K10" s="50"/>
      <c r="L10" s="32"/>
      <c r="M10" s="148"/>
      <c r="N10" s="149"/>
      <c r="O10" s="147"/>
      <c r="P10" s="46"/>
      <c r="Q10" s="148"/>
      <c r="R10" s="149"/>
      <c r="S10" s="147"/>
      <c r="T10" s="46"/>
      <c r="U10" s="148"/>
      <c r="V10" s="149"/>
      <c r="W10" s="37"/>
      <c r="X10" s="41"/>
      <c r="Y10" s="39"/>
      <c r="Z10" s="40"/>
      <c r="AA10" s="37"/>
      <c r="AB10" s="41"/>
      <c r="AC10" s="39"/>
      <c r="AD10" s="40"/>
      <c r="AE10" s="147"/>
      <c r="AF10" s="46"/>
      <c r="AG10" s="148"/>
      <c r="AH10" s="149"/>
      <c r="AI10" s="147"/>
      <c r="AJ10" s="46"/>
      <c r="AK10" s="148"/>
      <c r="AL10" s="149"/>
      <c r="AM10" s="147"/>
      <c r="AN10" s="46"/>
      <c r="AO10" s="148"/>
      <c r="AP10" s="149"/>
      <c r="AQ10" s="142"/>
      <c r="AR10" s="62"/>
      <c r="AS10" s="143"/>
      <c r="AT10" s="144"/>
      <c r="AU10" s="142"/>
      <c r="AV10" s="62"/>
      <c r="AW10" s="143"/>
      <c r="AX10" s="144"/>
      <c r="AY10" s="57"/>
      <c r="AZ10" s="61"/>
      <c r="BA10" s="59"/>
      <c r="BB10" s="60"/>
      <c r="BC10" s="57"/>
      <c r="BD10" s="61"/>
      <c r="BE10" s="59"/>
      <c r="BF10" s="60"/>
      <c r="BG10" s="142"/>
      <c r="BH10" s="62"/>
      <c r="BI10" s="143"/>
      <c r="BJ10" s="144"/>
      <c r="BK10" s="142"/>
      <c r="BL10" s="62"/>
      <c r="BM10" s="143"/>
      <c r="BN10" s="144"/>
      <c r="BO10" s="142"/>
      <c r="BP10" s="62"/>
      <c r="BQ10" s="143"/>
      <c r="BR10" s="144"/>
      <c r="BS10" s="142"/>
      <c r="BT10" s="62"/>
      <c r="BU10" s="143"/>
      <c r="BV10" s="144"/>
      <c r="BW10" s="142"/>
      <c r="BX10" s="62"/>
      <c r="BY10" s="143"/>
      <c r="BZ10" s="144"/>
      <c r="CA10" s="57"/>
      <c r="CB10" s="61"/>
      <c r="CC10" s="59"/>
      <c r="CD10" s="60"/>
      <c r="CE10" s="57"/>
      <c r="CF10" s="61"/>
      <c r="CG10" s="59"/>
      <c r="CH10" s="60"/>
      <c r="CI10" s="142"/>
      <c r="CJ10" s="62"/>
      <c r="CK10" s="143"/>
      <c r="CL10" s="144"/>
      <c r="CM10" s="142"/>
      <c r="CN10" s="62"/>
      <c r="CO10" s="143"/>
      <c r="CP10" s="144"/>
      <c r="CQ10" s="142"/>
      <c r="CR10" s="62"/>
      <c r="CS10" s="143"/>
      <c r="CT10" s="144"/>
      <c r="CU10" s="142"/>
      <c r="CV10" s="62"/>
      <c r="CW10" s="143"/>
      <c r="CX10" s="144"/>
      <c r="CY10" s="142"/>
      <c r="CZ10" s="62"/>
      <c r="DA10" s="143"/>
      <c r="DB10" s="144"/>
      <c r="DC10" s="57"/>
      <c r="DD10" s="61"/>
      <c r="DE10" s="59"/>
      <c r="DF10" s="60"/>
      <c r="DG10" s="57"/>
      <c r="DH10" s="61"/>
      <c r="DI10" s="59"/>
      <c r="DJ10" s="60"/>
      <c r="DK10" s="142"/>
      <c r="DL10" s="62"/>
      <c r="DM10" s="143"/>
      <c r="DN10" s="144"/>
      <c r="DO10" s="142"/>
      <c r="DP10" s="62"/>
      <c r="DQ10" s="143"/>
      <c r="DR10" s="144"/>
      <c r="DS10" s="142"/>
      <c r="DT10" s="62"/>
      <c r="DU10" s="143"/>
      <c r="DV10" s="144"/>
      <c r="DW10" s="163"/>
      <c r="DX10" s="62"/>
      <c r="DY10" s="143"/>
      <c r="DZ10" s="143"/>
      <c r="EA10" s="142"/>
      <c r="EB10" s="62"/>
      <c r="EC10" s="143"/>
      <c r="ED10" s="144"/>
      <c r="EE10" s="57"/>
      <c r="EF10" s="61"/>
      <c r="EG10" s="59"/>
      <c r="EH10" s="60"/>
      <c r="EI10" s="57"/>
      <c r="EJ10" s="61"/>
      <c r="EK10" s="59"/>
      <c r="EL10" s="60"/>
      <c r="EM10" s="142"/>
      <c r="EN10" s="62"/>
      <c r="EO10" s="143"/>
      <c r="EP10" s="144"/>
      <c r="EQ10" s="142"/>
      <c r="ER10" s="62"/>
      <c r="ES10" s="143"/>
      <c r="ET10" s="144"/>
      <c r="EU10" s="142"/>
      <c r="EV10" s="62"/>
      <c r="EW10" s="143"/>
      <c r="EX10" s="144"/>
      <c r="EY10" s="142"/>
      <c r="EZ10" s="62"/>
      <c r="FA10" s="143"/>
      <c r="FB10" s="144"/>
      <c r="FC10" s="147"/>
      <c r="FD10" s="46"/>
      <c r="FE10" s="148"/>
      <c r="FF10" s="149"/>
      <c r="FG10" s="37"/>
      <c r="FH10" s="41"/>
      <c r="FI10" s="39"/>
      <c r="FJ10" s="40"/>
      <c r="FK10" s="37"/>
      <c r="FL10" s="41"/>
      <c r="FM10" s="39"/>
      <c r="FN10" s="40"/>
      <c r="FO10" s="147"/>
      <c r="FP10" s="46"/>
      <c r="FQ10" s="148"/>
      <c r="FR10" s="149"/>
      <c r="FS10" s="147"/>
      <c r="FT10" s="46"/>
      <c r="FU10" s="148"/>
      <c r="FV10" s="149"/>
      <c r="FW10" s="147"/>
      <c r="FX10" s="46"/>
      <c r="FY10" s="148"/>
      <c r="FZ10" s="149"/>
      <c r="GA10" s="147"/>
      <c r="GB10" s="46"/>
      <c r="GC10" s="148"/>
      <c r="GD10" s="149"/>
      <c r="GE10" s="147"/>
      <c r="GF10" s="46"/>
      <c r="GG10" s="148"/>
      <c r="GH10" s="149"/>
      <c r="GI10" s="37"/>
      <c r="GJ10" s="41"/>
      <c r="GK10" s="39"/>
      <c r="GL10" s="40"/>
      <c r="GM10" s="37"/>
      <c r="GN10" s="41"/>
      <c r="GO10" s="39"/>
      <c r="GP10" s="40"/>
      <c r="GQ10" s="147"/>
      <c r="GR10" s="46"/>
      <c r="GS10" s="148"/>
      <c r="GT10" s="149"/>
      <c r="GU10" s="164"/>
      <c r="GV10" s="46"/>
      <c r="GW10" s="148"/>
      <c r="GX10" s="147"/>
      <c r="GY10" s="147"/>
      <c r="GZ10" s="46"/>
      <c r="HA10" s="148"/>
      <c r="HB10" s="149"/>
      <c r="HC10" s="147"/>
      <c r="HD10" s="46"/>
      <c r="HE10" s="148"/>
      <c r="HF10" s="149"/>
      <c r="HG10" s="147"/>
      <c r="HH10" s="46"/>
      <c r="HI10" s="148"/>
      <c r="HJ10" s="149"/>
      <c r="HK10" s="37"/>
      <c r="HL10" s="41"/>
      <c r="HM10" s="39"/>
      <c r="HN10" s="40"/>
      <c r="HO10" s="37"/>
      <c r="HP10" s="41"/>
      <c r="HQ10" s="39"/>
      <c r="HR10" s="40"/>
      <c r="HS10" s="147"/>
      <c r="HT10" s="46"/>
      <c r="HU10" s="148"/>
      <c r="HV10" s="149"/>
      <c r="HW10" s="147"/>
      <c r="HX10" s="46"/>
      <c r="HY10" s="148"/>
      <c r="HZ10" s="149"/>
      <c r="IA10" s="147"/>
      <c r="IB10" s="46"/>
      <c r="IC10" s="148"/>
      <c r="ID10" s="149"/>
      <c r="IE10" s="147"/>
      <c r="IF10" s="46"/>
      <c r="IG10" s="148"/>
      <c r="IH10" s="149"/>
      <c r="II10" s="147"/>
      <c r="IJ10" s="46"/>
      <c r="IK10" s="148"/>
      <c r="IL10" s="149"/>
      <c r="IM10" s="37"/>
      <c r="IN10" s="41"/>
      <c r="IO10" s="39"/>
      <c r="IP10" s="173"/>
    </row>
    <row r="11" spans="3:250" x14ac:dyDescent="0.25">
      <c r="C11" s="9" t="str">
        <f>WP!A11</f>
        <v>A1.8</v>
      </c>
      <c r="D11" s="2" t="str">
        <f>WP!B11</f>
        <v>SOFTWARE PLC</v>
      </c>
      <c r="E11" s="17">
        <f>WP!E11</f>
        <v>2.5</v>
      </c>
      <c r="F11" s="45">
        <f>WP!C11</f>
        <v>1</v>
      </c>
      <c r="G11" s="30"/>
      <c r="H11" s="32"/>
      <c r="I11" s="31"/>
      <c r="J11" s="31"/>
      <c r="K11" s="28"/>
      <c r="L11" s="32"/>
      <c r="M11" s="148"/>
      <c r="N11" s="149"/>
      <c r="O11" s="147"/>
      <c r="P11" s="46"/>
      <c r="Q11" s="148"/>
      <c r="R11" s="149"/>
      <c r="S11" s="147"/>
      <c r="T11" s="46"/>
      <c r="U11" s="148"/>
      <c r="V11" s="149"/>
      <c r="W11" s="37"/>
      <c r="X11" s="41"/>
      <c r="Y11" s="39"/>
      <c r="Z11" s="40"/>
      <c r="AA11" s="37"/>
      <c r="AB11" s="41"/>
      <c r="AC11" s="39"/>
      <c r="AD11" s="40"/>
      <c r="AE11" s="147"/>
      <c r="AF11" s="46"/>
      <c r="AG11" s="148"/>
      <c r="AH11" s="149"/>
      <c r="AI11" s="147"/>
      <c r="AJ11" s="46"/>
      <c r="AK11" s="148"/>
      <c r="AL11" s="149"/>
      <c r="AM11" s="147"/>
      <c r="AN11" s="46"/>
      <c r="AO11" s="148"/>
      <c r="AP11" s="149"/>
      <c r="AQ11" s="142"/>
      <c r="AR11" s="62"/>
      <c r="AS11" s="143"/>
      <c r="AT11" s="144"/>
      <c r="AU11" s="142"/>
      <c r="AV11" s="62"/>
      <c r="AW11" s="143"/>
      <c r="AX11" s="144"/>
      <c r="AY11" s="57"/>
      <c r="AZ11" s="61"/>
      <c r="BA11" s="59"/>
      <c r="BB11" s="60"/>
      <c r="BC11" s="57"/>
      <c r="BD11" s="61"/>
      <c r="BE11" s="59"/>
      <c r="BF11" s="60"/>
      <c r="BG11" s="142"/>
      <c r="BH11" s="62"/>
      <c r="BI11" s="143"/>
      <c r="BJ11" s="144"/>
      <c r="BK11" s="142"/>
      <c r="BL11" s="62"/>
      <c r="BM11" s="143"/>
      <c r="BN11" s="144"/>
      <c r="BO11" s="142"/>
      <c r="BP11" s="62"/>
      <c r="BQ11" s="143"/>
      <c r="BR11" s="144"/>
      <c r="BS11" s="142"/>
      <c r="BT11" s="62"/>
      <c r="BU11" s="143"/>
      <c r="BV11" s="144"/>
      <c r="BW11" s="142"/>
      <c r="BX11" s="62"/>
      <c r="BY11" s="143"/>
      <c r="BZ11" s="144"/>
      <c r="CA11" s="57"/>
      <c r="CB11" s="61"/>
      <c r="CC11" s="59"/>
      <c r="CD11" s="157"/>
      <c r="CE11" s="156"/>
      <c r="CF11" s="156"/>
      <c r="CG11" s="156"/>
      <c r="CH11" s="157"/>
      <c r="CI11" s="139"/>
      <c r="CJ11" s="138"/>
      <c r="CK11" s="138"/>
      <c r="CL11" s="151"/>
      <c r="CM11" s="138"/>
      <c r="CN11" s="138"/>
      <c r="CO11" s="138"/>
      <c r="CP11" s="151"/>
      <c r="CQ11" s="138"/>
      <c r="CR11" s="138"/>
      <c r="CS11" s="138"/>
      <c r="CT11" s="144"/>
      <c r="CU11" s="142"/>
      <c r="CV11" s="62"/>
      <c r="CW11" s="143"/>
      <c r="CX11" s="144"/>
      <c r="CY11" s="142"/>
      <c r="CZ11" s="62"/>
      <c r="DA11" s="143"/>
      <c r="DB11" s="144"/>
      <c r="DC11" s="57"/>
      <c r="DD11" s="61"/>
      <c r="DE11" s="59"/>
      <c r="DF11" s="60"/>
      <c r="DG11" s="57"/>
      <c r="DH11" s="61"/>
      <c r="DI11" s="59"/>
      <c r="DJ11" s="60"/>
      <c r="DK11" s="142"/>
      <c r="DL11" s="62"/>
      <c r="DM11" s="143"/>
      <c r="DN11" s="144"/>
      <c r="DO11" s="142"/>
      <c r="DP11" s="62"/>
      <c r="DQ11" s="143"/>
      <c r="DR11" s="144"/>
      <c r="DS11" s="142"/>
      <c r="DT11" s="62"/>
      <c r="DU11" s="143"/>
      <c r="DV11" s="144"/>
      <c r="DW11" s="163"/>
      <c r="DX11" s="62"/>
      <c r="DY11" s="143"/>
      <c r="DZ11" s="143"/>
      <c r="EA11" s="142"/>
      <c r="EB11" s="62"/>
      <c r="EC11" s="143"/>
      <c r="ED11" s="144"/>
      <c r="EE11" s="57"/>
      <c r="EF11" s="61"/>
      <c r="EG11" s="59"/>
      <c r="EH11" s="60"/>
      <c r="EI11" s="57"/>
      <c r="EJ11" s="61"/>
      <c r="EK11" s="59"/>
      <c r="EL11" s="60"/>
      <c r="EM11" s="142"/>
      <c r="EN11" s="62"/>
      <c r="EO11" s="143"/>
      <c r="EP11" s="144"/>
      <c r="EQ11" s="142"/>
      <c r="ER11" s="62"/>
      <c r="ES11" s="143"/>
      <c r="ET11" s="144"/>
      <c r="EU11" s="142"/>
      <c r="EV11" s="62"/>
      <c r="EW11" s="143"/>
      <c r="EX11" s="144"/>
      <c r="EY11" s="142"/>
      <c r="EZ11" s="62"/>
      <c r="FA11" s="143"/>
      <c r="FB11" s="144"/>
      <c r="FC11" s="147"/>
      <c r="FD11" s="46"/>
      <c r="FE11" s="148"/>
      <c r="FF11" s="149"/>
      <c r="FG11" s="37"/>
      <c r="FH11" s="41"/>
      <c r="FI11" s="39"/>
      <c r="FJ11" s="40"/>
      <c r="FK11" s="37"/>
      <c r="FL11" s="41"/>
      <c r="FM11" s="39"/>
      <c r="FN11" s="40"/>
      <c r="FO11" s="147"/>
      <c r="FP11" s="46"/>
      <c r="FQ11" s="148"/>
      <c r="FR11" s="149"/>
      <c r="FS11" s="147"/>
      <c r="FT11" s="46"/>
      <c r="FU11" s="148"/>
      <c r="FV11" s="149"/>
      <c r="FW11" s="147"/>
      <c r="FX11" s="46"/>
      <c r="FY11" s="148"/>
      <c r="FZ11" s="149"/>
      <c r="GA11" s="147"/>
      <c r="GB11" s="46"/>
      <c r="GC11" s="148"/>
      <c r="GD11" s="149"/>
      <c r="GE11" s="147"/>
      <c r="GF11" s="46"/>
      <c r="GG11" s="148"/>
      <c r="GH11" s="149"/>
      <c r="GI11" s="37"/>
      <c r="GJ11" s="41"/>
      <c r="GK11" s="39"/>
      <c r="GL11" s="40"/>
      <c r="GM11" s="37"/>
      <c r="GN11" s="41"/>
      <c r="GO11" s="39"/>
      <c r="GP11" s="40"/>
      <c r="GQ11" s="147"/>
      <c r="GR11" s="46"/>
      <c r="GS11" s="148"/>
      <c r="GT11" s="149"/>
      <c r="GU11" s="147"/>
      <c r="GV11" s="46"/>
      <c r="GW11" s="148"/>
      <c r="GX11" s="149"/>
      <c r="GY11" s="147"/>
      <c r="GZ11" s="46"/>
      <c r="HA11" s="148"/>
      <c r="HB11" s="149"/>
      <c r="HC11" s="147"/>
      <c r="HD11" s="46"/>
      <c r="HE11" s="148"/>
      <c r="HF11" s="149"/>
      <c r="HG11" s="147"/>
      <c r="HH11" s="46"/>
      <c r="HI11" s="148"/>
      <c r="HJ11" s="149"/>
      <c r="HK11" s="37"/>
      <c r="HL11" s="41"/>
      <c r="HM11" s="39"/>
      <c r="HN11" s="40"/>
      <c r="HO11" s="37"/>
      <c r="HP11" s="41"/>
      <c r="HQ11" s="39"/>
      <c r="HR11" s="40"/>
      <c r="HS11" s="147"/>
      <c r="HT11" s="46"/>
      <c r="HU11" s="148"/>
      <c r="HV11" s="149"/>
      <c r="HW11" s="147"/>
      <c r="HX11" s="46"/>
      <c r="HY11" s="148"/>
      <c r="HZ11" s="149"/>
      <c r="IA11" s="147"/>
      <c r="IB11" s="46"/>
      <c r="IC11" s="148"/>
      <c r="ID11" s="149"/>
      <c r="IE11" s="147"/>
      <c r="IF11" s="46"/>
      <c r="IG11" s="148"/>
      <c r="IH11" s="149"/>
      <c r="II11" s="147"/>
      <c r="IJ11" s="46"/>
      <c r="IK11" s="148"/>
      <c r="IL11" s="149"/>
      <c r="IM11" s="37"/>
      <c r="IN11" s="41"/>
      <c r="IO11" s="39"/>
      <c r="IP11" s="173"/>
    </row>
    <row r="12" spans="3:250" x14ac:dyDescent="0.25">
      <c r="C12" s="9" t="str">
        <f>WP!A12</f>
        <v>A1.9</v>
      </c>
      <c r="D12" s="2" t="str">
        <f>WP!B12</f>
        <v>SOFTWARE HMI</v>
      </c>
      <c r="E12" s="18">
        <f>WP!E12</f>
        <v>6</v>
      </c>
      <c r="F12" s="45">
        <f>WP!C12</f>
        <v>1</v>
      </c>
      <c r="G12" s="30"/>
      <c r="H12" s="32"/>
      <c r="I12" s="31"/>
      <c r="J12" s="31"/>
      <c r="K12" s="28"/>
      <c r="L12" s="32"/>
      <c r="M12" s="148"/>
      <c r="N12" s="149"/>
      <c r="O12" s="147"/>
      <c r="P12" s="46"/>
      <c r="Q12" s="148"/>
      <c r="R12" s="149"/>
      <c r="S12" s="147"/>
      <c r="T12" s="46"/>
      <c r="U12" s="148"/>
      <c r="V12" s="149"/>
      <c r="W12" s="37"/>
      <c r="X12" s="41"/>
      <c r="Y12" s="39"/>
      <c r="Z12" s="40"/>
      <c r="AA12" s="37"/>
      <c r="AB12" s="41"/>
      <c r="AC12" s="39"/>
      <c r="AD12" s="40"/>
      <c r="AE12" s="147"/>
      <c r="AF12" s="46"/>
      <c r="AG12" s="148"/>
      <c r="AH12" s="149"/>
      <c r="AI12" s="147"/>
      <c r="AJ12" s="46"/>
      <c r="AK12" s="148"/>
      <c r="AL12" s="149"/>
      <c r="AM12" s="147"/>
      <c r="AN12" s="46"/>
      <c r="AO12" s="148"/>
      <c r="AP12" s="149"/>
      <c r="AQ12" s="142"/>
      <c r="AR12" s="62"/>
      <c r="AS12" s="143"/>
      <c r="AT12" s="144"/>
      <c r="AU12" s="142"/>
      <c r="AV12" s="62"/>
      <c r="AW12" s="143"/>
      <c r="AX12" s="144"/>
      <c r="AY12" s="57"/>
      <c r="AZ12" s="61"/>
      <c r="BA12" s="59"/>
      <c r="BB12" s="60"/>
      <c r="BC12" s="57"/>
      <c r="BD12" s="61"/>
      <c r="BE12" s="59"/>
      <c r="BF12" s="60"/>
      <c r="BG12" s="142"/>
      <c r="BH12" s="62"/>
      <c r="BI12" s="143"/>
      <c r="BJ12" s="144"/>
      <c r="BK12" s="142"/>
      <c r="BL12" s="62"/>
      <c r="BM12" s="143"/>
      <c r="BN12" s="144"/>
      <c r="BO12" s="142"/>
      <c r="BP12" s="62"/>
      <c r="BQ12" s="143"/>
      <c r="BR12" s="144"/>
      <c r="BS12" s="142"/>
      <c r="BT12" s="62"/>
      <c r="BU12" s="143"/>
      <c r="BV12" s="144"/>
      <c r="BW12" s="142"/>
      <c r="BX12" s="62"/>
      <c r="BY12" s="143"/>
      <c r="BZ12" s="144"/>
      <c r="CA12" s="57"/>
      <c r="CB12" s="61"/>
      <c r="CC12" s="59"/>
      <c r="CD12" s="60"/>
      <c r="CE12" s="57"/>
      <c r="CF12" s="61"/>
      <c r="CG12" s="59"/>
      <c r="CH12" s="60"/>
      <c r="CI12" s="142"/>
      <c r="CJ12" s="62"/>
      <c r="CK12" s="143"/>
      <c r="CL12" s="144"/>
      <c r="CM12" s="64"/>
      <c r="CN12" s="145"/>
      <c r="CO12" s="145"/>
      <c r="CP12" s="145"/>
      <c r="CQ12" s="64"/>
      <c r="CR12" s="145"/>
      <c r="CS12" s="145"/>
      <c r="CT12" s="145"/>
      <c r="CU12" s="64"/>
      <c r="CV12" s="145"/>
      <c r="CW12" s="145"/>
      <c r="CX12" s="146"/>
      <c r="CY12" s="142"/>
      <c r="CZ12" s="62"/>
      <c r="DA12" s="143"/>
      <c r="DB12" s="144"/>
      <c r="DC12" s="154"/>
      <c r="DD12" s="152"/>
      <c r="DE12" s="152"/>
      <c r="DF12" s="152"/>
      <c r="DG12" s="154"/>
      <c r="DH12" s="152"/>
      <c r="DI12" s="152"/>
      <c r="DJ12" s="153"/>
      <c r="DK12" s="64"/>
      <c r="DL12" s="62"/>
      <c r="DM12" s="145"/>
      <c r="DN12" s="146"/>
      <c r="DO12" s="142"/>
      <c r="DP12" s="62"/>
      <c r="DQ12" s="143"/>
      <c r="DR12" s="144"/>
      <c r="DS12" s="142"/>
      <c r="DT12" s="62"/>
      <c r="DU12" s="143"/>
      <c r="DV12" s="144"/>
      <c r="DW12" s="163"/>
      <c r="DX12" s="62"/>
      <c r="DY12" s="143"/>
      <c r="DZ12" s="143"/>
      <c r="EA12" s="142"/>
      <c r="EB12" s="62"/>
      <c r="EC12" s="143"/>
      <c r="ED12" s="144"/>
      <c r="EE12" s="57"/>
      <c r="EF12" s="61"/>
      <c r="EG12" s="59"/>
      <c r="EH12" s="60"/>
      <c r="EI12" s="57"/>
      <c r="EJ12" s="61"/>
      <c r="EK12" s="59"/>
      <c r="EL12" s="60"/>
      <c r="EM12" s="142"/>
      <c r="EN12" s="62"/>
      <c r="EO12" s="143"/>
      <c r="EP12" s="144"/>
      <c r="EQ12" s="142"/>
      <c r="ER12" s="62"/>
      <c r="ES12" s="143"/>
      <c r="ET12" s="144"/>
      <c r="EU12" s="142"/>
      <c r="EV12" s="62"/>
      <c r="EW12" s="143"/>
      <c r="EX12" s="144"/>
      <c r="EY12" s="142"/>
      <c r="EZ12" s="62"/>
      <c r="FA12" s="143"/>
      <c r="FB12" s="144"/>
      <c r="FC12" s="147"/>
      <c r="FD12" s="46"/>
      <c r="FE12" s="148"/>
      <c r="FF12" s="149"/>
      <c r="FG12" s="37"/>
      <c r="FH12" s="41"/>
      <c r="FI12" s="39"/>
      <c r="FJ12" s="40"/>
      <c r="FK12" s="37"/>
      <c r="FL12" s="41"/>
      <c r="FM12" s="39"/>
      <c r="FN12" s="40"/>
      <c r="FO12" s="147"/>
      <c r="FP12" s="46"/>
      <c r="FQ12" s="148"/>
      <c r="FR12" s="149"/>
      <c r="FS12" s="147"/>
      <c r="FT12" s="46"/>
      <c r="FU12" s="148"/>
      <c r="FV12" s="149"/>
      <c r="FW12" s="147"/>
      <c r="FX12" s="46"/>
      <c r="FY12" s="148"/>
      <c r="FZ12" s="149"/>
      <c r="GA12" s="147"/>
      <c r="GB12" s="46"/>
      <c r="GC12" s="148"/>
      <c r="GD12" s="149"/>
      <c r="GE12" s="147"/>
      <c r="GF12" s="46"/>
      <c r="GG12" s="148"/>
      <c r="GH12" s="149"/>
      <c r="GI12" s="37"/>
      <c r="GJ12" s="41"/>
      <c r="GK12" s="39"/>
      <c r="GL12" s="40"/>
      <c r="GM12" s="37"/>
      <c r="GN12" s="41"/>
      <c r="GO12" s="39"/>
      <c r="GP12" s="40"/>
      <c r="GQ12" s="147"/>
      <c r="GR12" s="46"/>
      <c r="GS12" s="148"/>
      <c r="GT12" s="149"/>
      <c r="GU12" s="147"/>
      <c r="GV12" s="46"/>
      <c r="GW12" s="148"/>
      <c r="GX12" s="149"/>
      <c r="GY12" s="147"/>
      <c r="GZ12" s="46"/>
      <c r="HA12" s="148"/>
      <c r="HB12" s="149"/>
      <c r="HC12" s="147"/>
      <c r="HD12" s="46"/>
      <c r="HE12" s="148"/>
      <c r="HF12" s="149"/>
      <c r="HG12" s="147"/>
      <c r="HH12" s="46"/>
      <c r="HI12" s="148"/>
      <c r="HJ12" s="149"/>
      <c r="HK12" s="37"/>
      <c r="HL12" s="41"/>
      <c r="HM12" s="39"/>
      <c r="HN12" s="40"/>
      <c r="HO12" s="37"/>
      <c r="HP12" s="41"/>
      <c r="HQ12" s="39"/>
      <c r="HR12" s="40"/>
      <c r="HS12" s="147"/>
      <c r="HT12" s="46"/>
      <c r="HU12" s="148"/>
      <c r="HV12" s="149"/>
      <c r="HW12" s="147"/>
      <c r="HX12" s="46"/>
      <c r="HY12" s="148"/>
      <c r="HZ12" s="149"/>
      <c r="IA12" s="147"/>
      <c r="IB12" s="46"/>
      <c r="IC12" s="148"/>
      <c r="ID12" s="149"/>
      <c r="IE12" s="147"/>
      <c r="IF12" s="46"/>
      <c r="IG12" s="148"/>
      <c r="IH12" s="149"/>
      <c r="II12" s="147"/>
      <c r="IJ12" s="46"/>
      <c r="IK12" s="148"/>
      <c r="IL12" s="149"/>
      <c r="IM12" s="37"/>
      <c r="IN12" s="41"/>
      <c r="IO12" s="39"/>
      <c r="IP12" s="173"/>
    </row>
    <row r="13" spans="3:250" x14ac:dyDescent="0.25">
      <c r="C13" s="9" t="s">
        <v>21</v>
      </c>
      <c r="D13" s="115" t="s">
        <v>55</v>
      </c>
      <c r="E13" s="117"/>
      <c r="F13" s="45"/>
      <c r="G13" s="30"/>
      <c r="H13" s="32"/>
      <c r="I13" s="54"/>
      <c r="J13" s="54"/>
      <c r="K13" s="53"/>
      <c r="L13" s="32"/>
      <c r="M13" s="148"/>
      <c r="N13" s="149"/>
      <c r="O13" s="147"/>
      <c r="P13" s="46"/>
      <c r="Q13" s="148"/>
      <c r="R13" s="149"/>
      <c r="S13" s="147"/>
      <c r="T13" s="46"/>
      <c r="U13" s="148"/>
      <c r="V13" s="149"/>
      <c r="W13" s="37"/>
      <c r="X13" s="41"/>
      <c r="Y13" s="39"/>
      <c r="Z13" s="40"/>
      <c r="AA13" s="37"/>
      <c r="AB13" s="41"/>
      <c r="AC13" s="39"/>
      <c r="AD13" s="40"/>
      <c r="AE13" s="147"/>
      <c r="AF13" s="46"/>
      <c r="AG13" s="148"/>
      <c r="AH13" s="149"/>
      <c r="AI13" s="147"/>
      <c r="AJ13" s="46"/>
      <c r="AK13" s="148"/>
      <c r="AL13" s="149"/>
      <c r="AM13" s="147"/>
      <c r="AN13" s="46"/>
      <c r="AO13" s="148"/>
      <c r="AP13" s="149"/>
      <c r="AQ13" s="142"/>
      <c r="AR13" s="62"/>
      <c r="AS13" s="143"/>
      <c r="AT13" s="144"/>
      <c r="AU13" s="142"/>
      <c r="AV13" s="62"/>
      <c r="AW13" s="143"/>
      <c r="AX13" s="144"/>
      <c r="AY13" s="57"/>
      <c r="AZ13" s="61"/>
      <c r="BA13" s="59"/>
      <c r="BB13" s="60"/>
      <c r="BC13" s="57"/>
      <c r="BD13" s="61"/>
      <c r="BE13" s="59"/>
      <c r="BF13" s="60"/>
      <c r="BG13" s="142"/>
      <c r="BH13" s="62"/>
      <c r="BI13" s="143"/>
      <c r="BJ13" s="144"/>
      <c r="BK13" s="142"/>
      <c r="BL13" s="62"/>
      <c r="BM13" s="143"/>
      <c r="BN13" s="144"/>
      <c r="BO13" s="142"/>
      <c r="BP13" s="62"/>
      <c r="BQ13" s="143"/>
      <c r="BR13" s="144"/>
      <c r="BS13" s="142"/>
      <c r="BT13" s="62"/>
      <c r="BU13" s="143"/>
      <c r="BV13" s="144"/>
      <c r="BW13" s="142"/>
      <c r="BX13" s="62"/>
      <c r="BY13" s="143"/>
      <c r="BZ13" s="144"/>
      <c r="CA13" s="57"/>
      <c r="CB13" s="61"/>
      <c r="CC13" s="59"/>
      <c r="CD13" s="60"/>
      <c r="CE13" s="57"/>
      <c r="CF13" s="61"/>
      <c r="CG13" s="59"/>
      <c r="CH13" s="60"/>
      <c r="CI13" s="142"/>
      <c r="CJ13" s="62"/>
      <c r="CK13" s="143"/>
      <c r="CL13" s="144"/>
      <c r="CM13" s="142"/>
      <c r="CN13" s="62"/>
      <c r="CO13" s="143"/>
      <c r="CP13" s="144"/>
      <c r="CQ13" s="142"/>
      <c r="CR13" s="62"/>
      <c r="CS13" s="143"/>
      <c r="CT13" s="144"/>
      <c r="CU13" s="142"/>
      <c r="CV13" s="62"/>
      <c r="CW13" s="143"/>
      <c r="CX13" s="144"/>
      <c r="CY13" s="142"/>
      <c r="CZ13" s="62"/>
      <c r="DA13" s="143"/>
      <c r="DB13" s="144"/>
      <c r="DC13" s="57"/>
      <c r="DD13" s="61"/>
      <c r="DE13" s="59"/>
      <c r="DF13" s="60"/>
      <c r="DG13" s="57"/>
      <c r="DH13" s="61"/>
      <c r="DI13" s="59"/>
      <c r="DJ13" s="60"/>
      <c r="DK13" s="64"/>
      <c r="DL13" s="62"/>
      <c r="DM13" s="145"/>
      <c r="DN13" s="146"/>
      <c r="DO13" s="142"/>
      <c r="DP13" s="62"/>
      <c r="DQ13" s="143"/>
      <c r="DR13" s="144"/>
      <c r="DS13" s="142"/>
      <c r="DT13" s="62"/>
      <c r="DU13" s="143"/>
      <c r="DV13" s="144"/>
      <c r="DW13" s="163"/>
      <c r="DX13" s="62"/>
      <c r="DY13" s="143"/>
      <c r="DZ13" s="143"/>
      <c r="EA13" s="142"/>
      <c r="EB13" s="62"/>
      <c r="EC13" s="143"/>
      <c r="ED13" s="144"/>
      <c r="EE13" s="57"/>
      <c r="EF13" s="61"/>
      <c r="EG13" s="59"/>
      <c r="EH13" s="60"/>
      <c r="EI13" s="57"/>
      <c r="EJ13" s="61"/>
      <c r="EK13" s="59"/>
      <c r="EL13" s="60"/>
      <c r="EM13" s="142"/>
      <c r="EN13" s="62"/>
      <c r="EO13" s="143"/>
      <c r="EP13" s="144"/>
      <c r="EQ13" s="142"/>
      <c r="ER13" s="62"/>
      <c r="ES13" s="143"/>
      <c r="ET13" s="144"/>
      <c r="EU13" s="142"/>
      <c r="EV13" s="62"/>
      <c r="EW13" s="143"/>
      <c r="EX13" s="144"/>
      <c r="EY13" s="142"/>
      <c r="EZ13" s="62"/>
      <c r="FA13" s="143"/>
      <c r="FB13" s="144"/>
      <c r="FC13" s="147"/>
      <c r="FD13" s="46"/>
      <c r="FE13" s="148"/>
      <c r="FF13" s="149"/>
      <c r="FG13" s="37"/>
      <c r="FH13" s="41"/>
      <c r="FI13" s="39"/>
      <c r="FJ13" s="40"/>
      <c r="FK13" s="37"/>
      <c r="FL13" s="41"/>
      <c r="FM13" s="39"/>
      <c r="FN13" s="40"/>
      <c r="FO13" s="147"/>
      <c r="FP13" s="46"/>
      <c r="FQ13" s="148"/>
      <c r="FR13" s="149"/>
      <c r="FS13" s="147"/>
      <c r="FT13" s="46"/>
      <c r="FU13" s="148"/>
      <c r="FV13" s="149"/>
      <c r="FW13" s="147"/>
      <c r="FX13" s="46"/>
      <c r="FY13" s="148"/>
      <c r="FZ13" s="149"/>
      <c r="GA13" s="147"/>
      <c r="GB13" s="46"/>
      <c r="GC13" s="148"/>
      <c r="GD13" s="149"/>
      <c r="GE13" s="147"/>
      <c r="GF13" s="46"/>
      <c r="GG13" s="148"/>
      <c r="GH13" s="149"/>
      <c r="GI13" s="37"/>
      <c r="GJ13" s="41"/>
      <c r="GK13" s="39"/>
      <c r="GL13" s="40"/>
      <c r="GM13" s="37"/>
      <c r="GN13" s="41"/>
      <c r="GO13" s="39"/>
      <c r="GP13" s="40"/>
      <c r="GQ13" s="147"/>
      <c r="GR13" s="46"/>
      <c r="GS13" s="148"/>
      <c r="GT13" s="149"/>
      <c r="GU13" s="147"/>
      <c r="GV13" s="46"/>
      <c r="GW13" s="148"/>
      <c r="GX13" s="149"/>
      <c r="GY13" s="147"/>
      <c r="GZ13" s="46"/>
      <c r="HA13" s="148"/>
      <c r="HB13" s="149"/>
      <c r="HC13" s="147"/>
      <c r="HD13" s="46"/>
      <c r="HE13" s="148"/>
      <c r="HF13" s="149"/>
      <c r="HG13" s="147"/>
      <c r="HH13" s="46"/>
      <c r="HI13" s="148"/>
      <c r="HJ13" s="149"/>
      <c r="HK13" s="37"/>
      <c r="HL13" s="41"/>
      <c r="HM13" s="39"/>
      <c r="HN13" s="40"/>
      <c r="HO13" s="37"/>
      <c r="HP13" s="41"/>
      <c r="HQ13" s="39"/>
      <c r="HR13" s="40"/>
      <c r="HS13" s="147"/>
      <c r="HT13" s="46"/>
      <c r="HU13" s="148"/>
      <c r="HV13" s="149"/>
      <c r="HW13" s="147"/>
      <c r="HX13" s="46"/>
      <c r="HY13" s="148"/>
      <c r="HZ13" s="149"/>
      <c r="IA13" s="147"/>
      <c r="IB13" s="46"/>
      <c r="IC13" s="148"/>
      <c r="ID13" s="149"/>
      <c r="IE13" s="147"/>
      <c r="IF13" s="46"/>
      <c r="IG13" s="148"/>
      <c r="IH13" s="149"/>
      <c r="II13" s="147"/>
      <c r="IJ13" s="46"/>
      <c r="IK13" s="148"/>
      <c r="IL13" s="149"/>
      <c r="IM13" s="37"/>
      <c r="IN13" s="41"/>
      <c r="IO13" s="39"/>
      <c r="IP13" s="173"/>
    </row>
    <row r="14" spans="3:250" x14ac:dyDescent="0.25">
      <c r="C14" s="9" t="str">
        <f>WP!A14</f>
        <v>A2.2</v>
      </c>
      <c r="D14" s="113" t="str">
        <f>WP!B14</f>
        <v>MONTAGGIO COMPONENTI</v>
      </c>
      <c r="E14" s="19">
        <f>WP!E14</f>
        <v>0.75</v>
      </c>
      <c r="F14" s="45">
        <f>WP!C14</f>
        <v>1</v>
      </c>
      <c r="G14" s="30"/>
      <c r="H14" s="32"/>
      <c r="I14" s="31"/>
      <c r="J14" s="31"/>
      <c r="K14" s="28"/>
      <c r="L14" s="32"/>
      <c r="M14" s="148"/>
      <c r="N14" s="149"/>
      <c r="O14" s="147"/>
      <c r="P14" s="46"/>
      <c r="Q14" s="148"/>
      <c r="R14" s="149"/>
      <c r="S14" s="147"/>
      <c r="T14" s="46"/>
      <c r="U14" s="148"/>
      <c r="V14" s="149"/>
      <c r="W14" s="37"/>
      <c r="X14" s="41"/>
      <c r="Y14" s="39"/>
      <c r="Z14" s="40"/>
      <c r="AA14" s="37"/>
      <c r="AB14" s="41"/>
      <c r="AC14" s="39"/>
      <c r="AD14" s="40"/>
      <c r="AE14" s="147"/>
      <c r="AF14" s="46"/>
      <c r="AG14" s="148"/>
      <c r="AH14" s="149"/>
      <c r="AI14" s="147"/>
      <c r="AJ14" s="46"/>
      <c r="AK14" s="148"/>
      <c r="AL14" s="149"/>
      <c r="AM14" s="147"/>
      <c r="AN14" s="46"/>
      <c r="AO14" s="148"/>
      <c r="AP14" s="149"/>
      <c r="AQ14" s="142"/>
      <c r="AR14" s="62"/>
      <c r="AS14" s="143"/>
      <c r="AT14" s="144"/>
      <c r="AU14" s="142"/>
      <c r="AV14" s="62"/>
      <c r="AW14" s="143"/>
      <c r="AX14" s="144"/>
      <c r="AY14" s="57"/>
      <c r="AZ14" s="61"/>
      <c r="BA14" s="59"/>
      <c r="BB14" s="60"/>
      <c r="BC14" s="57"/>
      <c r="BD14" s="61"/>
      <c r="BE14" s="59"/>
      <c r="BF14" s="60"/>
      <c r="BG14" s="142"/>
      <c r="BH14" s="62"/>
      <c r="BI14" s="143"/>
      <c r="BJ14" s="144"/>
      <c r="BK14" s="142"/>
      <c r="BL14" s="62"/>
      <c r="BM14" s="143"/>
      <c r="BN14" s="144"/>
      <c r="BO14" s="142"/>
      <c r="BP14" s="62"/>
      <c r="BQ14" s="143"/>
      <c r="BR14" s="144"/>
      <c r="BS14" s="142"/>
      <c r="BT14" s="62"/>
      <c r="BU14" s="143"/>
      <c r="BV14" s="144"/>
      <c r="BW14" s="142"/>
      <c r="BX14" s="62"/>
      <c r="BY14" s="143"/>
      <c r="BZ14" s="144"/>
      <c r="CA14" s="57"/>
      <c r="CB14" s="61"/>
      <c r="CC14" s="59"/>
      <c r="CD14" s="59"/>
      <c r="CE14" s="154"/>
      <c r="CF14" s="152"/>
      <c r="CG14" s="152"/>
      <c r="CH14" s="153"/>
      <c r="CI14" s="143"/>
      <c r="CJ14" s="62"/>
      <c r="CK14" s="143"/>
      <c r="CL14" s="144"/>
      <c r="CM14" s="142"/>
      <c r="CN14" s="62"/>
      <c r="CO14" s="143"/>
      <c r="CP14" s="144"/>
      <c r="CQ14" s="142"/>
      <c r="CR14" s="62"/>
      <c r="CS14" s="143"/>
      <c r="CT14" s="144"/>
      <c r="CU14" s="142"/>
      <c r="CV14" s="62"/>
      <c r="CW14" s="143"/>
      <c r="CX14" s="144"/>
      <c r="CY14" s="142"/>
      <c r="CZ14" s="62"/>
      <c r="DA14" s="143"/>
      <c r="DB14" s="144"/>
      <c r="DC14" s="57"/>
      <c r="DD14" s="61"/>
      <c r="DE14" s="59"/>
      <c r="DF14" s="60"/>
      <c r="DG14" s="57"/>
      <c r="DH14" s="61"/>
      <c r="DI14" s="59"/>
      <c r="DJ14" s="60"/>
      <c r="DK14" s="142"/>
      <c r="DL14" s="62"/>
      <c r="DM14" s="143"/>
      <c r="DN14" s="144"/>
      <c r="DO14" s="142"/>
      <c r="DP14" s="62"/>
      <c r="DQ14" s="143"/>
      <c r="DR14" s="144"/>
      <c r="DS14" s="142"/>
      <c r="DT14" s="62"/>
      <c r="DU14" s="143"/>
      <c r="DV14" s="144"/>
      <c r="DW14" s="163"/>
      <c r="DX14" s="62"/>
      <c r="DY14" s="143"/>
      <c r="DZ14" s="143"/>
      <c r="EA14" s="142"/>
      <c r="EB14" s="62"/>
      <c r="EC14" s="143"/>
      <c r="ED14" s="144"/>
      <c r="EE14" s="57"/>
      <c r="EF14" s="61"/>
      <c r="EG14" s="59"/>
      <c r="EH14" s="60"/>
      <c r="EI14" s="57"/>
      <c r="EJ14" s="61"/>
      <c r="EK14" s="59"/>
      <c r="EL14" s="60"/>
      <c r="EM14" s="142"/>
      <c r="EN14" s="62"/>
      <c r="EO14" s="143"/>
      <c r="EP14" s="144"/>
      <c r="EQ14" s="142"/>
      <c r="ER14" s="62"/>
      <c r="ES14" s="143"/>
      <c r="ET14" s="144"/>
      <c r="EU14" s="142"/>
      <c r="EV14" s="62"/>
      <c r="EW14" s="143"/>
      <c r="EX14" s="144"/>
      <c r="EY14" s="142"/>
      <c r="EZ14" s="62"/>
      <c r="FA14" s="143"/>
      <c r="FB14" s="144"/>
      <c r="FC14" s="147"/>
      <c r="FD14" s="46"/>
      <c r="FE14" s="148"/>
      <c r="FF14" s="149"/>
      <c r="FG14" s="37"/>
      <c r="FH14" s="41"/>
      <c r="FI14" s="39"/>
      <c r="FJ14" s="40"/>
      <c r="FK14" s="37"/>
      <c r="FL14" s="41"/>
      <c r="FM14" s="39"/>
      <c r="FN14" s="40"/>
      <c r="FO14" s="147"/>
      <c r="FP14" s="46"/>
      <c r="FQ14" s="148"/>
      <c r="FR14" s="149"/>
      <c r="FS14" s="147"/>
      <c r="FT14" s="46"/>
      <c r="FU14" s="148"/>
      <c r="FV14" s="149"/>
      <c r="FW14" s="147"/>
      <c r="FX14" s="46"/>
      <c r="FY14" s="148"/>
      <c r="FZ14" s="149"/>
      <c r="GA14" s="147"/>
      <c r="GB14" s="46"/>
      <c r="GC14" s="148"/>
      <c r="GD14" s="149"/>
      <c r="GE14" s="147"/>
      <c r="GF14" s="46"/>
      <c r="GG14" s="148"/>
      <c r="GH14" s="149"/>
      <c r="GI14" s="37"/>
      <c r="GJ14" s="41"/>
      <c r="GK14" s="39"/>
      <c r="GL14" s="40"/>
      <c r="GM14" s="37"/>
      <c r="GN14" s="41"/>
      <c r="GO14" s="39"/>
      <c r="GP14" s="40"/>
      <c r="GQ14" s="147"/>
      <c r="GR14" s="46"/>
      <c r="GS14" s="148"/>
      <c r="GT14" s="149"/>
      <c r="GU14" s="147"/>
      <c r="GV14" s="46"/>
      <c r="GW14" s="148"/>
      <c r="GX14" s="149"/>
      <c r="GY14" s="147"/>
      <c r="GZ14" s="46"/>
      <c r="HA14" s="148"/>
      <c r="HB14" s="149"/>
      <c r="HC14" s="147"/>
      <c r="HD14" s="46"/>
      <c r="HE14" s="148"/>
      <c r="HF14" s="149"/>
      <c r="HG14" s="147"/>
      <c r="HH14" s="46"/>
      <c r="HI14" s="148"/>
      <c r="HJ14" s="149"/>
      <c r="HK14" s="37"/>
      <c r="HL14" s="41"/>
      <c r="HM14" s="39"/>
      <c r="HN14" s="40"/>
      <c r="HO14" s="37"/>
      <c r="HP14" s="41"/>
      <c r="HQ14" s="39"/>
      <c r="HR14" s="40"/>
      <c r="HS14" s="147"/>
      <c r="HT14" s="46"/>
      <c r="HU14" s="148"/>
      <c r="HV14" s="149"/>
      <c r="HW14" s="147"/>
      <c r="HX14" s="46"/>
      <c r="HY14" s="148"/>
      <c r="HZ14" s="149"/>
      <c r="IA14" s="147"/>
      <c r="IB14" s="46"/>
      <c r="IC14" s="148"/>
      <c r="ID14" s="149"/>
      <c r="IE14" s="147"/>
      <c r="IF14" s="46"/>
      <c r="IG14" s="148"/>
      <c r="IH14" s="149"/>
      <c r="II14" s="147"/>
      <c r="IJ14" s="46"/>
      <c r="IK14" s="148"/>
      <c r="IL14" s="149"/>
      <c r="IM14" s="37"/>
      <c r="IN14" s="41"/>
      <c r="IO14" s="39"/>
      <c r="IP14" s="173"/>
    </row>
    <row r="15" spans="3:250" x14ac:dyDescent="0.25">
      <c r="C15" s="9" t="str">
        <f>WP!A15</f>
        <v>A2.3</v>
      </c>
      <c r="D15" s="113" t="str">
        <f>WP!B15</f>
        <v>CABLAGGIO POTENZA</v>
      </c>
      <c r="E15" s="20">
        <f>WP!E15</f>
        <v>0.5</v>
      </c>
      <c r="F15" s="45">
        <f>WP!C15</f>
        <v>1</v>
      </c>
      <c r="G15" s="30"/>
      <c r="H15" s="32"/>
      <c r="I15" s="31"/>
      <c r="J15" s="31"/>
      <c r="K15" s="28"/>
      <c r="L15" s="32"/>
      <c r="M15" s="148"/>
      <c r="N15" s="149"/>
      <c r="O15" s="147"/>
      <c r="P15" s="46"/>
      <c r="Q15" s="148"/>
      <c r="R15" s="149"/>
      <c r="S15" s="147"/>
      <c r="T15" s="46"/>
      <c r="U15" s="148"/>
      <c r="V15" s="149"/>
      <c r="W15" s="37"/>
      <c r="X15" s="41"/>
      <c r="Y15" s="39"/>
      <c r="Z15" s="40"/>
      <c r="AA15" s="37"/>
      <c r="AB15" s="41"/>
      <c r="AC15" s="39"/>
      <c r="AD15" s="40"/>
      <c r="AE15" s="147"/>
      <c r="AF15" s="46"/>
      <c r="AG15" s="148"/>
      <c r="AH15" s="149"/>
      <c r="AI15" s="147"/>
      <c r="AJ15" s="46"/>
      <c r="AK15" s="148"/>
      <c r="AL15" s="149"/>
      <c r="AM15" s="147"/>
      <c r="AN15" s="46"/>
      <c r="AO15" s="148"/>
      <c r="AP15" s="149"/>
      <c r="AQ15" s="142"/>
      <c r="AR15" s="62"/>
      <c r="AS15" s="143"/>
      <c r="AT15" s="144"/>
      <c r="AU15" s="142"/>
      <c r="AV15" s="62"/>
      <c r="AW15" s="143"/>
      <c r="AX15" s="144"/>
      <c r="AY15" s="57"/>
      <c r="AZ15" s="61"/>
      <c r="BA15" s="59"/>
      <c r="BB15" s="60"/>
      <c r="BC15" s="57"/>
      <c r="BD15" s="61"/>
      <c r="BE15" s="59"/>
      <c r="BF15" s="60"/>
      <c r="BG15" s="142"/>
      <c r="BH15" s="62"/>
      <c r="BI15" s="143"/>
      <c r="BJ15" s="144"/>
      <c r="BK15" s="142"/>
      <c r="BL15" s="62"/>
      <c r="BM15" s="143"/>
      <c r="BN15" s="144"/>
      <c r="BO15" s="142"/>
      <c r="BP15" s="62"/>
      <c r="BQ15" s="143"/>
      <c r="BR15" s="144"/>
      <c r="BS15" s="142"/>
      <c r="BT15" s="62"/>
      <c r="BU15" s="143"/>
      <c r="BV15" s="144"/>
      <c r="BW15" s="142"/>
      <c r="BX15" s="62"/>
      <c r="BY15" s="143"/>
      <c r="BZ15" s="144"/>
      <c r="CA15" s="57"/>
      <c r="CB15" s="61"/>
      <c r="CC15" s="59"/>
      <c r="CD15" s="60"/>
      <c r="CE15" s="57"/>
      <c r="CF15" s="61"/>
      <c r="CG15" s="59"/>
      <c r="CH15" s="60"/>
      <c r="CI15" s="64"/>
      <c r="CJ15" s="145"/>
      <c r="CK15" s="145"/>
      <c r="CL15" s="164"/>
      <c r="CM15" s="64"/>
      <c r="CN15" s="145"/>
      <c r="CO15" s="145"/>
      <c r="CP15" s="145"/>
      <c r="CQ15" s="64"/>
      <c r="CR15" s="145"/>
      <c r="CS15" s="143"/>
      <c r="CT15" s="144"/>
      <c r="CU15" s="142"/>
      <c r="CV15" s="62"/>
      <c r="CW15" s="143"/>
      <c r="CX15" s="144"/>
      <c r="CY15" s="142"/>
      <c r="CZ15" s="62"/>
      <c r="DA15" s="143"/>
      <c r="DB15" s="144"/>
      <c r="DC15" s="57"/>
      <c r="DD15" s="61"/>
      <c r="DE15" s="59"/>
      <c r="DF15" s="60"/>
      <c r="DG15" s="57"/>
      <c r="DH15" s="61"/>
      <c r="DI15" s="59"/>
      <c r="DJ15" s="60"/>
      <c r="DK15" s="142"/>
      <c r="DL15" s="62"/>
      <c r="DM15" s="143"/>
      <c r="DN15" s="144"/>
      <c r="DO15" s="142"/>
      <c r="DP15" s="62"/>
      <c r="DQ15" s="143"/>
      <c r="DR15" s="144"/>
      <c r="DS15" s="142"/>
      <c r="DT15" s="62"/>
      <c r="DU15" s="143"/>
      <c r="DV15" s="144"/>
      <c r="DW15" s="163"/>
      <c r="DX15" s="62"/>
      <c r="DY15" s="143"/>
      <c r="DZ15" s="143"/>
      <c r="EA15" s="142"/>
      <c r="EB15" s="62"/>
      <c r="EC15" s="143"/>
      <c r="ED15" s="144"/>
      <c r="EE15" s="57"/>
      <c r="EF15" s="61"/>
      <c r="EG15" s="59"/>
      <c r="EH15" s="60"/>
      <c r="EI15" s="57"/>
      <c r="EJ15" s="61"/>
      <c r="EK15" s="59"/>
      <c r="EL15" s="60"/>
      <c r="EM15" s="142"/>
      <c r="EN15" s="62"/>
      <c r="EO15" s="143"/>
      <c r="EP15" s="144"/>
      <c r="EQ15" s="142"/>
      <c r="ER15" s="62"/>
      <c r="ES15" s="143"/>
      <c r="ET15" s="144"/>
      <c r="EU15" s="142"/>
      <c r="EV15" s="62"/>
      <c r="EW15" s="143"/>
      <c r="EX15" s="144"/>
      <c r="EY15" s="142"/>
      <c r="EZ15" s="62"/>
      <c r="FA15" s="143"/>
      <c r="FB15" s="144"/>
      <c r="FC15" s="147"/>
      <c r="FD15" s="46"/>
      <c r="FE15" s="148"/>
      <c r="FF15" s="149"/>
      <c r="FG15" s="37"/>
      <c r="FH15" s="41"/>
      <c r="FI15" s="39"/>
      <c r="FJ15" s="40"/>
      <c r="FK15" s="37"/>
      <c r="FL15" s="41"/>
      <c r="FM15" s="39"/>
      <c r="FN15" s="40"/>
      <c r="FO15" s="147"/>
      <c r="FP15" s="46"/>
      <c r="FQ15" s="148"/>
      <c r="FR15" s="149"/>
      <c r="FS15" s="147"/>
      <c r="FT15" s="46"/>
      <c r="FU15" s="148"/>
      <c r="FV15" s="149"/>
      <c r="FW15" s="147"/>
      <c r="FX15" s="46"/>
      <c r="FY15" s="148"/>
      <c r="FZ15" s="149"/>
      <c r="GA15" s="147"/>
      <c r="GB15" s="46"/>
      <c r="GC15" s="148"/>
      <c r="GD15" s="149"/>
      <c r="GE15" s="147"/>
      <c r="GF15" s="46"/>
      <c r="GG15" s="148"/>
      <c r="GH15" s="149"/>
      <c r="GI15" s="37"/>
      <c r="GJ15" s="41"/>
      <c r="GK15" s="39"/>
      <c r="GL15" s="40"/>
      <c r="GM15" s="37"/>
      <c r="GN15" s="41"/>
      <c r="GO15" s="39"/>
      <c r="GP15" s="40"/>
      <c r="GQ15" s="147"/>
      <c r="GR15" s="46"/>
      <c r="GS15" s="148"/>
      <c r="GT15" s="149"/>
      <c r="GU15" s="147"/>
      <c r="GV15" s="46"/>
      <c r="GW15" s="148"/>
      <c r="GX15" s="149"/>
      <c r="GY15" s="266"/>
      <c r="GZ15" s="267"/>
      <c r="HA15" s="267"/>
      <c r="HB15" s="268"/>
      <c r="HC15" s="147"/>
      <c r="HD15" s="46"/>
      <c r="HE15" s="148"/>
      <c r="HF15" s="149"/>
      <c r="HG15" s="147"/>
      <c r="HH15" s="46"/>
      <c r="HI15" s="148"/>
      <c r="HJ15" s="149"/>
      <c r="HK15" s="37"/>
      <c r="HL15" s="41"/>
      <c r="HM15" s="39"/>
      <c r="HN15" s="40"/>
      <c r="HO15" s="37"/>
      <c r="HP15" s="41"/>
      <c r="HQ15" s="39"/>
      <c r="HR15" s="40"/>
      <c r="HS15" s="147"/>
      <c r="HT15" s="46"/>
      <c r="HU15" s="148"/>
      <c r="HV15" s="149"/>
      <c r="HW15" s="147"/>
      <c r="HX15" s="46"/>
      <c r="HY15" s="148"/>
      <c r="HZ15" s="149"/>
      <c r="IA15" s="147"/>
      <c r="IB15" s="46"/>
      <c r="IC15" s="148"/>
      <c r="ID15" s="149"/>
      <c r="IE15" s="147"/>
      <c r="IF15" s="46"/>
      <c r="IG15" s="148"/>
      <c r="IH15" s="149"/>
      <c r="II15" s="147"/>
      <c r="IJ15" s="46"/>
      <c r="IK15" s="148"/>
      <c r="IL15" s="149"/>
      <c r="IM15" s="37"/>
      <c r="IN15" s="41"/>
      <c r="IO15" s="39"/>
      <c r="IP15" s="173"/>
    </row>
    <row r="16" spans="3:250" x14ac:dyDescent="0.25">
      <c r="C16" s="9" t="str">
        <f>WP!A16</f>
        <v>A2.4</v>
      </c>
      <c r="D16" s="113" t="str">
        <f>WP!B16</f>
        <v>CABLAGGIO AUSILIARI</v>
      </c>
      <c r="E16" s="21">
        <f>WP!E16</f>
        <v>0.5</v>
      </c>
      <c r="F16" s="45">
        <f>WP!C16</f>
        <v>1</v>
      </c>
      <c r="G16" s="30"/>
      <c r="H16" s="32"/>
      <c r="I16" s="31"/>
      <c r="J16" s="31"/>
      <c r="K16" s="28"/>
      <c r="L16" s="32"/>
      <c r="M16" s="148"/>
      <c r="N16" s="149"/>
      <c r="O16" s="147"/>
      <c r="P16" s="46"/>
      <c r="Q16" s="148"/>
      <c r="R16" s="149"/>
      <c r="S16" s="147"/>
      <c r="T16" s="46"/>
      <c r="U16" s="148"/>
      <c r="V16" s="149"/>
      <c r="W16" s="37"/>
      <c r="X16" s="41"/>
      <c r="Y16" s="39"/>
      <c r="Z16" s="40"/>
      <c r="AA16" s="37"/>
      <c r="AB16" s="41"/>
      <c r="AC16" s="39"/>
      <c r="AD16" s="40"/>
      <c r="AE16" s="147"/>
      <c r="AF16" s="46"/>
      <c r="AG16" s="148"/>
      <c r="AH16" s="149"/>
      <c r="AI16" s="147"/>
      <c r="AJ16" s="46"/>
      <c r="AK16" s="148"/>
      <c r="AL16" s="149"/>
      <c r="AM16" s="147"/>
      <c r="AN16" s="46"/>
      <c r="AO16" s="148"/>
      <c r="AP16" s="149"/>
      <c r="AQ16" s="142"/>
      <c r="AR16" s="62"/>
      <c r="AS16" s="143"/>
      <c r="AT16" s="144"/>
      <c r="AU16" s="142"/>
      <c r="AV16" s="62"/>
      <c r="AW16" s="143"/>
      <c r="AX16" s="144"/>
      <c r="AY16" s="57"/>
      <c r="AZ16" s="61"/>
      <c r="BA16" s="59"/>
      <c r="BB16" s="60"/>
      <c r="BC16" s="57"/>
      <c r="BD16" s="61"/>
      <c r="BE16" s="59"/>
      <c r="BF16" s="60"/>
      <c r="BG16" s="142"/>
      <c r="BH16" s="62"/>
      <c r="BI16" s="143"/>
      <c r="BJ16" s="144"/>
      <c r="BK16" s="142"/>
      <c r="BL16" s="62"/>
      <c r="BM16" s="143"/>
      <c r="BN16" s="144"/>
      <c r="BO16" s="142"/>
      <c r="BP16" s="62"/>
      <c r="BQ16" s="143"/>
      <c r="BR16" s="144"/>
      <c r="BS16" s="142"/>
      <c r="BT16" s="62"/>
      <c r="BU16" s="143"/>
      <c r="BV16" s="144"/>
      <c r="BW16" s="142"/>
      <c r="BX16" s="62"/>
      <c r="BY16" s="143"/>
      <c r="BZ16" s="144"/>
      <c r="CA16" s="57"/>
      <c r="CB16" s="61"/>
      <c r="CC16" s="59"/>
      <c r="CD16" s="60"/>
      <c r="CE16" s="57"/>
      <c r="CF16" s="61"/>
      <c r="CG16" s="59"/>
      <c r="CH16" s="60"/>
      <c r="CI16" s="64"/>
      <c r="CJ16" s="145"/>
      <c r="CK16" s="145"/>
      <c r="CL16" s="144"/>
      <c r="CM16" s="142"/>
      <c r="CN16" s="62"/>
      <c r="CO16" s="143"/>
      <c r="CP16" s="144"/>
      <c r="CQ16" s="142"/>
      <c r="CR16" s="62"/>
      <c r="CS16" s="145"/>
      <c r="CT16" s="145"/>
      <c r="CU16" s="64"/>
      <c r="CV16" s="145"/>
      <c r="CW16" s="145"/>
      <c r="CX16" s="144"/>
      <c r="CY16" s="142"/>
      <c r="CZ16" s="62"/>
      <c r="DA16" s="143"/>
      <c r="DB16" s="144"/>
      <c r="DC16" s="57"/>
      <c r="DD16" s="61"/>
      <c r="DE16" s="59"/>
      <c r="DF16" s="60"/>
      <c r="DG16" s="57"/>
      <c r="DH16" s="61"/>
      <c r="DI16" s="59"/>
      <c r="DJ16" s="60"/>
      <c r="DK16" s="142"/>
      <c r="DL16" s="62"/>
      <c r="DM16" s="143"/>
      <c r="DN16" s="144"/>
      <c r="DO16" s="142"/>
      <c r="DP16" s="62"/>
      <c r="DQ16" s="143"/>
      <c r="DR16" s="144"/>
      <c r="DS16" s="142"/>
      <c r="DT16" s="62"/>
      <c r="DU16" s="143"/>
      <c r="DV16" s="144"/>
      <c r="DW16" s="163"/>
      <c r="DX16" s="62"/>
      <c r="DY16" s="143"/>
      <c r="DZ16" s="143"/>
      <c r="EA16" s="142"/>
      <c r="EB16" s="62"/>
      <c r="EC16" s="143"/>
      <c r="ED16" s="144"/>
      <c r="EE16" s="57"/>
      <c r="EF16" s="61"/>
      <c r="EG16" s="59"/>
      <c r="EH16" s="60"/>
      <c r="EI16" s="57"/>
      <c r="EJ16" s="61"/>
      <c r="EK16" s="59"/>
      <c r="EL16" s="60"/>
      <c r="EM16" s="142"/>
      <c r="EN16" s="62"/>
      <c r="EO16" s="143"/>
      <c r="EP16" s="144"/>
      <c r="EQ16" s="142"/>
      <c r="ER16" s="62"/>
      <c r="ES16" s="143"/>
      <c r="ET16" s="144"/>
      <c r="EU16" s="142"/>
      <c r="EV16" s="62"/>
      <c r="EW16" s="143"/>
      <c r="EX16" s="144"/>
      <c r="EY16" s="142"/>
      <c r="EZ16" s="62"/>
      <c r="FA16" s="143"/>
      <c r="FB16" s="144"/>
      <c r="FC16" s="147"/>
      <c r="FD16" s="46"/>
      <c r="FE16" s="148"/>
      <c r="FF16" s="149"/>
      <c r="FG16" s="37"/>
      <c r="FH16" s="41"/>
      <c r="FI16" s="39"/>
      <c r="FJ16" s="40"/>
      <c r="FK16" s="37"/>
      <c r="FL16" s="41"/>
      <c r="FM16" s="39"/>
      <c r="FN16" s="40"/>
      <c r="FO16" s="147"/>
      <c r="FP16" s="46"/>
      <c r="FQ16" s="148"/>
      <c r="FR16" s="149"/>
      <c r="FS16" s="147"/>
      <c r="FT16" s="46"/>
      <c r="FU16" s="148"/>
      <c r="FV16" s="149"/>
      <c r="FW16" s="147"/>
      <c r="FX16" s="46"/>
      <c r="FY16" s="148"/>
      <c r="FZ16" s="149"/>
      <c r="GA16" s="147"/>
      <c r="GB16" s="46"/>
      <c r="GC16" s="148"/>
      <c r="GD16" s="149"/>
      <c r="GE16" s="147"/>
      <c r="GF16" s="46"/>
      <c r="GG16" s="148"/>
      <c r="GH16" s="149"/>
      <c r="GI16" s="37"/>
      <c r="GJ16" s="41"/>
      <c r="GK16" s="39"/>
      <c r="GL16" s="40"/>
      <c r="GM16" s="37"/>
      <c r="GN16" s="41"/>
      <c r="GO16" s="39"/>
      <c r="GP16" s="40"/>
      <c r="GQ16" s="147"/>
      <c r="GR16" s="46"/>
      <c r="GS16" s="148"/>
      <c r="GT16" s="149"/>
      <c r="GU16" s="147"/>
      <c r="GV16" s="46"/>
      <c r="GW16" s="148"/>
      <c r="GX16" s="149"/>
      <c r="GY16" s="147"/>
      <c r="GZ16" s="46"/>
      <c r="HA16" s="148"/>
      <c r="HB16" s="149"/>
      <c r="HC16" s="147"/>
      <c r="HD16" s="46"/>
      <c r="HE16" s="148"/>
      <c r="HF16" s="149"/>
      <c r="HG16" s="147"/>
      <c r="HH16" s="46"/>
      <c r="HI16" s="148"/>
      <c r="HJ16" s="149"/>
      <c r="HK16" s="37"/>
      <c r="HL16" s="41"/>
      <c r="HM16" s="39"/>
      <c r="HN16" s="40"/>
      <c r="HO16" s="37"/>
      <c r="HP16" s="41"/>
      <c r="HQ16" s="39"/>
      <c r="HR16" s="40"/>
      <c r="HS16" s="147"/>
      <c r="HT16" s="46"/>
      <c r="HU16" s="148"/>
      <c r="HV16" s="149"/>
      <c r="HW16" s="147"/>
      <c r="HX16" s="46"/>
      <c r="HY16" s="148"/>
      <c r="HZ16" s="149"/>
      <c r="IA16" s="147"/>
      <c r="IB16" s="46"/>
      <c r="IC16" s="148"/>
      <c r="ID16" s="149"/>
      <c r="IE16" s="147"/>
      <c r="IF16" s="46"/>
      <c r="IG16" s="148"/>
      <c r="IH16" s="149"/>
      <c r="II16" s="147"/>
      <c r="IJ16" s="46"/>
      <c r="IK16" s="148"/>
      <c r="IL16" s="149"/>
      <c r="IM16" s="37"/>
      <c r="IN16" s="41"/>
      <c r="IO16" s="39"/>
      <c r="IP16" s="173"/>
    </row>
    <row r="17" spans="3:250" x14ac:dyDescent="0.25">
      <c r="C17" s="9" t="str">
        <f>WP!A17</f>
        <v>A2.5</v>
      </c>
      <c r="D17" s="113" t="str">
        <f>WP!B17</f>
        <v>CABLAGGIO PLC</v>
      </c>
      <c r="E17" s="22">
        <f>WP!E17</f>
        <v>1</v>
      </c>
      <c r="F17" s="45">
        <f>WP!C17</f>
        <v>1</v>
      </c>
      <c r="G17" s="30"/>
      <c r="H17" s="32"/>
      <c r="I17" s="31"/>
      <c r="J17" s="31"/>
      <c r="K17" s="28"/>
      <c r="L17" s="32"/>
      <c r="M17" s="148"/>
      <c r="N17" s="149"/>
      <c r="O17" s="147"/>
      <c r="P17" s="46"/>
      <c r="Q17" s="148"/>
      <c r="R17" s="149"/>
      <c r="S17" s="147"/>
      <c r="T17" s="46"/>
      <c r="U17" s="148"/>
      <c r="V17" s="149"/>
      <c r="W17" s="37"/>
      <c r="X17" s="41"/>
      <c r="Y17" s="39"/>
      <c r="Z17" s="40"/>
      <c r="AA17" s="37"/>
      <c r="AB17" s="41"/>
      <c r="AC17" s="39"/>
      <c r="AD17" s="40"/>
      <c r="AE17" s="147"/>
      <c r="AF17" s="46"/>
      <c r="AG17" s="148"/>
      <c r="AH17" s="149"/>
      <c r="AI17" s="147"/>
      <c r="AJ17" s="46"/>
      <c r="AK17" s="148"/>
      <c r="AL17" s="149"/>
      <c r="AM17" s="147"/>
      <c r="AN17" s="46"/>
      <c r="AO17" s="148"/>
      <c r="AP17" s="149"/>
      <c r="AQ17" s="142"/>
      <c r="AR17" s="62"/>
      <c r="AS17" s="143"/>
      <c r="AT17" s="144"/>
      <c r="AU17" s="142"/>
      <c r="AV17" s="62"/>
      <c r="AW17" s="143"/>
      <c r="AX17" s="144"/>
      <c r="AY17" s="57"/>
      <c r="AZ17" s="61"/>
      <c r="BA17" s="59"/>
      <c r="BB17" s="60"/>
      <c r="BC17" s="57"/>
      <c r="BD17" s="61"/>
      <c r="BE17" s="59"/>
      <c r="BF17" s="60"/>
      <c r="BG17" s="142"/>
      <c r="BH17" s="62"/>
      <c r="BI17" s="143"/>
      <c r="BJ17" s="144"/>
      <c r="BK17" s="142"/>
      <c r="BL17" s="62"/>
      <c r="BM17" s="143"/>
      <c r="BN17" s="144"/>
      <c r="BO17" s="142"/>
      <c r="BP17" s="62"/>
      <c r="BQ17" s="143"/>
      <c r="BR17" s="144"/>
      <c r="BS17" s="142"/>
      <c r="BT17" s="62"/>
      <c r="BU17" s="143"/>
      <c r="BV17" s="144"/>
      <c r="BW17" s="142"/>
      <c r="BX17" s="62"/>
      <c r="BY17" s="143"/>
      <c r="BZ17" s="144"/>
      <c r="CA17" s="57"/>
      <c r="CB17" s="61"/>
      <c r="CC17" s="59"/>
      <c r="CD17" s="60"/>
      <c r="CE17" s="57"/>
      <c r="CF17" s="61"/>
      <c r="CG17" s="59"/>
      <c r="CH17" s="60"/>
      <c r="CI17" s="142"/>
      <c r="CJ17" s="62"/>
      <c r="CK17" s="143"/>
      <c r="CL17" s="151"/>
      <c r="CM17" s="138"/>
      <c r="CN17" s="138"/>
      <c r="CO17" s="138"/>
      <c r="CP17" s="138"/>
      <c r="CQ17" s="139"/>
      <c r="CR17" s="138"/>
      <c r="CS17" s="138"/>
      <c r="CT17" s="138"/>
      <c r="CU17" s="139"/>
      <c r="CV17" s="138"/>
      <c r="CW17" s="138"/>
      <c r="CX17" s="63"/>
      <c r="CY17" s="165"/>
      <c r="CZ17" s="62"/>
      <c r="DA17" s="62"/>
      <c r="DB17" s="144"/>
      <c r="DC17" s="155"/>
      <c r="DD17" s="156"/>
      <c r="DE17" s="156"/>
      <c r="DF17" s="157"/>
      <c r="DG17" s="57"/>
      <c r="DH17" s="61"/>
      <c r="DI17" s="59"/>
      <c r="DJ17" s="60"/>
      <c r="DK17" s="142"/>
      <c r="DL17" s="62"/>
      <c r="DM17" s="143"/>
      <c r="DN17" s="144"/>
      <c r="DO17" s="142"/>
      <c r="DP17" s="62"/>
      <c r="DQ17" s="143"/>
      <c r="DR17" s="144"/>
      <c r="DS17" s="142"/>
      <c r="DT17" s="62"/>
      <c r="DU17" s="143"/>
      <c r="DV17" s="144"/>
      <c r="DW17" s="163"/>
      <c r="DX17" s="62"/>
      <c r="DY17" s="143"/>
      <c r="DZ17" s="143"/>
      <c r="EA17" s="142"/>
      <c r="EB17" s="62"/>
      <c r="EC17" s="143"/>
      <c r="ED17" s="144"/>
      <c r="EE17" s="57"/>
      <c r="EF17" s="61"/>
      <c r="EG17" s="59"/>
      <c r="EH17" s="60"/>
      <c r="EI17" s="57"/>
      <c r="EJ17" s="61"/>
      <c r="EK17" s="59"/>
      <c r="EL17" s="60"/>
      <c r="EM17" s="142"/>
      <c r="EN17" s="62"/>
      <c r="EO17" s="143"/>
      <c r="EP17" s="144"/>
      <c r="EQ17" s="142"/>
      <c r="ER17" s="62"/>
      <c r="ES17" s="143"/>
      <c r="ET17" s="144"/>
      <c r="EU17" s="142"/>
      <c r="EV17" s="62"/>
      <c r="EW17" s="143"/>
      <c r="EX17" s="144"/>
      <c r="EY17" s="142"/>
      <c r="EZ17" s="62"/>
      <c r="FA17" s="143"/>
      <c r="FB17" s="144"/>
      <c r="FC17" s="147"/>
      <c r="FD17" s="46"/>
      <c r="FE17" s="148"/>
      <c r="FF17" s="149"/>
      <c r="FG17" s="37"/>
      <c r="FH17" s="41"/>
      <c r="FI17" s="39"/>
      <c r="FJ17" s="40"/>
      <c r="FK17" s="37"/>
      <c r="FL17" s="41"/>
      <c r="FM17" s="39"/>
      <c r="FN17" s="40"/>
      <c r="FO17" s="147"/>
      <c r="FP17" s="46"/>
      <c r="FQ17" s="148"/>
      <c r="FR17" s="149"/>
      <c r="FS17" s="147"/>
      <c r="FT17" s="46"/>
      <c r="FU17" s="148"/>
      <c r="FV17" s="149"/>
      <c r="FW17" s="147"/>
      <c r="FX17" s="46"/>
      <c r="FY17" s="148"/>
      <c r="FZ17" s="149"/>
      <c r="GA17" s="147"/>
      <c r="GB17" s="46"/>
      <c r="GC17" s="148"/>
      <c r="GD17" s="149"/>
      <c r="GE17" s="147"/>
      <c r="GF17" s="46"/>
      <c r="GG17" s="148"/>
      <c r="GH17" s="149"/>
      <c r="GI17" s="37"/>
      <c r="GJ17" s="41"/>
      <c r="GK17" s="39"/>
      <c r="GL17" s="40"/>
      <c r="GM17" s="37"/>
      <c r="GN17" s="41"/>
      <c r="GO17" s="39"/>
      <c r="GP17" s="40"/>
      <c r="GQ17" s="147"/>
      <c r="GR17" s="46"/>
      <c r="GS17" s="148"/>
      <c r="GT17" s="149"/>
      <c r="GU17" s="147"/>
      <c r="GV17" s="46"/>
      <c r="GW17" s="148"/>
      <c r="GX17" s="149"/>
      <c r="GY17" s="147"/>
      <c r="GZ17" s="46"/>
      <c r="HA17" s="148"/>
      <c r="HB17" s="149"/>
      <c r="HC17" s="147"/>
      <c r="HD17" s="46"/>
      <c r="HE17" s="148"/>
      <c r="HF17" s="149"/>
      <c r="HG17" s="147"/>
      <c r="HH17" s="46"/>
      <c r="HI17" s="148"/>
      <c r="HJ17" s="149"/>
      <c r="HK17" s="37"/>
      <c r="HL17" s="41"/>
      <c r="HM17" s="39"/>
      <c r="HN17" s="40"/>
      <c r="HO17" s="37"/>
      <c r="HP17" s="41"/>
      <c r="HQ17" s="39"/>
      <c r="HR17" s="40"/>
      <c r="HS17" s="147"/>
      <c r="HT17" s="46"/>
      <c r="HU17" s="148"/>
      <c r="HV17" s="149"/>
      <c r="HW17" s="147"/>
      <c r="HX17" s="46"/>
      <c r="HY17" s="148"/>
      <c r="HZ17" s="149"/>
      <c r="IA17" s="147"/>
      <c r="IB17" s="46"/>
      <c r="IC17" s="148"/>
      <c r="ID17" s="149"/>
      <c r="IE17" s="147"/>
      <c r="IF17" s="46"/>
      <c r="IG17" s="148"/>
      <c r="IH17" s="149"/>
      <c r="II17" s="147"/>
      <c r="IJ17" s="46"/>
      <c r="IK17" s="148"/>
      <c r="IL17" s="149"/>
      <c r="IM17" s="37"/>
      <c r="IN17" s="41"/>
      <c r="IO17" s="39"/>
      <c r="IP17" s="173"/>
    </row>
    <row r="18" spans="3:250" x14ac:dyDescent="0.25">
      <c r="C18" s="9" t="str">
        <f>WP!A18</f>
        <v>A2.6</v>
      </c>
      <c r="D18" s="113" t="str">
        <f>WP!B18</f>
        <v>TEST FUNZIONALI</v>
      </c>
      <c r="E18" s="23">
        <f>WP!E18</f>
        <v>0.25</v>
      </c>
      <c r="F18" s="45">
        <f>WP!C18</f>
        <v>1</v>
      </c>
      <c r="G18" s="30"/>
      <c r="H18" s="32"/>
      <c r="I18" s="31"/>
      <c r="J18" s="31"/>
      <c r="K18" s="28"/>
      <c r="L18" s="32"/>
      <c r="M18" s="148"/>
      <c r="N18" s="149"/>
      <c r="O18" s="147"/>
      <c r="P18" s="46"/>
      <c r="Q18" s="148"/>
      <c r="R18" s="149"/>
      <c r="S18" s="147"/>
      <c r="T18" s="46"/>
      <c r="U18" s="148"/>
      <c r="V18" s="149"/>
      <c r="W18" s="37"/>
      <c r="X18" s="41"/>
      <c r="Y18" s="39"/>
      <c r="Z18" s="40"/>
      <c r="AA18" s="37"/>
      <c r="AB18" s="41"/>
      <c r="AC18" s="39"/>
      <c r="AD18" s="40"/>
      <c r="AE18" s="147"/>
      <c r="AF18" s="46"/>
      <c r="AG18" s="148"/>
      <c r="AH18" s="149"/>
      <c r="AI18" s="147"/>
      <c r="AJ18" s="46"/>
      <c r="AK18" s="148"/>
      <c r="AL18" s="149"/>
      <c r="AM18" s="147"/>
      <c r="AN18" s="46"/>
      <c r="AO18" s="148"/>
      <c r="AP18" s="149"/>
      <c r="AQ18" s="142"/>
      <c r="AR18" s="62"/>
      <c r="AS18" s="143"/>
      <c r="AT18" s="144"/>
      <c r="AU18" s="142"/>
      <c r="AV18" s="62"/>
      <c r="AW18" s="143"/>
      <c r="AX18" s="144"/>
      <c r="AY18" s="57"/>
      <c r="AZ18" s="61"/>
      <c r="BA18" s="59"/>
      <c r="BB18" s="60"/>
      <c r="BC18" s="57"/>
      <c r="BD18" s="61"/>
      <c r="BE18" s="59"/>
      <c r="BF18" s="60"/>
      <c r="BG18" s="142"/>
      <c r="BH18" s="62"/>
      <c r="BI18" s="143"/>
      <c r="BJ18" s="144"/>
      <c r="BK18" s="142"/>
      <c r="BL18" s="62"/>
      <c r="BM18" s="143"/>
      <c r="BN18" s="144"/>
      <c r="BO18" s="142"/>
      <c r="BP18" s="62"/>
      <c r="BQ18" s="143"/>
      <c r="BR18" s="144"/>
      <c r="BS18" s="142"/>
      <c r="BT18" s="62"/>
      <c r="BU18" s="143"/>
      <c r="BV18" s="144"/>
      <c r="BW18" s="142"/>
      <c r="BX18" s="62"/>
      <c r="BY18" s="143"/>
      <c r="BZ18" s="144"/>
      <c r="CA18" s="57"/>
      <c r="CB18" s="61"/>
      <c r="CC18" s="59"/>
      <c r="CD18" s="60"/>
      <c r="CE18" s="57"/>
      <c r="CF18" s="61"/>
      <c r="CG18" s="59"/>
      <c r="CH18" s="60"/>
      <c r="CI18" s="142"/>
      <c r="CJ18" s="62"/>
      <c r="CK18" s="143"/>
      <c r="CL18" s="144"/>
      <c r="CM18" s="142"/>
      <c r="CN18" s="62"/>
      <c r="CO18" s="143"/>
      <c r="CP18" s="144"/>
      <c r="CQ18" s="142"/>
      <c r="CR18" s="62"/>
      <c r="CS18" s="143"/>
      <c r="CT18" s="144"/>
      <c r="CU18" s="142"/>
      <c r="CV18" s="62"/>
      <c r="CW18" s="143"/>
      <c r="CX18" s="144"/>
      <c r="CY18" s="142"/>
      <c r="CZ18" s="62"/>
      <c r="DA18" s="143"/>
      <c r="DB18" s="144"/>
      <c r="DC18" s="167"/>
      <c r="DD18" s="167"/>
      <c r="DE18" s="167"/>
      <c r="DF18" s="167"/>
      <c r="DG18" s="154"/>
      <c r="DH18" s="152"/>
      <c r="DI18" s="152"/>
      <c r="DJ18" s="153"/>
      <c r="DK18" s="143"/>
      <c r="DL18" s="62"/>
      <c r="DM18" s="143"/>
      <c r="DN18" s="144"/>
      <c r="DO18" s="142"/>
      <c r="DP18" s="62"/>
      <c r="DQ18" s="143"/>
      <c r="DR18" s="144"/>
      <c r="DS18" s="142"/>
      <c r="DT18" s="62"/>
      <c r="DU18" s="143"/>
      <c r="DV18" s="144"/>
      <c r="DW18" s="163"/>
      <c r="DX18" s="62"/>
      <c r="DY18" s="143"/>
      <c r="DZ18" s="143"/>
      <c r="EA18" s="142"/>
      <c r="EB18" s="62"/>
      <c r="EC18" s="143"/>
      <c r="ED18" s="144"/>
      <c r="EE18" s="57"/>
      <c r="EF18" s="61"/>
      <c r="EG18" s="59"/>
      <c r="EH18" s="60"/>
      <c r="EI18" s="57"/>
      <c r="EJ18" s="61"/>
      <c r="EK18" s="59"/>
      <c r="EL18" s="60"/>
      <c r="EM18" s="142"/>
      <c r="EN18" s="62"/>
      <c r="EO18" s="143"/>
      <c r="EP18" s="144"/>
      <c r="EQ18" s="142"/>
      <c r="ER18" s="62"/>
      <c r="ES18" s="143"/>
      <c r="ET18" s="144"/>
      <c r="EU18" s="142"/>
      <c r="EV18" s="62"/>
      <c r="EW18" s="143"/>
      <c r="EX18" s="144"/>
      <c r="EY18" s="142"/>
      <c r="EZ18" s="62"/>
      <c r="FA18" s="143"/>
      <c r="FB18" s="144"/>
      <c r="FC18" s="147"/>
      <c r="FD18" s="46"/>
      <c r="FE18" s="148"/>
      <c r="FF18" s="149"/>
      <c r="FG18" s="37"/>
      <c r="FH18" s="41"/>
      <c r="FI18" s="39"/>
      <c r="FJ18" s="40"/>
      <c r="FK18" s="37"/>
      <c r="FL18" s="41"/>
      <c r="FM18" s="39"/>
      <c r="FN18" s="40"/>
      <c r="FO18" s="147"/>
      <c r="FP18" s="46"/>
      <c r="FQ18" s="148"/>
      <c r="FR18" s="149"/>
      <c r="FS18" s="147"/>
      <c r="FT18" s="46"/>
      <c r="FU18" s="148"/>
      <c r="FV18" s="149"/>
      <c r="FW18" s="147"/>
      <c r="FX18" s="46"/>
      <c r="FY18" s="148"/>
      <c r="FZ18" s="149"/>
      <c r="GA18" s="147"/>
      <c r="GB18" s="46"/>
      <c r="GC18" s="148"/>
      <c r="GD18" s="149"/>
      <c r="GE18" s="147"/>
      <c r="GF18" s="46"/>
      <c r="GG18" s="148"/>
      <c r="GH18" s="149"/>
      <c r="GI18" s="37"/>
      <c r="GJ18" s="41"/>
      <c r="GK18" s="39"/>
      <c r="GL18" s="40"/>
      <c r="GM18" s="37"/>
      <c r="GN18" s="41"/>
      <c r="GO18" s="39"/>
      <c r="GP18" s="40"/>
      <c r="GQ18" s="147"/>
      <c r="GR18" s="46"/>
      <c r="GS18" s="148"/>
      <c r="GT18" s="149"/>
      <c r="GU18" s="147"/>
      <c r="GV18" s="46"/>
      <c r="GW18" s="148"/>
      <c r="GX18" s="149"/>
      <c r="GY18" s="147"/>
      <c r="GZ18" s="46"/>
      <c r="HA18" s="148"/>
      <c r="HB18" s="149"/>
      <c r="HC18" s="147"/>
      <c r="HD18" s="46"/>
      <c r="HE18" s="148"/>
      <c r="HF18" s="149"/>
      <c r="HG18" s="147"/>
      <c r="HH18" s="46"/>
      <c r="HI18" s="148"/>
      <c r="HJ18" s="149"/>
      <c r="HK18" s="37"/>
      <c r="HL18" s="41"/>
      <c r="HM18" s="39"/>
      <c r="HN18" s="40"/>
      <c r="HO18" s="37"/>
      <c r="HP18" s="41"/>
      <c r="HQ18" s="39"/>
      <c r="HR18" s="40"/>
      <c r="HS18" s="147"/>
      <c r="HT18" s="46"/>
      <c r="HU18" s="148"/>
      <c r="HV18" s="149"/>
      <c r="HW18" s="147"/>
      <c r="HX18" s="46"/>
      <c r="HY18" s="148"/>
      <c r="HZ18" s="149"/>
      <c r="IA18" s="147"/>
      <c r="IB18" s="46"/>
      <c r="IC18" s="148"/>
      <c r="ID18" s="149"/>
      <c r="IE18" s="147"/>
      <c r="IF18" s="46"/>
      <c r="IG18" s="148"/>
      <c r="IH18" s="149"/>
      <c r="II18" s="147"/>
      <c r="IJ18" s="46"/>
      <c r="IK18" s="148"/>
      <c r="IL18" s="149"/>
      <c r="IM18" s="37"/>
      <c r="IN18" s="41"/>
      <c r="IO18" s="39"/>
      <c r="IP18" s="173"/>
    </row>
    <row r="19" spans="3:250" x14ac:dyDescent="0.25">
      <c r="C19" s="9" t="str">
        <f>WP!A19</f>
        <v>A2.7</v>
      </c>
      <c r="D19" s="113" t="str">
        <f>WP!B19</f>
        <v>MANUALISTICA</v>
      </c>
      <c r="E19" s="24">
        <f>WP!E19</f>
        <v>0.75</v>
      </c>
      <c r="F19" s="45">
        <f>WP!C19</f>
        <v>1</v>
      </c>
      <c r="G19" s="30"/>
      <c r="H19" s="32"/>
      <c r="I19" s="31"/>
      <c r="J19" s="31"/>
      <c r="K19" s="28"/>
      <c r="L19" s="32"/>
      <c r="M19" s="148"/>
      <c r="N19" s="149"/>
      <c r="O19" s="147"/>
      <c r="P19" s="46"/>
      <c r="Q19" s="148"/>
      <c r="R19" s="149"/>
      <c r="S19" s="147"/>
      <c r="T19" s="46"/>
      <c r="U19" s="148"/>
      <c r="V19" s="149"/>
      <c r="W19" s="37"/>
      <c r="X19" s="41"/>
      <c r="Y19" s="39"/>
      <c r="Z19" s="40"/>
      <c r="AA19" s="37"/>
      <c r="AB19" s="41"/>
      <c r="AC19" s="39"/>
      <c r="AD19" s="40"/>
      <c r="AE19" s="147"/>
      <c r="AF19" s="46"/>
      <c r="AG19" s="148"/>
      <c r="AH19" s="149"/>
      <c r="AI19" s="147"/>
      <c r="AJ19" s="46"/>
      <c r="AK19" s="148"/>
      <c r="AL19" s="149"/>
      <c r="AM19" s="147"/>
      <c r="AN19" s="46"/>
      <c r="AO19" s="148"/>
      <c r="AP19" s="149"/>
      <c r="AQ19" s="142"/>
      <c r="AR19" s="62"/>
      <c r="AS19" s="143"/>
      <c r="AT19" s="144"/>
      <c r="AU19" s="142"/>
      <c r="AV19" s="62"/>
      <c r="AW19" s="143"/>
      <c r="AX19" s="144"/>
      <c r="AY19" s="57"/>
      <c r="AZ19" s="61"/>
      <c r="BA19" s="59"/>
      <c r="BB19" s="60"/>
      <c r="BC19" s="57"/>
      <c r="BD19" s="61"/>
      <c r="BE19" s="59"/>
      <c r="BF19" s="60"/>
      <c r="BG19" s="142"/>
      <c r="BH19" s="62"/>
      <c r="BI19" s="143"/>
      <c r="BJ19" s="144"/>
      <c r="BK19" s="142"/>
      <c r="BL19" s="62"/>
      <c r="BM19" s="143"/>
      <c r="BN19" s="144"/>
      <c r="BO19" s="142"/>
      <c r="BP19" s="62"/>
      <c r="BQ19" s="143"/>
      <c r="BR19" s="144"/>
      <c r="BS19" s="142"/>
      <c r="BT19" s="62"/>
      <c r="BU19" s="143"/>
      <c r="BV19" s="144"/>
      <c r="BW19" s="142"/>
      <c r="BX19" s="62"/>
      <c r="BY19" s="143"/>
      <c r="BZ19" s="144"/>
      <c r="CA19" s="57"/>
      <c r="CB19" s="61"/>
      <c r="CC19" s="59"/>
      <c r="CD19" s="60"/>
      <c r="CE19" s="57"/>
      <c r="CF19" s="61"/>
      <c r="CG19" s="59"/>
      <c r="CH19" s="60"/>
      <c r="CI19" s="142"/>
      <c r="CJ19" s="62"/>
      <c r="CK19" s="143"/>
      <c r="CL19" s="144"/>
      <c r="CM19" s="142"/>
      <c r="CN19" s="62"/>
      <c r="CO19" s="143"/>
      <c r="CP19" s="144"/>
      <c r="CQ19" s="142"/>
      <c r="CR19" s="62"/>
      <c r="CS19" s="143"/>
      <c r="CT19" s="144"/>
      <c r="CU19" s="142"/>
      <c r="CV19" s="62"/>
      <c r="CW19" s="143"/>
      <c r="CX19" s="144"/>
      <c r="CY19" s="142"/>
      <c r="CZ19" s="62"/>
      <c r="DA19" s="143"/>
      <c r="DB19" s="144"/>
      <c r="DC19" s="57"/>
      <c r="DD19" s="61"/>
      <c r="DE19" s="59"/>
      <c r="DF19" s="60"/>
      <c r="DG19" s="167"/>
      <c r="DH19" s="167"/>
      <c r="DI19" s="59"/>
      <c r="DJ19" s="60"/>
      <c r="DK19" s="63"/>
      <c r="DL19" s="63"/>
      <c r="DM19" s="143"/>
      <c r="DN19" s="144"/>
      <c r="DO19" s="142"/>
      <c r="DP19" s="62"/>
      <c r="DQ19" s="143"/>
      <c r="DR19" s="144"/>
      <c r="DS19" s="142"/>
      <c r="DT19" s="62"/>
      <c r="DU19" s="143"/>
      <c r="DV19" s="144"/>
      <c r="DW19" s="163"/>
      <c r="DX19" s="62"/>
      <c r="DY19" s="143"/>
      <c r="DZ19" s="143"/>
      <c r="EA19" s="142"/>
      <c r="EB19" s="62"/>
      <c r="EC19" s="143"/>
      <c r="ED19" s="144"/>
      <c r="EE19" s="57"/>
      <c r="EF19" s="61"/>
      <c r="EG19" s="59"/>
      <c r="EH19" s="60"/>
      <c r="EI19" s="57"/>
      <c r="EJ19" s="61"/>
      <c r="EK19" s="59"/>
      <c r="EL19" s="60"/>
      <c r="EM19" s="142"/>
      <c r="EN19" s="62"/>
      <c r="EO19" s="143"/>
      <c r="EP19" s="144"/>
      <c r="EQ19" s="142"/>
      <c r="ER19" s="62"/>
      <c r="ES19" s="143"/>
      <c r="ET19" s="144"/>
      <c r="EU19" s="142"/>
      <c r="EV19" s="62"/>
      <c r="EW19" s="143"/>
      <c r="EX19" s="144"/>
      <c r="EY19" s="142"/>
      <c r="EZ19" s="62"/>
      <c r="FA19" s="143"/>
      <c r="FB19" s="144"/>
      <c r="FC19" s="147"/>
      <c r="FD19" s="46"/>
      <c r="FE19" s="148"/>
      <c r="FF19" s="149"/>
      <c r="FG19" s="37"/>
      <c r="FH19" s="41"/>
      <c r="FI19" s="39"/>
      <c r="FJ19" s="40"/>
      <c r="FK19" s="37"/>
      <c r="FL19" s="41"/>
      <c r="FM19" s="39"/>
      <c r="FN19" s="40"/>
      <c r="FO19" s="147"/>
      <c r="FP19" s="46"/>
      <c r="FQ19" s="148"/>
      <c r="FR19" s="149"/>
      <c r="FS19" s="147"/>
      <c r="FT19" s="46"/>
      <c r="FU19" s="148"/>
      <c r="FV19" s="149"/>
      <c r="FW19" s="147"/>
      <c r="FX19" s="46"/>
      <c r="FY19" s="148"/>
      <c r="FZ19" s="149"/>
      <c r="GA19" s="147"/>
      <c r="GB19" s="46"/>
      <c r="GC19" s="148"/>
      <c r="GD19" s="149"/>
      <c r="GE19" s="147"/>
      <c r="GF19" s="46"/>
      <c r="GG19" s="148"/>
      <c r="GH19" s="149"/>
      <c r="GI19" s="37"/>
      <c r="GJ19" s="41"/>
      <c r="GK19" s="39"/>
      <c r="GL19" s="40"/>
      <c r="GM19" s="37"/>
      <c r="GN19" s="41"/>
      <c r="GO19" s="39"/>
      <c r="GP19" s="40"/>
      <c r="GQ19" s="147"/>
      <c r="GR19" s="46"/>
      <c r="GS19" s="148"/>
      <c r="GT19" s="149"/>
      <c r="GU19" s="147"/>
      <c r="GV19" s="46"/>
      <c r="GW19" s="148"/>
      <c r="GX19" s="149"/>
      <c r="GY19" s="147"/>
      <c r="GZ19" s="46"/>
      <c r="HA19" s="148"/>
      <c r="HB19" s="149"/>
      <c r="HC19" s="147"/>
      <c r="HD19" s="46"/>
      <c r="HE19" s="148"/>
      <c r="HF19" s="149"/>
      <c r="HG19" s="147"/>
      <c r="HH19" s="46"/>
      <c r="HI19" s="148"/>
      <c r="HJ19" s="149"/>
      <c r="HK19" s="37"/>
      <c r="HL19" s="41"/>
      <c r="HM19" s="39"/>
      <c r="HN19" s="40"/>
      <c r="HO19" s="37"/>
      <c r="HP19" s="41"/>
      <c r="HQ19" s="39"/>
      <c r="HR19" s="40"/>
      <c r="HS19" s="147"/>
      <c r="HT19" s="46"/>
      <c r="HU19" s="148"/>
      <c r="HV19" s="149"/>
      <c r="HW19" s="147"/>
      <c r="HX19" s="46"/>
      <c r="HY19" s="148"/>
      <c r="HZ19" s="149"/>
      <c r="IA19" s="147"/>
      <c r="IB19" s="46"/>
      <c r="IC19" s="148"/>
      <c r="ID19" s="149"/>
      <c r="IE19" s="147"/>
      <c r="IF19" s="46"/>
      <c r="IG19" s="148"/>
      <c r="IH19" s="149"/>
      <c r="II19" s="147"/>
      <c r="IJ19" s="46"/>
      <c r="IK19" s="148"/>
      <c r="IL19" s="149"/>
      <c r="IM19" s="37"/>
      <c r="IN19" s="41"/>
      <c r="IO19" s="39"/>
      <c r="IP19" s="173"/>
    </row>
    <row r="20" spans="3:250" x14ac:dyDescent="0.25">
      <c r="C20" s="9" t="s">
        <v>8</v>
      </c>
      <c r="D20" s="115" t="s">
        <v>56</v>
      </c>
      <c r="E20" s="117"/>
      <c r="F20" s="45"/>
      <c r="G20" s="30"/>
      <c r="H20" s="32"/>
      <c r="I20" s="54"/>
      <c r="J20" s="54"/>
      <c r="K20" s="53"/>
      <c r="L20" s="32"/>
      <c r="M20" s="148"/>
      <c r="N20" s="149"/>
      <c r="O20" s="147"/>
      <c r="P20" s="46"/>
      <c r="Q20" s="148"/>
      <c r="R20" s="149"/>
      <c r="S20" s="147"/>
      <c r="T20" s="46"/>
      <c r="U20" s="148"/>
      <c r="V20" s="149"/>
      <c r="W20" s="37"/>
      <c r="X20" s="41"/>
      <c r="Y20" s="39"/>
      <c r="Z20" s="40"/>
      <c r="AA20" s="37"/>
      <c r="AB20" s="41"/>
      <c r="AC20" s="39"/>
      <c r="AD20" s="40"/>
      <c r="AE20" s="147"/>
      <c r="AF20" s="46"/>
      <c r="AG20" s="148"/>
      <c r="AH20" s="149"/>
      <c r="AI20" s="147"/>
      <c r="AJ20" s="46"/>
      <c r="AK20" s="148"/>
      <c r="AL20" s="149"/>
      <c r="AM20" s="147"/>
      <c r="AN20" s="46"/>
      <c r="AO20" s="148"/>
      <c r="AP20" s="149"/>
      <c r="AQ20" s="142"/>
      <c r="AR20" s="62"/>
      <c r="AS20" s="143"/>
      <c r="AT20" s="144"/>
      <c r="AU20" s="142"/>
      <c r="AV20" s="62"/>
      <c r="AW20" s="143"/>
      <c r="AX20" s="144"/>
      <c r="AY20" s="57"/>
      <c r="AZ20" s="61"/>
      <c r="BA20" s="59"/>
      <c r="BB20" s="60"/>
      <c r="BC20" s="57"/>
      <c r="BD20" s="61"/>
      <c r="BE20" s="59"/>
      <c r="BF20" s="60"/>
      <c r="BG20" s="142"/>
      <c r="BH20" s="62"/>
      <c r="BI20" s="143"/>
      <c r="BJ20" s="144"/>
      <c r="BK20" s="142"/>
      <c r="BL20" s="62"/>
      <c r="BM20" s="143"/>
      <c r="BN20" s="144"/>
      <c r="BO20" s="142"/>
      <c r="BP20" s="62"/>
      <c r="BQ20" s="143"/>
      <c r="BR20" s="144"/>
      <c r="BS20" s="142"/>
      <c r="BT20" s="62"/>
      <c r="BU20" s="143"/>
      <c r="BV20" s="144"/>
      <c r="BW20" s="142"/>
      <c r="BX20" s="62"/>
      <c r="BY20" s="143"/>
      <c r="BZ20" s="144"/>
      <c r="CA20" s="57"/>
      <c r="CB20" s="61"/>
      <c r="CC20" s="59"/>
      <c r="CD20" s="60"/>
      <c r="CE20" s="57"/>
      <c r="CF20" s="61"/>
      <c r="CG20" s="59"/>
      <c r="CH20" s="60"/>
      <c r="CI20" s="142"/>
      <c r="CJ20" s="62"/>
      <c r="CK20" s="143"/>
      <c r="CL20" s="144"/>
      <c r="CM20" s="142"/>
      <c r="CN20" s="62"/>
      <c r="CO20" s="143"/>
      <c r="CP20" s="144"/>
      <c r="CQ20" s="142"/>
      <c r="CR20" s="62"/>
      <c r="CS20" s="143"/>
      <c r="CT20" s="144"/>
      <c r="CU20" s="142"/>
      <c r="CV20" s="62"/>
      <c r="CW20" s="143"/>
      <c r="CX20" s="144"/>
      <c r="CY20" s="142"/>
      <c r="CZ20" s="62"/>
      <c r="DA20" s="143"/>
      <c r="DB20" s="144"/>
      <c r="DC20" s="57"/>
      <c r="DD20" s="61"/>
      <c r="DE20" s="59"/>
      <c r="DF20" s="60"/>
      <c r="DG20" s="57"/>
      <c r="DH20" s="61"/>
      <c r="DI20" s="59"/>
      <c r="DJ20" s="60"/>
      <c r="DK20" s="142"/>
      <c r="DL20" s="62"/>
      <c r="DM20" s="143"/>
      <c r="DN20" s="144"/>
      <c r="DO20" s="142"/>
      <c r="DP20" s="62"/>
      <c r="DQ20" s="143"/>
      <c r="DR20" s="144"/>
      <c r="DS20" s="142"/>
      <c r="DT20" s="62"/>
      <c r="DU20" s="143"/>
      <c r="DV20" s="144"/>
      <c r="DW20" s="163"/>
      <c r="DX20" s="62"/>
      <c r="DY20" s="143"/>
      <c r="DZ20" s="143"/>
      <c r="EA20" s="142"/>
      <c r="EB20" s="62"/>
      <c r="EC20" s="143"/>
      <c r="ED20" s="144"/>
      <c r="EE20" s="57"/>
      <c r="EF20" s="61"/>
      <c r="EG20" s="59"/>
      <c r="EH20" s="60"/>
      <c r="EI20" s="57"/>
      <c r="EJ20" s="61"/>
      <c r="EK20" s="59"/>
      <c r="EL20" s="60"/>
      <c r="EM20" s="142"/>
      <c r="EN20" s="62"/>
      <c r="EO20" s="143"/>
      <c r="EP20" s="144"/>
      <c r="EQ20" s="142"/>
      <c r="ER20" s="62"/>
      <c r="ES20" s="143"/>
      <c r="ET20" s="144"/>
      <c r="EU20" s="142"/>
      <c r="EV20" s="62"/>
      <c r="EW20" s="143"/>
      <c r="EX20" s="144"/>
      <c r="EY20" s="142"/>
      <c r="EZ20" s="62"/>
      <c r="FA20" s="143"/>
      <c r="FB20" s="144"/>
      <c r="FC20" s="147"/>
      <c r="FD20" s="46"/>
      <c r="FE20" s="148"/>
      <c r="FF20" s="149"/>
      <c r="FG20" s="37"/>
      <c r="FH20" s="41"/>
      <c r="FI20" s="39"/>
      <c r="FJ20" s="40"/>
      <c r="FK20" s="37"/>
      <c r="FL20" s="41"/>
      <c r="FM20" s="39"/>
      <c r="FN20" s="40"/>
      <c r="FO20" s="147"/>
      <c r="FP20" s="46"/>
      <c r="FQ20" s="148"/>
      <c r="FR20" s="149"/>
      <c r="FS20" s="147"/>
      <c r="FT20" s="46"/>
      <c r="FU20" s="148"/>
      <c r="FV20" s="149"/>
      <c r="FW20" s="147"/>
      <c r="FX20" s="46"/>
      <c r="FY20" s="148"/>
      <c r="FZ20" s="149"/>
      <c r="GA20" s="147"/>
      <c r="GB20" s="46"/>
      <c r="GC20" s="148"/>
      <c r="GD20" s="149"/>
      <c r="GE20" s="147"/>
      <c r="GF20" s="46"/>
      <c r="GG20" s="148"/>
      <c r="GH20" s="149"/>
      <c r="GI20" s="37"/>
      <c r="GJ20" s="41"/>
      <c r="GK20" s="39"/>
      <c r="GL20" s="40"/>
      <c r="GM20" s="37"/>
      <c r="GN20" s="41"/>
      <c r="GO20" s="39"/>
      <c r="GP20" s="40"/>
      <c r="GQ20" s="147"/>
      <c r="GR20" s="46"/>
      <c r="GS20" s="148"/>
      <c r="GT20" s="149"/>
      <c r="GU20" s="147"/>
      <c r="GV20" s="46"/>
      <c r="GW20" s="148"/>
      <c r="GX20" s="149"/>
      <c r="GY20" s="147"/>
      <c r="GZ20" s="46"/>
      <c r="HA20" s="148"/>
      <c r="HB20" s="149"/>
      <c r="HC20" s="147"/>
      <c r="HD20" s="46"/>
      <c r="HE20" s="148"/>
      <c r="HF20" s="149"/>
      <c r="HG20" s="147"/>
      <c r="HH20" s="46"/>
      <c r="HI20" s="148"/>
      <c r="HJ20" s="149"/>
      <c r="HK20" s="37"/>
      <c r="HL20" s="41"/>
      <c r="HM20" s="39"/>
      <c r="HN20" s="40"/>
      <c r="HO20" s="37"/>
      <c r="HP20" s="41"/>
      <c r="HQ20" s="39"/>
      <c r="HR20" s="40"/>
      <c r="HS20" s="147"/>
      <c r="HT20" s="46"/>
      <c r="HU20" s="148"/>
      <c r="HV20" s="149"/>
      <c r="HW20" s="147"/>
      <c r="HX20" s="46"/>
      <c r="HY20" s="148"/>
      <c r="HZ20" s="149"/>
      <c r="IA20" s="147"/>
      <c r="IB20" s="46"/>
      <c r="IC20" s="148"/>
      <c r="ID20" s="149"/>
      <c r="IE20" s="147"/>
      <c r="IF20" s="46"/>
      <c r="IG20" s="148"/>
      <c r="IH20" s="149"/>
      <c r="II20" s="147"/>
      <c r="IJ20" s="46"/>
      <c r="IK20" s="148"/>
      <c r="IL20" s="149"/>
      <c r="IM20" s="37"/>
      <c r="IN20" s="41"/>
      <c r="IO20" s="39"/>
      <c r="IP20" s="173"/>
    </row>
    <row r="21" spans="3:250" x14ac:dyDescent="0.25">
      <c r="C21" s="9" t="str">
        <f>WP!A21</f>
        <v>A3.1</v>
      </c>
      <c r="D21" s="113">
        <f>WP!B21</f>
        <v>0</v>
      </c>
      <c r="E21" s="25" t="e">
        <f>WP!E21</f>
        <v>#DIV/0!</v>
      </c>
      <c r="F21" s="45">
        <f>WP!C21</f>
        <v>0</v>
      </c>
      <c r="G21" s="30"/>
      <c r="H21" s="32"/>
      <c r="I21" s="31"/>
      <c r="J21" s="31"/>
      <c r="K21" s="28"/>
      <c r="L21" s="32"/>
      <c r="M21" s="148"/>
      <c r="N21" s="149"/>
      <c r="O21" s="147"/>
      <c r="P21" s="46"/>
      <c r="Q21" s="148"/>
      <c r="R21" s="149"/>
      <c r="S21" s="147"/>
      <c r="T21" s="46"/>
      <c r="U21" s="148"/>
      <c r="V21" s="149"/>
      <c r="W21" s="37"/>
      <c r="X21" s="41"/>
      <c r="Y21" s="39"/>
      <c r="Z21" s="40"/>
      <c r="AA21" s="37"/>
      <c r="AB21" s="41"/>
      <c r="AC21" s="39"/>
      <c r="AD21" s="40"/>
      <c r="AE21" s="147"/>
      <c r="AF21" s="46"/>
      <c r="AG21" s="148"/>
      <c r="AH21" s="149"/>
      <c r="AI21" s="147"/>
      <c r="AJ21" s="46"/>
      <c r="AK21" s="148"/>
      <c r="AL21" s="149"/>
      <c r="AM21" s="147"/>
      <c r="AN21" s="46"/>
      <c r="AO21" s="148"/>
      <c r="AP21" s="149"/>
      <c r="AQ21" s="142"/>
      <c r="AR21" s="62"/>
      <c r="AS21" s="143"/>
      <c r="AT21" s="144"/>
      <c r="AU21" s="142"/>
      <c r="AV21" s="62"/>
      <c r="AW21" s="143"/>
      <c r="AX21" s="144"/>
      <c r="AY21" s="57"/>
      <c r="AZ21" s="61"/>
      <c r="BA21" s="59"/>
      <c r="BB21" s="60"/>
      <c r="BC21" s="57"/>
      <c r="BD21" s="61"/>
      <c r="BE21" s="59"/>
      <c r="BF21" s="60"/>
      <c r="BG21" s="142"/>
      <c r="BH21" s="62"/>
      <c r="BI21" s="143"/>
      <c r="BJ21" s="144"/>
      <c r="BK21" s="142"/>
      <c r="BL21" s="62"/>
      <c r="BM21" s="143"/>
      <c r="BN21" s="144"/>
      <c r="BO21" s="142"/>
      <c r="BP21" s="62"/>
      <c r="BQ21" s="143"/>
      <c r="BR21" s="144"/>
      <c r="BS21" s="142"/>
      <c r="BT21" s="62"/>
      <c r="BU21" s="143"/>
      <c r="BV21" s="144"/>
      <c r="BW21" s="142"/>
      <c r="BX21" s="62"/>
      <c r="BY21" s="143"/>
      <c r="BZ21" s="144"/>
      <c r="CA21" s="57"/>
      <c r="CB21" s="61"/>
      <c r="CC21" s="59"/>
      <c r="CD21" s="60"/>
      <c r="CE21" s="57"/>
      <c r="CF21" s="61"/>
      <c r="CG21" s="59"/>
      <c r="CH21" s="60"/>
      <c r="CI21" s="142"/>
      <c r="CJ21" s="62"/>
      <c r="CK21" s="143"/>
      <c r="CL21" s="144"/>
      <c r="CM21" s="142"/>
      <c r="CN21" s="62"/>
      <c r="CO21" s="143"/>
      <c r="CP21" s="144"/>
      <c r="CQ21" s="142"/>
      <c r="CR21" s="62"/>
      <c r="CS21" s="143"/>
      <c r="CT21" s="144"/>
      <c r="CU21" s="142"/>
      <c r="CV21" s="62"/>
      <c r="CW21" s="143"/>
      <c r="CX21" s="144"/>
      <c r="CY21" s="142"/>
      <c r="CZ21" s="62"/>
      <c r="DA21" s="143"/>
      <c r="DB21" s="144"/>
      <c r="DC21" s="57"/>
      <c r="DD21" s="61"/>
      <c r="DE21" s="59"/>
      <c r="DF21" s="60"/>
      <c r="DG21" s="57"/>
      <c r="DH21" s="61"/>
      <c r="DI21" s="59"/>
      <c r="DJ21" s="60"/>
      <c r="DK21" s="142"/>
      <c r="DL21" s="62"/>
      <c r="DM21" s="143"/>
      <c r="DN21" s="143"/>
      <c r="DO21" s="64"/>
      <c r="DP21" s="145"/>
      <c r="DQ21" s="145"/>
      <c r="DR21" s="146"/>
      <c r="DS21" s="145"/>
      <c r="DT21" s="145"/>
      <c r="DU21" s="145"/>
      <c r="DV21" s="158"/>
      <c r="DW21" s="163"/>
      <c r="DX21" s="62"/>
      <c r="DY21" s="143"/>
      <c r="DZ21" s="143"/>
      <c r="EA21" s="142"/>
      <c r="EB21" s="62"/>
      <c r="EC21" s="143"/>
      <c r="ED21" s="144"/>
      <c r="EE21" s="154"/>
      <c r="EF21" s="152"/>
      <c r="EG21" s="152"/>
      <c r="EH21" s="152"/>
      <c r="EI21" s="154"/>
      <c r="EJ21" s="152"/>
      <c r="EK21" s="152"/>
      <c r="EL21" s="152"/>
      <c r="EM21" s="64"/>
      <c r="EN21" s="145"/>
      <c r="EO21" s="145"/>
      <c r="EP21" s="144"/>
      <c r="EQ21" s="142"/>
      <c r="ER21" s="62"/>
      <c r="ES21" s="143"/>
      <c r="ET21" s="144"/>
      <c r="EU21" s="142"/>
      <c r="EV21" s="62"/>
      <c r="EW21" s="143"/>
      <c r="EX21" s="144"/>
      <c r="EY21" s="142"/>
      <c r="EZ21" s="62"/>
      <c r="FA21" s="143"/>
      <c r="FB21" s="144"/>
      <c r="FC21" s="147"/>
      <c r="FD21" s="46"/>
      <c r="FE21" s="148"/>
      <c r="FF21" s="149"/>
      <c r="FG21" s="37"/>
      <c r="FH21" s="41"/>
      <c r="FI21" s="39"/>
      <c r="FJ21" s="40"/>
      <c r="FK21" s="37"/>
      <c r="FL21" s="41"/>
      <c r="FM21" s="39"/>
      <c r="FN21" s="40"/>
      <c r="FO21" s="147"/>
      <c r="FP21" s="46"/>
      <c r="FQ21" s="148"/>
      <c r="FR21" s="149"/>
      <c r="FS21" s="147"/>
      <c r="FT21" s="46"/>
      <c r="FU21" s="148"/>
      <c r="FV21" s="149"/>
      <c r="FW21" s="147"/>
      <c r="FX21" s="46"/>
      <c r="FY21" s="148"/>
      <c r="FZ21" s="149"/>
      <c r="GA21" s="147"/>
      <c r="GB21" s="46"/>
      <c r="GC21" s="148"/>
      <c r="GD21" s="149"/>
      <c r="GE21" s="147"/>
      <c r="GF21" s="46"/>
      <c r="GG21" s="148"/>
      <c r="GH21" s="149"/>
      <c r="GI21" s="37"/>
      <c r="GJ21" s="41"/>
      <c r="GK21" s="39"/>
      <c r="GL21" s="40"/>
      <c r="GM21" s="37"/>
      <c r="GN21" s="41"/>
      <c r="GO21" s="39"/>
      <c r="GP21" s="40"/>
      <c r="GQ21" s="147"/>
      <c r="GR21" s="46"/>
      <c r="GS21" s="148"/>
      <c r="GT21" s="149"/>
      <c r="GU21" s="147"/>
      <c r="GV21" s="46"/>
      <c r="GW21" s="148"/>
      <c r="GX21" s="149"/>
      <c r="GY21" s="147"/>
      <c r="GZ21" s="46"/>
      <c r="HA21" s="148"/>
      <c r="HB21" s="149"/>
      <c r="HC21" s="147"/>
      <c r="HD21" s="46"/>
      <c r="HE21" s="148"/>
      <c r="HF21" s="149"/>
      <c r="HG21" s="147"/>
      <c r="HH21" s="46"/>
      <c r="HI21" s="148"/>
      <c r="HJ21" s="149"/>
      <c r="HK21" s="37"/>
      <c r="HL21" s="41"/>
      <c r="HM21" s="39"/>
      <c r="HN21" s="40"/>
      <c r="HO21" s="37"/>
      <c r="HP21" s="41"/>
      <c r="HQ21" s="39"/>
      <c r="HR21" s="40"/>
      <c r="HS21" s="147"/>
      <c r="HT21" s="46"/>
      <c r="HU21" s="148"/>
      <c r="HV21" s="149"/>
      <c r="HW21" s="147"/>
      <c r="HX21" s="46"/>
      <c r="HY21" s="148"/>
      <c r="HZ21" s="149"/>
      <c r="IA21" s="147"/>
      <c r="IB21" s="46"/>
      <c r="IC21" s="148"/>
      <c r="ID21" s="149"/>
      <c r="IE21" s="147"/>
      <c r="IF21" s="46"/>
      <c r="IG21" s="148"/>
      <c r="IH21" s="149"/>
      <c r="II21" s="147"/>
      <c r="IJ21" s="46"/>
      <c r="IK21" s="148"/>
      <c r="IL21" s="149"/>
      <c r="IM21" s="155">
        <v>3</v>
      </c>
      <c r="IN21" s="156"/>
      <c r="IO21" s="156"/>
      <c r="IP21" s="174"/>
    </row>
    <row r="22" spans="3:250" ht="15.75" thickBot="1" x14ac:dyDescent="0.3">
      <c r="C22" s="11" t="str">
        <f>WP!A22</f>
        <v>A3.2</v>
      </c>
      <c r="D22" s="114">
        <f>WP!B22</f>
        <v>0</v>
      </c>
      <c r="E22" s="26" t="e">
        <f>WP!E22</f>
        <v>#DIV/0!</v>
      </c>
      <c r="F22" s="116">
        <f>WP!C22</f>
        <v>0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65"/>
      <c r="AR22" s="66"/>
      <c r="AS22" s="66"/>
      <c r="AT22" s="67"/>
      <c r="AU22" s="65"/>
      <c r="AV22" s="66"/>
      <c r="AW22" s="66"/>
      <c r="AX22" s="67"/>
      <c r="AY22" s="68"/>
      <c r="AZ22" s="69"/>
      <c r="BA22" s="69"/>
      <c r="BB22" s="70"/>
      <c r="BC22" s="68"/>
      <c r="BD22" s="69"/>
      <c r="BE22" s="69"/>
      <c r="BF22" s="70"/>
      <c r="BG22" s="65"/>
      <c r="BH22" s="66"/>
      <c r="BI22" s="66"/>
      <c r="BJ22" s="67"/>
      <c r="BK22" s="65"/>
      <c r="BL22" s="66"/>
      <c r="BM22" s="66"/>
      <c r="BN22" s="67"/>
      <c r="BO22" s="65"/>
      <c r="BP22" s="66"/>
      <c r="BQ22" s="66"/>
      <c r="BR22" s="67"/>
      <c r="BS22" s="65"/>
      <c r="BT22" s="66"/>
      <c r="BU22" s="66"/>
      <c r="BV22" s="67"/>
      <c r="BW22" s="65"/>
      <c r="BX22" s="66"/>
      <c r="BY22" s="66"/>
      <c r="BZ22" s="67"/>
      <c r="CA22" s="68"/>
      <c r="CB22" s="69"/>
      <c r="CC22" s="69"/>
      <c r="CD22" s="70"/>
      <c r="CE22" s="68"/>
      <c r="CF22" s="69"/>
      <c r="CG22" s="69"/>
      <c r="CH22" s="70"/>
      <c r="CI22" s="65"/>
      <c r="CJ22" s="66"/>
      <c r="CK22" s="66"/>
      <c r="CL22" s="67"/>
      <c r="CM22" s="65"/>
      <c r="CN22" s="66"/>
      <c r="CO22" s="66"/>
      <c r="CP22" s="67"/>
      <c r="CQ22" s="65"/>
      <c r="CR22" s="66"/>
      <c r="CS22" s="66"/>
      <c r="CT22" s="67"/>
      <c r="CU22" s="65"/>
      <c r="CV22" s="66"/>
      <c r="CW22" s="66"/>
      <c r="CX22" s="67"/>
      <c r="CY22" s="65"/>
      <c r="CZ22" s="66"/>
      <c r="DA22" s="66"/>
      <c r="DB22" s="67"/>
      <c r="DC22" s="68"/>
      <c r="DD22" s="69"/>
      <c r="DE22" s="69"/>
      <c r="DF22" s="70"/>
      <c r="DG22" s="68"/>
      <c r="DH22" s="69"/>
      <c r="DI22" s="69"/>
      <c r="DJ22" s="70"/>
      <c r="DK22" s="65"/>
      <c r="DL22" s="66"/>
      <c r="DM22" s="66"/>
      <c r="DN22" s="67"/>
      <c r="DO22" s="65"/>
      <c r="DP22" s="66"/>
      <c r="DQ22" s="66"/>
      <c r="DR22" s="67"/>
      <c r="DS22" s="65"/>
      <c r="DT22" s="66"/>
      <c r="DU22" s="66"/>
      <c r="DV22" s="67"/>
      <c r="DW22" s="166"/>
      <c r="DX22" s="66"/>
      <c r="DY22" s="66"/>
      <c r="DZ22" s="66"/>
      <c r="EA22" s="65"/>
      <c r="EB22" s="66"/>
      <c r="EC22" s="66"/>
      <c r="ED22" s="67"/>
      <c r="EE22" s="68"/>
      <c r="EF22" s="69"/>
      <c r="EG22" s="69"/>
      <c r="EH22" s="70"/>
      <c r="EI22" s="168"/>
      <c r="EJ22" s="169"/>
      <c r="EK22" s="169"/>
      <c r="EL22" s="169"/>
      <c r="EM22" s="159"/>
      <c r="EN22" s="150"/>
      <c r="EO22" s="150"/>
      <c r="EP22" s="150"/>
      <c r="EQ22" s="159"/>
      <c r="ER22" s="150"/>
      <c r="ES22" s="150"/>
      <c r="ET22" s="150"/>
      <c r="EU22" s="159"/>
      <c r="EV22" s="150"/>
      <c r="EW22" s="150"/>
      <c r="EX22" s="150"/>
      <c r="EY22" s="159"/>
      <c r="EZ22" s="150"/>
      <c r="FA22" s="150"/>
      <c r="FB22" s="160"/>
      <c r="FC22" s="36"/>
      <c r="FD22" s="35"/>
      <c r="FE22" s="35"/>
      <c r="FF22" s="34"/>
      <c r="FG22" s="170"/>
      <c r="FH22" s="171"/>
      <c r="FI22" s="171"/>
      <c r="FJ22" s="171"/>
      <c r="FK22" s="170"/>
      <c r="FL22" s="171"/>
      <c r="FM22" s="171"/>
      <c r="FN22" s="172"/>
      <c r="FO22" s="36"/>
      <c r="FP22" s="35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42"/>
      <c r="GJ22" s="43"/>
      <c r="GK22" s="43"/>
      <c r="GL22" s="44"/>
      <c r="GM22" s="42"/>
      <c r="GN22" s="43"/>
      <c r="GO22" s="43"/>
      <c r="GP22" s="44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75"/>
    </row>
    <row r="23" spans="3:250" ht="15.75" thickTop="1" x14ac:dyDescent="0.25"/>
  </sheetData>
  <mergeCells count="69">
    <mergeCell ref="DW3:IP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  <mergeCell ref="GA4:GD4"/>
    <mergeCell ref="GE4:GH4"/>
    <mergeCell ref="GI4:GL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EI4:EL4"/>
    <mergeCell ref="EM4:EP4"/>
    <mergeCell ref="EQ4:ET4"/>
    <mergeCell ref="EU4:EX4"/>
    <mergeCell ref="EY4:FB4"/>
    <mergeCell ref="DO4:DR4"/>
    <mergeCell ref="DS4:DV4"/>
    <mergeCell ref="DW4:DZ4"/>
    <mergeCell ref="EA4:ED4"/>
    <mergeCell ref="EE4:EH4"/>
    <mergeCell ref="GY15:HB15"/>
    <mergeCell ref="IA4:ID4"/>
    <mergeCell ref="IE4:IH4"/>
    <mergeCell ref="II4:IL4"/>
    <mergeCell ref="IM4:IP4"/>
    <mergeCell ref="HC4:HF4"/>
    <mergeCell ref="HG4:HJ4"/>
    <mergeCell ref="HK4:HN4"/>
    <mergeCell ref="HO4:HR4"/>
    <mergeCell ref="HS4:HV4"/>
    <mergeCell ref="HW4:HZ4"/>
    <mergeCell ref="GY4:HB4"/>
    <mergeCell ref="C2:IP2"/>
    <mergeCell ref="C3:C4"/>
    <mergeCell ref="D3:D4"/>
    <mergeCell ref="E3:E4"/>
    <mergeCell ref="F3:F4"/>
    <mergeCell ref="G3:DV3"/>
    <mergeCell ref="GM4:GP4"/>
    <mergeCell ref="GQ4:GT4"/>
    <mergeCell ref="FG4:FJ4"/>
    <mergeCell ref="FK4:FN4"/>
    <mergeCell ref="FO4:FR4"/>
    <mergeCell ref="FS4:FV4"/>
    <mergeCell ref="FW4:FZ4"/>
    <mergeCell ref="GU4:GX4"/>
    <mergeCell ref="FC4:FF4"/>
    <mergeCell ref="DK4:DN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2" max="1048575" man="1"/>
    <brk id="18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3"/>
  <sheetViews>
    <sheetView zoomScale="80" zoomScaleNormal="80" workbookViewId="0">
      <pane xSplit="6" topLeftCell="G1" activePane="topRight" state="frozen"/>
      <selection activeCell="A4" sqref="A4"/>
      <selection pane="topRight" activeCell="W4" sqref="W4:Z4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248" t="s">
        <v>9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  <c r="IO2" s="249"/>
      <c r="IP2" s="250"/>
    </row>
    <row r="3" spans="2:250" ht="15" customHeight="1" thickBot="1" x14ac:dyDescent="0.3">
      <c r="C3" s="251" t="s">
        <v>0</v>
      </c>
      <c r="D3" s="253" t="s">
        <v>1</v>
      </c>
      <c r="E3" s="253" t="s">
        <v>10</v>
      </c>
      <c r="F3" s="255" t="s">
        <v>40</v>
      </c>
      <c r="G3" s="257" t="s">
        <v>65</v>
      </c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9"/>
      <c r="DW3" s="257" t="s">
        <v>66</v>
      </c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  <c r="IM3" s="258"/>
      <c r="IN3" s="258"/>
      <c r="IO3" s="258"/>
      <c r="IP3" s="259"/>
    </row>
    <row r="4" spans="2:250" ht="15.75" thickTop="1" x14ac:dyDescent="0.25">
      <c r="C4" s="252"/>
      <c r="D4" s="254"/>
      <c r="E4" s="254"/>
      <c r="F4" s="256"/>
      <c r="G4" s="271">
        <v>1</v>
      </c>
      <c r="H4" s="264"/>
      <c r="I4" s="264"/>
      <c r="J4" s="265"/>
      <c r="K4" s="263">
        <v>2</v>
      </c>
      <c r="L4" s="264"/>
      <c r="M4" s="264"/>
      <c r="N4" s="265"/>
      <c r="O4" s="263">
        <v>3</v>
      </c>
      <c r="P4" s="264"/>
      <c r="Q4" s="264"/>
      <c r="R4" s="265"/>
      <c r="S4" s="263">
        <v>4</v>
      </c>
      <c r="T4" s="264"/>
      <c r="U4" s="264"/>
      <c r="V4" s="265"/>
      <c r="W4" s="300">
        <v>5</v>
      </c>
      <c r="X4" s="301"/>
      <c r="Y4" s="301"/>
      <c r="Z4" s="302"/>
      <c r="AA4" s="303">
        <v>6</v>
      </c>
      <c r="AB4" s="304"/>
      <c r="AC4" s="304"/>
      <c r="AD4" s="305"/>
      <c r="AE4" s="263">
        <v>7</v>
      </c>
      <c r="AF4" s="264"/>
      <c r="AG4" s="264"/>
      <c r="AH4" s="265"/>
      <c r="AI4" s="263">
        <v>8</v>
      </c>
      <c r="AJ4" s="264"/>
      <c r="AK4" s="264"/>
      <c r="AL4" s="265"/>
      <c r="AM4" s="263">
        <v>9</v>
      </c>
      <c r="AN4" s="264"/>
      <c r="AO4" s="264"/>
      <c r="AP4" s="265"/>
      <c r="AQ4" s="263">
        <v>10</v>
      </c>
      <c r="AR4" s="264"/>
      <c r="AS4" s="264"/>
      <c r="AT4" s="265"/>
      <c r="AU4" s="263">
        <v>11</v>
      </c>
      <c r="AV4" s="264"/>
      <c r="AW4" s="264"/>
      <c r="AX4" s="265"/>
      <c r="AY4" s="260">
        <v>12</v>
      </c>
      <c r="AZ4" s="261"/>
      <c r="BA4" s="261"/>
      <c r="BB4" s="262"/>
      <c r="BC4" s="260">
        <v>13</v>
      </c>
      <c r="BD4" s="261"/>
      <c r="BE4" s="261"/>
      <c r="BF4" s="262"/>
      <c r="BG4" s="263">
        <v>14</v>
      </c>
      <c r="BH4" s="264"/>
      <c r="BI4" s="264"/>
      <c r="BJ4" s="265"/>
      <c r="BK4" s="263">
        <v>15</v>
      </c>
      <c r="BL4" s="264"/>
      <c r="BM4" s="264"/>
      <c r="BN4" s="265"/>
      <c r="BO4" s="263">
        <v>16</v>
      </c>
      <c r="BP4" s="264"/>
      <c r="BQ4" s="264"/>
      <c r="BR4" s="265"/>
      <c r="BS4" s="263">
        <v>17</v>
      </c>
      <c r="BT4" s="264"/>
      <c r="BU4" s="264"/>
      <c r="BV4" s="265"/>
      <c r="BW4" s="263">
        <v>18</v>
      </c>
      <c r="BX4" s="264"/>
      <c r="BY4" s="264"/>
      <c r="BZ4" s="265"/>
      <c r="CA4" s="260">
        <v>19</v>
      </c>
      <c r="CB4" s="261"/>
      <c r="CC4" s="261"/>
      <c r="CD4" s="262"/>
      <c r="CE4" s="260">
        <v>20</v>
      </c>
      <c r="CF4" s="261"/>
      <c r="CG4" s="261"/>
      <c r="CH4" s="262"/>
      <c r="CI4" s="263">
        <v>21</v>
      </c>
      <c r="CJ4" s="264"/>
      <c r="CK4" s="264"/>
      <c r="CL4" s="265"/>
      <c r="CM4" s="263">
        <v>22</v>
      </c>
      <c r="CN4" s="264"/>
      <c r="CO4" s="264"/>
      <c r="CP4" s="265"/>
      <c r="CQ4" s="263">
        <v>23</v>
      </c>
      <c r="CR4" s="264"/>
      <c r="CS4" s="264"/>
      <c r="CT4" s="265"/>
      <c r="CU4" s="263">
        <v>24</v>
      </c>
      <c r="CV4" s="264"/>
      <c r="CW4" s="264"/>
      <c r="CX4" s="265"/>
      <c r="CY4" s="263">
        <v>25</v>
      </c>
      <c r="CZ4" s="264"/>
      <c r="DA4" s="264"/>
      <c r="DB4" s="265"/>
      <c r="DC4" s="260">
        <v>26</v>
      </c>
      <c r="DD4" s="261"/>
      <c r="DE4" s="261"/>
      <c r="DF4" s="262"/>
      <c r="DG4" s="260">
        <v>27</v>
      </c>
      <c r="DH4" s="261"/>
      <c r="DI4" s="261"/>
      <c r="DJ4" s="262"/>
      <c r="DK4" s="263">
        <v>28</v>
      </c>
      <c r="DL4" s="264"/>
      <c r="DM4" s="264"/>
      <c r="DN4" s="265"/>
      <c r="DO4" s="263">
        <v>29</v>
      </c>
      <c r="DP4" s="264"/>
      <c r="DQ4" s="264"/>
      <c r="DR4" s="265"/>
      <c r="DS4" s="263">
        <v>30</v>
      </c>
      <c r="DT4" s="264"/>
      <c r="DU4" s="264"/>
      <c r="DV4" s="270"/>
      <c r="DW4" s="271">
        <v>1</v>
      </c>
      <c r="DX4" s="264"/>
      <c r="DY4" s="264"/>
      <c r="DZ4" s="265"/>
      <c r="EA4" s="263">
        <v>2</v>
      </c>
      <c r="EB4" s="264"/>
      <c r="EC4" s="264"/>
      <c r="ED4" s="265"/>
      <c r="EE4" s="260">
        <v>3</v>
      </c>
      <c r="EF4" s="261"/>
      <c r="EG4" s="261"/>
      <c r="EH4" s="262"/>
      <c r="EI4" s="260">
        <v>4</v>
      </c>
      <c r="EJ4" s="261"/>
      <c r="EK4" s="261"/>
      <c r="EL4" s="262"/>
      <c r="EM4" s="263">
        <v>5</v>
      </c>
      <c r="EN4" s="264"/>
      <c r="EO4" s="264"/>
      <c r="EP4" s="265"/>
      <c r="EQ4" s="263">
        <v>6</v>
      </c>
      <c r="ER4" s="264"/>
      <c r="ES4" s="264"/>
      <c r="ET4" s="265"/>
      <c r="EU4" s="263">
        <v>7</v>
      </c>
      <c r="EV4" s="264"/>
      <c r="EW4" s="264"/>
      <c r="EX4" s="265"/>
      <c r="EY4" s="263">
        <v>8</v>
      </c>
      <c r="EZ4" s="264"/>
      <c r="FA4" s="264"/>
      <c r="FB4" s="265"/>
      <c r="FC4" s="263">
        <v>9</v>
      </c>
      <c r="FD4" s="264"/>
      <c r="FE4" s="264"/>
      <c r="FF4" s="265"/>
      <c r="FG4" s="260">
        <v>10</v>
      </c>
      <c r="FH4" s="261"/>
      <c r="FI4" s="261"/>
      <c r="FJ4" s="262"/>
      <c r="FK4" s="260">
        <v>11</v>
      </c>
      <c r="FL4" s="261"/>
      <c r="FM4" s="261"/>
      <c r="FN4" s="262"/>
      <c r="FO4" s="272">
        <v>12</v>
      </c>
      <c r="FP4" s="273"/>
      <c r="FQ4" s="273"/>
      <c r="FR4" s="274"/>
      <c r="FS4" s="272">
        <v>13</v>
      </c>
      <c r="FT4" s="273"/>
      <c r="FU4" s="273"/>
      <c r="FV4" s="274"/>
      <c r="FW4" s="272">
        <v>14</v>
      </c>
      <c r="FX4" s="273"/>
      <c r="FY4" s="273"/>
      <c r="FZ4" s="274"/>
      <c r="GA4" s="272">
        <v>15</v>
      </c>
      <c r="GB4" s="273"/>
      <c r="GC4" s="273"/>
      <c r="GD4" s="274"/>
      <c r="GE4" s="272">
        <v>16</v>
      </c>
      <c r="GF4" s="273"/>
      <c r="GG4" s="273"/>
      <c r="GH4" s="274"/>
      <c r="GI4" s="260">
        <v>17</v>
      </c>
      <c r="GJ4" s="261"/>
      <c r="GK4" s="261"/>
      <c r="GL4" s="262"/>
      <c r="GM4" s="260">
        <v>18</v>
      </c>
      <c r="GN4" s="261"/>
      <c r="GO4" s="261"/>
      <c r="GP4" s="262"/>
      <c r="GQ4" s="272">
        <v>19</v>
      </c>
      <c r="GR4" s="273"/>
      <c r="GS4" s="273"/>
      <c r="GT4" s="274"/>
      <c r="GU4" s="272">
        <v>20</v>
      </c>
      <c r="GV4" s="273"/>
      <c r="GW4" s="273"/>
      <c r="GX4" s="274"/>
      <c r="GY4" s="272">
        <v>21</v>
      </c>
      <c r="GZ4" s="273"/>
      <c r="HA4" s="273"/>
      <c r="HB4" s="274"/>
      <c r="HC4" s="272">
        <v>22</v>
      </c>
      <c r="HD4" s="273"/>
      <c r="HE4" s="273"/>
      <c r="HF4" s="274"/>
      <c r="HG4" s="272">
        <v>23</v>
      </c>
      <c r="HH4" s="273"/>
      <c r="HI4" s="273"/>
      <c r="HJ4" s="274"/>
      <c r="HK4" s="260">
        <v>24</v>
      </c>
      <c r="HL4" s="261"/>
      <c r="HM4" s="261"/>
      <c r="HN4" s="262"/>
      <c r="HO4" s="260">
        <v>25</v>
      </c>
      <c r="HP4" s="261"/>
      <c r="HQ4" s="261"/>
      <c r="HR4" s="262"/>
      <c r="HS4" s="272">
        <v>26</v>
      </c>
      <c r="HT4" s="273"/>
      <c r="HU4" s="273"/>
      <c r="HV4" s="274"/>
      <c r="HW4" s="272">
        <v>27</v>
      </c>
      <c r="HX4" s="273"/>
      <c r="HY4" s="273"/>
      <c r="HZ4" s="274"/>
      <c r="IA4" s="272">
        <v>28</v>
      </c>
      <c r="IB4" s="273"/>
      <c r="IC4" s="273"/>
      <c r="ID4" s="274"/>
      <c r="IE4" s="272">
        <v>29</v>
      </c>
      <c r="IF4" s="273"/>
      <c r="IG4" s="273"/>
      <c r="IH4" s="274"/>
      <c r="II4" s="272">
        <v>30</v>
      </c>
      <c r="IJ4" s="273"/>
      <c r="IK4" s="273"/>
      <c r="IL4" s="274"/>
      <c r="IM4" s="260">
        <v>31</v>
      </c>
      <c r="IN4" s="261"/>
      <c r="IO4" s="261"/>
      <c r="IP4" s="269"/>
    </row>
    <row r="5" spans="2:250" x14ac:dyDescent="0.25">
      <c r="C5" s="9" t="str">
        <f>WP!A4</f>
        <v>A</v>
      </c>
      <c r="D5" s="8" t="str">
        <f>WP!B4</f>
        <v>TLM_2020 0488</v>
      </c>
      <c r="E5" s="12">
        <f>WP!E4</f>
        <v>0</v>
      </c>
      <c r="F5" s="10"/>
      <c r="G5" s="30"/>
      <c r="H5" s="164"/>
      <c r="I5" s="177"/>
      <c r="J5" s="177"/>
      <c r="K5" s="176"/>
      <c r="L5" s="161"/>
      <c r="M5" s="177"/>
      <c r="N5" s="178"/>
      <c r="O5" s="176"/>
      <c r="P5" s="161"/>
      <c r="Q5" s="177"/>
      <c r="R5" s="178"/>
      <c r="S5" s="176"/>
      <c r="T5" s="161"/>
      <c r="U5" s="177"/>
      <c r="V5" s="178"/>
      <c r="W5" s="214"/>
      <c r="X5" s="215"/>
      <c r="Y5" s="216"/>
      <c r="Z5" s="217"/>
      <c r="AA5" s="222"/>
      <c r="AB5" s="223"/>
      <c r="AC5" s="224"/>
      <c r="AD5" s="225"/>
      <c r="AE5" s="176"/>
      <c r="AF5" s="161"/>
      <c r="AG5" s="177"/>
      <c r="AH5" s="178"/>
      <c r="AI5" s="176"/>
      <c r="AJ5" s="161"/>
      <c r="AK5" s="177"/>
      <c r="AL5" s="178"/>
      <c r="AM5" s="176"/>
      <c r="AN5" s="161"/>
      <c r="AO5" s="177"/>
      <c r="AP5" s="178"/>
      <c r="AQ5" s="176"/>
      <c r="AR5" s="161"/>
      <c r="AS5" s="177"/>
      <c r="AT5" s="178"/>
      <c r="AU5" s="176"/>
      <c r="AV5" s="161"/>
      <c r="AW5" s="177"/>
      <c r="AX5" s="178"/>
      <c r="AY5" s="37"/>
      <c r="AZ5" s="38"/>
      <c r="BA5" s="39"/>
      <c r="BB5" s="40"/>
      <c r="BC5" s="37"/>
      <c r="BD5" s="38"/>
      <c r="BE5" s="39"/>
      <c r="BF5" s="40"/>
      <c r="BG5" s="179"/>
      <c r="BH5" s="162"/>
      <c r="BI5" s="180"/>
      <c r="BJ5" s="181"/>
      <c r="BK5" s="179"/>
      <c r="BL5" s="162"/>
      <c r="BM5" s="180"/>
      <c r="BN5" s="181"/>
      <c r="BO5" s="179"/>
      <c r="BP5" s="162"/>
      <c r="BQ5" s="180"/>
      <c r="BR5" s="181"/>
      <c r="BS5" s="179"/>
      <c r="BT5" s="162"/>
      <c r="BU5" s="180"/>
      <c r="BV5" s="181"/>
      <c r="BW5" s="179"/>
      <c r="BX5" s="162"/>
      <c r="BY5" s="180"/>
      <c r="BZ5" s="181"/>
      <c r="CA5" s="57"/>
      <c r="CB5" s="58"/>
      <c r="CC5" s="59"/>
      <c r="CD5" s="60"/>
      <c r="CE5" s="57"/>
      <c r="CF5" s="58"/>
      <c r="CG5" s="59"/>
      <c r="CH5" s="60"/>
      <c r="CI5" s="179"/>
      <c r="CJ5" s="162"/>
      <c r="CK5" s="180"/>
      <c r="CL5" s="181"/>
      <c r="CM5" s="179"/>
      <c r="CN5" s="162"/>
      <c r="CO5" s="180"/>
      <c r="CP5" s="181"/>
      <c r="CQ5" s="179"/>
      <c r="CR5" s="162"/>
      <c r="CS5" s="180"/>
      <c r="CT5" s="181"/>
      <c r="CU5" s="179"/>
      <c r="CV5" s="162"/>
      <c r="CW5" s="180"/>
      <c r="CX5" s="181"/>
      <c r="CY5" s="179"/>
      <c r="CZ5" s="162"/>
      <c r="DA5" s="180"/>
      <c r="DB5" s="181"/>
      <c r="DC5" s="57"/>
      <c r="DD5" s="58"/>
      <c r="DE5" s="59"/>
      <c r="DF5" s="60"/>
      <c r="DG5" s="57"/>
      <c r="DH5" s="58"/>
      <c r="DI5" s="59"/>
      <c r="DJ5" s="60"/>
      <c r="DK5" s="179"/>
      <c r="DL5" s="162"/>
      <c r="DM5" s="180"/>
      <c r="DN5" s="181"/>
      <c r="DO5" s="179"/>
      <c r="DP5" s="162"/>
      <c r="DQ5" s="180"/>
      <c r="DR5" s="181"/>
      <c r="DS5" s="179"/>
      <c r="DT5" s="162"/>
      <c r="DU5" s="180"/>
      <c r="DV5" s="181"/>
      <c r="DW5" s="163"/>
      <c r="DX5" s="162"/>
      <c r="DY5" s="180"/>
      <c r="DZ5" s="180"/>
      <c r="EA5" s="179"/>
      <c r="EB5" s="162"/>
      <c r="EC5" s="180"/>
      <c r="ED5" s="181"/>
      <c r="EE5" s="57"/>
      <c r="EF5" s="58"/>
      <c r="EG5" s="59"/>
      <c r="EH5" s="60"/>
      <c r="EI5" s="57"/>
      <c r="EJ5" s="58"/>
      <c r="EK5" s="59"/>
      <c r="EL5" s="60"/>
      <c r="EM5" s="179"/>
      <c r="EN5" s="162"/>
      <c r="EO5" s="180"/>
      <c r="EP5" s="181"/>
      <c r="EQ5" s="179"/>
      <c r="ER5" s="162"/>
      <c r="ES5" s="180"/>
      <c r="ET5" s="181"/>
      <c r="EU5" s="179"/>
      <c r="EV5" s="162"/>
      <c r="EW5" s="180"/>
      <c r="EX5" s="181"/>
      <c r="EY5" s="179"/>
      <c r="EZ5" s="162"/>
      <c r="FA5" s="180"/>
      <c r="FB5" s="181"/>
      <c r="FC5" s="176"/>
      <c r="FD5" s="161"/>
      <c r="FE5" s="177"/>
      <c r="FF5" s="178"/>
      <c r="FG5" s="37"/>
      <c r="FH5" s="38"/>
      <c r="FI5" s="39"/>
      <c r="FJ5" s="40"/>
      <c r="FK5" s="37"/>
      <c r="FL5" s="38"/>
      <c r="FM5" s="39"/>
      <c r="FN5" s="40"/>
      <c r="FO5" s="176"/>
      <c r="FP5" s="161"/>
      <c r="FQ5" s="177"/>
      <c r="FR5" s="178"/>
      <c r="FS5" s="176"/>
      <c r="FT5" s="161"/>
      <c r="FU5" s="177"/>
      <c r="FV5" s="178"/>
      <c r="FW5" s="176"/>
      <c r="FX5" s="161"/>
      <c r="FY5" s="177"/>
      <c r="FZ5" s="178"/>
      <c r="GA5" s="176"/>
      <c r="GB5" s="161"/>
      <c r="GC5" s="177"/>
      <c r="GD5" s="178"/>
      <c r="GE5" s="176"/>
      <c r="GF5" s="161"/>
      <c r="GG5" s="177"/>
      <c r="GH5" s="178"/>
      <c r="GI5" s="37"/>
      <c r="GJ5" s="38"/>
      <c r="GK5" s="39"/>
      <c r="GL5" s="40"/>
      <c r="GM5" s="37"/>
      <c r="GN5" s="38"/>
      <c r="GO5" s="39"/>
      <c r="GP5" s="40"/>
      <c r="GQ5" s="176"/>
      <c r="GR5" s="161"/>
      <c r="GS5" s="177"/>
      <c r="GT5" s="178"/>
      <c r="GU5" s="176"/>
      <c r="GV5" s="161"/>
      <c r="GW5" s="177"/>
      <c r="GX5" s="178"/>
      <c r="GY5" s="176"/>
      <c r="GZ5" s="161"/>
      <c r="HA5" s="177"/>
      <c r="HB5" s="178"/>
      <c r="HC5" s="176"/>
      <c r="HD5" s="161"/>
      <c r="HE5" s="177"/>
      <c r="HF5" s="178"/>
      <c r="HG5" s="176"/>
      <c r="HH5" s="161"/>
      <c r="HI5" s="177"/>
      <c r="HJ5" s="178"/>
      <c r="HK5" s="37"/>
      <c r="HL5" s="38"/>
      <c r="HM5" s="39"/>
      <c r="HN5" s="40"/>
      <c r="HO5" s="37"/>
      <c r="HP5" s="38"/>
      <c r="HQ5" s="39"/>
      <c r="HR5" s="40"/>
      <c r="HS5" s="176"/>
      <c r="HT5" s="161"/>
      <c r="HU5" s="177"/>
      <c r="HV5" s="178"/>
      <c r="HW5" s="176"/>
      <c r="HX5" s="161"/>
      <c r="HY5" s="177"/>
      <c r="HZ5" s="178"/>
      <c r="IA5" s="176"/>
      <c r="IB5" s="161"/>
      <c r="IC5" s="177"/>
      <c r="ID5" s="178"/>
      <c r="IE5" s="176"/>
      <c r="IF5" s="161"/>
      <c r="IG5" s="177"/>
      <c r="IH5" s="178"/>
      <c r="II5" s="28"/>
      <c r="IJ5" s="1"/>
      <c r="IK5" s="31"/>
      <c r="IL5" s="29"/>
      <c r="IM5" s="37"/>
      <c r="IN5" s="38"/>
      <c r="IO5" s="39"/>
      <c r="IP5" s="173"/>
    </row>
    <row r="6" spans="2:250" x14ac:dyDescent="0.25">
      <c r="C6" s="9" t="s">
        <v>7</v>
      </c>
      <c r="D6" s="115" t="s">
        <v>54</v>
      </c>
      <c r="E6" s="12"/>
      <c r="F6" s="10"/>
      <c r="G6" s="30"/>
      <c r="I6" s="54"/>
      <c r="J6" s="54"/>
      <c r="K6" s="176"/>
      <c r="L6" s="161"/>
      <c r="M6" s="177"/>
      <c r="N6" s="178"/>
      <c r="O6" s="176"/>
      <c r="P6" s="161"/>
      <c r="Q6" s="177"/>
      <c r="R6" s="178"/>
      <c r="S6" s="176"/>
      <c r="T6" s="161"/>
      <c r="U6" s="177"/>
      <c r="V6" s="178"/>
      <c r="W6" s="214"/>
      <c r="X6" s="215"/>
      <c r="Y6" s="216"/>
      <c r="Z6" s="217"/>
      <c r="AA6" s="222"/>
      <c r="AB6" s="223"/>
      <c r="AC6" s="224"/>
      <c r="AD6" s="225"/>
      <c r="AE6" s="176"/>
      <c r="AF6" s="161"/>
      <c r="AG6" s="177"/>
      <c r="AH6" s="178"/>
      <c r="AI6" s="176"/>
      <c r="AJ6" s="161"/>
      <c r="AK6" s="177"/>
      <c r="AL6" s="178"/>
      <c r="AM6" s="176"/>
      <c r="AN6" s="161"/>
      <c r="AO6" s="177"/>
      <c r="AP6" s="178"/>
      <c r="AQ6" s="176"/>
      <c r="AR6" s="161"/>
      <c r="AS6" s="177"/>
      <c r="AT6" s="178"/>
      <c r="AU6" s="176"/>
      <c r="AV6" s="161"/>
      <c r="AW6" s="177"/>
      <c r="AX6" s="178"/>
      <c r="AY6" s="37"/>
      <c r="AZ6" s="38"/>
      <c r="BA6" s="39"/>
      <c r="BB6" s="40"/>
      <c r="BC6" s="37"/>
      <c r="BD6" s="38"/>
      <c r="BE6" s="39"/>
      <c r="BF6" s="40"/>
      <c r="BG6" s="176"/>
      <c r="BH6" s="161"/>
      <c r="BI6" s="177"/>
      <c r="BJ6" s="178"/>
      <c r="BK6" s="176"/>
      <c r="BL6" s="161"/>
      <c r="BM6" s="177"/>
      <c r="BN6" s="178"/>
      <c r="BO6" s="176"/>
      <c r="BP6" s="161"/>
      <c r="BQ6" s="177"/>
      <c r="BR6" s="178"/>
      <c r="BS6" s="176"/>
      <c r="BT6" s="161"/>
      <c r="BU6" s="177"/>
      <c r="BV6" s="178"/>
      <c r="BW6" s="176"/>
      <c r="BX6" s="161"/>
      <c r="BY6" s="177"/>
      <c r="BZ6" s="178"/>
      <c r="CA6" s="37"/>
      <c r="CB6" s="38"/>
      <c r="CC6" s="39"/>
      <c r="CD6" s="40"/>
      <c r="CE6" s="37"/>
      <c r="CF6" s="38"/>
      <c r="CG6" s="39"/>
      <c r="CH6" s="40"/>
      <c r="CI6" s="176"/>
      <c r="CJ6" s="161"/>
      <c r="CK6" s="177"/>
      <c r="CL6" s="178"/>
      <c r="CM6" s="176"/>
      <c r="CN6" s="161"/>
      <c r="CO6" s="177"/>
      <c r="CP6" s="178"/>
      <c r="CQ6" s="176"/>
      <c r="CR6" s="161"/>
      <c r="CS6" s="177"/>
      <c r="CT6" s="178"/>
      <c r="CU6" s="176"/>
      <c r="CV6" s="161"/>
      <c r="CW6" s="177"/>
      <c r="CX6" s="178"/>
      <c r="CY6" s="176"/>
      <c r="CZ6" s="161"/>
      <c r="DA6" s="177"/>
      <c r="DB6" s="178"/>
      <c r="DC6" s="37"/>
      <c r="DD6" s="38"/>
      <c r="DE6" s="39"/>
      <c r="DF6" s="40"/>
      <c r="DG6" s="37"/>
      <c r="DH6" s="38"/>
      <c r="DI6" s="39"/>
      <c r="DJ6" s="40"/>
      <c r="DK6" s="176"/>
      <c r="DL6" s="161"/>
      <c r="DM6" s="177"/>
      <c r="DN6" s="178"/>
      <c r="DO6" s="176"/>
      <c r="DP6" s="161"/>
      <c r="DQ6" s="177"/>
      <c r="DR6" s="178"/>
      <c r="DS6" s="176"/>
      <c r="DT6" s="161"/>
      <c r="DU6" s="177"/>
      <c r="DV6" s="178"/>
      <c r="DW6" s="30"/>
      <c r="DX6" s="161"/>
      <c r="DY6" s="177"/>
      <c r="DZ6" s="177"/>
      <c r="EA6" s="176"/>
      <c r="EB6" s="161"/>
      <c r="EC6" s="177"/>
      <c r="ED6" s="178"/>
      <c r="EE6" s="37"/>
      <c r="EF6" s="38"/>
      <c r="EG6" s="39"/>
      <c r="EH6" s="40"/>
      <c r="EI6" s="37"/>
      <c r="EJ6" s="38"/>
      <c r="EK6" s="39"/>
      <c r="EL6" s="40"/>
      <c r="EM6" s="176"/>
      <c r="EN6" s="161"/>
      <c r="EO6" s="177"/>
      <c r="EP6" s="178"/>
      <c r="EQ6" s="176"/>
      <c r="ER6" s="161"/>
      <c r="ES6" s="177"/>
      <c r="ET6" s="178"/>
      <c r="EU6" s="176"/>
      <c r="EV6" s="161"/>
      <c r="EW6" s="177"/>
      <c r="EX6" s="178"/>
      <c r="EY6" s="176"/>
      <c r="EZ6" s="161"/>
      <c r="FA6" s="177"/>
      <c r="FB6" s="178"/>
      <c r="FC6" s="176"/>
      <c r="FD6" s="161"/>
      <c r="FE6" s="177"/>
      <c r="FF6" s="178"/>
      <c r="FG6" s="37"/>
      <c r="FH6" s="38"/>
      <c r="FI6" s="39"/>
      <c r="FJ6" s="40"/>
      <c r="FK6" s="37"/>
      <c r="FL6" s="38"/>
      <c r="FM6" s="39"/>
      <c r="FN6" s="40"/>
      <c r="FO6" s="176"/>
      <c r="FP6" s="161"/>
      <c r="FQ6" s="177"/>
      <c r="FR6" s="178"/>
      <c r="FS6" s="176"/>
      <c r="FT6" s="161"/>
      <c r="FU6" s="177"/>
      <c r="FV6" s="178"/>
      <c r="FW6" s="176"/>
      <c r="FX6" s="161"/>
      <c r="FY6" s="177"/>
      <c r="FZ6" s="178"/>
      <c r="GA6" s="176"/>
      <c r="GB6" s="161"/>
      <c r="GC6" s="177"/>
      <c r="GD6" s="178"/>
      <c r="GE6" s="176"/>
      <c r="GF6" s="161"/>
      <c r="GG6" s="177"/>
      <c r="GH6" s="178"/>
      <c r="GI6" s="37"/>
      <c r="GJ6" s="38"/>
      <c r="GK6" s="39"/>
      <c r="GL6" s="40"/>
      <c r="GM6" s="37"/>
      <c r="GN6" s="38"/>
      <c r="GO6" s="39"/>
      <c r="GP6" s="40"/>
      <c r="GQ6" s="176"/>
      <c r="GR6" s="161"/>
      <c r="GS6" s="177"/>
      <c r="GT6" s="178"/>
      <c r="GU6" s="176"/>
      <c r="GV6" s="161"/>
      <c r="GW6" s="177"/>
      <c r="GX6" s="178"/>
      <c r="GY6" s="176"/>
      <c r="GZ6" s="161"/>
      <c r="HA6" s="177"/>
      <c r="HB6" s="178"/>
      <c r="HC6" s="176"/>
      <c r="HD6" s="161"/>
      <c r="HE6" s="177"/>
      <c r="HF6" s="178"/>
      <c r="HG6" s="176"/>
      <c r="HH6" s="161"/>
      <c r="HI6" s="177"/>
      <c r="HJ6" s="178"/>
      <c r="HK6" s="37"/>
      <c r="HL6" s="38"/>
      <c r="HM6" s="39"/>
      <c r="HN6" s="40"/>
      <c r="HO6" s="37"/>
      <c r="HP6" s="38"/>
      <c r="HQ6" s="39"/>
      <c r="HR6" s="40"/>
      <c r="HS6" s="176"/>
      <c r="HT6" s="161"/>
      <c r="HU6" s="177"/>
      <c r="HV6" s="178"/>
      <c r="HW6" s="176"/>
      <c r="HX6" s="161"/>
      <c r="HY6" s="177"/>
      <c r="HZ6" s="178"/>
      <c r="IA6" s="176"/>
      <c r="IB6" s="161"/>
      <c r="IC6" s="177"/>
      <c r="ID6" s="178"/>
      <c r="IE6" s="176"/>
      <c r="IF6" s="161"/>
      <c r="IG6" s="177"/>
      <c r="IH6" s="178"/>
      <c r="II6" s="53"/>
      <c r="IJ6" s="1"/>
      <c r="IK6" s="54"/>
      <c r="IL6" s="55"/>
      <c r="IM6" s="37"/>
      <c r="IN6" s="38"/>
      <c r="IO6" s="39"/>
      <c r="IP6" s="173"/>
    </row>
    <row r="7" spans="2:250" x14ac:dyDescent="0.25">
      <c r="C7" s="9" t="str">
        <f>WP!A6</f>
        <v>A1.1</v>
      </c>
      <c r="D7" s="113" t="str">
        <f>WP!B6</f>
        <v>PROGETTAZIONE ELETTRICA</v>
      </c>
      <c r="E7" s="13">
        <f>WP!E6</f>
        <v>0.25</v>
      </c>
      <c r="F7" s="45">
        <f>WP!C6</f>
        <v>1</v>
      </c>
      <c r="G7" s="30"/>
      <c r="H7" s="32"/>
      <c r="I7" s="31"/>
      <c r="J7" s="31"/>
      <c r="K7" s="176"/>
      <c r="L7" s="46"/>
      <c r="M7" s="177"/>
      <c r="N7" s="178"/>
      <c r="O7" s="176"/>
      <c r="P7" s="46"/>
      <c r="Q7" s="177"/>
      <c r="R7" s="178"/>
      <c r="S7" s="176"/>
      <c r="T7" s="46"/>
      <c r="U7" s="177"/>
      <c r="V7" s="178"/>
      <c r="W7" s="214"/>
      <c r="X7" s="218"/>
      <c r="Y7" s="216"/>
      <c r="Z7" s="217"/>
      <c r="AA7" s="222"/>
      <c r="AB7" s="226"/>
      <c r="AC7" s="224"/>
      <c r="AD7" s="225"/>
      <c r="AE7" s="176"/>
      <c r="AF7" s="46"/>
      <c r="AG7" s="177"/>
      <c r="AH7" s="178"/>
      <c r="AI7" s="176"/>
      <c r="AJ7" s="46"/>
      <c r="AK7" s="177"/>
      <c r="AL7" s="178"/>
      <c r="AM7" s="176"/>
      <c r="AN7" s="46"/>
      <c r="AO7" s="177"/>
      <c r="AP7" s="178"/>
      <c r="AQ7" s="188"/>
      <c r="AR7" s="189"/>
      <c r="AS7" s="189"/>
      <c r="AT7" s="190"/>
      <c r="AU7" s="176"/>
      <c r="AV7" s="46"/>
      <c r="AW7" s="177"/>
      <c r="AX7" s="178"/>
      <c r="AY7" s="200"/>
      <c r="AZ7" s="201"/>
      <c r="BA7" s="202"/>
      <c r="BB7" s="203"/>
      <c r="BC7" s="200"/>
      <c r="BD7" s="201"/>
      <c r="BE7" s="202"/>
      <c r="BF7" s="203"/>
      <c r="BG7" s="185"/>
      <c r="BH7" s="184"/>
      <c r="BI7" s="186"/>
      <c r="BJ7" s="187"/>
      <c r="BK7" s="185"/>
      <c r="BL7" s="184"/>
      <c r="BM7" s="186"/>
      <c r="BN7" s="187"/>
      <c r="BO7" s="185"/>
      <c r="BP7" s="184"/>
      <c r="BQ7" s="186"/>
      <c r="BR7" s="187"/>
      <c r="BS7" s="179"/>
      <c r="BT7" s="62"/>
      <c r="BU7" s="180"/>
      <c r="BV7" s="181"/>
      <c r="BW7" s="179"/>
      <c r="BX7" s="62"/>
      <c r="BY7" s="180"/>
      <c r="BZ7" s="181"/>
      <c r="CA7" s="57"/>
      <c r="CB7" s="61"/>
      <c r="CC7" s="59"/>
      <c r="CD7" s="60"/>
      <c r="CE7" s="57"/>
      <c r="CF7" s="61"/>
      <c r="CG7" s="59"/>
      <c r="CH7" s="60"/>
      <c r="CI7" s="179"/>
      <c r="CJ7" s="62"/>
      <c r="CK7" s="180"/>
      <c r="CL7" s="181"/>
      <c r="CM7" s="179"/>
      <c r="CN7" s="62"/>
      <c r="CO7" s="180"/>
      <c r="CP7" s="181"/>
      <c r="CQ7" s="179"/>
      <c r="CR7" s="62"/>
      <c r="CS7" s="180"/>
      <c r="CT7" s="181"/>
      <c r="CU7" s="179"/>
      <c r="CV7" s="62"/>
      <c r="CW7" s="180"/>
      <c r="CX7" s="181"/>
      <c r="CY7" s="179"/>
      <c r="CZ7" s="62"/>
      <c r="DA7" s="180"/>
      <c r="DB7" s="181"/>
      <c r="DC7" s="57"/>
      <c r="DD7" s="61"/>
      <c r="DE7" s="59"/>
      <c r="DF7" s="60"/>
      <c r="DG7" s="57"/>
      <c r="DH7" s="61"/>
      <c r="DI7" s="59"/>
      <c r="DJ7" s="60"/>
      <c r="DK7" s="179"/>
      <c r="DL7" s="62"/>
      <c r="DM7" s="180"/>
      <c r="DN7" s="181"/>
      <c r="DO7" s="179"/>
      <c r="DP7" s="62"/>
      <c r="DQ7" s="180"/>
      <c r="DR7" s="181"/>
      <c r="DS7" s="179"/>
      <c r="DT7" s="62"/>
      <c r="DU7" s="180"/>
      <c r="DV7" s="181"/>
      <c r="DW7" s="163"/>
      <c r="DX7" s="62"/>
      <c r="DY7" s="180"/>
      <c r="DZ7" s="180"/>
      <c r="EA7" s="179"/>
      <c r="EB7" s="62"/>
      <c r="EC7" s="180"/>
      <c r="ED7" s="181"/>
      <c r="EE7" s="57"/>
      <c r="EF7" s="61"/>
      <c r="EG7" s="59"/>
      <c r="EH7" s="60"/>
      <c r="EI7" s="57"/>
      <c r="EJ7" s="61"/>
      <c r="EK7" s="59"/>
      <c r="EL7" s="60"/>
      <c r="EM7" s="179"/>
      <c r="EN7" s="62"/>
      <c r="EO7" s="180"/>
      <c r="EP7" s="181"/>
      <c r="EQ7" s="179"/>
      <c r="ER7" s="62"/>
      <c r="ES7" s="180"/>
      <c r="ET7" s="181"/>
      <c r="EU7" s="179"/>
      <c r="EV7" s="62"/>
      <c r="EW7" s="180"/>
      <c r="EX7" s="181"/>
      <c r="EY7" s="179"/>
      <c r="EZ7" s="62"/>
      <c r="FA7" s="180"/>
      <c r="FB7" s="181"/>
      <c r="FC7" s="176"/>
      <c r="FD7" s="46"/>
      <c r="FE7" s="177"/>
      <c r="FF7" s="178"/>
      <c r="FG7" s="37"/>
      <c r="FH7" s="41"/>
      <c r="FI7" s="39"/>
      <c r="FJ7" s="40"/>
      <c r="FK7" s="37"/>
      <c r="FL7" s="41"/>
      <c r="FM7" s="39"/>
      <c r="FN7" s="40"/>
      <c r="FO7" s="176"/>
      <c r="FP7" s="46"/>
      <c r="FQ7" s="177"/>
      <c r="FR7" s="178"/>
      <c r="FS7" s="176"/>
      <c r="FT7" s="46"/>
      <c r="FU7" s="177"/>
      <c r="FV7" s="178"/>
      <c r="FW7" s="176"/>
      <c r="FX7" s="46"/>
      <c r="FY7" s="177"/>
      <c r="FZ7" s="178"/>
      <c r="GA7" s="176"/>
      <c r="GB7" s="46"/>
      <c r="GC7" s="177"/>
      <c r="GD7" s="178"/>
      <c r="GE7" s="176"/>
      <c r="GF7" s="46"/>
      <c r="GG7" s="177"/>
      <c r="GH7" s="178"/>
      <c r="GI7" s="37"/>
      <c r="GJ7" s="41"/>
      <c r="GK7" s="39"/>
      <c r="GL7" s="40"/>
      <c r="GM7" s="37"/>
      <c r="GN7" s="41"/>
      <c r="GO7" s="39"/>
      <c r="GP7" s="40"/>
      <c r="GQ7" s="176"/>
      <c r="GR7" s="46"/>
      <c r="GS7" s="177"/>
      <c r="GT7" s="178"/>
      <c r="GU7" s="176"/>
      <c r="GV7" s="46"/>
      <c r="GW7" s="177"/>
      <c r="GX7" s="178"/>
      <c r="GY7" s="176"/>
      <c r="GZ7" s="46"/>
      <c r="HA7" s="177"/>
      <c r="HB7" s="178"/>
      <c r="HC7" s="176"/>
      <c r="HD7" s="46"/>
      <c r="HE7" s="177"/>
      <c r="HF7" s="178"/>
      <c r="HG7" s="176"/>
      <c r="HH7" s="46"/>
      <c r="HI7" s="177"/>
      <c r="HJ7" s="178"/>
      <c r="HK7" s="37"/>
      <c r="HL7" s="41"/>
      <c r="HM7" s="39"/>
      <c r="HN7" s="40"/>
      <c r="HO7" s="37"/>
      <c r="HP7" s="41"/>
      <c r="HQ7" s="39"/>
      <c r="HR7" s="40"/>
      <c r="HS7" s="176"/>
      <c r="HT7" s="46"/>
      <c r="HU7" s="177"/>
      <c r="HV7" s="178"/>
      <c r="HW7" s="176"/>
      <c r="HX7" s="46"/>
      <c r="HY7" s="177"/>
      <c r="HZ7" s="178"/>
      <c r="IA7" s="176"/>
      <c r="IB7" s="46"/>
      <c r="IC7" s="177"/>
      <c r="ID7" s="178"/>
      <c r="IE7" s="176"/>
      <c r="IF7" s="46"/>
      <c r="IG7" s="177"/>
      <c r="IH7" s="178"/>
      <c r="II7" s="28"/>
      <c r="IJ7" s="32"/>
      <c r="IK7" s="31"/>
      <c r="IL7" s="29"/>
      <c r="IM7" s="37"/>
      <c r="IN7" s="41"/>
      <c r="IO7" s="39"/>
      <c r="IP7" s="173"/>
    </row>
    <row r="8" spans="2:250" x14ac:dyDescent="0.25">
      <c r="C8" s="9" t="str">
        <f>WP!A8</f>
        <v>A1.2</v>
      </c>
      <c r="D8" s="113" t="str">
        <f>WP!B8</f>
        <v>DISEGNI ELETTRICI</v>
      </c>
      <c r="E8" s="14">
        <f>WP!E8</f>
        <v>1</v>
      </c>
      <c r="F8" s="45">
        <f>WP!C8</f>
        <v>1</v>
      </c>
      <c r="G8" s="30"/>
      <c r="H8" s="32"/>
      <c r="I8" s="31"/>
      <c r="J8" s="31"/>
      <c r="K8" s="176"/>
      <c r="L8" s="46"/>
      <c r="M8" s="177"/>
      <c r="N8" s="178"/>
      <c r="O8" s="176"/>
      <c r="P8" s="46"/>
      <c r="Q8" s="177"/>
      <c r="R8" s="178"/>
      <c r="S8" s="176"/>
      <c r="T8" s="46"/>
      <c r="U8" s="177"/>
      <c r="V8" s="178"/>
      <c r="W8" s="214"/>
      <c r="X8" s="218"/>
      <c r="Y8" s="216"/>
      <c r="Z8" s="217"/>
      <c r="AA8" s="222"/>
      <c r="AB8" s="226"/>
      <c r="AC8" s="224"/>
      <c r="AD8" s="225"/>
      <c r="AE8" s="176"/>
      <c r="AF8" s="46"/>
      <c r="AG8" s="177"/>
      <c r="AH8" s="178"/>
      <c r="AI8" s="176"/>
      <c r="AJ8" s="46"/>
      <c r="AK8" s="177"/>
      <c r="AL8" s="178"/>
      <c r="AM8" s="176"/>
      <c r="AN8" s="46"/>
      <c r="AO8" s="177"/>
      <c r="AP8" s="178"/>
      <c r="AQ8" s="176"/>
      <c r="AR8" s="46"/>
      <c r="AS8" s="177"/>
      <c r="AT8" s="178"/>
      <c r="AU8" s="176"/>
      <c r="AV8" s="46"/>
      <c r="AW8" s="177"/>
      <c r="AX8" s="178"/>
      <c r="AY8" s="200"/>
      <c r="AZ8" s="201"/>
      <c r="BA8" s="202"/>
      <c r="BB8" s="203"/>
      <c r="BC8" s="200"/>
      <c r="BD8" s="201"/>
      <c r="BE8" s="202"/>
      <c r="BF8" s="203"/>
      <c r="BG8" s="185"/>
      <c r="BH8" s="184"/>
      <c r="BI8" s="186"/>
      <c r="BJ8" s="187"/>
      <c r="BK8" s="185"/>
      <c r="BL8" s="184"/>
      <c r="BM8" s="186"/>
      <c r="BN8" s="187"/>
      <c r="BO8" s="185"/>
      <c r="BP8" s="184"/>
      <c r="BQ8" s="186"/>
      <c r="BR8" s="187"/>
      <c r="BS8" s="179"/>
      <c r="BT8" s="62"/>
      <c r="BU8" s="180"/>
      <c r="BV8" s="181"/>
      <c r="BW8" s="179"/>
      <c r="BX8" s="62"/>
      <c r="BY8" s="180"/>
      <c r="BZ8" s="181"/>
      <c r="CA8" s="57"/>
      <c r="CB8" s="61"/>
      <c r="CC8" s="59"/>
      <c r="CD8" s="60"/>
      <c r="CE8" s="57"/>
      <c r="CF8" s="61"/>
      <c r="CG8" s="59"/>
      <c r="CH8" s="60"/>
      <c r="CI8" s="179"/>
      <c r="CJ8" s="62"/>
      <c r="CK8" s="180"/>
      <c r="CL8" s="181"/>
      <c r="CM8" s="179"/>
      <c r="CN8" s="62"/>
      <c r="CO8" s="180"/>
      <c r="CP8" s="181"/>
      <c r="CQ8" s="179"/>
      <c r="CR8" s="62"/>
      <c r="CS8" s="180"/>
      <c r="CT8" s="181"/>
      <c r="CU8" s="179"/>
      <c r="CV8" s="62"/>
      <c r="CW8" s="180"/>
      <c r="CX8" s="181"/>
      <c r="CY8" s="179"/>
      <c r="CZ8" s="62"/>
      <c r="DA8" s="180"/>
      <c r="DB8" s="181"/>
      <c r="DC8" s="57"/>
      <c r="DD8" s="61"/>
      <c r="DE8" s="59"/>
      <c r="DF8" s="60"/>
      <c r="DG8" s="57"/>
      <c r="DH8" s="61"/>
      <c r="DI8" s="59"/>
      <c r="DJ8" s="60"/>
      <c r="DK8" s="179"/>
      <c r="DL8" s="62"/>
      <c r="DM8" s="180"/>
      <c r="DN8" s="181"/>
      <c r="DO8" s="179"/>
      <c r="DP8" s="62"/>
      <c r="DQ8" s="180"/>
      <c r="DR8" s="181"/>
      <c r="DS8" s="179"/>
      <c r="DT8" s="62"/>
      <c r="DU8" s="180"/>
      <c r="DV8" s="181"/>
      <c r="DW8" s="163"/>
      <c r="DX8" s="62"/>
      <c r="DY8" s="180"/>
      <c r="DZ8" s="180"/>
      <c r="EA8" s="179"/>
      <c r="EB8" s="62"/>
      <c r="EC8" s="180"/>
      <c r="ED8" s="181"/>
      <c r="EE8" s="57"/>
      <c r="EF8" s="61"/>
      <c r="EG8" s="59"/>
      <c r="EH8" s="60"/>
      <c r="EI8" s="57"/>
      <c r="EJ8" s="61"/>
      <c r="EK8" s="59"/>
      <c r="EL8" s="60"/>
      <c r="EM8" s="179"/>
      <c r="EN8" s="62"/>
      <c r="EO8" s="180"/>
      <c r="EP8" s="181"/>
      <c r="EQ8" s="179"/>
      <c r="ER8" s="62"/>
      <c r="ES8" s="180"/>
      <c r="ET8" s="181"/>
      <c r="EU8" s="179"/>
      <c r="EV8" s="62"/>
      <c r="EW8" s="180"/>
      <c r="EX8" s="181"/>
      <c r="EY8" s="179"/>
      <c r="EZ8" s="62"/>
      <c r="FA8" s="180"/>
      <c r="FB8" s="181"/>
      <c r="FC8" s="176"/>
      <c r="FD8" s="46"/>
      <c r="FE8" s="177"/>
      <c r="FF8" s="178"/>
      <c r="FG8" s="37"/>
      <c r="FH8" s="41"/>
      <c r="FI8" s="39"/>
      <c r="FJ8" s="40"/>
      <c r="FK8" s="37"/>
      <c r="FL8" s="41"/>
      <c r="FM8" s="39"/>
      <c r="FN8" s="40"/>
      <c r="FO8" s="176"/>
      <c r="FP8" s="46"/>
      <c r="FQ8" s="177"/>
      <c r="FR8" s="178"/>
      <c r="FS8" s="176"/>
      <c r="FT8" s="46"/>
      <c r="FU8" s="177"/>
      <c r="FV8" s="178"/>
      <c r="FW8" s="176"/>
      <c r="FX8" s="46"/>
      <c r="FY8" s="177"/>
      <c r="FZ8" s="178"/>
      <c r="GA8" s="176"/>
      <c r="GB8" s="46"/>
      <c r="GC8" s="177"/>
      <c r="GD8" s="178"/>
      <c r="GE8" s="176"/>
      <c r="GF8" s="46"/>
      <c r="GG8" s="177"/>
      <c r="GH8" s="178"/>
      <c r="GI8" s="37"/>
      <c r="GJ8" s="41"/>
      <c r="GK8" s="39"/>
      <c r="GL8" s="40"/>
      <c r="GM8" s="37"/>
      <c r="GN8" s="41"/>
      <c r="GO8" s="39"/>
      <c r="GP8" s="40"/>
      <c r="GQ8" s="176"/>
      <c r="GR8" s="46"/>
      <c r="GS8" s="177"/>
      <c r="GT8" s="178"/>
      <c r="GU8" s="176"/>
      <c r="GV8" s="46"/>
      <c r="GW8" s="177"/>
      <c r="GX8" s="178"/>
      <c r="GY8" s="176"/>
      <c r="GZ8" s="46"/>
      <c r="HA8" s="177"/>
      <c r="HB8" s="178"/>
      <c r="HC8" s="176"/>
      <c r="HD8" s="46"/>
      <c r="HE8" s="177"/>
      <c r="HF8" s="178"/>
      <c r="HG8" s="176"/>
      <c r="HH8" s="46"/>
      <c r="HI8" s="177"/>
      <c r="HJ8" s="178"/>
      <c r="HK8" s="37"/>
      <c r="HL8" s="41"/>
      <c r="HM8" s="39"/>
      <c r="HN8" s="40"/>
      <c r="HO8" s="37"/>
      <c r="HP8" s="41"/>
      <c r="HQ8" s="39"/>
      <c r="HR8" s="40"/>
      <c r="HS8" s="176"/>
      <c r="HT8" s="46"/>
      <c r="HU8" s="177"/>
      <c r="HV8" s="178"/>
      <c r="HW8" s="176"/>
      <c r="HX8" s="46"/>
      <c r="HY8" s="177"/>
      <c r="HZ8" s="178"/>
      <c r="IA8" s="176"/>
      <c r="IB8" s="46"/>
      <c r="IC8" s="177"/>
      <c r="ID8" s="178"/>
      <c r="IE8" s="176"/>
      <c r="IF8" s="46"/>
      <c r="IG8" s="177"/>
      <c r="IH8" s="178"/>
      <c r="II8" s="28"/>
      <c r="IJ8" s="32"/>
      <c r="IK8" s="31"/>
      <c r="IL8" s="29"/>
      <c r="IM8" s="37"/>
      <c r="IN8" s="41"/>
      <c r="IO8" s="39"/>
      <c r="IP8" s="173"/>
    </row>
    <row r="9" spans="2:250" x14ac:dyDescent="0.25">
      <c r="C9" s="9" t="str">
        <f>WP!A9</f>
        <v>A1.6</v>
      </c>
      <c r="D9" s="113" t="str">
        <f>WP!B9</f>
        <v>NUMERAZIONE</v>
      </c>
      <c r="E9" s="15">
        <f>WP!E9</f>
        <v>0.125</v>
      </c>
      <c r="F9" s="45">
        <f>WP!C9</f>
        <v>1</v>
      </c>
      <c r="G9" s="30"/>
      <c r="H9" s="32"/>
      <c r="I9" s="31"/>
      <c r="J9" s="31"/>
      <c r="K9" s="176"/>
      <c r="L9" s="46"/>
      <c r="M9" s="177"/>
      <c r="N9" s="178"/>
      <c r="O9" s="176"/>
      <c r="P9" s="46"/>
      <c r="Q9" s="177"/>
      <c r="R9" s="178"/>
      <c r="S9" s="176"/>
      <c r="T9" s="46"/>
      <c r="U9" s="177"/>
      <c r="V9" s="178"/>
      <c r="W9" s="214"/>
      <c r="X9" s="218"/>
      <c r="Y9" s="216"/>
      <c r="Z9" s="217"/>
      <c r="AA9" s="222"/>
      <c r="AB9" s="226"/>
      <c r="AC9" s="224"/>
      <c r="AD9" s="225"/>
      <c r="AE9" s="176"/>
      <c r="AF9" s="46"/>
      <c r="AG9" s="177"/>
      <c r="AH9" s="178"/>
      <c r="AI9" s="176"/>
      <c r="AJ9" s="46"/>
      <c r="AK9" s="177"/>
      <c r="AL9" s="178"/>
      <c r="AM9" s="176"/>
      <c r="AN9" s="46"/>
      <c r="AO9" s="177"/>
      <c r="AP9" s="178"/>
      <c r="AQ9" s="176"/>
      <c r="AR9" s="46"/>
      <c r="AS9" s="177"/>
      <c r="AT9" s="178"/>
      <c r="AU9" s="176"/>
      <c r="AV9" s="46"/>
      <c r="AW9" s="177"/>
      <c r="AX9" s="178"/>
      <c r="AY9" s="200"/>
      <c r="AZ9" s="201"/>
      <c r="BA9" s="202"/>
      <c r="BB9" s="203"/>
      <c r="BC9" s="200"/>
      <c r="BD9" s="201"/>
      <c r="BE9" s="202"/>
      <c r="BF9" s="203"/>
      <c r="BG9" s="185"/>
      <c r="BH9" s="184"/>
      <c r="BI9" s="186"/>
      <c r="BJ9" s="187"/>
      <c r="BK9" s="185"/>
      <c r="BL9" s="184"/>
      <c r="BM9" s="186"/>
      <c r="BN9" s="187"/>
      <c r="BO9" s="185"/>
      <c r="BP9" s="184"/>
      <c r="BQ9" s="186"/>
      <c r="BR9" s="187"/>
      <c r="BS9" s="179"/>
      <c r="BT9" s="62"/>
      <c r="BU9" s="180"/>
      <c r="BV9" s="181"/>
      <c r="BW9" s="179"/>
      <c r="BX9" s="62"/>
      <c r="BY9" s="180"/>
      <c r="BZ9" s="181"/>
      <c r="CA9" s="57"/>
      <c r="CB9" s="61"/>
      <c r="CC9" s="59"/>
      <c r="CD9" s="60"/>
      <c r="CE9" s="57"/>
      <c r="CF9" s="61"/>
      <c r="CG9" s="59"/>
      <c r="CH9" s="60"/>
      <c r="CI9" s="180"/>
      <c r="CJ9" s="180"/>
      <c r="CK9" s="180"/>
      <c r="CL9" s="181"/>
      <c r="CM9" s="179"/>
      <c r="CN9" s="62"/>
      <c r="CO9" s="180"/>
      <c r="CP9" s="181"/>
      <c r="CQ9" s="179"/>
      <c r="CR9" s="62"/>
      <c r="CS9" s="180"/>
      <c r="CT9" s="181"/>
      <c r="CU9" s="179"/>
      <c r="CV9" s="62"/>
      <c r="CW9" s="180"/>
      <c r="CX9" s="181"/>
      <c r="CY9" s="179"/>
      <c r="CZ9" s="62"/>
      <c r="DA9" s="180"/>
      <c r="DB9" s="181"/>
      <c r="DC9" s="57"/>
      <c r="DD9" s="61"/>
      <c r="DE9" s="59"/>
      <c r="DF9" s="60"/>
      <c r="DG9" s="57"/>
      <c r="DH9" s="61"/>
      <c r="DI9" s="59"/>
      <c r="DJ9" s="59"/>
      <c r="DK9" s="179"/>
      <c r="DL9" s="62"/>
      <c r="DM9" s="180"/>
      <c r="DN9" s="181"/>
      <c r="DO9" s="179"/>
      <c r="DP9" s="62"/>
      <c r="DQ9" s="180"/>
      <c r="DR9" s="181"/>
      <c r="DS9" s="179"/>
      <c r="DT9" s="62"/>
      <c r="DU9" s="180"/>
      <c r="DV9" s="181"/>
      <c r="DW9" s="163"/>
      <c r="DX9" s="62"/>
      <c r="DY9" s="180"/>
      <c r="DZ9" s="180"/>
      <c r="EA9" s="179"/>
      <c r="EB9" s="62"/>
      <c r="EC9" s="180"/>
      <c r="ED9" s="181"/>
      <c r="EE9" s="57"/>
      <c r="EF9" s="61"/>
      <c r="EG9" s="59"/>
      <c r="EH9" s="60"/>
      <c r="EI9" s="57"/>
      <c r="EJ9" s="61"/>
      <c r="EK9" s="59"/>
      <c r="EL9" s="60"/>
      <c r="EM9" s="179"/>
      <c r="EN9" s="62"/>
      <c r="EO9" s="180"/>
      <c r="EP9" s="181"/>
      <c r="EQ9" s="179"/>
      <c r="ER9" s="62"/>
      <c r="ES9" s="180"/>
      <c r="ET9" s="181"/>
      <c r="EU9" s="179"/>
      <c r="EV9" s="62"/>
      <c r="EW9" s="180"/>
      <c r="EX9" s="181"/>
      <c r="EY9" s="179"/>
      <c r="EZ9" s="62"/>
      <c r="FA9" s="180"/>
      <c r="FB9" s="181"/>
      <c r="FC9" s="176"/>
      <c r="FD9" s="46"/>
      <c r="FE9" s="177"/>
      <c r="FF9" s="178"/>
      <c r="FG9" s="37"/>
      <c r="FH9" s="41"/>
      <c r="FI9" s="39"/>
      <c r="FJ9" s="40"/>
      <c r="FK9" s="37"/>
      <c r="FL9" s="41"/>
      <c r="FM9" s="39"/>
      <c r="FN9" s="40"/>
      <c r="FO9" s="176"/>
      <c r="FP9" s="46"/>
      <c r="FQ9" s="177"/>
      <c r="FR9" s="178"/>
      <c r="FS9" s="176"/>
      <c r="FT9" s="46"/>
      <c r="FU9" s="177"/>
      <c r="FV9" s="178"/>
      <c r="FW9" s="176"/>
      <c r="FX9" s="46"/>
      <c r="FY9" s="177"/>
      <c r="FZ9" s="178"/>
      <c r="GA9" s="176"/>
      <c r="GB9" s="46"/>
      <c r="GC9" s="177"/>
      <c r="GD9" s="178"/>
      <c r="GE9" s="176"/>
      <c r="GF9" s="46"/>
      <c r="GG9" s="177"/>
      <c r="GH9" s="178"/>
      <c r="GI9" s="37"/>
      <c r="GJ9" s="41"/>
      <c r="GK9" s="39"/>
      <c r="GL9" s="40"/>
      <c r="GM9" s="37"/>
      <c r="GN9" s="41"/>
      <c r="GO9" s="39"/>
      <c r="GP9" s="40"/>
      <c r="GQ9" s="176"/>
      <c r="GR9" s="46"/>
      <c r="GS9" s="177"/>
      <c r="GT9" s="178"/>
      <c r="GU9" s="176"/>
      <c r="GV9" s="46"/>
      <c r="GW9" s="177"/>
      <c r="GX9" s="178"/>
      <c r="GY9" s="176"/>
      <c r="GZ9" s="46"/>
      <c r="HA9" s="177"/>
      <c r="HB9" s="178"/>
      <c r="HC9" s="176"/>
      <c r="HD9" s="46"/>
      <c r="HE9" s="177"/>
      <c r="HF9" s="178"/>
      <c r="HG9" s="176"/>
      <c r="HH9" s="46"/>
      <c r="HI9" s="177"/>
      <c r="HJ9" s="178"/>
      <c r="HK9" s="37"/>
      <c r="HL9" s="41"/>
      <c r="HM9" s="39"/>
      <c r="HN9" s="40"/>
      <c r="HO9" s="37"/>
      <c r="HP9" s="41"/>
      <c r="HQ9" s="39"/>
      <c r="HR9" s="40"/>
      <c r="HS9" s="176"/>
      <c r="HT9" s="46"/>
      <c r="HU9" s="177"/>
      <c r="HV9" s="178"/>
      <c r="HW9" s="176"/>
      <c r="HX9" s="46"/>
      <c r="HY9" s="177"/>
      <c r="HZ9" s="178"/>
      <c r="IA9" s="176"/>
      <c r="IB9" s="46"/>
      <c r="IC9" s="177"/>
      <c r="ID9" s="178"/>
      <c r="IE9" s="176"/>
      <c r="IF9" s="46"/>
      <c r="IG9" s="177"/>
      <c r="IH9" s="178"/>
      <c r="II9" s="28"/>
      <c r="IJ9" s="32"/>
      <c r="IK9" s="31"/>
      <c r="IL9" s="29"/>
      <c r="IM9" s="37"/>
      <c r="IN9" s="41"/>
      <c r="IO9" s="39"/>
      <c r="IP9" s="173"/>
    </row>
    <row r="10" spans="2:250" x14ac:dyDescent="0.25">
      <c r="C10" s="9" t="str">
        <f>WP!A10</f>
        <v>A1.7</v>
      </c>
      <c r="D10" s="113" t="str">
        <f>WP!B10</f>
        <v>DICHIARAZIONE CONFORMITA'</v>
      </c>
      <c r="E10" s="16">
        <f>WP!E10</f>
        <v>0.125</v>
      </c>
      <c r="F10" s="45">
        <f>WP!C10</f>
        <v>1</v>
      </c>
      <c r="G10" s="30"/>
      <c r="H10" s="32"/>
      <c r="I10" s="31"/>
      <c r="J10" s="31"/>
      <c r="K10" s="176"/>
      <c r="L10" s="46"/>
      <c r="M10" s="177"/>
      <c r="N10" s="178"/>
      <c r="O10" s="176"/>
      <c r="P10" s="46"/>
      <c r="Q10" s="177"/>
      <c r="R10" s="178"/>
      <c r="S10" s="176"/>
      <c r="T10" s="46"/>
      <c r="U10" s="177"/>
      <c r="V10" s="178"/>
      <c r="W10" s="214"/>
      <c r="X10" s="218"/>
      <c r="Y10" s="216"/>
      <c r="Z10" s="217"/>
      <c r="AA10" s="222"/>
      <c r="AB10" s="226"/>
      <c r="AC10" s="224"/>
      <c r="AD10" s="225"/>
      <c r="AE10" s="176"/>
      <c r="AF10" s="46"/>
      <c r="AG10" s="177"/>
      <c r="AH10" s="178"/>
      <c r="AI10" s="176"/>
      <c r="AJ10" s="46"/>
      <c r="AK10" s="177"/>
      <c r="AL10" s="178"/>
      <c r="AM10" s="176"/>
      <c r="AN10" s="46"/>
      <c r="AO10" s="177"/>
      <c r="AP10" s="178"/>
      <c r="AQ10" s="176"/>
      <c r="AR10" s="46"/>
      <c r="AS10" s="177"/>
      <c r="AT10" s="178"/>
      <c r="AU10" s="176"/>
      <c r="AV10" s="46"/>
      <c r="AW10" s="177"/>
      <c r="AX10" s="178"/>
      <c r="AY10" s="37"/>
      <c r="AZ10" s="41"/>
      <c r="BA10" s="39"/>
      <c r="BB10" s="40"/>
      <c r="BC10" s="37"/>
      <c r="BD10" s="41"/>
      <c r="BE10" s="39"/>
      <c r="BF10" s="40"/>
      <c r="BG10" s="179"/>
      <c r="BH10" s="62"/>
      <c r="BI10" s="180"/>
      <c r="BJ10" s="181"/>
      <c r="BK10" s="179"/>
      <c r="BL10" s="62"/>
      <c r="BM10" s="180"/>
      <c r="BN10" s="181"/>
      <c r="BO10" s="179"/>
      <c r="BP10" s="62"/>
      <c r="BQ10" s="180"/>
      <c r="BR10" s="181"/>
      <c r="BS10" s="179"/>
      <c r="BT10" s="62"/>
      <c r="BU10" s="180"/>
      <c r="BV10" s="181"/>
      <c r="BW10" s="179"/>
      <c r="BX10" s="62"/>
      <c r="BY10" s="180"/>
      <c r="BZ10" s="181"/>
      <c r="CA10" s="57"/>
      <c r="CB10" s="61"/>
      <c r="CC10" s="59"/>
      <c r="CD10" s="60"/>
      <c r="CE10" s="57"/>
      <c r="CF10" s="61"/>
      <c r="CG10" s="59"/>
      <c r="CH10" s="60"/>
      <c r="CI10" s="179"/>
      <c r="CJ10" s="62"/>
      <c r="CK10" s="180"/>
      <c r="CL10" s="181"/>
      <c r="CM10" s="179"/>
      <c r="CN10" s="62"/>
      <c r="CO10" s="180"/>
      <c r="CP10" s="181"/>
      <c r="CQ10" s="179"/>
      <c r="CR10" s="62"/>
      <c r="CS10" s="180"/>
      <c r="CT10" s="181"/>
      <c r="CU10" s="179"/>
      <c r="CV10" s="62"/>
      <c r="CW10" s="180"/>
      <c r="CX10" s="181"/>
      <c r="CY10" s="179"/>
      <c r="CZ10" s="62"/>
      <c r="DA10" s="180"/>
      <c r="DB10" s="181"/>
      <c r="DC10" s="57"/>
      <c r="DD10" s="61"/>
      <c r="DE10" s="59"/>
      <c r="DF10" s="60"/>
      <c r="DG10" s="57"/>
      <c r="DH10" s="61"/>
      <c r="DI10" s="59"/>
      <c r="DJ10" s="60"/>
      <c r="DK10" s="179"/>
      <c r="DL10" s="62"/>
      <c r="DM10" s="180"/>
      <c r="DN10" s="181"/>
      <c r="DO10" s="179"/>
      <c r="DP10" s="62"/>
      <c r="DQ10" s="180"/>
      <c r="DR10" s="181"/>
      <c r="DS10" s="179"/>
      <c r="DT10" s="62"/>
      <c r="DU10" s="180"/>
      <c r="DV10" s="181"/>
      <c r="DW10" s="163"/>
      <c r="DX10" s="62"/>
      <c r="DY10" s="180"/>
      <c r="DZ10" s="180"/>
      <c r="EA10" s="179"/>
      <c r="EB10" s="62"/>
      <c r="EC10" s="180"/>
      <c r="ED10" s="181"/>
      <c r="EE10" s="57"/>
      <c r="EF10" s="61"/>
      <c r="EG10" s="59"/>
      <c r="EH10" s="60"/>
      <c r="EI10" s="57"/>
      <c r="EJ10" s="61"/>
      <c r="EK10" s="59"/>
      <c r="EL10" s="60"/>
      <c r="EM10" s="179"/>
      <c r="EN10" s="62"/>
      <c r="EO10" s="180"/>
      <c r="EP10" s="181"/>
      <c r="EQ10" s="179"/>
      <c r="ER10" s="62"/>
      <c r="ES10" s="180"/>
      <c r="ET10" s="181"/>
      <c r="EU10" s="179"/>
      <c r="EV10" s="62"/>
      <c r="EW10" s="180"/>
      <c r="EX10" s="181"/>
      <c r="EY10" s="179"/>
      <c r="EZ10" s="62"/>
      <c r="FA10" s="180"/>
      <c r="FB10" s="181"/>
      <c r="FC10" s="176"/>
      <c r="FD10" s="46"/>
      <c r="FE10" s="177"/>
      <c r="FF10" s="178"/>
      <c r="FG10" s="282"/>
      <c r="FH10" s="283"/>
      <c r="FI10" s="283"/>
      <c r="FJ10" s="284"/>
      <c r="FK10" s="37"/>
      <c r="FL10" s="41"/>
      <c r="FM10" s="39"/>
      <c r="FN10" s="40"/>
      <c r="FO10" s="176"/>
      <c r="FP10" s="46"/>
      <c r="FQ10" s="177"/>
      <c r="FR10" s="178"/>
      <c r="FS10" s="176"/>
      <c r="FT10" s="46"/>
      <c r="FU10" s="177"/>
      <c r="FV10" s="178"/>
      <c r="FW10" s="176"/>
      <c r="FX10" s="46"/>
      <c r="FY10" s="177"/>
      <c r="FZ10" s="178"/>
      <c r="GA10" s="176"/>
      <c r="GB10" s="46"/>
      <c r="GC10" s="177"/>
      <c r="GD10" s="178"/>
      <c r="GE10" s="176"/>
      <c r="GF10" s="46"/>
      <c r="GG10" s="177"/>
      <c r="GH10" s="178"/>
      <c r="GI10" s="282"/>
      <c r="GJ10" s="283"/>
      <c r="GK10" s="283"/>
      <c r="GL10" s="284"/>
      <c r="GM10" s="37"/>
      <c r="GN10" s="41"/>
      <c r="GO10" s="39"/>
      <c r="GP10" s="40"/>
      <c r="GQ10" s="176"/>
      <c r="GR10" s="46"/>
      <c r="GS10" s="177"/>
      <c r="GT10" s="178"/>
      <c r="GU10" s="176"/>
      <c r="GV10" s="46"/>
      <c r="GW10" s="177"/>
      <c r="GX10" s="178"/>
      <c r="GY10" s="176"/>
      <c r="GZ10" s="46"/>
      <c r="HA10" s="177"/>
      <c r="HB10" s="178"/>
      <c r="HC10" s="176"/>
      <c r="HD10" s="46"/>
      <c r="HE10" s="177"/>
      <c r="HF10" s="178"/>
      <c r="HG10" s="176"/>
      <c r="HH10" s="46"/>
      <c r="HI10" s="177"/>
      <c r="HJ10" s="178"/>
      <c r="HK10" s="37"/>
      <c r="HL10" s="41"/>
      <c r="HM10" s="39"/>
      <c r="HN10" s="40"/>
      <c r="HO10" s="37"/>
      <c r="HP10" s="41"/>
      <c r="HQ10" s="39"/>
      <c r="HR10" s="40"/>
      <c r="HS10" s="176"/>
      <c r="HT10" s="46"/>
      <c r="HU10" s="177"/>
      <c r="HV10" s="178"/>
      <c r="HW10" s="176"/>
      <c r="HX10" s="46"/>
      <c r="HY10" s="177"/>
      <c r="HZ10" s="178"/>
      <c r="IA10" s="176"/>
      <c r="IB10" s="46"/>
      <c r="IC10" s="177"/>
      <c r="ID10" s="178"/>
      <c r="IE10" s="176"/>
      <c r="IF10" s="46"/>
      <c r="IG10" s="177"/>
      <c r="IH10" s="178"/>
      <c r="II10" s="28"/>
      <c r="IJ10" s="32"/>
      <c r="IK10" s="31"/>
      <c r="IL10" s="29"/>
      <c r="IM10" s="37"/>
      <c r="IN10" s="41"/>
      <c r="IO10" s="39"/>
      <c r="IP10" s="173"/>
    </row>
    <row r="11" spans="2:250" x14ac:dyDescent="0.25">
      <c r="C11" s="9" t="str">
        <f>WP!A11</f>
        <v>A1.8</v>
      </c>
      <c r="D11" s="113" t="str">
        <f>WP!B11</f>
        <v>SOFTWARE PLC</v>
      </c>
      <c r="E11" s="17">
        <f>WP!E11</f>
        <v>2.5</v>
      </c>
      <c r="F11" s="45">
        <f>WP!C11</f>
        <v>1</v>
      </c>
      <c r="G11" s="30"/>
      <c r="H11" s="32"/>
      <c r="I11" s="31"/>
      <c r="J11" s="31"/>
      <c r="K11" s="176"/>
      <c r="L11" s="46"/>
      <c r="M11" s="177"/>
      <c r="N11" s="178"/>
      <c r="O11" s="176"/>
      <c r="P11" s="46"/>
      <c r="Q11" s="177"/>
      <c r="R11" s="178"/>
      <c r="S11" s="176"/>
      <c r="T11" s="46"/>
      <c r="U11" s="177"/>
      <c r="V11" s="178"/>
      <c r="W11" s="214"/>
      <c r="X11" s="218"/>
      <c r="Y11" s="216"/>
      <c r="Z11" s="217"/>
      <c r="AA11" s="222"/>
      <c r="AB11" s="226"/>
      <c r="AC11" s="224"/>
      <c r="AD11" s="225"/>
      <c r="AE11" s="176"/>
      <c r="AF11" s="46"/>
      <c r="AG11" s="177"/>
      <c r="AH11" s="178"/>
      <c r="AI11" s="176"/>
      <c r="AJ11" s="46"/>
      <c r="AK11" s="177"/>
      <c r="AL11" s="178"/>
      <c r="AM11" s="176"/>
      <c r="AN11" s="46"/>
      <c r="AO11" s="177"/>
      <c r="AP11" s="178"/>
      <c r="AQ11" s="176"/>
      <c r="AR11" s="46"/>
      <c r="AS11" s="177"/>
      <c r="AT11" s="178"/>
      <c r="AU11" s="176"/>
      <c r="AV11" s="46"/>
      <c r="AW11" s="177"/>
      <c r="AX11" s="178"/>
      <c r="AY11" s="37"/>
      <c r="AZ11" s="41"/>
      <c r="BA11" s="39"/>
      <c r="BB11" s="40"/>
      <c r="BC11" s="37"/>
      <c r="BD11" s="41"/>
      <c r="BE11" s="39"/>
      <c r="BF11" s="40"/>
      <c r="BG11" s="179"/>
      <c r="BH11" s="62"/>
      <c r="BI11" s="180"/>
      <c r="BJ11" s="181"/>
      <c r="BK11" s="276"/>
      <c r="BL11" s="277"/>
      <c r="BM11" s="277"/>
      <c r="BN11" s="181"/>
      <c r="BO11" s="276"/>
      <c r="BP11" s="277"/>
      <c r="BQ11" s="277"/>
      <c r="BR11" s="278"/>
      <c r="BS11" s="179"/>
      <c r="BT11" s="62"/>
      <c r="BU11" s="180"/>
      <c r="BV11" s="181"/>
      <c r="BW11" s="179"/>
      <c r="BX11" s="62"/>
      <c r="BY11" s="180"/>
      <c r="BZ11" s="181"/>
      <c r="CA11" s="57"/>
      <c r="CB11" s="61"/>
      <c r="CC11" s="59"/>
      <c r="CD11" s="157"/>
      <c r="CE11" s="156"/>
      <c r="CF11" s="156"/>
      <c r="CG11" s="156"/>
      <c r="CH11" s="157"/>
      <c r="CI11" s="139"/>
      <c r="CJ11" s="138"/>
      <c r="CK11" s="138"/>
      <c r="CL11" s="138"/>
      <c r="CM11" s="139"/>
      <c r="CN11" s="138"/>
      <c r="CO11" s="138"/>
      <c r="CP11" s="138"/>
      <c r="CQ11" s="139"/>
      <c r="CR11" s="138"/>
      <c r="CS11" s="138"/>
      <c r="CT11" s="181"/>
      <c r="CU11" s="179"/>
      <c r="CV11" s="62"/>
      <c r="CW11" s="180"/>
      <c r="CX11" s="181"/>
      <c r="CY11" s="179"/>
      <c r="CZ11" s="62"/>
      <c r="DA11" s="180"/>
      <c r="DB11" s="181"/>
      <c r="DC11" s="57"/>
      <c r="DD11" s="61"/>
      <c r="DE11" s="59"/>
      <c r="DF11" s="60"/>
      <c r="DG11" s="57"/>
      <c r="DH11" s="61"/>
      <c r="DI11" s="59"/>
      <c r="DJ11" s="60"/>
      <c r="DK11" s="179"/>
      <c r="DL11" s="62"/>
      <c r="DM11" s="180"/>
      <c r="DN11" s="181"/>
      <c r="DO11" s="179"/>
      <c r="DP11" s="62"/>
      <c r="DQ11" s="180"/>
      <c r="DR11" s="181"/>
      <c r="DS11" s="179"/>
      <c r="DT11" s="62"/>
      <c r="DU11" s="180"/>
      <c r="DV11" s="181"/>
      <c r="DW11" s="163"/>
      <c r="DX11" s="62"/>
      <c r="DY11" s="180"/>
      <c r="DZ11" s="180"/>
      <c r="EA11" s="179"/>
      <c r="EB11" s="62"/>
      <c r="EC11" s="180"/>
      <c r="ED11" s="181"/>
      <c r="EE11" s="57"/>
      <c r="EF11" s="61"/>
      <c r="EG11" s="59"/>
      <c r="EH11" s="60"/>
      <c r="EI11" s="57"/>
      <c r="EJ11" s="61"/>
      <c r="EK11" s="59"/>
      <c r="EL11" s="60"/>
      <c r="EM11" s="179"/>
      <c r="EN11" s="62"/>
      <c r="EO11" s="180"/>
      <c r="EP11" s="181"/>
      <c r="EQ11" s="179"/>
      <c r="ER11" s="62"/>
      <c r="ES11" s="180"/>
      <c r="ET11" s="181"/>
      <c r="EU11" s="179"/>
      <c r="EV11" s="62"/>
      <c r="EW11" s="180"/>
      <c r="EX11" s="181"/>
      <c r="EY11" s="179"/>
      <c r="EZ11" s="62"/>
      <c r="FA11" s="180"/>
      <c r="FB11" s="181"/>
      <c r="FC11" s="176"/>
      <c r="FD11" s="46"/>
      <c r="FE11" s="177"/>
      <c r="FF11" s="178"/>
      <c r="FG11" s="37"/>
      <c r="FH11" s="41"/>
      <c r="FI11" s="39"/>
      <c r="FJ11" s="40"/>
      <c r="FK11" s="37"/>
      <c r="FL11" s="41"/>
      <c r="FM11" s="39"/>
      <c r="FN11" s="40"/>
      <c r="FO11" s="176"/>
      <c r="FP11" s="46"/>
      <c r="FQ11" s="177"/>
      <c r="FR11" s="178"/>
      <c r="FS11" s="176"/>
      <c r="FT11" s="46"/>
      <c r="FU11" s="177"/>
      <c r="FV11" s="178"/>
      <c r="FW11" s="176"/>
      <c r="FX11" s="46"/>
      <c r="FY11" s="177"/>
      <c r="FZ11" s="178"/>
      <c r="GA11" s="176"/>
      <c r="GB11" s="46"/>
      <c r="GC11" s="177"/>
      <c r="GD11" s="178"/>
      <c r="GE11" s="176"/>
      <c r="GF11" s="46"/>
      <c r="GG11" s="177"/>
      <c r="GH11" s="178"/>
      <c r="GI11" s="285"/>
      <c r="GJ11" s="286"/>
      <c r="GK11" s="286"/>
      <c r="GL11" s="211"/>
      <c r="GM11" s="37"/>
      <c r="GN11" s="41"/>
      <c r="GO11" s="39"/>
      <c r="GP11" s="40"/>
      <c r="GQ11" s="176"/>
      <c r="GR11" s="46"/>
      <c r="GS11" s="177"/>
      <c r="GT11" s="178"/>
      <c r="GU11" s="176"/>
      <c r="GV11" s="46"/>
      <c r="GW11" s="177"/>
      <c r="GX11" s="178"/>
      <c r="GY11" s="176"/>
      <c r="GZ11" s="46"/>
      <c r="HA11" s="177"/>
      <c r="HB11" s="178"/>
      <c r="HC11" s="176"/>
      <c r="HD11" s="46"/>
      <c r="HE11" s="177"/>
      <c r="HF11" s="178"/>
      <c r="HG11" s="176"/>
      <c r="HH11" s="46"/>
      <c r="HI11" s="177"/>
      <c r="HJ11" s="178"/>
      <c r="HK11" s="37"/>
      <c r="HL11" s="41"/>
      <c r="HM11" s="39"/>
      <c r="HN11" s="40"/>
      <c r="HO11" s="37"/>
      <c r="HP11" s="41"/>
      <c r="HQ11" s="39"/>
      <c r="HR11" s="40"/>
      <c r="HS11" s="176"/>
      <c r="HT11" s="46"/>
      <c r="HU11" s="177"/>
      <c r="HV11" s="178"/>
      <c r="HW11" s="176"/>
      <c r="HX11" s="46"/>
      <c r="HY11" s="177"/>
      <c r="HZ11" s="178"/>
      <c r="IA11" s="176"/>
      <c r="IB11" s="46"/>
      <c r="IC11" s="177"/>
      <c r="ID11" s="178"/>
      <c r="IE11" s="176"/>
      <c r="IF11" s="46"/>
      <c r="IG11" s="177"/>
      <c r="IH11" s="178"/>
      <c r="II11" s="28"/>
      <c r="IJ11" s="32"/>
      <c r="IK11" s="31"/>
      <c r="IL11" s="29"/>
      <c r="IM11" s="37"/>
      <c r="IN11" s="41"/>
      <c r="IO11" s="39"/>
      <c r="IP11" s="173"/>
    </row>
    <row r="12" spans="2:250" x14ac:dyDescent="0.25">
      <c r="C12" s="9" t="str">
        <f>WP!A12</f>
        <v>A1.9</v>
      </c>
      <c r="D12" s="113" t="str">
        <f>WP!B12</f>
        <v>SOFTWARE HMI</v>
      </c>
      <c r="E12" s="18">
        <f>WP!E12</f>
        <v>6</v>
      </c>
      <c r="F12" s="45">
        <f>WP!C12</f>
        <v>1</v>
      </c>
      <c r="G12" s="30"/>
      <c r="H12" s="32"/>
      <c r="I12" s="31"/>
      <c r="J12" s="31"/>
      <c r="K12" s="176"/>
      <c r="L12" s="46"/>
      <c r="M12" s="177"/>
      <c r="N12" s="178"/>
      <c r="O12" s="176"/>
      <c r="P12" s="46"/>
      <c r="Q12" s="177"/>
      <c r="R12" s="178"/>
      <c r="S12" s="176"/>
      <c r="T12" s="46"/>
      <c r="U12" s="177"/>
      <c r="V12" s="178"/>
      <c r="W12" s="214"/>
      <c r="X12" s="218"/>
      <c r="Y12" s="216"/>
      <c r="Z12" s="217"/>
      <c r="AA12" s="222"/>
      <c r="AB12" s="226"/>
      <c r="AC12" s="224"/>
      <c r="AD12" s="225"/>
      <c r="AE12" s="176"/>
      <c r="AF12" s="46"/>
      <c r="AG12" s="177"/>
      <c r="AH12" s="178"/>
      <c r="AI12" s="176"/>
      <c r="AJ12" s="46"/>
      <c r="AK12" s="177"/>
      <c r="AL12" s="178"/>
      <c r="AM12" s="176"/>
      <c r="AN12" s="46"/>
      <c r="AO12" s="177"/>
      <c r="AP12" s="178"/>
      <c r="AQ12" s="176"/>
      <c r="AR12" s="46"/>
      <c r="AS12" s="177"/>
      <c r="AT12" s="178"/>
      <c r="AU12" s="176"/>
      <c r="AV12" s="46"/>
      <c r="AW12" s="177"/>
      <c r="AX12" s="178"/>
      <c r="AY12" s="37"/>
      <c r="AZ12" s="41"/>
      <c r="BA12" s="39"/>
      <c r="BB12" s="40"/>
      <c r="BC12" s="37"/>
      <c r="BD12" s="41"/>
      <c r="BE12" s="39"/>
      <c r="BF12" s="40"/>
      <c r="BG12" s="179"/>
      <c r="BH12" s="62"/>
      <c r="BI12" s="180"/>
      <c r="BJ12" s="181"/>
      <c r="BK12" s="179"/>
      <c r="BL12" s="62"/>
      <c r="BM12" s="180"/>
      <c r="BN12" s="181"/>
      <c r="BO12" s="179"/>
      <c r="BP12" s="62"/>
      <c r="BQ12" s="180"/>
      <c r="BR12" s="181"/>
      <c r="BS12" s="179"/>
      <c r="BT12" s="62"/>
      <c r="BU12" s="180"/>
      <c r="BV12" s="181"/>
      <c r="BW12" s="179"/>
      <c r="BX12" s="62"/>
      <c r="BY12" s="180"/>
      <c r="BZ12" s="181"/>
      <c r="CA12" s="57"/>
      <c r="CB12" s="61"/>
      <c r="CC12" s="59"/>
      <c r="CD12" s="60"/>
      <c r="CE12" s="57"/>
      <c r="CF12" s="61"/>
      <c r="CG12" s="59"/>
      <c r="CH12" s="60"/>
      <c r="CI12" s="179"/>
      <c r="CJ12" s="62"/>
      <c r="CK12" s="180"/>
      <c r="CL12" s="181"/>
      <c r="CM12" s="64"/>
      <c r="CN12" s="182"/>
      <c r="CO12" s="182"/>
      <c r="CP12" s="182"/>
      <c r="CQ12" s="139"/>
      <c r="CR12" s="138"/>
      <c r="CS12" s="138"/>
      <c r="CT12" s="151"/>
      <c r="CU12" s="179"/>
      <c r="CV12" s="62"/>
      <c r="CW12" s="180"/>
      <c r="CX12" s="181"/>
      <c r="CY12" s="179"/>
      <c r="CZ12" s="62"/>
      <c r="DA12" s="180"/>
      <c r="DB12" s="181"/>
      <c r="DC12" s="154"/>
      <c r="DD12" s="152"/>
      <c r="DE12" s="152"/>
      <c r="DF12" s="153"/>
      <c r="DG12" s="279"/>
      <c r="DH12" s="279"/>
      <c r="DI12" s="279"/>
      <c r="DJ12" s="280"/>
      <c r="DK12" s="64"/>
      <c r="DL12" s="62"/>
      <c r="DM12" s="182"/>
      <c r="DN12" s="183"/>
      <c r="DO12" s="179"/>
      <c r="DP12" s="62"/>
      <c r="DQ12" s="180"/>
      <c r="DR12" s="181"/>
      <c r="DS12" s="179"/>
      <c r="DT12" s="62"/>
      <c r="DU12" s="180"/>
      <c r="DV12" s="181"/>
      <c r="DW12" s="163"/>
      <c r="DX12" s="62"/>
      <c r="DY12" s="180"/>
      <c r="DZ12" s="180"/>
      <c r="EA12" s="179"/>
      <c r="EB12" s="62"/>
      <c r="EC12" s="180"/>
      <c r="ED12" s="181"/>
      <c r="EE12" s="57"/>
      <c r="EF12" s="61"/>
      <c r="EG12" s="59"/>
      <c r="EH12" s="60"/>
      <c r="EI12" s="57"/>
      <c r="EJ12" s="61"/>
      <c r="EK12" s="59"/>
      <c r="EL12" s="60"/>
      <c r="EM12" s="179"/>
      <c r="EN12" s="62"/>
      <c r="EO12" s="180"/>
      <c r="EP12" s="181"/>
      <c r="EQ12" s="179"/>
      <c r="ER12" s="62"/>
      <c r="ES12" s="180"/>
      <c r="ET12" s="181"/>
      <c r="EU12" s="179"/>
      <c r="EV12" s="62"/>
      <c r="EW12" s="180"/>
      <c r="EX12" s="181"/>
      <c r="EY12" s="179"/>
      <c r="EZ12" s="62"/>
      <c r="FA12" s="180"/>
      <c r="FB12" s="181"/>
      <c r="FC12" s="176"/>
      <c r="FD12" s="46"/>
      <c r="FE12" s="177"/>
      <c r="FF12" s="178"/>
      <c r="FG12" s="37"/>
      <c r="FH12" s="41"/>
      <c r="FI12" s="39"/>
      <c r="FJ12" s="40"/>
      <c r="FK12" s="37"/>
      <c r="FL12" s="41"/>
      <c r="FM12" s="39"/>
      <c r="FN12" s="40"/>
      <c r="FO12" s="176"/>
      <c r="FP12" s="46"/>
      <c r="FQ12" s="177"/>
      <c r="FR12" s="178"/>
      <c r="FS12" s="176"/>
      <c r="FT12" s="46"/>
      <c r="FU12" s="177"/>
      <c r="FV12" s="178"/>
      <c r="FW12" s="176"/>
      <c r="FX12" s="46"/>
      <c r="FY12" s="177"/>
      <c r="FZ12" s="178"/>
      <c r="GA12" s="176"/>
      <c r="GB12" s="46"/>
      <c r="GC12" s="177"/>
      <c r="GD12" s="178"/>
      <c r="GE12" s="176"/>
      <c r="GF12" s="46"/>
      <c r="GG12" s="177"/>
      <c r="GH12" s="178"/>
      <c r="GI12" s="37"/>
      <c r="GJ12" s="41"/>
      <c r="GK12" s="39"/>
      <c r="GL12" s="40"/>
      <c r="GM12" s="37"/>
      <c r="GN12" s="41"/>
      <c r="GO12" s="39"/>
      <c r="GP12" s="40"/>
      <c r="GQ12" s="176"/>
      <c r="GR12" s="46"/>
      <c r="GS12" s="177"/>
      <c r="GT12" s="178"/>
      <c r="GU12" s="176"/>
      <c r="GV12" s="46"/>
      <c r="GW12" s="177"/>
      <c r="GX12" s="178"/>
      <c r="GY12" s="176"/>
      <c r="GZ12" s="46"/>
      <c r="HA12" s="177"/>
      <c r="HB12" s="178"/>
      <c r="HC12" s="176"/>
      <c r="HD12" s="46"/>
      <c r="HE12" s="177"/>
      <c r="HF12" s="178"/>
      <c r="HG12" s="176"/>
      <c r="HH12" s="46"/>
      <c r="HI12" s="177"/>
      <c r="HJ12" s="178"/>
      <c r="HK12" s="37"/>
      <c r="HL12" s="41"/>
      <c r="HM12" s="39"/>
      <c r="HN12" s="40"/>
      <c r="HO12" s="37"/>
      <c r="HP12" s="41"/>
      <c r="HQ12" s="39"/>
      <c r="HR12" s="40"/>
      <c r="HS12" s="176"/>
      <c r="HT12" s="46"/>
      <c r="HU12" s="177"/>
      <c r="HV12" s="178"/>
      <c r="HW12" s="176"/>
      <c r="HX12" s="46"/>
      <c r="HY12" s="177"/>
      <c r="HZ12" s="178"/>
      <c r="IA12" s="176"/>
      <c r="IB12" s="46"/>
      <c r="IC12" s="177"/>
      <c r="ID12" s="178"/>
      <c r="IE12" s="176"/>
      <c r="IF12" s="46"/>
      <c r="IG12" s="177"/>
      <c r="IH12" s="178"/>
      <c r="II12" s="28"/>
      <c r="IJ12" s="32"/>
      <c r="IK12" s="31"/>
      <c r="IL12" s="29"/>
      <c r="IM12" s="37"/>
      <c r="IN12" s="41"/>
      <c r="IO12" s="39"/>
      <c r="IP12" s="173"/>
    </row>
    <row r="13" spans="2:250" x14ac:dyDescent="0.25">
      <c r="C13" s="9" t="s">
        <v>21</v>
      </c>
      <c r="D13" s="115" t="s">
        <v>55</v>
      </c>
      <c r="E13" s="117"/>
      <c r="F13" s="45"/>
      <c r="G13" s="30"/>
      <c r="H13" s="32"/>
      <c r="I13" s="54"/>
      <c r="J13" s="54"/>
      <c r="K13" s="176"/>
      <c r="L13" s="46"/>
      <c r="M13" s="177"/>
      <c r="N13" s="178"/>
      <c r="O13" s="176"/>
      <c r="P13" s="46"/>
      <c r="Q13" s="177"/>
      <c r="R13" s="178"/>
      <c r="S13" s="176"/>
      <c r="T13" s="46"/>
      <c r="U13" s="177"/>
      <c r="V13" s="178"/>
      <c r="W13" s="214"/>
      <c r="X13" s="218"/>
      <c r="Y13" s="216"/>
      <c r="Z13" s="217"/>
      <c r="AA13" s="222"/>
      <c r="AB13" s="226"/>
      <c r="AC13" s="224"/>
      <c r="AD13" s="225"/>
      <c r="AE13" s="176"/>
      <c r="AF13" s="46"/>
      <c r="AG13" s="177"/>
      <c r="AH13" s="178"/>
      <c r="AI13" s="176"/>
      <c r="AJ13" s="46"/>
      <c r="AK13" s="177"/>
      <c r="AL13" s="178"/>
      <c r="AM13" s="176"/>
      <c r="AN13" s="46"/>
      <c r="AO13" s="177"/>
      <c r="AP13" s="178"/>
      <c r="AQ13" s="176"/>
      <c r="AR13" s="46"/>
      <c r="AS13" s="177"/>
      <c r="AT13" s="178"/>
      <c r="AU13" s="176"/>
      <c r="AV13" s="46"/>
      <c r="AW13" s="177"/>
      <c r="AX13" s="178"/>
      <c r="AY13" s="37"/>
      <c r="AZ13" s="41"/>
      <c r="BA13" s="39"/>
      <c r="BB13" s="40"/>
      <c r="BC13" s="37"/>
      <c r="BD13" s="41"/>
      <c r="BE13" s="39"/>
      <c r="BF13" s="40"/>
      <c r="BG13" s="176"/>
      <c r="BH13" s="46"/>
      <c r="BI13" s="177"/>
      <c r="BJ13" s="178"/>
      <c r="BK13" s="176"/>
      <c r="BL13" s="46"/>
      <c r="BM13" s="177"/>
      <c r="BN13" s="178"/>
      <c r="BO13" s="176"/>
      <c r="BP13" s="46"/>
      <c r="BQ13" s="177"/>
      <c r="BR13" s="178"/>
      <c r="BS13" s="176"/>
      <c r="BT13" s="46"/>
      <c r="BU13" s="177"/>
      <c r="BV13" s="178"/>
      <c r="BW13" s="176"/>
      <c r="BX13" s="46"/>
      <c r="BY13" s="177"/>
      <c r="BZ13" s="178"/>
      <c r="CA13" s="37"/>
      <c r="CB13" s="41"/>
      <c r="CC13" s="39"/>
      <c r="CD13" s="40"/>
      <c r="CE13" s="37"/>
      <c r="CF13" s="41"/>
      <c r="CG13" s="39"/>
      <c r="CH13" s="40"/>
      <c r="CI13" s="176"/>
      <c r="CJ13" s="46"/>
      <c r="CK13" s="177"/>
      <c r="CL13" s="178"/>
      <c r="CM13" s="176"/>
      <c r="CN13" s="46"/>
      <c r="CO13" s="177"/>
      <c r="CP13" s="178"/>
      <c r="CQ13" s="176"/>
      <c r="CR13" s="46"/>
      <c r="CS13" s="177"/>
      <c r="CT13" s="178"/>
      <c r="CU13" s="176"/>
      <c r="CV13" s="46"/>
      <c r="CW13" s="177"/>
      <c r="CX13" s="178"/>
      <c r="CY13" s="176"/>
      <c r="CZ13" s="46"/>
      <c r="DA13" s="177"/>
      <c r="DB13" s="178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76"/>
      <c r="DP13" s="46"/>
      <c r="DQ13" s="177"/>
      <c r="DR13" s="178"/>
      <c r="DS13" s="176"/>
      <c r="DT13" s="46"/>
      <c r="DU13" s="177"/>
      <c r="DV13" s="178"/>
      <c r="DW13" s="30"/>
      <c r="DX13" s="46"/>
      <c r="DY13" s="177"/>
      <c r="DZ13" s="177"/>
      <c r="EA13" s="176"/>
      <c r="EB13" s="46"/>
      <c r="EC13" s="177"/>
      <c r="ED13" s="178"/>
      <c r="EE13" s="37"/>
      <c r="EF13" s="41"/>
      <c r="EG13" s="39"/>
      <c r="EH13" s="40"/>
      <c r="EI13" s="37"/>
      <c r="EJ13" s="41"/>
      <c r="EK13" s="39"/>
      <c r="EL13" s="40"/>
      <c r="EM13" s="176"/>
      <c r="EN13" s="46"/>
      <c r="EO13" s="177"/>
      <c r="EP13" s="178"/>
      <c r="EQ13" s="176"/>
      <c r="ER13" s="46"/>
      <c r="ES13" s="177"/>
      <c r="ET13" s="178"/>
      <c r="EU13" s="176"/>
      <c r="EV13" s="46"/>
      <c r="EW13" s="177"/>
      <c r="EX13" s="178"/>
      <c r="EY13" s="176"/>
      <c r="EZ13" s="46"/>
      <c r="FA13" s="177"/>
      <c r="FB13" s="178"/>
      <c r="FC13" s="176"/>
      <c r="FD13" s="46"/>
      <c r="FE13" s="177"/>
      <c r="FF13" s="178"/>
      <c r="FG13" s="37"/>
      <c r="FH13" s="41"/>
      <c r="FI13" s="39"/>
      <c r="FJ13" s="40"/>
      <c r="FK13" s="37"/>
      <c r="FL13" s="41"/>
      <c r="FM13" s="39"/>
      <c r="FN13" s="40"/>
      <c r="FO13" s="176"/>
      <c r="FP13" s="46"/>
      <c r="FQ13" s="177"/>
      <c r="FR13" s="178"/>
      <c r="FS13" s="176"/>
      <c r="FT13" s="46"/>
      <c r="FU13" s="177"/>
      <c r="FV13" s="178"/>
      <c r="FW13" s="176"/>
      <c r="FX13" s="46"/>
      <c r="FY13" s="177"/>
      <c r="FZ13" s="178"/>
      <c r="GA13" s="176"/>
      <c r="GB13" s="46"/>
      <c r="GC13" s="177"/>
      <c r="GD13" s="178"/>
      <c r="GE13" s="176"/>
      <c r="GF13" s="46"/>
      <c r="GG13" s="177"/>
      <c r="GH13" s="178"/>
      <c r="GI13" s="37"/>
      <c r="GJ13" s="41"/>
      <c r="GK13" s="39"/>
      <c r="GL13" s="40"/>
      <c r="GM13" s="37"/>
      <c r="GN13" s="41"/>
      <c r="GO13" s="39"/>
      <c r="GP13" s="40"/>
      <c r="GQ13" s="176"/>
      <c r="GR13" s="46"/>
      <c r="GS13" s="177"/>
      <c r="GT13" s="178"/>
      <c r="GU13" s="176"/>
      <c r="GV13" s="46"/>
      <c r="GW13" s="177"/>
      <c r="GX13" s="178"/>
      <c r="GY13" s="176"/>
      <c r="GZ13" s="46"/>
      <c r="HA13" s="177"/>
      <c r="HB13" s="178"/>
      <c r="HC13" s="176"/>
      <c r="HD13" s="46"/>
      <c r="HE13" s="177"/>
      <c r="HF13" s="178"/>
      <c r="HG13" s="176"/>
      <c r="HH13" s="46"/>
      <c r="HI13" s="177"/>
      <c r="HJ13" s="178"/>
      <c r="HK13" s="37"/>
      <c r="HL13" s="41"/>
      <c r="HM13" s="39"/>
      <c r="HN13" s="40"/>
      <c r="HO13" s="37"/>
      <c r="HP13" s="41"/>
      <c r="HQ13" s="39"/>
      <c r="HR13" s="40"/>
      <c r="HS13" s="176"/>
      <c r="HT13" s="46"/>
      <c r="HU13" s="177"/>
      <c r="HV13" s="178"/>
      <c r="HW13" s="176"/>
      <c r="HX13" s="46"/>
      <c r="HY13" s="177"/>
      <c r="HZ13" s="178"/>
      <c r="IA13" s="176"/>
      <c r="IB13" s="46"/>
      <c r="IC13" s="177"/>
      <c r="ID13" s="178"/>
      <c r="IE13" s="176"/>
      <c r="IF13" s="46"/>
      <c r="IG13" s="177"/>
      <c r="IH13" s="178"/>
      <c r="II13" s="53"/>
      <c r="IJ13" s="32"/>
      <c r="IK13" s="54"/>
      <c r="IL13" s="55"/>
      <c r="IM13" s="37"/>
      <c r="IN13" s="41"/>
      <c r="IO13" s="39"/>
      <c r="IP13" s="173"/>
    </row>
    <row r="14" spans="2:250" x14ac:dyDescent="0.25">
      <c r="B14" s="3"/>
      <c r="C14" s="9" t="str">
        <f>WP!A14</f>
        <v>A2.2</v>
      </c>
      <c r="D14" s="113" t="str">
        <f>WP!B14</f>
        <v>MONTAGGIO COMPONENTI</v>
      </c>
      <c r="E14" s="19">
        <f>WP!E14</f>
        <v>0.75</v>
      </c>
      <c r="F14" s="45">
        <f>WP!C14</f>
        <v>1</v>
      </c>
      <c r="G14" s="30"/>
      <c r="H14" s="32"/>
      <c r="I14" s="31"/>
      <c r="J14" s="31"/>
      <c r="K14" s="176"/>
      <c r="L14" s="46"/>
      <c r="M14" s="177"/>
      <c r="N14" s="178"/>
      <c r="O14" s="176"/>
      <c r="P14" s="46"/>
      <c r="Q14" s="177"/>
      <c r="R14" s="178"/>
      <c r="S14" s="176"/>
      <c r="T14" s="46"/>
      <c r="U14" s="177"/>
      <c r="V14" s="178"/>
      <c r="W14" s="214"/>
      <c r="X14" s="218"/>
      <c r="Y14" s="216"/>
      <c r="Z14" s="217"/>
      <c r="AA14" s="222"/>
      <c r="AB14" s="226"/>
      <c r="AC14" s="224"/>
      <c r="AD14" s="225"/>
      <c r="AE14" s="176"/>
      <c r="AF14" s="46"/>
      <c r="AG14" s="8"/>
      <c r="AH14" s="178"/>
      <c r="AI14" s="176"/>
      <c r="AJ14" s="46"/>
      <c r="AK14" s="177"/>
      <c r="AL14" s="178"/>
      <c r="AM14" s="176"/>
      <c r="AN14" s="46"/>
      <c r="AO14" s="177"/>
      <c r="AP14" s="178"/>
      <c r="AQ14" s="19"/>
      <c r="AR14" s="8"/>
      <c r="AS14" s="177"/>
      <c r="AT14" s="178"/>
      <c r="AU14" s="19"/>
      <c r="AV14" s="46"/>
      <c r="AW14" s="177"/>
      <c r="AX14" s="178"/>
      <c r="AY14" s="37"/>
      <c r="AZ14" s="41"/>
      <c r="BA14" s="39"/>
      <c r="BB14" s="40"/>
      <c r="BC14" s="37"/>
      <c r="BD14" s="41"/>
      <c r="BE14" s="39"/>
      <c r="BF14" s="40"/>
      <c r="BG14" s="179"/>
      <c r="BH14" s="62"/>
      <c r="BI14" s="180"/>
      <c r="BJ14" s="181"/>
      <c r="BK14" s="179"/>
      <c r="BL14" s="62"/>
      <c r="BM14" s="180"/>
      <c r="BN14" s="181"/>
      <c r="BO14" s="179"/>
      <c r="BP14" s="62"/>
      <c r="BQ14" s="180"/>
      <c r="BR14" s="181"/>
      <c r="BS14" s="179"/>
      <c r="BT14" s="62"/>
      <c r="BU14" s="180"/>
      <c r="BV14" s="181"/>
      <c r="BW14" s="179"/>
      <c r="BX14" s="62"/>
      <c r="BY14" s="180"/>
      <c r="BZ14" s="181"/>
      <c r="CA14" s="57"/>
      <c r="CB14" s="61"/>
      <c r="CC14" s="59"/>
      <c r="CD14" s="59"/>
      <c r="CE14" s="154"/>
      <c r="CF14" s="152"/>
      <c r="CG14" s="152"/>
      <c r="CH14" s="153"/>
      <c r="CI14" s="276"/>
      <c r="CJ14" s="277"/>
      <c r="CK14" s="277"/>
      <c r="CL14" s="278"/>
      <c r="CM14" s="179"/>
      <c r="CN14" s="62"/>
      <c r="CO14" s="180"/>
      <c r="CP14" s="181"/>
      <c r="CQ14" s="179"/>
      <c r="CR14" s="62"/>
      <c r="CS14" s="180"/>
      <c r="CT14" s="181"/>
      <c r="CU14" s="179"/>
      <c r="CV14" s="62"/>
      <c r="CW14" s="180"/>
      <c r="CX14" s="181"/>
      <c r="CY14" s="179"/>
      <c r="CZ14" s="62"/>
      <c r="DA14" s="180"/>
      <c r="DB14" s="181"/>
      <c r="DC14" s="57"/>
      <c r="DD14" s="61"/>
      <c r="DE14" s="59"/>
      <c r="DF14" s="60"/>
      <c r="DG14" s="57"/>
      <c r="DH14" s="61"/>
      <c r="DI14" s="59"/>
      <c r="DJ14" s="60"/>
      <c r="DK14" s="179"/>
      <c r="DL14" s="62"/>
      <c r="DM14" s="180"/>
      <c r="DN14" s="181"/>
      <c r="DO14" s="179"/>
      <c r="DP14" s="62"/>
      <c r="DQ14" s="180"/>
      <c r="DR14" s="181"/>
      <c r="DS14" s="179"/>
      <c r="DT14" s="62"/>
      <c r="DU14" s="180"/>
      <c r="DV14" s="181"/>
      <c r="DW14" s="163"/>
      <c r="DX14" s="62"/>
      <c r="DY14" s="180"/>
      <c r="DZ14" s="180"/>
      <c r="EA14" s="179"/>
      <c r="EB14" s="62"/>
      <c r="EC14" s="180"/>
      <c r="ED14" s="181"/>
      <c r="EE14" s="57"/>
      <c r="EF14" s="61"/>
      <c r="EG14" s="59"/>
      <c r="EH14" s="60"/>
      <c r="EI14" s="57"/>
      <c r="EJ14" s="61"/>
      <c r="EK14" s="59"/>
      <c r="EL14" s="60"/>
      <c r="EM14" s="179"/>
      <c r="EN14" s="62"/>
      <c r="EO14" s="180"/>
      <c r="EP14" s="181"/>
      <c r="EQ14" s="179"/>
      <c r="ER14" s="62"/>
      <c r="ES14" s="180"/>
      <c r="ET14" s="181"/>
      <c r="EU14" s="179"/>
      <c r="EV14" s="62"/>
      <c r="EW14" s="180"/>
      <c r="EX14" s="181"/>
      <c r="EY14" s="179"/>
      <c r="EZ14" s="62"/>
      <c r="FA14" s="180"/>
      <c r="FB14" s="181"/>
      <c r="FC14" s="176"/>
      <c r="FD14" s="46"/>
      <c r="FE14" s="177"/>
      <c r="FF14" s="178"/>
      <c r="FG14" s="37"/>
      <c r="FH14" s="41"/>
      <c r="FI14" s="39"/>
      <c r="FJ14" s="40"/>
      <c r="FK14" s="37"/>
      <c r="FL14" s="41"/>
      <c r="FM14" s="39"/>
      <c r="FN14" s="40"/>
      <c r="FO14" s="176"/>
      <c r="FP14" s="46"/>
      <c r="FQ14" s="177"/>
      <c r="FR14" s="178"/>
      <c r="FS14" s="176"/>
      <c r="FT14" s="46"/>
      <c r="FU14" s="177"/>
      <c r="FV14" s="178"/>
      <c r="FW14" s="176"/>
      <c r="FX14" s="46"/>
      <c r="FY14" s="177"/>
      <c r="FZ14" s="178"/>
      <c r="GA14" s="176"/>
      <c r="GB14" s="46"/>
      <c r="GC14" s="177"/>
      <c r="GD14" s="178"/>
      <c r="GE14" s="176"/>
      <c r="GF14" s="46"/>
      <c r="GG14" s="177"/>
      <c r="GH14" s="178"/>
      <c r="GI14" s="37"/>
      <c r="GJ14" s="41"/>
      <c r="GK14" s="39"/>
      <c r="GL14" s="40"/>
      <c r="GM14" s="37"/>
      <c r="GN14" s="41"/>
      <c r="GO14" s="39"/>
      <c r="GP14" s="40"/>
      <c r="GQ14" s="176"/>
      <c r="GR14" s="46"/>
      <c r="GS14" s="177"/>
      <c r="GT14" s="178"/>
      <c r="GU14" s="176"/>
      <c r="GV14" s="46"/>
      <c r="GW14" s="177"/>
      <c r="GX14" s="178"/>
      <c r="GY14" s="176"/>
      <c r="GZ14" s="46"/>
      <c r="HA14" s="177"/>
      <c r="HB14" s="178"/>
      <c r="HC14" s="176"/>
      <c r="HD14" s="46"/>
      <c r="HE14" s="177"/>
      <c r="HF14" s="178"/>
      <c r="HG14" s="176"/>
      <c r="HH14" s="46"/>
      <c r="HI14" s="177"/>
      <c r="HJ14" s="178"/>
      <c r="HK14" s="37"/>
      <c r="HL14" s="41"/>
      <c r="HM14" s="39"/>
      <c r="HN14" s="40"/>
      <c r="HO14" s="37"/>
      <c r="HP14" s="41"/>
      <c r="HQ14" s="39"/>
      <c r="HR14" s="40"/>
      <c r="HS14" s="176"/>
      <c r="HT14" s="46"/>
      <c r="HU14" s="177"/>
      <c r="HV14" s="178"/>
      <c r="HW14" s="176"/>
      <c r="HX14" s="46"/>
      <c r="HY14" s="177"/>
      <c r="HZ14" s="178"/>
      <c r="IA14" s="176"/>
      <c r="IB14" s="46"/>
      <c r="IC14" s="177"/>
      <c r="ID14" s="178"/>
      <c r="IE14" s="176"/>
      <c r="IF14" s="46"/>
      <c r="IG14" s="177"/>
      <c r="IH14" s="178"/>
      <c r="II14" s="28"/>
      <c r="IJ14" s="32"/>
      <c r="IK14" s="31"/>
      <c r="IL14" s="29"/>
      <c r="IM14" s="37"/>
      <c r="IN14" s="41"/>
      <c r="IO14" s="39"/>
      <c r="IP14" s="173"/>
    </row>
    <row r="15" spans="2:250" x14ac:dyDescent="0.25">
      <c r="B15" s="3"/>
      <c r="C15" s="9" t="str">
        <f>WP!A15</f>
        <v>A2.3</v>
      </c>
      <c r="D15" s="113" t="str">
        <f>WP!B15</f>
        <v>CABLAGGIO POTENZA</v>
      </c>
      <c r="E15" s="20">
        <f>WP!E15</f>
        <v>0.5</v>
      </c>
      <c r="F15" s="45">
        <f>WP!C15</f>
        <v>1</v>
      </c>
      <c r="G15" s="30"/>
      <c r="H15" s="32"/>
      <c r="I15" s="31"/>
      <c r="J15" s="31"/>
      <c r="K15" s="176"/>
      <c r="L15" s="46"/>
      <c r="M15" s="177"/>
      <c r="N15" s="178"/>
      <c r="O15" s="176"/>
      <c r="P15" s="46"/>
      <c r="Q15" s="177"/>
      <c r="R15" s="178"/>
      <c r="S15" s="176"/>
      <c r="T15" s="46"/>
      <c r="U15" s="177"/>
      <c r="V15" s="178"/>
      <c r="W15" s="214"/>
      <c r="X15" s="218"/>
      <c r="Y15" s="216"/>
      <c r="Z15" s="217"/>
      <c r="AA15" s="222"/>
      <c r="AB15" s="226"/>
      <c r="AC15" s="224"/>
      <c r="AD15" s="225"/>
      <c r="AE15" s="176"/>
      <c r="AF15" s="46"/>
      <c r="AG15" s="177"/>
      <c r="AH15" s="178"/>
      <c r="AI15" s="176"/>
      <c r="AJ15" s="46"/>
      <c r="AK15" s="177"/>
      <c r="AL15" s="178"/>
      <c r="AM15" s="176"/>
      <c r="AN15" s="46"/>
      <c r="AO15" s="177"/>
      <c r="AP15" s="178"/>
      <c r="AQ15" s="176"/>
      <c r="AR15" s="20"/>
      <c r="AS15" s="8"/>
      <c r="AT15" s="178"/>
      <c r="AU15" s="8"/>
      <c r="AV15" s="46"/>
      <c r="AW15" s="177"/>
      <c r="AX15" s="178"/>
      <c r="AY15" s="37"/>
      <c r="AZ15" s="41"/>
      <c r="BA15" s="39"/>
      <c r="BB15" s="40"/>
      <c r="BC15" s="37"/>
      <c r="BD15" s="41"/>
      <c r="BE15" s="39"/>
      <c r="BF15" s="40"/>
      <c r="BG15" s="179"/>
      <c r="BH15" s="62"/>
      <c r="BI15" s="180"/>
      <c r="BJ15" s="181"/>
      <c r="BK15" s="179"/>
      <c r="BL15" s="62"/>
      <c r="BM15" s="180"/>
      <c r="BN15" s="181"/>
      <c r="BO15" s="179"/>
      <c r="BP15" s="62"/>
      <c r="BQ15" s="180"/>
      <c r="BR15" s="181"/>
      <c r="BS15" s="179"/>
      <c r="BT15" s="62"/>
      <c r="BU15" s="180"/>
      <c r="BV15" s="181"/>
      <c r="BW15" s="179"/>
      <c r="BX15" s="62"/>
      <c r="BY15" s="180"/>
      <c r="BZ15" s="181"/>
      <c r="CA15" s="57"/>
      <c r="CB15" s="61"/>
      <c r="CC15" s="59"/>
      <c r="CD15" s="60"/>
      <c r="CE15" s="57"/>
      <c r="CF15" s="61"/>
      <c r="CG15" s="59"/>
      <c r="CH15" s="60"/>
      <c r="CI15" s="64"/>
      <c r="CJ15" s="182"/>
      <c r="CK15" s="182"/>
      <c r="CL15" s="183"/>
      <c r="CM15" s="138"/>
      <c r="CN15" s="138"/>
      <c r="CO15" s="138"/>
      <c r="CP15" s="138"/>
      <c r="CQ15" s="139"/>
      <c r="CR15" s="138"/>
      <c r="CS15" s="138"/>
      <c r="CT15" s="138"/>
      <c r="CU15" s="139"/>
      <c r="CV15" s="138"/>
      <c r="CW15" s="180"/>
      <c r="CX15" s="181"/>
      <c r="CY15" s="179"/>
      <c r="CZ15" s="62"/>
      <c r="DA15" s="180"/>
      <c r="DB15" s="181"/>
      <c r="DC15" s="57"/>
      <c r="DD15" s="61"/>
      <c r="DE15" s="59"/>
      <c r="DF15" s="60"/>
      <c r="DG15" s="57"/>
      <c r="DH15" s="61"/>
      <c r="DI15" s="59"/>
      <c r="DJ15" s="60"/>
      <c r="DK15" s="179"/>
      <c r="DL15" s="62"/>
      <c r="DM15" s="180"/>
      <c r="DN15" s="181"/>
      <c r="DO15" s="179"/>
      <c r="DP15" s="62"/>
      <c r="DQ15" s="180"/>
      <c r="DR15" s="181"/>
      <c r="DS15" s="179"/>
      <c r="DT15" s="62"/>
      <c r="DU15" s="180"/>
      <c r="DV15" s="181"/>
      <c r="DW15" s="163"/>
      <c r="DX15" s="62"/>
      <c r="DY15" s="180"/>
      <c r="DZ15" s="180"/>
      <c r="EA15" s="179"/>
      <c r="EB15" s="62"/>
      <c r="EC15" s="180"/>
      <c r="ED15" s="181"/>
      <c r="EE15" s="57"/>
      <c r="EF15" s="61"/>
      <c r="EG15" s="59"/>
      <c r="EH15" s="60"/>
      <c r="EI15" s="57"/>
      <c r="EJ15" s="61"/>
      <c r="EK15" s="59"/>
      <c r="EL15" s="60"/>
      <c r="EM15" s="179"/>
      <c r="EN15" s="62"/>
      <c r="EO15" s="180"/>
      <c r="EP15" s="181"/>
      <c r="EQ15" s="179"/>
      <c r="ER15" s="62"/>
      <c r="ES15" s="180"/>
      <c r="ET15" s="181"/>
      <c r="EU15" s="179"/>
      <c r="EV15" s="62"/>
      <c r="EW15" s="180"/>
      <c r="EX15" s="181"/>
      <c r="EY15" s="179"/>
      <c r="EZ15" s="62"/>
      <c r="FA15" s="180"/>
      <c r="FB15" s="181"/>
      <c r="FC15" s="176"/>
      <c r="FD15" s="46"/>
      <c r="FE15" s="177"/>
      <c r="FF15" s="178"/>
      <c r="FG15" s="37"/>
      <c r="FH15" s="41"/>
      <c r="FI15" s="39"/>
      <c r="FJ15" s="40"/>
      <c r="FK15" s="37"/>
      <c r="FL15" s="41"/>
      <c r="FM15" s="39"/>
      <c r="FN15" s="40"/>
      <c r="FO15" s="176"/>
      <c r="FP15" s="46"/>
      <c r="FQ15" s="177"/>
      <c r="FR15" s="178"/>
      <c r="FS15" s="176"/>
      <c r="FT15" s="46"/>
      <c r="FU15" s="177"/>
      <c r="FV15" s="178"/>
      <c r="FW15" s="176"/>
      <c r="FX15" s="46"/>
      <c r="FY15" s="177"/>
      <c r="FZ15" s="178"/>
      <c r="GA15" s="176"/>
      <c r="GB15" s="46"/>
      <c r="GC15" s="177"/>
      <c r="GD15" s="178"/>
      <c r="GE15" s="176"/>
      <c r="GF15" s="46"/>
      <c r="GG15" s="177"/>
      <c r="GH15" s="178"/>
      <c r="GI15" s="37"/>
      <c r="GJ15" s="41"/>
      <c r="GK15" s="39"/>
      <c r="GL15" s="40"/>
      <c r="GM15" s="37"/>
      <c r="GN15" s="41"/>
      <c r="GO15" s="39"/>
      <c r="GP15" s="40"/>
      <c r="GQ15" s="176"/>
      <c r="GR15" s="46"/>
      <c r="GS15" s="177"/>
      <c r="GT15" s="178"/>
      <c r="GU15" s="176"/>
      <c r="GV15" s="46"/>
      <c r="GW15" s="177"/>
      <c r="GX15" s="178"/>
      <c r="GY15" s="176"/>
      <c r="GZ15" s="46"/>
      <c r="HA15" s="177"/>
      <c r="HB15" s="178"/>
      <c r="HC15" s="176"/>
      <c r="HD15" s="46"/>
      <c r="HE15" s="177"/>
      <c r="HF15" s="178"/>
      <c r="HG15" s="176"/>
      <c r="HH15" s="46"/>
      <c r="HI15" s="177"/>
      <c r="HJ15" s="178"/>
      <c r="HK15" s="37"/>
      <c r="HL15" s="41"/>
      <c r="HM15" s="39"/>
      <c r="HN15" s="40"/>
      <c r="HO15" s="37"/>
      <c r="HP15" s="41"/>
      <c r="HQ15" s="39"/>
      <c r="HR15" s="40"/>
      <c r="HS15" s="176"/>
      <c r="HT15" s="46"/>
      <c r="HU15" s="177"/>
      <c r="HV15" s="178"/>
      <c r="HW15" s="176"/>
      <c r="HX15" s="46"/>
      <c r="HY15" s="177"/>
      <c r="HZ15" s="178"/>
      <c r="IA15" s="176"/>
      <c r="IB15" s="46"/>
      <c r="IC15" s="177"/>
      <c r="ID15" s="178"/>
      <c r="IE15" s="176"/>
      <c r="IF15" s="46"/>
      <c r="IG15" s="177"/>
      <c r="IH15" s="178"/>
      <c r="II15" s="28"/>
      <c r="IJ15" s="32"/>
      <c r="IK15" s="31"/>
      <c r="IL15" s="29"/>
      <c r="IM15" s="37"/>
      <c r="IN15" s="41"/>
      <c r="IO15" s="39"/>
      <c r="IP15" s="173"/>
    </row>
    <row r="16" spans="2:250" x14ac:dyDescent="0.25">
      <c r="B16" s="3"/>
      <c r="C16" s="9" t="str">
        <f>WP!A16</f>
        <v>A2.4</v>
      </c>
      <c r="D16" s="8" t="str">
        <f>WP!B16</f>
        <v>CABLAGGIO AUSILIARI</v>
      </c>
      <c r="E16" s="212">
        <f>WP!E16</f>
        <v>0.5</v>
      </c>
      <c r="F16" s="45">
        <f>WP!C16</f>
        <v>1</v>
      </c>
      <c r="G16" s="30"/>
      <c r="H16" s="32"/>
      <c r="I16" s="31"/>
      <c r="J16" s="31"/>
      <c r="K16" s="176"/>
      <c r="L16" s="46"/>
      <c r="M16" s="177"/>
      <c r="N16" s="178"/>
      <c r="O16" s="176"/>
      <c r="P16" s="46"/>
      <c r="Q16" s="177"/>
      <c r="R16" s="178"/>
      <c r="S16" s="176"/>
      <c r="T16" s="46"/>
      <c r="U16" s="177"/>
      <c r="V16" s="178"/>
      <c r="W16" s="214"/>
      <c r="X16" s="218"/>
      <c r="Y16" s="216"/>
      <c r="Z16" s="217"/>
      <c r="AA16" s="222"/>
      <c r="AB16" s="226"/>
      <c r="AC16" s="224"/>
      <c r="AD16" s="225"/>
      <c r="AE16" s="176"/>
      <c r="AF16" s="46"/>
      <c r="AG16" s="177"/>
      <c r="AH16" s="178"/>
      <c r="AI16" s="176"/>
      <c r="AJ16" s="46"/>
      <c r="AK16" s="177"/>
      <c r="AL16" s="178"/>
      <c r="AM16" s="176"/>
      <c r="AN16" s="46"/>
      <c r="AO16" s="177"/>
      <c r="AP16" s="178"/>
      <c r="AQ16" s="176"/>
      <c r="AR16" s="46"/>
      <c r="AS16" s="212"/>
      <c r="AT16" s="8"/>
      <c r="AU16" s="176"/>
      <c r="AV16" s="46"/>
      <c r="AW16" s="177"/>
      <c r="AX16" s="178"/>
      <c r="AY16" s="37"/>
      <c r="AZ16" s="41"/>
      <c r="BA16" s="39"/>
      <c r="BB16" s="40"/>
      <c r="BC16" s="37"/>
      <c r="BD16" s="41"/>
      <c r="BE16" s="39"/>
      <c r="BF16" s="40"/>
      <c r="BG16" s="179"/>
      <c r="BH16" s="62"/>
      <c r="BI16" s="180"/>
      <c r="BJ16" s="181"/>
      <c r="BK16" s="179"/>
      <c r="BL16" s="62"/>
      <c r="BM16" s="180"/>
      <c r="BN16" s="181"/>
      <c r="BO16" s="179"/>
      <c r="BP16" s="62"/>
      <c r="BQ16" s="180"/>
      <c r="BR16" s="181"/>
      <c r="BS16" s="179"/>
      <c r="BT16" s="62"/>
      <c r="BU16" s="180"/>
      <c r="BV16" s="181"/>
      <c r="BW16" s="179"/>
      <c r="BX16" s="62"/>
      <c r="BY16" s="180"/>
      <c r="BZ16" s="181"/>
      <c r="CA16" s="57"/>
      <c r="CB16" s="61"/>
      <c r="CC16" s="59"/>
      <c r="CD16" s="60"/>
      <c r="CE16" s="57"/>
      <c r="CF16" s="61"/>
      <c r="CG16" s="59"/>
      <c r="CH16" s="60"/>
      <c r="CI16" s="179"/>
      <c r="CJ16" s="62"/>
      <c r="CK16" s="180"/>
      <c r="CL16" s="181"/>
      <c r="CM16" s="139"/>
      <c r="CN16" s="138"/>
      <c r="CO16" s="138"/>
      <c r="CP16" s="138"/>
      <c r="CQ16" s="139"/>
      <c r="CR16" s="138"/>
      <c r="CS16" s="138"/>
      <c r="CT16" s="138"/>
      <c r="CU16" s="139"/>
      <c r="CV16" s="138"/>
      <c r="CW16" s="138"/>
      <c r="CX16" s="191"/>
      <c r="CY16" s="179"/>
      <c r="CZ16" s="62"/>
      <c r="DA16" s="180"/>
      <c r="DB16" s="181"/>
      <c r="DC16" s="57"/>
      <c r="DD16" s="61"/>
      <c r="DE16" s="59"/>
      <c r="DF16" s="60"/>
      <c r="DG16" s="57"/>
      <c r="DH16" s="61"/>
      <c r="DI16" s="59"/>
      <c r="DJ16" s="60"/>
      <c r="DK16" s="179"/>
      <c r="DL16" s="62"/>
      <c r="DM16" s="180"/>
      <c r="DN16" s="181"/>
      <c r="DO16" s="179"/>
      <c r="DP16" s="62"/>
      <c r="DQ16" s="180"/>
      <c r="DR16" s="181"/>
      <c r="DS16" s="179"/>
      <c r="DT16" s="62"/>
      <c r="DU16" s="180"/>
      <c r="DV16" s="181"/>
      <c r="DW16" s="163"/>
      <c r="DX16" s="62"/>
      <c r="DY16" s="180"/>
      <c r="DZ16" s="180"/>
      <c r="EA16" s="179"/>
      <c r="EB16" s="62"/>
      <c r="EC16" s="180"/>
      <c r="ED16" s="181"/>
      <c r="EE16" s="57"/>
      <c r="EF16" s="61"/>
      <c r="EG16" s="59"/>
      <c r="EH16" s="60"/>
      <c r="EI16" s="57"/>
      <c r="EJ16" s="61"/>
      <c r="EK16" s="59"/>
      <c r="EL16" s="60"/>
      <c r="EM16" s="179"/>
      <c r="EN16" s="62"/>
      <c r="EO16" s="180"/>
      <c r="EP16" s="181"/>
      <c r="EQ16" s="179"/>
      <c r="ER16" s="62"/>
      <c r="ES16" s="180"/>
      <c r="ET16" s="181"/>
      <c r="EU16" s="179"/>
      <c r="EV16" s="62"/>
      <c r="EW16" s="180"/>
      <c r="EX16" s="181"/>
      <c r="EY16" s="179"/>
      <c r="EZ16" s="62"/>
      <c r="FA16" s="180"/>
      <c r="FB16" s="181"/>
      <c r="FC16" s="176"/>
      <c r="FD16" s="46"/>
      <c r="FE16" s="177"/>
      <c r="FF16" s="178"/>
      <c r="FG16" s="37"/>
      <c r="FH16" s="41"/>
      <c r="FI16" s="39"/>
      <c r="FJ16" s="40"/>
      <c r="FK16" s="37"/>
      <c r="FL16" s="41"/>
      <c r="FM16" s="39"/>
      <c r="FN16" s="40"/>
      <c r="FO16" s="176"/>
      <c r="FP16" s="46"/>
      <c r="FQ16" s="177"/>
      <c r="FR16" s="178"/>
      <c r="FS16" s="176"/>
      <c r="FT16" s="46"/>
      <c r="FU16" s="177"/>
      <c r="FV16" s="178"/>
      <c r="FW16" s="176"/>
      <c r="FX16" s="46"/>
      <c r="FY16" s="177"/>
      <c r="FZ16" s="178"/>
      <c r="GA16" s="176"/>
      <c r="GB16" s="46"/>
      <c r="GC16" s="177"/>
      <c r="GD16" s="178"/>
      <c r="GE16" s="176"/>
      <c r="GF16" s="46"/>
      <c r="GG16" s="177"/>
      <c r="GH16" s="178"/>
      <c r="GI16" s="37"/>
      <c r="GJ16" s="41"/>
      <c r="GK16" s="39"/>
      <c r="GL16" s="40"/>
      <c r="GM16" s="37"/>
      <c r="GN16" s="41"/>
      <c r="GO16" s="39"/>
      <c r="GP16" s="40"/>
      <c r="GQ16" s="176"/>
      <c r="GR16" s="46"/>
      <c r="GS16" s="177"/>
      <c r="GT16" s="178"/>
      <c r="GU16" s="176"/>
      <c r="GV16" s="46"/>
      <c r="GW16" s="177"/>
      <c r="GX16" s="178"/>
      <c r="GY16" s="176"/>
      <c r="GZ16" s="46"/>
      <c r="HA16" s="177"/>
      <c r="HB16" s="178"/>
      <c r="HC16" s="176"/>
      <c r="HD16" s="46"/>
      <c r="HE16" s="177"/>
      <c r="HF16" s="178"/>
      <c r="HG16" s="176"/>
      <c r="HH16" s="46"/>
      <c r="HI16" s="177"/>
      <c r="HJ16" s="178"/>
      <c r="HK16" s="37"/>
      <c r="HL16" s="41"/>
      <c r="HM16" s="39"/>
      <c r="HN16" s="40"/>
      <c r="HO16" s="37"/>
      <c r="HP16" s="41"/>
      <c r="HQ16" s="39"/>
      <c r="HR16" s="40"/>
      <c r="HS16" s="176"/>
      <c r="HT16" s="46"/>
      <c r="HU16" s="177"/>
      <c r="HV16" s="178"/>
      <c r="HW16" s="176"/>
      <c r="HX16" s="46"/>
      <c r="HY16" s="177"/>
      <c r="HZ16" s="178"/>
      <c r="IA16" s="176"/>
      <c r="IB16" s="46"/>
      <c r="IC16" s="177"/>
      <c r="ID16" s="178"/>
      <c r="IE16" s="176"/>
      <c r="IF16" s="46"/>
      <c r="IG16" s="177"/>
      <c r="IH16" s="178"/>
      <c r="II16" s="28"/>
      <c r="IJ16" s="32"/>
      <c r="IK16" s="31"/>
      <c r="IL16" s="29"/>
      <c r="IM16" s="37"/>
      <c r="IN16" s="41"/>
      <c r="IO16" s="39"/>
      <c r="IP16" s="173"/>
    </row>
    <row r="17" spans="3:250" x14ac:dyDescent="0.25">
      <c r="C17" s="9" t="str">
        <f>WP!A17</f>
        <v>A2.5</v>
      </c>
      <c r="D17" s="113" t="str">
        <f>WP!B17</f>
        <v>CABLAGGIO PLC</v>
      </c>
      <c r="E17" s="22">
        <f>WP!E17</f>
        <v>1</v>
      </c>
      <c r="F17" s="45">
        <f>WP!C17</f>
        <v>1</v>
      </c>
      <c r="G17" s="30"/>
      <c r="H17" s="32"/>
      <c r="I17" s="31"/>
      <c r="J17" s="31"/>
      <c r="K17" s="176"/>
      <c r="L17" s="46"/>
      <c r="M17" s="177"/>
      <c r="N17" s="178"/>
      <c r="O17" s="176"/>
      <c r="P17" s="46"/>
      <c r="Q17" s="177"/>
      <c r="R17" s="178"/>
      <c r="S17" s="176"/>
      <c r="T17" s="46"/>
      <c r="U17" s="177"/>
      <c r="V17" s="178"/>
      <c r="W17" s="214"/>
      <c r="X17" s="218"/>
      <c r="Y17" s="216"/>
      <c r="Z17" s="217"/>
      <c r="AA17" s="222"/>
      <c r="AB17" s="226"/>
      <c r="AC17" s="224"/>
      <c r="AD17" s="225"/>
      <c r="AE17" s="176"/>
      <c r="AF17" s="46"/>
      <c r="AG17" s="177"/>
      <c r="AH17" s="178"/>
      <c r="AI17" s="176"/>
      <c r="AJ17" s="46"/>
      <c r="AK17" s="177"/>
      <c r="AL17" s="178"/>
      <c r="AM17" s="176"/>
      <c r="AN17" s="46"/>
      <c r="AO17" s="177"/>
      <c r="AP17" s="178"/>
      <c r="AQ17" s="176"/>
      <c r="AR17" s="46"/>
      <c r="AS17" s="177"/>
      <c r="AT17" s="22"/>
      <c r="AU17" s="176"/>
      <c r="AV17" s="46"/>
      <c r="AW17" s="177"/>
      <c r="AX17" s="178"/>
      <c r="AY17" s="37"/>
      <c r="AZ17" s="41"/>
      <c r="BA17" s="39"/>
      <c r="BB17" s="40"/>
      <c r="BC17" s="37"/>
      <c r="BD17" s="41"/>
      <c r="BE17" s="39"/>
      <c r="BF17" s="40"/>
      <c r="BG17" s="179"/>
      <c r="BH17" s="62"/>
      <c r="BI17" s="180"/>
      <c r="BJ17" s="181"/>
      <c r="BK17" s="179"/>
      <c r="BL17" s="62"/>
      <c r="BM17" s="180"/>
      <c r="BN17" s="181"/>
      <c r="BO17" s="179"/>
      <c r="BP17" s="62"/>
      <c r="BQ17" s="180"/>
      <c r="BR17" s="181"/>
      <c r="BS17" s="179"/>
      <c r="BT17" s="62"/>
      <c r="BU17" s="180"/>
      <c r="BV17" s="181"/>
      <c r="BW17" s="179"/>
      <c r="BX17" s="62"/>
      <c r="BY17" s="180"/>
      <c r="BZ17" s="181"/>
      <c r="CA17" s="57"/>
      <c r="CB17" s="61"/>
      <c r="CC17" s="59"/>
      <c r="CD17" s="60"/>
      <c r="CE17" s="57"/>
      <c r="CF17" s="61"/>
      <c r="CG17" s="59"/>
      <c r="CH17" s="60"/>
      <c r="CI17" s="179"/>
      <c r="CJ17" s="62"/>
      <c r="CK17" s="180"/>
      <c r="CL17" s="181"/>
      <c r="CM17" s="179"/>
      <c r="CN17" s="62"/>
      <c r="CO17" s="180"/>
      <c r="CP17" s="181"/>
      <c r="CQ17" s="192"/>
      <c r="CR17" s="198"/>
      <c r="CS17" s="198"/>
      <c r="CT17" s="198"/>
      <c r="CU17" s="192"/>
      <c r="CV17" s="198"/>
      <c r="CW17" s="198"/>
      <c r="CX17" s="199"/>
      <c r="CY17" s="165"/>
      <c r="CZ17" s="62"/>
      <c r="DA17" s="62"/>
      <c r="DB17" s="181"/>
      <c r="DC17" s="204"/>
      <c r="DD17" s="61"/>
      <c r="DE17" s="59"/>
      <c r="DF17" s="60"/>
      <c r="DG17" s="57"/>
      <c r="DH17" s="61"/>
      <c r="DI17" s="59"/>
      <c r="DJ17" s="60"/>
      <c r="DK17" s="179"/>
      <c r="DL17" s="62"/>
      <c r="DM17" s="180"/>
      <c r="DN17" s="181"/>
      <c r="DO17" s="179"/>
      <c r="DP17" s="62"/>
      <c r="DQ17" s="180"/>
      <c r="DR17" s="181"/>
      <c r="DS17" s="179"/>
      <c r="DT17" s="62"/>
      <c r="DU17" s="180"/>
      <c r="DV17" s="181"/>
      <c r="DW17" s="163"/>
      <c r="DX17" s="62"/>
      <c r="DY17" s="180"/>
      <c r="DZ17" s="180"/>
      <c r="EA17" s="179"/>
      <c r="EB17" s="62"/>
      <c r="EC17" s="180"/>
      <c r="ED17" s="181"/>
      <c r="EE17" s="57"/>
      <c r="EF17" s="61"/>
      <c r="EG17" s="59"/>
      <c r="EH17" s="60"/>
      <c r="EI17" s="57"/>
      <c r="EJ17" s="61"/>
      <c r="EK17" s="59"/>
      <c r="EL17" s="60"/>
      <c r="EM17" s="179"/>
      <c r="EN17" s="62"/>
      <c r="EO17" s="180"/>
      <c r="EP17" s="181"/>
      <c r="EQ17" s="179"/>
      <c r="ER17" s="62"/>
      <c r="ES17" s="180"/>
      <c r="ET17" s="181"/>
      <c r="EU17" s="179"/>
      <c r="EV17" s="62"/>
      <c r="EW17" s="180"/>
      <c r="EX17" s="181"/>
      <c r="EY17" s="179"/>
      <c r="EZ17" s="62"/>
      <c r="FA17" s="180"/>
      <c r="FB17" s="181"/>
      <c r="FC17" s="176"/>
      <c r="FD17" s="46"/>
      <c r="FE17" s="177"/>
      <c r="FF17" s="178"/>
      <c r="FG17" s="37"/>
      <c r="FH17" s="41"/>
      <c r="FI17" s="39"/>
      <c r="FJ17" s="40"/>
      <c r="FK17" s="37"/>
      <c r="FL17" s="41"/>
      <c r="FM17" s="39"/>
      <c r="FN17" s="40"/>
      <c r="FO17" s="176"/>
      <c r="FP17" s="46"/>
      <c r="FQ17" s="177"/>
      <c r="FR17" s="178"/>
      <c r="FS17" s="176"/>
      <c r="FT17" s="46"/>
      <c r="FU17" s="177"/>
      <c r="FV17" s="178"/>
      <c r="FW17" s="176"/>
      <c r="FX17" s="46"/>
      <c r="FY17" s="177"/>
      <c r="FZ17" s="178"/>
      <c r="GA17" s="176"/>
      <c r="GB17" s="46"/>
      <c r="GC17" s="177"/>
      <c r="GD17" s="178"/>
      <c r="GE17" s="176"/>
      <c r="GF17" s="46"/>
      <c r="GG17" s="177"/>
      <c r="GH17" s="178"/>
      <c r="GI17" s="37"/>
      <c r="GJ17" s="41"/>
      <c r="GK17" s="39"/>
      <c r="GL17" s="40"/>
      <c r="GM17" s="37"/>
      <c r="GN17" s="41"/>
      <c r="GO17" s="39"/>
      <c r="GP17" s="40"/>
      <c r="GQ17" s="176"/>
      <c r="GR17" s="46"/>
      <c r="GS17" s="177"/>
      <c r="GT17" s="178"/>
      <c r="GU17" s="176"/>
      <c r="GV17" s="46"/>
      <c r="GW17" s="177"/>
      <c r="GX17" s="178"/>
      <c r="GY17" s="176"/>
      <c r="GZ17" s="46"/>
      <c r="HA17" s="177"/>
      <c r="HB17" s="178"/>
      <c r="HC17" s="176"/>
      <c r="HD17" s="46"/>
      <c r="HE17" s="177"/>
      <c r="HF17" s="178"/>
      <c r="HG17" s="176"/>
      <c r="HH17" s="46"/>
      <c r="HI17" s="177"/>
      <c r="HJ17" s="178"/>
      <c r="HK17" s="37"/>
      <c r="HL17" s="41"/>
      <c r="HM17" s="39"/>
      <c r="HN17" s="40"/>
      <c r="HO17" s="37"/>
      <c r="HP17" s="41"/>
      <c r="HQ17" s="39"/>
      <c r="HR17" s="40"/>
      <c r="HS17" s="176"/>
      <c r="HT17" s="46"/>
      <c r="HU17" s="177"/>
      <c r="HV17" s="178"/>
      <c r="HW17" s="176"/>
      <c r="HX17" s="46"/>
      <c r="HY17" s="177"/>
      <c r="HZ17" s="178"/>
      <c r="IA17" s="176"/>
      <c r="IB17" s="46"/>
      <c r="IC17" s="177"/>
      <c r="ID17" s="178"/>
      <c r="IE17" s="176"/>
      <c r="IF17" s="46"/>
      <c r="IG17" s="177"/>
      <c r="IH17" s="178"/>
      <c r="II17" s="28"/>
      <c r="IJ17" s="32"/>
      <c r="IK17" s="31"/>
      <c r="IL17" s="29"/>
      <c r="IM17" s="37"/>
      <c r="IN17" s="41"/>
      <c r="IO17" s="39"/>
      <c r="IP17" s="173"/>
    </row>
    <row r="18" spans="3:250" x14ac:dyDescent="0.25">
      <c r="C18" s="9" t="str">
        <f>WP!A18</f>
        <v>A2.6</v>
      </c>
      <c r="D18" s="113" t="str">
        <f>WP!B18</f>
        <v>TEST FUNZIONALI</v>
      </c>
      <c r="E18" s="23">
        <f>WP!E18</f>
        <v>0.25</v>
      </c>
      <c r="F18" s="45">
        <f>WP!C18</f>
        <v>1</v>
      </c>
      <c r="G18" s="30"/>
      <c r="H18" s="32"/>
      <c r="I18" s="31"/>
      <c r="J18" s="31"/>
      <c r="K18" s="176"/>
      <c r="L18" s="46"/>
      <c r="M18" s="177"/>
      <c r="N18" s="178"/>
      <c r="O18" s="176"/>
      <c r="P18" s="46"/>
      <c r="Q18" s="177"/>
      <c r="R18" s="178"/>
      <c r="S18" s="176"/>
      <c r="T18" s="46"/>
      <c r="U18" s="177"/>
      <c r="V18" s="178"/>
      <c r="W18" s="214"/>
      <c r="X18" s="218"/>
      <c r="Y18" s="216"/>
      <c r="Z18" s="217"/>
      <c r="AA18" s="222"/>
      <c r="AB18" s="226"/>
      <c r="AC18" s="224"/>
      <c r="AD18" s="225"/>
      <c r="AE18" s="176"/>
      <c r="AF18" s="46"/>
      <c r="AG18" s="177"/>
      <c r="AH18" s="178"/>
      <c r="AI18" s="176"/>
      <c r="AJ18" s="46"/>
      <c r="AK18" s="177"/>
      <c r="AL18" s="178"/>
      <c r="AM18" s="176"/>
      <c r="AN18" s="46"/>
      <c r="AO18" s="177"/>
      <c r="AP18" s="178"/>
      <c r="AQ18" s="176"/>
      <c r="AR18" s="46"/>
      <c r="AS18" s="177"/>
      <c r="AT18" s="178"/>
      <c r="AU18" s="176"/>
      <c r="AV18" s="23"/>
      <c r="AW18" s="177"/>
      <c r="AX18" s="178"/>
      <c r="AY18" s="37"/>
      <c r="AZ18" s="41"/>
      <c r="BA18" s="39"/>
      <c r="BB18" s="40"/>
      <c r="BC18" s="37"/>
      <c r="BD18" s="41"/>
      <c r="BE18" s="39"/>
      <c r="BF18" s="40"/>
      <c r="BG18" s="179"/>
      <c r="BH18" s="62"/>
      <c r="BI18" s="180"/>
      <c r="BJ18" s="181"/>
      <c r="BK18" s="179"/>
      <c r="BL18" s="62"/>
      <c r="BM18" s="180"/>
      <c r="BN18" s="181"/>
      <c r="BO18" s="179"/>
      <c r="BP18" s="62"/>
      <c r="BQ18" s="180"/>
      <c r="BR18" s="181"/>
      <c r="BS18" s="179"/>
      <c r="BT18" s="62"/>
      <c r="BU18" s="180"/>
      <c r="BV18" s="181"/>
      <c r="BW18" s="179"/>
      <c r="BX18" s="62"/>
      <c r="BY18" s="180"/>
      <c r="BZ18" s="181"/>
      <c r="CA18" s="57"/>
      <c r="CB18" s="61"/>
      <c r="CC18" s="59"/>
      <c r="CD18" s="60"/>
      <c r="CE18" s="57"/>
      <c r="CF18" s="61"/>
      <c r="CG18" s="59"/>
      <c r="CH18" s="60"/>
      <c r="CI18" s="179"/>
      <c r="CJ18" s="62"/>
      <c r="CK18" s="180"/>
      <c r="CL18" s="181"/>
      <c r="CM18" s="179"/>
      <c r="CN18" s="62"/>
      <c r="CO18" s="180"/>
      <c r="CP18" s="181"/>
      <c r="CQ18" s="179"/>
      <c r="CR18" s="62"/>
      <c r="CS18" s="180"/>
      <c r="CT18" s="181"/>
      <c r="CU18" s="179"/>
      <c r="CV18" s="62"/>
      <c r="CW18" s="180"/>
      <c r="CX18" s="181"/>
      <c r="CY18" s="179"/>
      <c r="CZ18" s="62"/>
      <c r="DA18" s="180"/>
      <c r="DB18" s="181"/>
      <c r="DC18" s="167"/>
      <c r="DD18" s="167"/>
      <c r="DE18" s="167"/>
      <c r="DF18" s="167"/>
      <c r="DG18" s="154"/>
      <c r="DH18" s="152"/>
      <c r="DI18" s="152"/>
      <c r="DJ18" s="153"/>
      <c r="DK18" s="180"/>
      <c r="DL18" s="62"/>
      <c r="DM18" s="180"/>
      <c r="DN18" s="181"/>
      <c r="DO18" s="179"/>
      <c r="DP18" s="62"/>
      <c r="DQ18" s="180"/>
      <c r="DR18" s="181"/>
      <c r="DS18" s="179"/>
      <c r="DT18" s="62"/>
      <c r="DU18" s="180"/>
      <c r="DV18" s="181"/>
      <c r="DW18" s="163"/>
      <c r="DX18" s="62"/>
      <c r="DY18" s="180"/>
      <c r="DZ18" s="180"/>
      <c r="EA18" s="179"/>
      <c r="EB18" s="62"/>
      <c r="EC18" s="180"/>
      <c r="ED18" s="181"/>
      <c r="EE18" s="57"/>
      <c r="EF18" s="61"/>
      <c r="EG18" s="59"/>
      <c r="EH18" s="60"/>
      <c r="EI18" s="57"/>
      <c r="EJ18" s="61"/>
      <c r="EK18" s="59"/>
      <c r="EL18" s="60"/>
      <c r="EM18" s="179"/>
      <c r="EN18" s="62"/>
      <c r="EO18" s="180"/>
      <c r="EP18" s="181"/>
      <c r="EQ18" s="179"/>
      <c r="ER18" s="62"/>
      <c r="ES18" s="180"/>
      <c r="ET18" s="181"/>
      <c r="EU18" s="179"/>
      <c r="EV18" s="62"/>
      <c r="EW18" s="180"/>
      <c r="EX18" s="181"/>
      <c r="EY18" s="179"/>
      <c r="EZ18" s="62"/>
      <c r="FA18" s="180"/>
      <c r="FB18" s="181"/>
      <c r="FC18" s="176"/>
      <c r="FD18" s="46"/>
      <c r="FE18" s="177"/>
      <c r="FF18" s="178"/>
      <c r="FG18" s="37"/>
      <c r="FH18" s="41"/>
      <c r="FI18" s="39"/>
      <c r="FJ18" s="40"/>
      <c r="FK18" s="37"/>
      <c r="FL18" s="41"/>
      <c r="FM18" s="39"/>
      <c r="FN18" s="40"/>
      <c r="FO18" s="176"/>
      <c r="FP18" s="46"/>
      <c r="FQ18" s="177"/>
      <c r="FR18" s="178"/>
      <c r="FS18" s="176"/>
      <c r="FT18" s="46"/>
      <c r="FU18" s="177"/>
      <c r="FV18" s="178"/>
      <c r="FW18" s="176"/>
      <c r="FX18" s="46"/>
      <c r="FY18" s="177"/>
      <c r="FZ18" s="178"/>
      <c r="GA18" s="176"/>
      <c r="GB18" s="46"/>
      <c r="GC18" s="177"/>
      <c r="GD18" s="178"/>
      <c r="GE18" s="176"/>
      <c r="GF18" s="46"/>
      <c r="GG18" s="177"/>
      <c r="GH18" s="178"/>
      <c r="GI18" s="37"/>
      <c r="GJ18" s="41"/>
      <c r="GK18" s="39"/>
      <c r="GL18" s="40"/>
      <c r="GM18" s="37"/>
      <c r="GN18" s="41"/>
      <c r="GO18" s="39"/>
      <c r="GP18" s="40"/>
      <c r="GQ18" s="176"/>
      <c r="GR18" s="46"/>
      <c r="GS18" s="177"/>
      <c r="GT18" s="178"/>
      <c r="GU18" s="176"/>
      <c r="GV18" s="46"/>
      <c r="GW18" s="177"/>
      <c r="GX18" s="178"/>
      <c r="GY18" s="176"/>
      <c r="GZ18" s="46"/>
      <c r="HA18" s="177"/>
      <c r="HB18" s="178"/>
      <c r="HC18" s="176"/>
      <c r="HD18" s="46"/>
      <c r="HE18" s="177"/>
      <c r="HF18" s="178"/>
      <c r="HG18" s="176"/>
      <c r="HH18" s="46"/>
      <c r="HI18" s="177"/>
      <c r="HJ18" s="178"/>
      <c r="HK18" s="37"/>
      <c r="HL18" s="41"/>
      <c r="HM18" s="39"/>
      <c r="HN18" s="40"/>
      <c r="HO18" s="37"/>
      <c r="HP18" s="41"/>
      <c r="HQ18" s="39"/>
      <c r="HR18" s="40"/>
      <c r="HS18" s="176"/>
      <c r="HT18" s="46"/>
      <c r="HU18" s="177"/>
      <c r="HV18" s="178"/>
      <c r="HW18" s="176"/>
      <c r="HX18" s="46"/>
      <c r="HY18" s="177"/>
      <c r="HZ18" s="178"/>
      <c r="IA18" s="176"/>
      <c r="IB18" s="46"/>
      <c r="IC18" s="177"/>
      <c r="ID18" s="178"/>
      <c r="IE18" s="176"/>
      <c r="IF18" s="46"/>
      <c r="IG18" s="177"/>
      <c r="IH18" s="178"/>
      <c r="II18" s="28"/>
      <c r="IJ18" s="32"/>
      <c r="IK18" s="31"/>
      <c r="IL18" s="29"/>
      <c r="IM18" s="37"/>
      <c r="IN18" s="41"/>
      <c r="IO18" s="39"/>
      <c r="IP18" s="173"/>
    </row>
    <row r="19" spans="3:250" x14ac:dyDescent="0.25">
      <c r="C19" s="9" t="str">
        <f>WP!A19</f>
        <v>A2.7</v>
      </c>
      <c r="D19" s="113" t="str">
        <f>WP!B19</f>
        <v>MANUALISTICA</v>
      </c>
      <c r="E19" s="24">
        <f>WP!E19</f>
        <v>0.75</v>
      </c>
      <c r="F19" s="45">
        <f>WP!C19</f>
        <v>1</v>
      </c>
      <c r="G19" s="30"/>
      <c r="H19" s="32"/>
      <c r="I19" s="31"/>
      <c r="J19" s="31"/>
      <c r="K19" s="28"/>
      <c r="L19" s="32"/>
      <c r="M19" s="31"/>
      <c r="N19" s="178"/>
      <c r="O19" s="176"/>
      <c r="P19" s="46"/>
      <c r="Q19" s="177"/>
      <c r="R19" s="178"/>
      <c r="S19" s="176"/>
      <c r="T19" s="46"/>
      <c r="U19" s="177"/>
      <c r="V19" s="178"/>
      <c r="W19" s="214"/>
      <c r="X19" s="218"/>
      <c r="Y19" s="216"/>
      <c r="Z19" s="217"/>
      <c r="AA19" s="222"/>
      <c r="AB19" s="226"/>
      <c r="AC19" s="224"/>
      <c r="AD19" s="225"/>
      <c r="AE19" s="176"/>
      <c r="AF19" s="46"/>
      <c r="AG19" s="177"/>
      <c r="AH19" s="178"/>
      <c r="AI19" s="176"/>
      <c r="AJ19" s="46"/>
      <c r="AK19" s="177"/>
      <c r="AL19" s="178"/>
      <c r="AM19" s="176"/>
      <c r="AN19" s="46"/>
      <c r="AO19" s="177"/>
      <c r="AP19" s="178"/>
      <c r="AQ19" s="176"/>
      <c r="AR19" s="46"/>
      <c r="AS19" s="177"/>
      <c r="AT19" s="178"/>
      <c r="AU19" s="176"/>
      <c r="AV19" s="46"/>
      <c r="AW19" s="177"/>
      <c r="AX19" s="178"/>
      <c r="AY19" s="37"/>
      <c r="AZ19" s="41"/>
      <c r="BA19" s="39"/>
      <c r="BB19" s="40"/>
      <c r="BC19" s="37"/>
      <c r="BD19" s="41"/>
      <c r="BE19" s="39"/>
      <c r="BF19" s="40"/>
      <c r="BG19" s="179"/>
      <c r="BH19" s="62"/>
      <c r="BI19" s="180"/>
      <c r="BJ19" s="181"/>
      <c r="BK19" s="179"/>
      <c r="BL19" s="62"/>
      <c r="BM19" s="180"/>
      <c r="BN19" s="181"/>
      <c r="BO19" s="179"/>
      <c r="BP19" s="62"/>
      <c r="BQ19" s="180"/>
      <c r="BR19" s="181"/>
      <c r="BS19" s="179"/>
      <c r="BT19" s="62"/>
      <c r="BU19" s="180"/>
      <c r="BV19" s="181"/>
      <c r="BW19" s="179"/>
      <c r="BX19" s="62"/>
      <c r="BY19" s="180"/>
      <c r="BZ19" s="181"/>
      <c r="CA19" s="57"/>
      <c r="CB19" s="61"/>
      <c r="CC19" s="59"/>
      <c r="CD19" s="60"/>
      <c r="CE19" s="57"/>
      <c r="CF19" s="61"/>
      <c r="CG19" s="59"/>
      <c r="CH19" s="60"/>
      <c r="CI19" s="179"/>
      <c r="CJ19" s="62"/>
      <c r="CK19" s="180"/>
      <c r="CL19" s="181"/>
      <c r="CM19" s="179"/>
      <c r="CN19" s="62"/>
      <c r="CO19" s="180"/>
      <c r="CP19" s="181"/>
      <c r="CQ19" s="179"/>
      <c r="CR19" s="62"/>
      <c r="CS19" s="180"/>
      <c r="CT19" s="181"/>
      <c r="CU19" s="179"/>
      <c r="CV19" s="62"/>
      <c r="CW19" s="180"/>
      <c r="CX19" s="181"/>
      <c r="CY19" s="179"/>
      <c r="CZ19" s="62"/>
      <c r="DA19" s="180"/>
      <c r="DB19" s="181"/>
      <c r="DC19" s="57"/>
      <c r="DD19" s="61"/>
      <c r="DE19" s="59"/>
      <c r="DF19" s="60"/>
      <c r="DG19" s="167"/>
      <c r="DH19" s="167"/>
      <c r="DI19" s="59"/>
      <c r="DJ19" s="60"/>
      <c r="DK19" s="63"/>
      <c r="DL19" s="63"/>
      <c r="DM19" s="180"/>
      <c r="DN19" s="181"/>
      <c r="DO19" s="179"/>
      <c r="DP19" s="62"/>
      <c r="DQ19" s="180"/>
      <c r="DR19" s="181"/>
      <c r="DS19" s="179"/>
      <c r="DT19" s="62"/>
      <c r="DU19" s="180"/>
      <c r="DV19" s="181"/>
      <c r="DW19" s="163"/>
      <c r="DX19" s="62"/>
      <c r="DY19" s="180"/>
      <c r="DZ19" s="180"/>
      <c r="EA19" s="179"/>
      <c r="EB19" s="62"/>
      <c r="EC19" s="180"/>
      <c r="ED19" s="181"/>
      <c r="EE19" s="57"/>
      <c r="EF19" s="61"/>
      <c r="EG19" s="59"/>
      <c r="EH19" s="60"/>
      <c r="EI19" s="57"/>
      <c r="EJ19" s="61"/>
      <c r="EK19" s="59"/>
      <c r="EL19" s="60"/>
      <c r="EM19" s="179"/>
      <c r="EN19" s="62"/>
      <c r="EO19" s="180"/>
      <c r="EP19" s="181"/>
      <c r="EQ19" s="179"/>
      <c r="ER19" s="62"/>
      <c r="ES19" s="180"/>
      <c r="ET19" s="181"/>
      <c r="EU19" s="179"/>
      <c r="EV19" s="62"/>
      <c r="EW19" s="180"/>
      <c r="EX19" s="181"/>
      <c r="EY19" s="179"/>
      <c r="EZ19" s="62"/>
      <c r="FA19" s="180"/>
      <c r="FB19" s="181"/>
      <c r="FC19" s="176"/>
      <c r="FD19" s="46"/>
      <c r="FE19" s="177"/>
      <c r="FF19" s="178"/>
      <c r="FG19" s="37"/>
      <c r="FH19" s="41"/>
      <c r="FI19" s="39"/>
      <c r="FJ19" s="40"/>
      <c r="FK19" s="37"/>
      <c r="FL19" s="41"/>
      <c r="FM19" s="39"/>
      <c r="FN19" s="40"/>
      <c r="FO19" s="176"/>
      <c r="FP19" s="46"/>
      <c r="FQ19" s="177"/>
      <c r="FR19" s="178"/>
      <c r="FS19" s="176"/>
      <c r="FT19" s="46"/>
      <c r="FU19" s="177"/>
      <c r="FV19" s="178"/>
      <c r="FW19" s="176"/>
      <c r="FX19" s="46"/>
      <c r="FY19" s="177"/>
      <c r="FZ19" s="178"/>
      <c r="GA19" s="176"/>
      <c r="GB19" s="46"/>
      <c r="GC19" s="177"/>
      <c r="GD19" s="178"/>
      <c r="GE19" s="176"/>
      <c r="GF19" s="46"/>
      <c r="GG19" s="177"/>
      <c r="GH19" s="178"/>
      <c r="GI19" s="37"/>
      <c r="GJ19" s="41"/>
      <c r="GK19" s="39"/>
      <c r="GL19" s="40"/>
      <c r="GM19" s="37"/>
      <c r="GN19" s="41"/>
      <c r="GO19" s="39"/>
      <c r="GP19" s="40"/>
      <c r="GQ19" s="176"/>
      <c r="GR19" s="46"/>
      <c r="GS19" s="177"/>
      <c r="GT19" s="178"/>
      <c r="GU19" s="176"/>
      <c r="GV19" s="46"/>
      <c r="GW19" s="177"/>
      <c r="GX19" s="178"/>
      <c r="GY19" s="176"/>
      <c r="GZ19" s="46"/>
      <c r="HA19" s="177"/>
      <c r="HB19" s="178"/>
      <c r="HC19" s="176"/>
      <c r="HD19" s="46"/>
      <c r="HE19" s="177"/>
      <c r="HF19" s="178"/>
      <c r="HG19" s="176"/>
      <c r="HH19" s="46"/>
      <c r="HI19" s="177"/>
      <c r="HJ19" s="178"/>
      <c r="HK19" s="37"/>
      <c r="HL19" s="41"/>
      <c r="HM19" s="39"/>
      <c r="HN19" s="40"/>
      <c r="HO19" s="37"/>
      <c r="HP19" s="41"/>
      <c r="HQ19" s="39"/>
      <c r="HR19" s="40"/>
      <c r="HS19" s="176"/>
      <c r="HT19" s="46"/>
      <c r="HU19" s="177"/>
      <c r="HV19" s="178"/>
      <c r="HW19" s="176"/>
      <c r="HX19" s="46"/>
      <c r="HY19" s="177"/>
      <c r="HZ19" s="178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73"/>
    </row>
    <row r="20" spans="3:250" x14ac:dyDescent="0.25">
      <c r="C20" s="9" t="s">
        <v>8</v>
      </c>
      <c r="D20" s="115" t="s">
        <v>56</v>
      </c>
      <c r="E20" s="117"/>
      <c r="F20" s="45"/>
      <c r="G20" s="30"/>
      <c r="H20" s="32"/>
      <c r="I20" s="54"/>
      <c r="J20" s="54"/>
      <c r="K20" s="53"/>
      <c r="L20" s="32"/>
      <c r="M20" s="54"/>
      <c r="N20" s="178"/>
      <c r="O20" s="176"/>
      <c r="P20" s="46"/>
      <c r="Q20" s="177"/>
      <c r="R20" s="178"/>
      <c r="S20" s="176"/>
      <c r="T20" s="46"/>
      <c r="U20" s="177"/>
      <c r="V20" s="178"/>
      <c r="W20" s="214"/>
      <c r="X20" s="218"/>
      <c r="Y20" s="216"/>
      <c r="Z20" s="217"/>
      <c r="AA20" s="222"/>
      <c r="AB20" s="226"/>
      <c r="AC20" s="224"/>
      <c r="AD20" s="225"/>
      <c r="AE20" s="176"/>
      <c r="AF20" s="46"/>
      <c r="AG20" s="177"/>
      <c r="AH20" s="178"/>
      <c r="AI20" s="176"/>
      <c r="AJ20" s="46"/>
      <c r="AK20" s="177"/>
      <c r="AL20" s="178"/>
      <c r="AM20" s="176"/>
      <c r="AN20" s="46"/>
      <c r="AO20" s="177"/>
      <c r="AP20" s="178"/>
      <c r="AQ20" s="176"/>
      <c r="AR20" s="46"/>
      <c r="AS20" s="177"/>
      <c r="AT20" s="178"/>
      <c r="AU20" s="176"/>
      <c r="AV20" s="46"/>
      <c r="AW20" s="177"/>
      <c r="AX20" s="178"/>
      <c r="AY20" s="37"/>
      <c r="AZ20" s="41"/>
      <c r="BA20" s="39"/>
      <c r="BB20" s="40"/>
      <c r="BC20" s="37"/>
      <c r="BD20" s="41"/>
      <c r="BE20" s="39"/>
      <c r="BF20" s="40"/>
      <c r="BG20" s="176"/>
      <c r="BH20" s="46"/>
      <c r="BI20" s="177"/>
      <c r="BJ20" s="178"/>
      <c r="BK20" s="176"/>
      <c r="BL20" s="46"/>
      <c r="BM20" s="177"/>
      <c r="BN20" s="178"/>
      <c r="BO20" s="176"/>
      <c r="BP20" s="46"/>
      <c r="BQ20" s="177"/>
      <c r="BR20" s="178"/>
      <c r="BS20" s="176"/>
      <c r="BT20" s="46"/>
      <c r="BU20" s="177"/>
      <c r="BV20" s="178"/>
      <c r="BW20" s="176"/>
      <c r="BX20" s="46"/>
      <c r="BY20" s="177"/>
      <c r="BZ20" s="178"/>
      <c r="CA20" s="37"/>
      <c r="CB20" s="41"/>
      <c r="CC20" s="39"/>
      <c r="CD20" s="40"/>
      <c r="CE20" s="37"/>
      <c r="CF20" s="41"/>
      <c r="CG20" s="39"/>
      <c r="CH20" s="40"/>
      <c r="CI20" s="176"/>
      <c r="CJ20" s="46"/>
      <c r="CK20" s="177"/>
      <c r="CL20" s="178"/>
      <c r="CM20" s="176"/>
      <c r="CN20" s="46"/>
      <c r="CO20" s="177"/>
      <c r="CP20" s="178"/>
      <c r="CQ20" s="176"/>
      <c r="CR20" s="46"/>
      <c r="CS20" s="177"/>
      <c r="CT20" s="178"/>
      <c r="CU20" s="176"/>
      <c r="CV20" s="46"/>
      <c r="CW20" s="177"/>
      <c r="CX20" s="178"/>
      <c r="CY20" s="176"/>
      <c r="CZ20" s="46"/>
      <c r="DA20" s="177"/>
      <c r="DB20" s="178"/>
      <c r="DC20" s="37"/>
      <c r="DD20" s="41"/>
      <c r="DE20" s="39"/>
      <c r="DF20" s="40"/>
      <c r="DG20" s="37"/>
      <c r="DH20" s="41"/>
      <c r="DI20" s="39"/>
      <c r="DJ20" s="40"/>
      <c r="DK20" s="176"/>
      <c r="DL20" s="46"/>
      <c r="DM20" s="177"/>
      <c r="DN20" s="178"/>
      <c r="DO20" s="176"/>
      <c r="DP20" s="46"/>
      <c r="DQ20" s="177"/>
      <c r="DR20" s="178"/>
      <c r="DS20" s="176"/>
      <c r="DT20" s="46"/>
      <c r="DU20" s="177"/>
      <c r="DV20" s="178"/>
      <c r="DW20" s="30"/>
      <c r="DX20" s="46"/>
      <c r="DY20" s="177"/>
      <c r="DZ20" s="177"/>
      <c r="EA20" s="176"/>
      <c r="EB20" s="46"/>
      <c r="EC20" s="177"/>
      <c r="ED20" s="178"/>
      <c r="EE20" s="37"/>
      <c r="EF20" s="41"/>
      <c r="EG20" s="39"/>
      <c r="EH20" s="40"/>
      <c r="EI20" s="37"/>
      <c r="EJ20" s="41"/>
      <c r="EK20" s="39"/>
      <c r="EL20" s="40"/>
      <c r="EM20" s="176"/>
      <c r="EN20" s="46"/>
      <c r="EO20" s="177"/>
      <c r="EP20" s="178"/>
      <c r="EQ20" s="176"/>
      <c r="ER20" s="46"/>
      <c r="ES20" s="177"/>
      <c r="ET20" s="178"/>
      <c r="EU20" s="176"/>
      <c r="EV20" s="46"/>
      <c r="EW20" s="177"/>
      <c r="EX20" s="178"/>
      <c r="EY20" s="176"/>
      <c r="EZ20" s="46"/>
      <c r="FA20" s="177"/>
      <c r="FB20" s="178"/>
      <c r="FC20" s="176"/>
      <c r="FD20" s="46"/>
      <c r="FE20" s="177"/>
      <c r="FF20" s="178"/>
      <c r="FG20" s="37"/>
      <c r="FH20" s="41"/>
      <c r="FI20" s="39"/>
      <c r="FJ20" s="40"/>
      <c r="FK20" s="37"/>
      <c r="FL20" s="41"/>
      <c r="FM20" s="39"/>
      <c r="FN20" s="40"/>
      <c r="FO20" s="176"/>
      <c r="FP20" s="46"/>
      <c r="FQ20" s="177"/>
      <c r="FR20" s="178"/>
      <c r="FS20" s="176"/>
      <c r="FT20" s="46"/>
      <c r="FU20" s="177"/>
      <c r="FV20" s="178"/>
      <c r="FW20" s="176"/>
      <c r="FX20" s="46"/>
      <c r="FY20" s="177"/>
      <c r="FZ20" s="178"/>
      <c r="GA20" s="176"/>
      <c r="GB20" s="46"/>
      <c r="GC20" s="177"/>
      <c r="GD20" s="178"/>
      <c r="GE20" s="176"/>
      <c r="GF20" s="46"/>
      <c r="GG20" s="177"/>
      <c r="GH20" s="178"/>
      <c r="GI20" s="37"/>
      <c r="GJ20" s="41"/>
      <c r="GK20" s="39"/>
      <c r="GL20" s="40"/>
      <c r="GM20" s="37"/>
      <c r="GN20" s="41"/>
      <c r="GO20" s="39"/>
      <c r="GP20" s="40"/>
      <c r="GQ20" s="176"/>
      <c r="GR20" s="46"/>
      <c r="GS20" s="177"/>
      <c r="GT20" s="178"/>
      <c r="GU20" s="176"/>
      <c r="GV20" s="46"/>
      <c r="GW20" s="177"/>
      <c r="GX20" s="178"/>
      <c r="GY20" s="176"/>
      <c r="GZ20" s="46"/>
      <c r="HA20" s="177"/>
      <c r="HB20" s="178"/>
      <c r="HC20" s="176"/>
      <c r="HD20" s="46"/>
      <c r="HE20" s="177"/>
      <c r="HF20" s="178"/>
      <c r="HG20" s="176"/>
      <c r="HH20" s="46"/>
      <c r="HI20" s="177"/>
      <c r="HJ20" s="178"/>
      <c r="HK20" s="37"/>
      <c r="HL20" s="41"/>
      <c r="HM20" s="39"/>
      <c r="HN20" s="40"/>
      <c r="HO20" s="37"/>
      <c r="HP20" s="41"/>
      <c r="HQ20" s="39"/>
      <c r="HR20" s="40"/>
      <c r="HS20" s="176"/>
      <c r="HT20" s="46"/>
      <c r="HU20" s="177"/>
      <c r="HV20" s="178"/>
      <c r="HW20" s="176"/>
      <c r="HX20" s="46"/>
      <c r="HY20" s="177"/>
      <c r="HZ20" s="178"/>
      <c r="IA20" s="53"/>
      <c r="IB20" s="32"/>
      <c r="IC20" s="54"/>
      <c r="ID20" s="55"/>
      <c r="IE20" s="53"/>
      <c r="IF20" s="32"/>
      <c r="IG20" s="54"/>
      <c r="IH20" s="55"/>
      <c r="II20" s="53"/>
      <c r="IJ20" s="32"/>
      <c r="IK20" s="54"/>
      <c r="IL20" s="55"/>
      <c r="IM20" s="37"/>
      <c r="IN20" s="41"/>
      <c r="IO20" s="39"/>
      <c r="IP20" s="173"/>
    </row>
    <row r="21" spans="3:250" x14ac:dyDescent="0.25">
      <c r="C21" s="9" t="str">
        <f>WP!A21</f>
        <v>A3.1</v>
      </c>
      <c r="D21" s="113">
        <f>WP!B21</f>
        <v>0</v>
      </c>
      <c r="E21" s="25" t="e">
        <f>WP!E21</f>
        <v>#DIV/0!</v>
      </c>
      <c r="F21" s="45">
        <f>WP!C21</f>
        <v>0</v>
      </c>
      <c r="G21" s="30"/>
      <c r="H21" s="32"/>
      <c r="I21" s="31"/>
      <c r="J21" s="31"/>
      <c r="K21" s="28"/>
      <c r="L21" s="32"/>
      <c r="M21" s="31"/>
      <c r="N21" s="178"/>
      <c r="O21" s="176"/>
      <c r="P21" s="46"/>
      <c r="Q21" s="177"/>
      <c r="R21" s="178"/>
      <c r="S21" s="176"/>
      <c r="T21" s="46"/>
      <c r="U21" s="177"/>
      <c r="V21" s="178"/>
      <c r="W21" s="214"/>
      <c r="X21" s="218"/>
      <c r="Y21" s="216"/>
      <c r="Z21" s="217"/>
      <c r="AA21" s="222"/>
      <c r="AB21" s="226"/>
      <c r="AC21" s="224"/>
      <c r="AD21" s="225"/>
      <c r="AE21" s="176"/>
      <c r="AF21" s="46"/>
      <c r="AG21" s="177"/>
      <c r="AH21" s="178"/>
      <c r="AI21" s="176"/>
      <c r="AJ21" s="46"/>
      <c r="AK21" s="177"/>
      <c r="AL21" s="178"/>
      <c r="AM21" s="176"/>
      <c r="AN21" s="46"/>
      <c r="AO21" s="177"/>
      <c r="AP21" s="178"/>
      <c r="AQ21" s="176"/>
      <c r="AR21" s="46"/>
      <c r="AS21" s="177"/>
      <c r="AT21" s="178"/>
      <c r="AU21" s="176"/>
      <c r="AV21" s="46"/>
      <c r="AW21" s="177"/>
      <c r="AX21" s="178"/>
      <c r="AY21" s="37"/>
      <c r="AZ21" s="41"/>
      <c r="BA21" s="39"/>
      <c r="BB21" s="40"/>
      <c r="BC21" s="37"/>
      <c r="BD21" s="41"/>
      <c r="BE21" s="39"/>
      <c r="BF21" s="40"/>
      <c r="BG21" s="179"/>
      <c r="BH21" s="62"/>
      <c r="BI21" s="180"/>
      <c r="BJ21" s="181"/>
      <c r="BK21" s="179"/>
      <c r="BL21" s="62"/>
      <c r="BM21" s="180"/>
      <c r="BN21" s="181"/>
      <c r="BO21" s="179"/>
      <c r="BP21" s="62"/>
      <c r="BQ21" s="180"/>
      <c r="BR21" s="181"/>
      <c r="BS21" s="179"/>
      <c r="BT21" s="62"/>
      <c r="BU21" s="180"/>
      <c r="BV21" s="181"/>
      <c r="BW21" s="179"/>
      <c r="BX21" s="62"/>
      <c r="BY21" s="180"/>
      <c r="BZ21" s="181"/>
      <c r="CA21" s="57"/>
      <c r="CB21" s="61"/>
      <c r="CC21" s="59"/>
      <c r="CD21" s="60"/>
      <c r="CE21" s="57"/>
      <c r="CF21" s="61"/>
      <c r="CG21" s="59"/>
      <c r="CH21" s="60"/>
      <c r="CI21" s="179"/>
      <c r="CJ21" s="62"/>
      <c r="CK21" s="180"/>
      <c r="CL21" s="181"/>
      <c r="CM21" s="179"/>
      <c r="CN21" s="62"/>
      <c r="CO21" s="180"/>
      <c r="CP21" s="181"/>
      <c r="CQ21" s="179"/>
      <c r="CR21" s="62"/>
      <c r="CS21" s="180"/>
      <c r="CT21" s="181"/>
      <c r="CU21" s="179"/>
      <c r="CV21" s="62"/>
      <c r="CW21" s="180"/>
      <c r="CX21" s="181"/>
      <c r="CY21" s="179"/>
      <c r="CZ21" s="62"/>
      <c r="DA21" s="180"/>
      <c r="DB21" s="181"/>
      <c r="DC21" s="57"/>
      <c r="DD21" s="279"/>
      <c r="DE21" s="279"/>
      <c r="DF21" s="280"/>
      <c r="DG21" s="57"/>
      <c r="DH21" s="61"/>
      <c r="DI21" s="59"/>
      <c r="DJ21" s="60"/>
      <c r="DK21" s="287"/>
      <c r="DL21" s="288"/>
      <c r="DM21" s="288"/>
      <c r="DN21" s="288"/>
      <c r="DO21" s="139"/>
      <c r="DP21" s="138"/>
      <c r="DQ21" s="138"/>
      <c r="DR21" s="138"/>
      <c r="DS21" s="139"/>
      <c r="DT21" s="138"/>
      <c r="DU21" s="138"/>
      <c r="DV21" s="196"/>
      <c r="DW21" s="163"/>
      <c r="DX21" s="62"/>
      <c r="DY21" s="180"/>
      <c r="DZ21" s="180"/>
      <c r="EA21" s="179"/>
      <c r="EB21" s="62"/>
      <c r="EC21" s="180"/>
      <c r="ED21" s="181"/>
      <c r="EE21" s="281"/>
      <c r="EF21" s="279"/>
      <c r="EG21" s="152"/>
      <c r="EH21" s="152"/>
      <c r="EI21" s="155"/>
      <c r="EJ21" s="156"/>
      <c r="EK21" s="156"/>
      <c r="EL21" s="60"/>
      <c r="EM21" s="179"/>
      <c r="EN21" s="62"/>
      <c r="EO21" s="180"/>
      <c r="EP21" s="181"/>
      <c r="EQ21" s="179"/>
      <c r="ER21" s="62"/>
      <c r="ES21" s="180"/>
      <c r="ET21" s="181"/>
      <c r="EU21" s="179"/>
      <c r="EV21" s="62"/>
      <c r="EW21" s="180"/>
      <c r="EX21" s="181"/>
      <c r="EY21" s="179"/>
      <c r="EZ21" s="62"/>
      <c r="FA21" s="180"/>
      <c r="FB21" s="181"/>
      <c r="FC21" s="176"/>
      <c r="FD21" s="46"/>
      <c r="FE21" s="177"/>
      <c r="FF21" s="178"/>
      <c r="FG21" s="205"/>
      <c r="FH21" s="206"/>
      <c r="FI21" s="206"/>
      <c r="FJ21" s="206"/>
      <c r="FK21" s="205"/>
      <c r="FL21" s="206"/>
      <c r="FM21" s="206"/>
      <c r="FN21" s="207"/>
      <c r="FO21" s="176"/>
      <c r="FP21" s="46"/>
      <c r="FQ21" s="177"/>
      <c r="FR21" s="178"/>
      <c r="FS21" s="176"/>
      <c r="FT21" s="46"/>
      <c r="FU21" s="177"/>
      <c r="FV21" s="178"/>
      <c r="FW21" s="176"/>
      <c r="FX21" s="46"/>
      <c r="FY21" s="177"/>
      <c r="FZ21" s="178"/>
      <c r="GA21" s="176"/>
      <c r="GB21" s="46"/>
      <c r="GC21" s="177"/>
      <c r="GD21" s="178"/>
      <c r="GE21" s="176"/>
      <c r="GF21" s="46"/>
      <c r="GG21" s="177"/>
      <c r="GH21" s="178"/>
      <c r="GI21" s="282"/>
      <c r="GJ21" s="283"/>
      <c r="GK21" s="283"/>
      <c r="GL21" s="284"/>
      <c r="GM21" s="37"/>
      <c r="GN21" s="41"/>
      <c r="GO21" s="39"/>
      <c r="GP21" s="40"/>
      <c r="GQ21" s="176"/>
      <c r="GR21" s="46"/>
      <c r="GS21" s="177"/>
      <c r="GT21" s="178"/>
      <c r="GU21" s="176"/>
      <c r="GV21" s="46"/>
      <c r="GW21" s="177"/>
      <c r="GX21" s="178"/>
      <c r="GY21" s="176"/>
      <c r="GZ21" s="46"/>
      <c r="HA21" s="177"/>
      <c r="HB21" s="178"/>
      <c r="HC21" s="176"/>
      <c r="HD21" s="46"/>
      <c r="HE21" s="177"/>
      <c r="HF21" s="178"/>
      <c r="HG21" s="176"/>
      <c r="HH21" s="46"/>
      <c r="HI21" s="177"/>
      <c r="HJ21" s="178"/>
      <c r="HK21" s="37"/>
      <c r="HL21" s="41"/>
      <c r="HM21" s="39"/>
      <c r="HN21" s="40"/>
      <c r="HO21" s="37"/>
      <c r="HP21" s="41"/>
      <c r="HQ21" s="39"/>
      <c r="HR21" s="40"/>
      <c r="HS21" s="176"/>
      <c r="HT21" s="46"/>
      <c r="HU21" s="177"/>
      <c r="HV21" s="178"/>
      <c r="HW21" s="176"/>
      <c r="HX21" s="46"/>
      <c r="HY21" s="177"/>
      <c r="HZ21" s="178"/>
      <c r="IA21" s="28"/>
      <c r="IB21" s="32"/>
      <c r="IC21" s="31"/>
      <c r="ID21" s="29"/>
      <c r="IE21" s="28"/>
      <c r="IF21" s="32"/>
      <c r="IG21" s="31"/>
      <c r="IH21" s="29"/>
      <c r="II21" s="28"/>
      <c r="IJ21" s="32"/>
      <c r="IK21" s="31"/>
      <c r="IL21" s="29"/>
      <c r="IM21" s="37"/>
      <c r="IN21" s="41"/>
      <c r="IO21" s="39"/>
      <c r="IP21" s="173"/>
    </row>
    <row r="22" spans="3:250" ht="15.75" thickBot="1" x14ac:dyDescent="0.3">
      <c r="C22" s="11" t="str">
        <f>WP!A22</f>
        <v>A3.2</v>
      </c>
      <c r="D22" s="114">
        <f>WP!B22</f>
        <v>0</v>
      </c>
      <c r="E22" s="26" t="e">
        <f>WP!E22</f>
        <v>#DIV/0!</v>
      </c>
      <c r="F22" s="116">
        <f>WP!C22</f>
        <v>0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219"/>
      <c r="X22" s="220"/>
      <c r="Y22" s="220"/>
      <c r="Z22" s="221"/>
      <c r="AA22" s="227"/>
      <c r="AB22" s="228"/>
      <c r="AC22" s="228"/>
      <c r="AD22" s="229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36"/>
      <c r="AR22" s="35"/>
      <c r="AS22" s="35"/>
      <c r="AT22" s="34"/>
      <c r="AU22" s="36"/>
      <c r="AV22" s="35"/>
      <c r="AW22" s="35"/>
      <c r="AX22" s="34"/>
      <c r="AY22" s="42"/>
      <c r="AZ22" s="43"/>
      <c r="BA22" s="43"/>
      <c r="BB22" s="44"/>
      <c r="BC22" s="42"/>
      <c r="BD22" s="43"/>
      <c r="BE22" s="43"/>
      <c r="BF22" s="44"/>
      <c r="BG22" s="65"/>
      <c r="BH22" s="66"/>
      <c r="BI22" s="66"/>
      <c r="BJ22" s="67"/>
      <c r="BK22" s="65"/>
      <c r="BL22" s="66"/>
      <c r="BM22" s="66"/>
      <c r="BN22" s="67"/>
      <c r="BO22" s="65"/>
      <c r="BP22" s="66"/>
      <c r="BQ22" s="66"/>
      <c r="BR22" s="67"/>
      <c r="BS22" s="65"/>
      <c r="BT22" s="66"/>
      <c r="BU22" s="66"/>
      <c r="BV22" s="67"/>
      <c r="BW22" s="65"/>
      <c r="BX22" s="66"/>
      <c r="BY22" s="66"/>
      <c r="BZ22" s="67"/>
      <c r="CA22" s="68"/>
      <c r="CB22" s="69"/>
      <c r="CC22" s="69"/>
      <c r="CD22" s="70"/>
      <c r="CE22" s="68"/>
      <c r="CF22" s="69"/>
      <c r="CG22" s="69"/>
      <c r="CH22" s="70"/>
      <c r="CI22" s="65"/>
      <c r="CJ22" s="66"/>
      <c r="CK22" s="66"/>
      <c r="CL22" s="67"/>
      <c r="CM22" s="65"/>
      <c r="CN22" s="66"/>
      <c r="CO22" s="66"/>
      <c r="CP22" s="67"/>
      <c r="CQ22" s="65"/>
      <c r="CR22" s="66"/>
      <c r="CS22" s="66"/>
      <c r="CT22" s="67"/>
      <c r="CU22" s="65"/>
      <c r="CV22" s="66"/>
      <c r="CW22" s="66"/>
      <c r="CX22" s="67"/>
      <c r="CY22" s="65"/>
      <c r="CZ22" s="66"/>
      <c r="DA22" s="66"/>
      <c r="DB22" s="67"/>
      <c r="DC22" s="68"/>
      <c r="DD22" s="69"/>
      <c r="DE22" s="69"/>
      <c r="DF22" s="70"/>
      <c r="DG22" s="68"/>
      <c r="DH22" s="69"/>
      <c r="DI22" s="69"/>
      <c r="DJ22" s="70"/>
      <c r="DK22" s="65"/>
      <c r="DL22" s="66"/>
      <c r="DM22" s="66"/>
      <c r="DN22" s="67"/>
      <c r="DO22" s="159"/>
      <c r="DP22" s="150"/>
      <c r="DQ22" s="150"/>
      <c r="DR22" s="150"/>
      <c r="DS22" s="159"/>
      <c r="DT22" s="150"/>
      <c r="DU22" s="150"/>
      <c r="DV22" s="197"/>
      <c r="DW22" s="166"/>
      <c r="DX22" s="66"/>
      <c r="DY22" s="66"/>
      <c r="DZ22" s="66"/>
      <c r="EA22" s="65"/>
      <c r="EB22" s="66"/>
      <c r="EC22" s="66"/>
      <c r="ED22" s="67"/>
      <c r="EE22" s="168"/>
      <c r="EF22" s="169"/>
      <c r="EG22" s="169"/>
      <c r="EH22" s="169"/>
      <c r="EI22" s="168"/>
      <c r="EJ22" s="169"/>
      <c r="EK22" s="169"/>
      <c r="EL22" s="169"/>
      <c r="EM22" s="159"/>
      <c r="EN22" s="150"/>
      <c r="EO22" s="150"/>
      <c r="EP22" s="150"/>
      <c r="EQ22" s="159"/>
      <c r="ER22" s="150"/>
      <c r="ES22" s="150"/>
      <c r="ET22" s="150"/>
      <c r="EU22" s="193"/>
      <c r="EV22" s="66"/>
      <c r="EW22" s="194"/>
      <c r="EX22" s="195"/>
      <c r="EY22" s="292"/>
      <c r="EZ22" s="293"/>
      <c r="FA22" s="293"/>
      <c r="FB22" s="294"/>
      <c r="FC22" s="36"/>
      <c r="FD22" s="35"/>
      <c r="FE22" s="35"/>
      <c r="FF22" s="34"/>
      <c r="FG22" s="289"/>
      <c r="FH22" s="290"/>
      <c r="FI22" s="290"/>
      <c r="FJ22" s="291"/>
      <c r="FK22" s="208"/>
      <c r="FL22" s="43"/>
      <c r="FM22" s="209"/>
      <c r="FN22" s="210"/>
      <c r="FO22" s="295"/>
      <c r="FP22" s="296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297"/>
      <c r="GJ22" s="298"/>
      <c r="GK22" s="298"/>
      <c r="GL22" s="299"/>
      <c r="GM22" s="297"/>
      <c r="GN22" s="298"/>
      <c r="GO22" s="298"/>
      <c r="GP22" s="299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75"/>
    </row>
    <row r="23" spans="3:250" ht="15.75" thickTop="1" x14ac:dyDescent="0.25"/>
  </sheetData>
  <mergeCells count="84">
    <mergeCell ref="AA4:AD4"/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FW4:FZ4"/>
    <mergeCell ref="EM4:EP4"/>
    <mergeCell ref="EQ4:ET4"/>
    <mergeCell ref="EU4:EX4"/>
    <mergeCell ref="CE4:CH4"/>
    <mergeCell ref="CI4:CL4"/>
    <mergeCell ref="CM4:CP4"/>
    <mergeCell ref="CQ4:CT4"/>
    <mergeCell ref="CU4:CX4"/>
    <mergeCell ref="CY4:DB4"/>
    <mergeCell ref="FS4:FV4"/>
    <mergeCell ref="DC4:DF4"/>
    <mergeCell ref="FG4:FJ4"/>
    <mergeCell ref="HK4:HN4"/>
    <mergeCell ref="GQ4:GT4"/>
    <mergeCell ref="GU4:GX4"/>
    <mergeCell ref="GY4:HB4"/>
    <mergeCell ref="HC4:HF4"/>
    <mergeCell ref="HG4:HJ4"/>
    <mergeCell ref="C2:IP2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FO4:FR4"/>
    <mergeCell ref="EY4:FB4"/>
    <mergeCell ref="FC4:FF4"/>
    <mergeCell ref="EE4:EH4"/>
    <mergeCell ref="EI4:EL4"/>
    <mergeCell ref="II4:IL4"/>
    <mergeCell ref="IM4:IP4"/>
    <mergeCell ref="FG22:FJ22"/>
    <mergeCell ref="EY22:FB22"/>
    <mergeCell ref="DD21:DF21"/>
    <mergeCell ref="FO22:FP22"/>
    <mergeCell ref="GM22:GP22"/>
    <mergeCell ref="GI22:GL22"/>
    <mergeCell ref="HO4:HR4"/>
    <mergeCell ref="HS4:HV4"/>
    <mergeCell ref="HW4:HZ4"/>
    <mergeCell ref="IA4:ID4"/>
    <mergeCell ref="IE4:IH4"/>
    <mergeCell ref="DG4:DJ4"/>
    <mergeCell ref="DK4:DN4"/>
    <mergeCell ref="DO4:DR4"/>
    <mergeCell ref="CI14:CL14"/>
    <mergeCell ref="DG12:DJ12"/>
    <mergeCell ref="EE21:EF21"/>
    <mergeCell ref="FG10:FJ10"/>
    <mergeCell ref="GI10:GL10"/>
    <mergeCell ref="GI11:GK11"/>
    <mergeCell ref="DK21:DN21"/>
    <mergeCell ref="GI21:GL2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Utente</cp:lastModifiedBy>
  <cp:lastPrinted>2021-04-23T06:30:18Z</cp:lastPrinted>
  <dcterms:created xsi:type="dcterms:W3CDTF">2020-09-17T09:08:50Z</dcterms:created>
  <dcterms:modified xsi:type="dcterms:W3CDTF">2021-07-02T07:43:27Z</dcterms:modified>
</cp:coreProperties>
</file>