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90" windowWidth="16035" windowHeight="5415" firstSheet="3" activeTab="14"/>
  </bookViews>
  <sheets>
    <sheet name="SIMBOLI_QUADRO_L6" sheetId="1" r:id="rId1"/>
    <sheet name="CONFRONTO_SIMBOLI_RIMANENTI" sheetId="7" r:id="rId2"/>
    <sheet name="SIMBOLI_QUADRO_L6_B (2)" sheetId="5" r:id="rId3"/>
    <sheet name="uscite" sheetId="6" r:id="rId4"/>
    <sheet name="INGRESSI" sheetId="4" r:id="rId5"/>
    <sheet name="ricablaggio" sheetId="8" r:id="rId6"/>
    <sheet name="var.pannello.linea" sheetId="9" r:id="rId7"/>
    <sheet name="note pannello linea" sheetId="10" r:id="rId8"/>
    <sheet name="PULPITI" sheetId="13" r:id="rId9"/>
    <sheet name="var pl1" sheetId="14" r:id="rId10"/>
    <sheet name="var pl2" sheetId="15" r:id="rId11"/>
    <sheet name="var pl3" sheetId="16" r:id="rId12"/>
    <sheet name="var pl4" sheetId="17" r:id="rId13"/>
    <sheet name="var pl5" sheetId="18" r:id="rId14"/>
    <sheet name="tabella simboli" sheetId="20" r:id="rId15"/>
  </sheets>
  <definedNames>
    <definedName name="_xlnm.Print_Area" localSheetId="1">CONFRONTO_SIMBOLI_RIMANENTI!$A$891:$G$992</definedName>
    <definedName name="_xlnm.Print_Area" localSheetId="4">INGRESSI!$B$5:$E$982</definedName>
    <definedName name="_xlnm.Print_Area" localSheetId="0">SIMBOLI_QUADRO_L6!$A$860:$F$961</definedName>
    <definedName name="_xlnm.Print_Area" localSheetId="2">'SIMBOLI_QUADRO_L6_B (2)'!$A$860:$G$961</definedName>
    <definedName name="_xlnm.Print_Area" localSheetId="3">uscite!$A$5:$D$504</definedName>
  </definedNames>
  <calcPr calcId="125725"/>
</workbook>
</file>

<file path=xl/calcChain.xml><?xml version="1.0" encoding="utf-8"?>
<calcChain xmlns="http://schemas.openxmlformats.org/spreadsheetml/2006/main">
  <c r="A310" i="20"/>
  <c r="A320"/>
  <c r="A321"/>
  <c r="A322"/>
  <c r="A323"/>
  <c r="A340"/>
  <c r="A341"/>
  <c r="A342"/>
  <c r="A343"/>
  <c r="A368"/>
  <c r="A369"/>
  <c r="A370"/>
  <c r="A371"/>
  <c r="A432"/>
  <c r="A433"/>
  <c r="A434"/>
  <c r="A435"/>
  <c r="A510"/>
  <c r="A511"/>
  <c r="A512"/>
  <c r="A513"/>
  <c r="A544"/>
  <c r="A545"/>
  <c r="A546"/>
  <c r="A548"/>
  <c r="A549"/>
  <c r="A550"/>
  <c r="A551"/>
  <c r="A1261"/>
  <c r="A1262"/>
  <c r="A1263"/>
  <c r="A1266"/>
  <c r="A1273"/>
  <c r="A1274"/>
  <c r="A1275"/>
  <c r="A1278"/>
  <c r="A1470"/>
  <c r="A1559"/>
  <c r="A1560"/>
  <c r="A1561"/>
  <c r="A1562"/>
  <c r="A1573"/>
  <c r="A1577"/>
  <c r="A1607"/>
  <c r="A1608"/>
  <c r="A1609"/>
  <c r="A1610"/>
  <c r="A1640"/>
  <c r="A1653"/>
  <c r="A1654"/>
  <c r="A1655"/>
  <c r="A1656"/>
  <c r="A1662"/>
  <c r="A1665"/>
  <c r="A1763"/>
  <c r="A1767"/>
  <c r="A1768"/>
  <c r="A1769"/>
  <c r="A1770"/>
  <c r="A1783"/>
  <c r="A1787"/>
  <c r="A1979"/>
  <c r="A2061"/>
  <c r="A2062"/>
  <c r="A2063"/>
  <c r="A2064"/>
  <c r="A2065"/>
  <c r="A2072"/>
  <c r="A2076"/>
  <c r="A2091"/>
  <c r="A2092"/>
  <c r="A2093"/>
  <c r="A2094"/>
  <c r="A2095"/>
  <c r="A2096"/>
  <c r="A2097"/>
  <c r="A2098"/>
  <c r="A2102"/>
  <c r="A2103"/>
  <c r="A2235"/>
  <c r="A2236"/>
  <c r="A2237"/>
  <c r="A2238"/>
  <c r="A2240"/>
  <c r="A2241"/>
  <c r="A2242"/>
  <c r="A2243"/>
  <c r="A2244"/>
  <c r="A4144"/>
  <c r="B9" i="4"/>
  <c r="B10"/>
  <c r="B11"/>
  <c r="B14"/>
  <c r="B21"/>
  <c r="B22"/>
  <c r="B23"/>
  <c r="B26"/>
  <c r="B218"/>
  <c r="B307"/>
  <c r="B308"/>
  <c r="B309"/>
  <c r="B310"/>
  <c r="B321"/>
  <c r="B325"/>
  <c r="B355"/>
  <c r="B356"/>
  <c r="B357"/>
  <c r="B358"/>
  <c r="B387"/>
  <c r="B388"/>
  <c r="B401"/>
  <c r="B402"/>
  <c r="B403"/>
  <c r="B404"/>
  <c r="B410"/>
  <c r="B413"/>
  <c r="B511"/>
  <c r="B515"/>
  <c r="B516"/>
  <c r="B517"/>
  <c r="B518"/>
  <c r="B531"/>
  <c r="B535"/>
  <c r="B727"/>
  <c r="B760"/>
  <c r="B809"/>
  <c r="B810"/>
  <c r="B811"/>
  <c r="B812"/>
  <c r="B813"/>
  <c r="B820"/>
  <c r="B824"/>
  <c r="B839"/>
  <c r="B840"/>
  <c r="B841"/>
  <c r="B842"/>
  <c r="B843"/>
  <c r="B844"/>
  <c r="B845"/>
  <c r="B846"/>
  <c r="B850"/>
  <c r="B851"/>
  <c r="A5" i="6"/>
  <c r="A6"/>
  <c r="A7"/>
  <c r="A8"/>
  <c r="A254"/>
  <c r="A264"/>
  <c r="A265"/>
  <c r="A266"/>
  <c r="A267"/>
  <c r="A284"/>
  <c r="A285"/>
  <c r="A286"/>
  <c r="A287"/>
  <c r="A316"/>
  <c r="A317"/>
  <c r="A318"/>
  <c r="A319"/>
  <c r="A380"/>
  <c r="A381"/>
  <c r="A382"/>
  <c r="A383"/>
  <c r="A458"/>
  <c r="A459"/>
  <c r="A460"/>
  <c r="A461"/>
  <c r="A492"/>
  <c r="A493"/>
  <c r="A494"/>
  <c r="A496"/>
  <c r="A497"/>
  <c r="A498"/>
  <c r="A499"/>
</calcChain>
</file>

<file path=xl/sharedStrings.xml><?xml version="1.0" encoding="utf-8"?>
<sst xmlns="http://schemas.openxmlformats.org/spreadsheetml/2006/main" count="52151" uniqueCount="17391">
  <si>
    <t xml:space="preserve">Indirizzo </t>
  </si>
  <si>
    <t xml:space="preserve">Indirizzo simbolico </t>
  </si>
  <si>
    <t>I</t>
  </si>
  <si>
    <t>E2018.0</t>
  </si>
  <si>
    <t>=B-X3:70</t>
  </si>
  <si>
    <t>TERMICO FRENO MOT. AV/IND SCUDO ANTERIORE IMP. LAT. RIPRISTINATO</t>
  </si>
  <si>
    <t>E2018.1</t>
  </si>
  <si>
    <t>=B-X3:71</t>
  </si>
  <si>
    <t>TERMICO FRENO MOT. TRASL. SCUDO ANTERIORE IMP. LAT. RIPRISTINATO</t>
  </si>
  <si>
    <t>E2018.2</t>
  </si>
  <si>
    <t>=B-X3:72</t>
  </si>
  <si>
    <t>TERMICO FRENO MOT. ROTAZ. SCUDO ANTERIORE IMP. LAT. RIPRISTINATO</t>
  </si>
  <si>
    <t>E2018.3</t>
  </si>
  <si>
    <t>=B-X3:73</t>
  </si>
  <si>
    <t>TERMICO FRENO MOT. AV/IND SCUDO POSTERIORE IMP. LAT. RIPRISTINATO</t>
  </si>
  <si>
    <t>E2018.4</t>
  </si>
  <si>
    <t>=B-X3:74</t>
  </si>
  <si>
    <t>TERMICO FRENO MOT. TRASL. SCUDO POSTERIORE IMP. LAT. RIPRISTINATO</t>
  </si>
  <si>
    <t>E2018.5</t>
  </si>
  <si>
    <t>=B-X3:75</t>
  </si>
  <si>
    <t>TERMICO FRENO MOT. ROTAZ. SCUDO POSTERIORE IMP. LAT. RIPRISTINATO</t>
  </si>
  <si>
    <t>E2018.6</t>
  </si>
  <si>
    <t>=B-X3:76</t>
  </si>
  <si>
    <t>TERMICO FRENO MOT. 1SX TRASLAZIONE IN/FUORI LINEA IMP. LAT. RIPRISTINATO</t>
  </si>
  <si>
    <t>E2018.7</t>
  </si>
  <si>
    <t>=B-X3:77</t>
  </si>
  <si>
    <t>TERMICO FRENO MOT. 2SX TRASLAZIONE IN/FUORI LINEA IMP. LAT. RIPRISTINATO</t>
  </si>
  <si>
    <t>E2019.0</t>
  </si>
  <si>
    <t>=B-X3:78</t>
  </si>
  <si>
    <t>TERMICO FRENO MOT. 1DX TRASLAZIONE IN/FUORI LINEA IMP. LAT. RIPRISTINATO</t>
  </si>
  <si>
    <t>E2019.1</t>
  </si>
  <si>
    <t>=B-X3:79</t>
  </si>
  <si>
    <t>TERMICO FRENO MOT. 2DX TRASLAZIONE IN/FUORI LINEA IMP. LAT. RIPRISTINATO</t>
  </si>
  <si>
    <t>E2019.2</t>
  </si>
  <si>
    <t>=B-X3:80</t>
  </si>
  <si>
    <t>TERMICO FRENO MOT. TRASLAZIONE FORCHR SX IMP. LAT. RIPRISTINATO</t>
  </si>
  <si>
    <t>E2019.3</t>
  </si>
  <si>
    <t>=B-X3:81</t>
  </si>
  <si>
    <t>TERMICO FRENO MOT. TRASLAZIONE FORCHR DX IMP. LAT. RIPRISTINATO</t>
  </si>
  <si>
    <t>E2019.4</t>
  </si>
  <si>
    <t>=B-X3:82</t>
  </si>
  <si>
    <t>TERMICO FRENO MOT. ALLON./AVV. NASTRI TRASP. IMP. POST. RIPRISTINATO</t>
  </si>
  <si>
    <t>E2019.5</t>
  </si>
  <si>
    <t>=B-X3:83</t>
  </si>
  <si>
    <t>TERMICO FRENO MOT. DISASSAMENTO CONVOGLIATORE IMP. POST. RIPRISTINATO</t>
  </si>
  <si>
    <t>E2019.6</t>
  </si>
  <si>
    <t>=B-X3:84</t>
  </si>
  <si>
    <t>TERMICO FRENO MOT. MOVIMENTAZ. CONV. USCITA IMP. POST. RIPRISTINATO</t>
  </si>
  <si>
    <t>E2019.7</t>
  </si>
  <si>
    <t>=B-X3:85</t>
  </si>
  <si>
    <t>TERMICO FRENO MOT. MOVIMENTAZ. CONV. AEREO IMP. POST. RIPRISTINATO</t>
  </si>
  <si>
    <t>E2020.0</t>
  </si>
  <si>
    <t>=B-X3:87</t>
  </si>
  <si>
    <t>TERMICO FRENO MOT. REGOLAZIONE FC STACCO FOGLI IMP. POST. RIPRISTINATO</t>
  </si>
  <si>
    <t>E2020.1</t>
  </si>
  <si>
    <t>=B-X3:88</t>
  </si>
  <si>
    <t>TERMICO FRENO MOT. AV/IND SCUDO ANTERIORE IMP. POST. RIPRISTINATO</t>
  </si>
  <si>
    <t>E2020.2</t>
  </si>
  <si>
    <t>=B-X3:89</t>
  </si>
  <si>
    <t>TERMICO FRENO MOT. TRASL. SCUDO ANTERIORE IMP. POST. RIPRISTINATO</t>
  </si>
  <si>
    <t>E2020.3</t>
  </si>
  <si>
    <t>=B-X3:90</t>
  </si>
  <si>
    <t>TERMICO FRENO MOT. ROTAZ. SCUDO ANTERIORE IMP. POST. RIPRISTINATO</t>
  </si>
  <si>
    <t>E2020.4</t>
  </si>
  <si>
    <t>=B-X3:91</t>
  </si>
  <si>
    <t>TERMICO FRENO MOT. AV/IND SCUDO POSTERIORE IMP. POST. RIPRISTINATO</t>
  </si>
  <si>
    <t>E2020.5</t>
  </si>
  <si>
    <t>=B-X3:92</t>
  </si>
  <si>
    <t>TERMICO FRENO MOT. TRASL. SCUDO POSTERIORE IMP. POST. RIPRISTINATO</t>
  </si>
  <si>
    <t>E2020.6</t>
  </si>
  <si>
    <t>=B-X3:93</t>
  </si>
  <si>
    <t>TERMICO FRENO MOT. ROTAZ. SCUDO POSTERIORE IMP. POST. RIPRISTINATO</t>
  </si>
  <si>
    <t>E2020.7</t>
  </si>
  <si>
    <t>=B-X3:94</t>
  </si>
  <si>
    <t>TERMICO FRENO MOT. 1SX TRASLAZIONE IN/FUORI LINEA IMP. POST. RIPRISTINATO</t>
  </si>
  <si>
    <t>E2021.0</t>
  </si>
  <si>
    <t>=B-X3:95</t>
  </si>
  <si>
    <t>TERMICO FRENO MOT. 2SX TRASLAZIONE IN/FUORI LINEA IMP. POST. RIPRISTINATO</t>
  </si>
  <si>
    <t>E2021.1</t>
  </si>
  <si>
    <t>=B-X3:96</t>
  </si>
  <si>
    <t>TERMICO FRENO MOT. 1DX TRASLAZIONE IN/FUORI LINEA IMP. POST. RIPRISTINATO</t>
  </si>
  <si>
    <t>E2021.2</t>
  </si>
  <si>
    <t>TERMICO FRENO MOT. 2DX TRASLAZIONE IN/FUORI LINEA IMP. POST. RIPRISTINATO</t>
  </si>
  <si>
    <t>E2021.3</t>
  </si>
  <si>
    <t>TERMICO FRENO MOT. CIL. CENTRAGGIO LONGITUDINALE IMP. POST. RIPRISTINATO</t>
  </si>
  <si>
    <t>E2021.4</t>
  </si>
  <si>
    <t>TERMICO FRENO MOT. TRASLAZIONE FORCHE SX IMP. POST. RIPRISTINATO</t>
  </si>
  <si>
    <t>E2021.5</t>
  </si>
  <si>
    <t>TERMICO FRENO MOT. TRASLAZIONE FORCHE DX IMP. POST. RIPRISTINATO</t>
  </si>
  <si>
    <t>E2021.6</t>
  </si>
  <si>
    <t>TERMICO RULLI SPAZZOLATORI RIPRISTINATO</t>
  </si>
  <si>
    <t>E2021.7</t>
  </si>
  <si>
    <t>=B-X3:104</t>
  </si>
  <si>
    <t>TERMICO TRASFORMATOCI FRENI MOTORI C.A. RIPRISTINATO</t>
  </si>
  <si>
    <t>E2022.0</t>
  </si>
  <si>
    <t>=D-X8D:6</t>
  </si>
  <si>
    <t>PASTICCHE TERMICHE MOTORE ASPO</t>
  </si>
  <si>
    <t>E2022.1</t>
  </si>
  <si>
    <t>=D-X8D:4</t>
  </si>
  <si>
    <t>MANCANZA VENTILATORE MOTORE ASPO</t>
  </si>
  <si>
    <t>E2022.2</t>
  </si>
  <si>
    <t>=D-X8D:13</t>
  </si>
  <si>
    <t>TERMICO TRASFORMATORE CONDIZIONATORE ARMADI "D" (500V) RIPRISTINATO</t>
  </si>
  <si>
    <t>E2022.3</t>
  </si>
  <si>
    <t>=D-X8D:14</t>
  </si>
  <si>
    <t>TERMICO TRASFORMATORE CONDIZIONATORE ARMADI "D" (220V) RIPRISTINATO</t>
  </si>
  <si>
    <t>E2022.4</t>
  </si>
  <si>
    <t>=D-X8D:20</t>
  </si>
  <si>
    <t>MANCANZA VENTILATORE MOTORE SPIANATRICE</t>
  </si>
  <si>
    <t>E2022.5</t>
  </si>
  <si>
    <t>=D-X8D:22</t>
  </si>
  <si>
    <t>PASTICCA TERMICA MOTORE SPIANATRICE</t>
  </si>
  <si>
    <t>E2022.6</t>
  </si>
  <si>
    <t>=D-X8D:30</t>
  </si>
  <si>
    <t>TERMICO ALIMENTATORE STABILIZZATO 24VC.C. QUADRO "D"</t>
  </si>
  <si>
    <t>E2022.7</t>
  </si>
  <si>
    <t>TERMICO ECCIT. SPIANATRICE RULLI, CESOIA CONV. USCITA LAT. E POSTER</t>
  </si>
  <si>
    <t>E2023.0</t>
  </si>
  <si>
    <t>=D-X8D:37</t>
  </si>
  <si>
    <t>PASTICCHE TERMICHE MOT. RULLI ALIMENTATORI CESOIA</t>
  </si>
  <si>
    <t>E2023.1</t>
  </si>
  <si>
    <t>=C-X8D:38</t>
  </si>
  <si>
    <t>RISERVA QUADRO "D"</t>
  </si>
  <si>
    <t>E2023.2</t>
  </si>
  <si>
    <t>=D-X8D:63</t>
  </si>
  <si>
    <t>PASTICCHE TERMICHE MOT. CONVOGLIATORE USCITA LATERALE</t>
  </si>
  <si>
    <t>E2023.3</t>
  </si>
  <si>
    <t>=D-X8D:61</t>
  </si>
  <si>
    <t>MANCANZA VENTILATORE MOT. CONVOGLIATORE USCITA LATERALE</t>
  </si>
  <si>
    <t>E2023.4</t>
  </si>
  <si>
    <t>=D-X8D:74</t>
  </si>
  <si>
    <t>PASTICCHE TERMICHE MOT. CONVOGLIATORE USCITA POSTERIORE</t>
  </si>
  <si>
    <t>E2023.5</t>
  </si>
  <si>
    <t>=D-X8D:72</t>
  </si>
  <si>
    <t>MANCANZA VENTILATORE MOT. CONVOGLIATORE USCITA POSTERIORE</t>
  </si>
  <si>
    <t>E2023.6</t>
  </si>
  <si>
    <t>=C-X8D:76</t>
  </si>
  <si>
    <t>E2023.7</t>
  </si>
  <si>
    <t>=C-X8D:77</t>
  </si>
  <si>
    <t>E2024.0</t>
  </si>
  <si>
    <t>=E-X9:6</t>
  </si>
  <si>
    <t>PASTICCHE TERMICHE MOTORE RULLIERE SCOMPARENTI</t>
  </si>
  <si>
    <t>E2024.1</t>
  </si>
  <si>
    <t>=E-X9:4</t>
  </si>
  <si>
    <t>MANCANZA VENTILATORE MOTORE RULLIERE SCOMPARENTI</t>
  </si>
  <si>
    <t>E2024.2</t>
  </si>
  <si>
    <t>=E-X9:81</t>
  </si>
  <si>
    <t>TERMICI TRAS. COND. ARMADI "E" RIPRISTINATI</t>
  </si>
  <si>
    <t>E2024.3</t>
  </si>
  <si>
    <t>=E-X9:82</t>
  </si>
  <si>
    <t>TERMICO TRASF. GER. CONVERTITORI 500 V RIPRISTINATO</t>
  </si>
  <si>
    <t>E2024.4</t>
  </si>
  <si>
    <t>=E-X9:83</t>
  </si>
  <si>
    <t>TERMICO TRESF. GER. CONVERTITORI 380 V RIPRISTINATO</t>
  </si>
  <si>
    <t>E2024.5</t>
  </si>
  <si>
    <t>TERMICO ALIMENTATORE 24VCC QUADRO E RIPRISTINATO</t>
  </si>
  <si>
    <t>E2024.6</t>
  </si>
  <si>
    <t>=E-X9:89</t>
  </si>
  <si>
    <t>TERMICO TRASF. CAMPI MOTORI CC QUADRO "E" RIPRISTINATO</t>
  </si>
  <si>
    <t>E2024.7</t>
  </si>
  <si>
    <t>=C-100DI13:8</t>
  </si>
  <si>
    <t>RISERVA QUADRO "E"</t>
  </si>
  <si>
    <t>E2025.0</t>
  </si>
  <si>
    <t>=E-X9:17</t>
  </si>
  <si>
    <t>PASTICCHE TERMICHE MOTORE CONVOGLIATORE AEREO LATERALE</t>
  </si>
  <si>
    <t>E2025.1</t>
  </si>
  <si>
    <t>=E-X9:15</t>
  </si>
  <si>
    <t>MANCANZA VENTILATORE MOTORE CONVOGLIATORE AEREO LATERALE</t>
  </si>
  <si>
    <t>E2025.2</t>
  </si>
  <si>
    <t>=E-X9:28</t>
  </si>
  <si>
    <t>PASTICCHE TERMICHE MOTORE CONVOGLIATORE AEREO POSTERIORE</t>
  </si>
  <si>
    <t>E2025.3</t>
  </si>
  <si>
    <t>=E-X9:26</t>
  </si>
  <si>
    <t>MANCANZA VRNTILATORE MOTORE CONVOGLIATORE AEREO POSTERIORE</t>
  </si>
  <si>
    <t>E2025.4</t>
  </si>
  <si>
    <t>=E-X9:39</t>
  </si>
  <si>
    <t>PASTICCHE TERMICHE MOTORE TAVOLA ROT. IMPILATORE LATERALE</t>
  </si>
  <si>
    <t>E2025.5</t>
  </si>
  <si>
    <t>=E-X9:37</t>
  </si>
  <si>
    <t>MANCANZA VENTILATORE MOTORE TAVOLA ROT. IMPILATORE LATERALE</t>
  </si>
  <si>
    <t>E2025.6</t>
  </si>
  <si>
    <t>=E-X9:50</t>
  </si>
  <si>
    <t>PASTICCHE TERMICHE MOTORE RULLIERA TAVOLA IMPILATORE LATERALE</t>
  </si>
  <si>
    <t>E2025.7</t>
  </si>
  <si>
    <t>=E-X9:48</t>
  </si>
  <si>
    <t>MANCANZA VENTILATORE MOTORE RULLIERA TAVOLA IMPILATORE LATERALE</t>
  </si>
  <si>
    <t>E2026.0</t>
  </si>
  <si>
    <t>=E-X9:61</t>
  </si>
  <si>
    <t>PASTICCHE TERMICHE MOTORE TAVOLA ROT. IMPILATORE POSTERIORE</t>
  </si>
  <si>
    <t>E2026.1</t>
  </si>
  <si>
    <t>=E-X9:59</t>
  </si>
  <si>
    <t>MANCANZA VENTILATORE MOTORE TAVOLA ROT. IMPILATORE POSTERIORE</t>
  </si>
  <si>
    <t>E2026.2</t>
  </si>
  <si>
    <t>=E-X9:72</t>
  </si>
  <si>
    <t>PASTICCHE TERMICHE MOTORE RULLIERA TAVOLA IMPILATORE POSTERIORE</t>
  </si>
  <si>
    <t>E2026.3</t>
  </si>
  <si>
    <t>=E-X9:70</t>
  </si>
  <si>
    <t>MANCANZA VENTILATORE MOTORE RULLIERA TAVOLA IMPILATORE POSTERIORE</t>
  </si>
  <si>
    <t>E2026.4</t>
  </si>
  <si>
    <t>=C-X9E:74</t>
  </si>
  <si>
    <t>E2026.5</t>
  </si>
  <si>
    <t>=C-X9E:75</t>
  </si>
  <si>
    <t>E2026.6</t>
  </si>
  <si>
    <t>=C-X9E:76</t>
  </si>
  <si>
    <t>E2026.7</t>
  </si>
  <si>
    <t>=C-100DI14:8</t>
  </si>
  <si>
    <t>RISERVA</t>
  </si>
  <si>
    <t>E2027.0</t>
  </si>
  <si>
    <t>=C-100DI14:9</t>
  </si>
  <si>
    <t>E2027.1</t>
  </si>
  <si>
    <t>=C-100DI14:10</t>
  </si>
  <si>
    <t>E2027.2</t>
  </si>
  <si>
    <t>=C-100DI14:11</t>
  </si>
  <si>
    <t>E2027.3</t>
  </si>
  <si>
    <t>=C-100DI14:12</t>
  </si>
  <si>
    <t>E2027.4</t>
  </si>
  <si>
    <t>=C-100DI14:13</t>
  </si>
  <si>
    <t>E2027.5</t>
  </si>
  <si>
    <t>=C-100DI14:14</t>
  </si>
  <si>
    <t>E2027.6</t>
  </si>
  <si>
    <t>=C-100DI14:15</t>
  </si>
  <si>
    <t>E2027.7</t>
  </si>
  <si>
    <t>=C-100DI14:16</t>
  </si>
  <si>
    <t>E2028.0</t>
  </si>
  <si>
    <t>=C-LLS1.2.02</t>
  </si>
  <si>
    <t>CARR. PORTA COIL CONTR. TRASLAZ. CARRELLO ARRESTO ZONA MAGAZZINO</t>
  </si>
  <si>
    <t>E2028.1</t>
  </si>
  <si>
    <t>=C-LLS1.2.07</t>
  </si>
  <si>
    <t>CARR. PORTA COIL CONTR. TRASLAZ. CARRELLO ARRESTO ZONA ASPO</t>
  </si>
  <si>
    <t>E2028.2</t>
  </si>
  <si>
    <t>=C-LLS1.2.12</t>
  </si>
  <si>
    <t>CARR. PORTA COIL CORSA CULLA ALTA PER TRASL. CARRO DA MAGAZZ. A 0</t>
  </si>
  <si>
    <t>E2028.3</t>
  </si>
  <si>
    <t>=C-LLS1.2.13</t>
  </si>
  <si>
    <t>CARR. PORTA COIL MAX CORSA CULLA BASSA</t>
  </si>
  <si>
    <t>E2028.4</t>
  </si>
  <si>
    <t>=C-LLS1.2.22</t>
  </si>
  <si>
    <t>CARR. PORTA COIL FTC CONTROLLO DIAMETRO ALTO</t>
  </si>
  <si>
    <t>E2028.5</t>
  </si>
  <si>
    <t>=C-LLS1.2.23</t>
  </si>
  <si>
    <t>CARR. PORTA COIL FTC CONTROLLO DIAMETRO BASSO</t>
  </si>
  <si>
    <t>E2028.6</t>
  </si>
  <si>
    <t>=C-LLS1.3.13</t>
  </si>
  <si>
    <t>CONTROLLO TRASLAZ. MANDRINO ARRESTO PER DIAM. INT. COIL 508mm DX</t>
  </si>
  <si>
    <t>E2028.7</t>
  </si>
  <si>
    <t>=C-LLS1.3.14</t>
  </si>
  <si>
    <t>CONTROLLO TRASLAZ. MANDRINO ARRESTO PER DIAM. INT. COIL 610mm DX</t>
  </si>
  <si>
    <t>E2029.0</t>
  </si>
  <si>
    <t>=C-LLS1.3.15</t>
  </si>
  <si>
    <t>ASPO ARRESTA LA MAX TRASLAZIONE IN APERTURA</t>
  </si>
  <si>
    <t>E2029.1</t>
  </si>
  <si>
    <t>=C-LLS1.3.16</t>
  </si>
  <si>
    <t>ASPO ARRESTA LA MAX TRASLAZIONE IN APERTURA DI EXTRACORSA</t>
  </si>
  <si>
    <t>E2029.2</t>
  </si>
  <si>
    <t>=C-LLS1.3.23</t>
  </si>
  <si>
    <t>ASPO ARRESTO PER DIAM. COIL 508 mm MANDRINO SX</t>
  </si>
  <si>
    <t>E2029.3</t>
  </si>
  <si>
    <t>=C-LLS1.3.24</t>
  </si>
  <si>
    <t>ASPO ARRESTO PER DIAM. COIL 610 mm MANDRINO SX</t>
  </si>
  <si>
    <t>E2029.4</t>
  </si>
  <si>
    <t>=C-LLS1.3.25</t>
  </si>
  <si>
    <t>ASPO ARRESTO MAX TRASLAZIONE IN APERTURA</t>
  </si>
  <si>
    <t>E2029.5</t>
  </si>
  <si>
    <t>=C-LLS1.3.26</t>
  </si>
  <si>
    <t>ASPO ARRESTO MAX TRASLAZIONE IN APERTURA DI EXTRACORSA</t>
  </si>
  <si>
    <t>E2029.6</t>
  </si>
  <si>
    <t>=C-LLS1.3.32</t>
  </si>
  <si>
    <t>RULLO PRESSIONE DX ALTO</t>
  </si>
  <si>
    <t>E2029.7</t>
  </si>
  <si>
    <t>=C-LLS1.3.33</t>
  </si>
  <si>
    <t>RULLO PRESSIONE SX ALTO</t>
  </si>
  <si>
    <t>E2030.0</t>
  </si>
  <si>
    <t>=C-LLS1.3.52</t>
  </si>
  <si>
    <t>CONTROLLO RULLO DI PRESSIONE INFERIORE BASSO</t>
  </si>
  <si>
    <t>E2030.1</t>
  </si>
  <si>
    <t>=C-LLS1.3.61</t>
  </si>
  <si>
    <t>DISP. APRIROTOLO SU RULLI SUPPORTO SX INSERITO</t>
  </si>
  <si>
    <t>E2030.2</t>
  </si>
  <si>
    <t>=C-LLS1.3.62</t>
  </si>
  <si>
    <t>DISP. APRIROTOLO SU RULLI SUPPORTO SX DISINSERITO</t>
  </si>
  <si>
    <t>E2030.3</t>
  </si>
  <si>
    <t>=C-LLS1.4.02</t>
  </si>
  <si>
    <t>DISP. APRIROTOLO SU RULLI MASSIMA TRASLAZIONE VERSO ASPO</t>
  </si>
  <si>
    <t>E2030.4</t>
  </si>
  <si>
    <t>=C-LLS1.4.03</t>
  </si>
  <si>
    <t>DISP. APRIROTOLO SU RULLI MASSIMA TRASLAZIONE VERSO CESOIA</t>
  </si>
  <si>
    <t>E2030.5</t>
  </si>
  <si>
    <t>=C-LLS1.4.12</t>
  </si>
  <si>
    <t>DISP. APRIROTOLO SU RULLI PUNTE ALTE</t>
  </si>
  <si>
    <t>E2030.6</t>
  </si>
  <si>
    <t>=C-LLS1.4.13</t>
  </si>
  <si>
    <t>DISP. APRIROTOLO SU RULLI PUNTE BASSE</t>
  </si>
  <si>
    <t>E2030.7</t>
  </si>
  <si>
    <t>=C-LLS1.4.33</t>
  </si>
  <si>
    <t>DISP. APRIROTOLO SU RULLI CONTROLLO RULLI ALIMENTATORI CHIUSI</t>
  </si>
  <si>
    <t>E2031.0</t>
  </si>
  <si>
    <t>=C-LLS1.4.34</t>
  </si>
  <si>
    <t>DISP. APRIROTOLO SU RULLI CONTROLLO RULLI ALIMENTATORI APERTI</t>
  </si>
  <si>
    <t>E2031.1</t>
  </si>
  <si>
    <t>=C-LLS1.5.02</t>
  </si>
  <si>
    <t>DISP. APRIROTOLO SU RULLI CONTROLLO LAME CHIUSE</t>
  </si>
  <si>
    <t>E2031.2</t>
  </si>
  <si>
    <t>=C-LLS1.5.03</t>
  </si>
  <si>
    <t>DISP. APRIROTOLO SU RULLI CONTROLLO LAME APERTE</t>
  </si>
  <si>
    <t>E2031.3</t>
  </si>
  <si>
    <t>=C-LLS1.5.07</t>
  </si>
  <si>
    <t>DISP. APRIROTOLO SU RULLI CONTROLLO TAVOLA ALTA</t>
  </si>
  <si>
    <t>E2031.4</t>
  </si>
  <si>
    <t>=C-LLS1.5.08</t>
  </si>
  <si>
    <t>DISP. APRIROTOLO SU RULLI CONTROLLO TAVOLA BASSA</t>
  </si>
  <si>
    <t>E2031.5</t>
  </si>
  <si>
    <t>=C-LLS1.5.12</t>
  </si>
  <si>
    <t>DISP. APRIROTOLO SU RULLI CONTROLLO MAX TRASLAZ. IN LINEA</t>
  </si>
  <si>
    <t>E2031.6</t>
  </si>
  <si>
    <t>=C-LLS1.5.13</t>
  </si>
  <si>
    <t>DISP. APRIROTOLO SU RULLI CONTROLLO MAX TRASLAZ. FUORI LINEA</t>
  </si>
  <si>
    <t>E2031.7</t>
  </si>
  <si>
    <t>=C-LLS1.6.12</t>
  </si>
  <si>
    <t>SPIANATRICE CONTROLLO RULLI DI PRESA INGRESSO APERTI</t>
  </si>
  <si>
    <t>E2032.0</t>
  </si>
  <si>
    <t>=C-LLS1.6.13</t>
  </si>
  <si>
    <t>RULLI DI PRESA INGRESSO CHIUSI</t>
  </si>
  <si>
    <t>E2032.1</t>
  </si>
  <si>
    <t>=C-LLS1.6.18</t>
  </si>
  <si>
    <t>RULLI SPAZZOLATORI LONTANI DA NASTRO</t>
  </si>
  <si>
    <t>E2032.2</t>
  </si>
  <si>
    <t>=C-LLS1.6.19</t>
  </si>
  <si>
    <t>RULLI SPAZZOLATORI A CONTATTO CON IL NASTRO</t>
  </si>
  <si>
    <t>E2032.3</t>
  </si>
  <si>
    <t>=C-LLS1.6.22</t>
  </si>
  <si>
    <t>RULLO SNERVATORE ALTO</t>
  </si>
  <si>
    <t>E2032.4</t>
  </si>
  <si>
    <t>=C-LLS1.6.23</t>
  </si>
  <si>
    <t>RULLO SNERVATORE BASSO</t>
  </si>
  <si>
    <t>E2032.5</t>
  </si>
  <si>
    <t>=C-LLS1.6.27A</t>
  </si>
  <si>
    <t>RULLI RADDRIZZATORI INGRESSO INTERMEDIO</t>
  </si>
  <si>
    <t>E2032.6</t>
  </si>
  <si>
    <t>=C-LLS1.6.28</t>
  </si>
  <si>
    <t>RULLI RADDRIZZATORI INGRESSO BASSI</t>
  </si>
  <si>
    <t>E2032.7</t>
  </si>
  <si>
    <t>=C-LLS1.6.32A</t>
  </si>
  <si>
    <t>RULLI RADDRIZZATORI USCITA INTERMEDIO</t>
  </si>
  <si>
    <t>E2033.0</t>
  </si>
  <si>
    <t>=C-LLS1.6.33</t>
  </si>
  <si>
    <t>RULLI RADDRIZZATORI USCITA BASSI</t>
  </si>
  <si>
    <t>E2033.1</t>
  </si>
  <si>
    <t>=C-LLS1.6.37</t>
  </si>
  <si>
    <t>RULLI DI PRESA USCITA SPIANATRICE APERTI</t>
  </si>
  <si>
    <t>E2033.2</t>
  </si>
  <si>
    <t>=C-LLS1.6.38</t>
  </si>
  <si>
    <t>RULLI DI PRESA USCITA SPIANATRICE CHIUSI</t>
  </si>
  <si>
    <t>E2033.3</t>
  </si>
  <si>
    <t>=C-LLS1.6.40</t>
  </si>
  <si>
    <t>RULLI STRIZZATORI APERTI</t>
  </si>
  <si>
    <t>E2033.4</t>
  </si>
  <si>
    <t>=C-LLS1.6.41</t>
  </si>
  <si>
    <t>RULLI STRIZZATORI CHIUSI</t>
  </si>
  <si>
    <t>E2033.5</t>
  </si>
  <si>
    <t>=C-LLS1.6.44</t>
  </si>
  <si>
    <t>CONTROLLO MANCANZA ANSA</t>
  </si>
  <si>
    <t>E2033.6</t>
  </si>
  <si>
    <t>=C-LLS1.11.05</t>
  </si>
  <si>
    <t>CONTROLLO CICLO INGRASSAGGIO</t>
  </si>
  <si>
    <t>E2033.7</t>
  </si>
  <si>
    <t>=C-LLS1.5.04</t>
  </si>
  <si>
    <t>CESOIA BLOCCATA PER MANUTENZIONE</t>
  </si>
  <si>
    <t>E2034.0</t>
  </si>
  <si>
    <t>=C-LLS1.10.16</t>
  </si>
  <si>
    <t>E2034.1</t>
  </si>
  <si>
    <t>=C-LLS1.50.5</t>
  </si>
  <si>
    <t>......</t>
  </si>
  <si>
    <t>E2034.2</t>
  </si>
  <si>
    <t>=C-LLS1.13.01</t>
  </si>
  <si>
    <t>PIEGA LEMBI PREMILAMIERA APERTO</t>
  </si>
  <si>
    <t>E2034.3</t>
  </si>
  <si>
    <t>=C-LLS1.13.02</t>
  </si>
  <si>
    <t>PIEGA LEMBI PREMILAMIERA CHIUSO</t>
  </si>
  <si>
    <t>E2034.4</t>
  </si>
  <si>
    <t>=C-LLS1.15.03</t>
  </si>
  <si>
    <t>PIEGA LEMBI DISPOSITIVO IN POSIZIONE ALTO</t>
  </si>
  <si>
    <t>E2034.5</t>
  </si>
  <si>
    <t>=C-LLS1.15.04</t>
  </si>
  <si>
    <t>PIEGA LEMBI DISPOSITIVO IN POSIZIONE BASSO</t>
  </si>
  <si>
    <t>E2034.6</t>
  </si>
  <si>
    <t>=C-LLS1.15.05</t>
  </si>
  <si>
    <t>PIEGA LEMBI DISPOSITIVO IN POSIZIONE LAVORO IN DISCESA (CICLO DALL'ALTO)</t>
  </si>
  <si>
    <t>E2034.7</t>
  </si>
  <si>
    <t>=C-LLS1.15.06</t>
  </si>
  <si>
    <t>PIEGA LEMBI DISPOSITIVO IN POSIZIONE LAVORO IN SALITA (CICLO DAL BASSO)</t>
  </si>
  <si>
    <t>E2035.0</t>
  </si>
  <si>
    <t>LAMIERA ONDULATA USCITA FEEDER</t>
  </si>
  <si>
    <t>E2035.1</t>
  </si>
  <si>
    <t>=C-LLS1.6.27</t>
  </si>
  <si>
    <t>RULLI RADDRIZZATORI INGRESSO ALTI</t>
  </si>
  <si>
    <t>E2035.2</t>
  </si>
  <si>
    <t>=C-LLS1.6.32</t>
  </si>
  <si>
    <t>RULLI RADDRIZZATORI USCITA ALTI</t>
  </si>
  <si>
    <t>E2035.3</t>
  </si>
  <si>
    <t>=C-LLS1.9.26</t>
  </si>
  <si>
    <t>RULLI ALIMENTATORI APERTI</t>
  </si>
  <si>
    <t>E2035.4</t>
  </si>
  <si>
    <t>=C-LLS1.9.27</t>
  </si>
  <si>
    <t>RULLI ALIMENTATORI CHIUSI</t>
  </si>
  <si>
    <t>E2035.5</t>
  </si>
  <si>
    <t>=C-LLS1.9.32</t>
  </si>
  <si>
    <t>RULLO ANTICADUTA ALTO</t>
  </si>
  <si>
    <t>E2035.6</t>
  </si>
  <si>
    <t>=C-LLS1.9.37</t>
  </si>
  <si>
    <t>E2035.7</t>
  </si>
  <si>
    <t>=C-LLS1.9.38</t>
  </si>
  <si>
    <t>E2036.0</t>
  </si>
  <si>
    <t>=C-LLS1.9.39</t>
  </si>
  <si>
    <t>MAX DISADDAMENTO CENTRATORI VERSO DX</t>
  </si>
  <si>
    <t>E2036.1</t>
  </si>
  <si>
    <t>=C-LLS1.9.40</t>
  </si>
  <si>
    <t>MAX DISADDAMENTO CENTRATORI VERSO SX</t>
  </si>
  <si>
    <t>E2036.2</t>
  </si>
  <si>
    <t>=C-LLS3.1.12</t>
  </si>
  <si>
    <t>CONV. LAT. MAX POSIZIONE TRASPORTATORE 1 LONTANA DALLA PRESSA</t>
  </si>
  <si>
    <t>E2036.3</t>
  </si>
  <si>
    <t>=C-LLS3.1.13</t>
  </si>
  <si>
    <t>CONV. LAT. MAX POSIZIONE TRASPORTATORE 1 VICINA ALLA PRESSA</t>
  </si>
  <si>
    <t>E2036.4</t>
  </si>
  <si>
    <t>=C-LLS3.1.17</t>
  </si>
  <si>
    <t>CONV. LAT. MAX POSIZIONE TRASPORTATORE 2 LONTANA DALLA PRESSA</t>
  </si>
  <si>
    <t>E2036.5</t>
  </si>
  <si>
    <t>=C-LLS3.1.18</t>
  </si>
  <si>
    <t>CONV. LAT. MAX POSIZIONE TRASPORTATORE 2 VICINA ALLA PRESSA</t>
  </si>
  <si>
    <t>E2036.6</t>
  </si>
  <si>
    <t>=C-LLS3.1.22</t>
  </si>
  <si>
    <t>CONV. LAT. MAX POSIZIONE TRASPORTATORE 3 LONTANA DALLA PRESSA</t>
  </si>
  <si>
    <t>E2036.7</t>
  </si>
  <si>
    <t>=C-LLS3.1.23</t>
  </si>
  <si>
    <t>CONV. LAT. MAX POSIZIONE TRASPORTATORE 3 VICINA ALLA PRESSA</t>
  </si>
  <si>
    <t>E2037.0</t>
  </si>
  <si>
    <t>=C-LLS3.1.27</t>
  </si>
  <si>
    <t>CONV. LAT. MAX POSIZIONE TRASPORTATORE 4 LONTANA DALLA PRESSA</t>
  </si>
  <si>
    <t>E2037.1</t>
  </si>
  <si>
    <t>=C-LLS3.1.28</t>
  </si>
  <si>
    <t>CONV. LAT. MAX POSIZIONE TRASPORTATORE 4 VICINA ALLA PRESSA</t>
  </si>
  <si>
    <t>E2037.2</t>
  </si>
  <si>
    <t>=C-LLS3.1.34</t>
  </si>
  <si>
    <t>CONV. LAT. POSIZIONE CAMME CON RULLIERE ALTE</t>
  </si>
  <si>
    <t>E2037.3</t>
  </si>
  <si>
    <t>=C-LLS3.1.35</t>
  </si>
  <si>
    <t>CONV. LAT. POSIZIONE CAMME CON RULLIERE BASSE</t>
  </si>
  <si>
    <t>E2037.4</t>
  </si>
  <si>
    <t>=C-LLS3.2.12</t>
  </si>
  <si>
    <t>CONV. LAT. MAX POSIZIONE F.C. SGANCIO LONTANO PRESSA (FORSE ELETTROMAGNETI IMP. LAT.)</t>
  </si>
  <si>
    <t>E2037.5</t>
  </si>
  <si>
    <t>=C-LLS3.2.13</t>
  </si>
  <si>
    <t>CONV. LAT. MAX POSIZIONE F.C. SGANCIO VICINO PRESSA (FORSE ELETTROMAGNETI IMP. LAT.)</t>
  </si>
  <si>
    <t>E2037.6</t>
  </si>
  <si>
    <t>=C-DHR4</t>
  </si>
  <si>
    <t>COMANDO SGANCIO ELETTROMAGNETI IMP. LAT.</t>
  </si>
  <si>
    <t>E2037.7</t>
  </si>
  <si>
    <t>=C-LLS3.3.04</t>
  </si>
  <si>
    <t>E2000.0</t>
  </si>
  <si>
    <t>TERMICO CONDIZIONATORE ARMADIO "A" (500 V) RIPRISTINATO</t>
  </si>
  <si>
    <t>E2000.1</t>
  </si>
  <si>
    <t>TERMICO CONDIZIONATORE ARMADIO "A" (220 V) RIPRISTINATO</t>
  </si>
  <si>
    <t>E2000.2</t>
  </si>
  <si>
    <t>TERMICO TRASFORMATORE AUSILIARI ARMADIO "A" (500 V) RIPRISTINATO</t>
  </si>
  <si>
    <t>E2000.3</t>
  </si>
  <si>
    <t>TERMICO TRASFORMATORE AUSILIARI ARMADIO "A" (110 V) RIPRISTINATO</t>
  </si>
  <si>
    <t>E2000.4</t>
  </si>
  <si>
    <t>=A-X3:6</t>
  </si>
  <si>
    <t>E2000.5</t>
  </si>
  <si>
    <t>TERMICO TRASFORMATORE ALIMENTAZIONE FRENI ARMADIO "A" RIPRISTINATO</t>
  </si>
  <si>
    <t>E2000.6</t>
  </si>
  <si>
    <t>TERMICO TRASFORMATORE ELETTROMAGNETI IMPILATORI POSTERIORI RIPRISTINATO</t>
  </si>
  <si>
    <t>E2000.7</t>
  </si>
  <si>
    <t>ALIMENTAZIONE ELETTROMAGNETI IMPILATORI POSTERIORI RIPRISTINATA</t>
  </si>
  <si>
    <t>E2001.0</t>
  </si>
  <si>
    <t>ALIMENTAZIONE ELETTROMAGNETI IMPILATORE LATERALE RIPRISTINATA</t>
  </si>
  <si>
    <t>E2001.1</t>
  </si>
  <si>
    <t>TERMICO TRASFORMATORE ELETTROMAGNETI IMPILATORE LATERALE RIPRISTINATO</t>
  </si>
  <si>
    <t>E2001.2</t>
  </si>
  <si>
    <t>=C-X3A:12</t>
  </si>
  <si>
    <t>E2001.3</t>
  </si>
  <si>
    <t>=C-X3A:13</t>
  </si>
  <si>
    <t>E2001.4</t>
  </si>
  <si>
    <t>=C-X3A:14</t>
  </si>
  <si>
    <t>E2001.5</t>
  </si>
  <si>
    <t>=C-X3A:15</t>
  </si>
  <si>
    <t>E2001.6</t>
  </si>
  <si>
    <t>=C-X3A:16</t>
  </si>
  <si>
    <t>E2001.7</t>
  </si>
  <si>
    <t>=C-X3A:17</t>
  </si>
  <si>
    <t>E2038.0</t>
  </si>
  <si>
    <t>=C-LLS3.3.14</t>
  </si>
  <si>
    <t>E2038.1</t>
  </si>
  <si>
    <t>=C-LLS3.3.32</t>
  </si>
  <si>
    <t>E2038.2</t>
  </si>
  <si>
    <t>=C-LLS3.3.33</t>
  </si>
  <si>
    <t>E2038.3</t>
  </si>
  <si>
    <t>=C-LLS3.3.3.35</t>
  </si>
  <si>
    <t>IMP. LAT. TAVOLA ROTAZIONE BLOCCATA</t>
  </si>
  <si>
    <t>E2038.4</t>
  </si>
  <si>
    <t>=C-LLS3.3.36</t>
  </si>
  <si>
    <t>IMP. LAT. TAVOLA ROTAZIONE SBLOCCATA</t>
  </si>
  <si>
    <t>E2038.5</t>
  </si>
  <si>
    <t>=C-LLS3.3.38</t>
  </si>
  <si>
    <t>IMP. LAT. TAVOLA ALTA</t>
  </si>
  <si>
    <t>E2038.6</t>
  </si>
  <si>
    <t>=C-LLS3.3.39</t>
  </si>
  <si>
    <t>IMP. LAT. TAVOLA BASSA</t>
  </si>
  <si>
    <t>E2038.7</t>
  </si>
  <si>
    <t>=C-LLS3.3.35A</t>
  </si>
  <si>
    <t>IMP. LAT. TAVOLA ROTANTE BLOCCATA</t>
  </si>
  <si>
    <t>E2039.0</t>
  </si>
  <si>
    <t>=C-LLS3.3.36A</t>
  </si>
  <si>
    <t>IMP. LAT. TAVOLA ROTANTE SBLOCCATA</t>
  </si>
  <si>
    <t>E2039.1</t>
  </si>
  <si>
    <t>=C-LLS1.3.63</t>
  </si>
  <si>
    <t>IMP. LAT. PRESENZA COIL SU ASPO SUPPORTO DX INSERITO</t>
  </si>
  <si>
    <t>E2039.2</t>
  </si>
  <si>
    <t>=C-LLS1.3.64</t>
  </si>
  <si>
    <t>IMP. LAT. PRESENZA COIL SU ASPO SUPPORTO DX DINSERITO</t>
  </si>
  <si>
    <t>E2039.3</t>
  </si>
  <si>
    <t>IMP. LAT. CILINDRO CENTRAGGIO LONGITUDINALE ALTO</t>
  </si>
  <si>
    <t>E2039.4</t>
  </si>
  <si>
    <t>IMP. LAT. CILINDRO CENTRAGGIO LONGITUDINALE BASSO</t>
  </si>
  <si>
    <t>E2039.5</t>
  </si>
  <si>
    <t>=C-LLS3.3.51</t>
  </si>
  <si>
    <t>E2039.6</t>
  </si>
  <si>
    <t>=C-LLS3.3.52</t>
  </si>
  <si>
    <t>E2039.7</t>
  </si>
  <si>
    <t>=C-LLS3.3.53</t>
  </si>
  <si>
    <t>E2040.0</t>
  </si>
  <si>
    <t>=C-LLS3.3.57</t>
  </si>
  <si>
    <t>IMP. LAT. COMPARSA ALETTE SCUDO ANTERIORE</t>
  </si>
  <si>
    <t>E2040.1</t>
  </si>
  <si>
    <t>=C-LLS3.3.58</t>
  </si>
  <si>
    <t>IMP. LAT. SCOMPARSA ALETTE SCUDO ANTERIORE</t>
  </si>
  <si>
    <t>E2040.2</t>
  </si>
  <si>
    <t>=C-LLS3.3.60</t>
  </si>
  <si>
    <t>IMP. LAT. COMPARSA ALETTE SCUDO POSTERIORE</t>
  </si>
  <si>
    <t>E2040.3</t>
  </si>
  <si>
    <t>=C-LLS3.3.61</t>
  </si>
  <si>
    <t>IMP. LAT. SCOMPARSA ALETTE SCUDO POSTERIORE</t>
  </si>
  <si>
    <t>E2040.4</t>
  </si>
  <si>
    <t>=C-LLS3.3.63</t>
  </si>
  <si>
    <t>IMP. LAT. COMPARSA ALETTE SCUDO SX</t>
  </si>
  <si>
    <t>E2040.5</t>
  </si>
  <si>
    <t>=C-LLS3.3.64</t>
  </si>
  <si>
    <t>IMP. LAT. SCOMPARSA ALETTE SCUDO SX</t>
  </si>
  <si>
    <t>E2040.6</t>
  </si>
  <si>
    <t>=C-LLS3.3.66</t>
  </si>
  <si>
    <t>IMP. LAT. COMPARSA ALETTE SCUDO DX</t>
  </si>
  <si>
    <t>E2040.7</t>
  </si>
  <si>
    <t>=C-LLS3.3.67</t>
  </si>
  <si>
    <t>IMP. LAT. SCOMPARSA ALETTE SCUDO DX</t>
  </si>
  <si>
    <t>E2041.0</t>
  </si>
  <si>
    <t>=C-LLS3.3.22</t>
  </si>
  <si>
    <t>E2041.1</t>
  </si>
  <si>
    <t>=C-LLS3.3.73</t>
  </si>
  <si>
    <t>E2041.2</t>
  </si>
  <si>
    <t>=C-LLS3.3.77</t>
  </si>
  <si>
    <t>E2041.3</t>
  </si>
  <si>
    <t>=C-LLS3.3.78</t>
  </si>
  <si>
    <t>E2041.4</t>
  </si>
  <si>
    <t>=C-LLS3.3.82</t>
  </si>
  <si>
    <t>SCUDO ANT. MAX ROTAZIONE ORARIA</t>
  </si>
  <si>
    <t>E2041.5</t>
  </si>
  <si>
    <t>=C-LLS3.3.83</t>
  </si>
  <si>
    <t>SCUDO ANT. MAX ROTAZIONE ANTIORARIA</t>
  </si>
  <si>
    <t>E2041.6</t>
  </si>
  <si>
    <t>=C-LLS3.3.87</t>
  </si>
  <si>
    <t>E2041.7</t>
  </si>
  <si>
    <t>=C-LLS3.3.88</t>
  </si>
  <si>
    <t>E2042.0</t>
  </si>
  <si>
    <t>=C-LLS3.3.92</t>
  </si>
  <si>
    <t>E2042.1</t>
  </si>
  <si>
    <t>=C-LLS3.3.93</t>
  </si>
  <si>
    <t>E2042.2</t>
  </si>
  <si>
    <t>=C-LLS3.3.97</t>
  </si>
  <si>
    <t>SCUDO POST. MAX ROTAZIONE ORARIA</t>
  </si>
  <si>
    <t>E2042.3</t>
  </si>
  <si>
    <t>=C-LLS3.3.98</t>
  </si>
  <si>
    <t>SCUDO POST. MAX ROTAZIONE ANTIORARIA</t>
  </si>
  <si>
    <t>E2042.4</t>
  </si>
  <si>
    <t>=C-LLS3.3.102</t>
  </si>
  <si>
    <t>E2042.5</t>
  </si>
  <si>
    <t>=C-LLS3.3.103</t>
  </si>
  <si>
    <t>E2042.6</t>
  </si>
  <si>
    <t>=C-LLS3.3.107</t>
  </si>
  <si>
    <t>E2042.7</t>
  </si>
  <si>
    <t>=C-LLS3.3.108</t>
  </si>
  <si>
    <t>E2043.0</t>
  </si>
  <si>
    <t>=C-LLS3.3.112</t>
  </si>
  <si>
    <t>E2043.1</t>
  </si>
  <si>
    <t>=C-LLS3.3.113</t>
  </si>
  <si>
    <t>E2043.2</t>
  </si>
  <si>
    <t>=C-LLS3.3.117</t>
  </si>
  <si>
    <t>E2043.3</t>
  </si>
  <si>
    <t>=C-LLS3.3.118</t>
  </si>
  <si>
    <t>E2043.4</t>
  </si>
  <si>
    <t>=C-LLS3.3.122</t>
  </si>
  <si>
    <t>FORCHE SX MAX POSIZ. IN LINEA</t>
  </si>
  <si>
    <t>E2043.5</t>
  </si>
  <si>
    <t>=C-LLS3.3.123</t>
  </si>
  <si>
    <t>FORCHE SX MAX POSIZ. FUORI LINEA</t>
  </si>
  <si>
    <t>E2043.6</t>
  </si>
  <si>
    <t>=C-LLS3.3.124</t>
  </si>
  <si>
    <t>FORCHE SX ARRESTO IN POSIZ. INTERMEDIA PER EMERGENZA</t>
  </si>
  <si>
    <t>E2043.7</t>
  </si>
  <si>
    <t>=C-LLS3.3.125</t>
  </si>
  <si>
    <t>E2044.0</t>
  </si>
  <si>
    <t>=C-LLS3.3.127</t>
  </si>
  <si>
    <t>FORCHE DX ARRESTO MAX POSIZ. IN LINEA</t>
  </si>
  <si>
    <t>E2044.1</t>
  </si>
  <si>
    <t>=C-LLS3.3.128</t>
  </si>
  <si>
    <t>FORCHE DX ARRESTO MAX POSIZ. FUORI LINEA</t>
  </si>
  <si>
    <t>E2044.2</t>
  </si>
  <si>
    <t>=C-LLS3.3.129</t>
  </si>
  <si>
    <t>FORCHE DX ARRESTO NELLE POSIZ. INTERMEDIE</t>
  </si>
  <si>
    <t>E2044.3</t>
  </si>
  <si>
    <t>=C-LLS3.3.130</t>
  </si>
  <si>
    <t>E2044.4</t>
  </si>
  <si>
    <t>=C-LLS3.3.131</t>
  </si>
  <si>
    <t>SCUDO ANTERIORE ALTO</t>
  </si>
  <si>
    <t>E2044.5</t>
  </si>
  <si>
    <t>=C-LLS3.3.132</t>
  </si>
  <si>
    <t>SCUDO POSTERIORE ALTO</t>
  </si>
  <si>
    <t>E2044.6</t>
  </si>
  <si>
    <t>=C-LLS3.3.133</t>
  </si>
  <si>
    <t>SCUDO SX ALTO</t>
  </si>
  <si>
    <t>E2044.7</t>
  </si>
  <si>
    <t>=C-LLS3.3.134</t>
  </si>
  <si>
    <t>E2045.0</t>
  </si>
  <si>
    <t>=C-LLS3.3.142</t>
  </si>
  <si>
    <t>SCUDO SX COMPARSA ALETTE (240 mm)</t>
  </si>
  <si>
    <t>E2045.1</t>
  </si>
  <si>
    <t>=C-LLS3.3.143</t>
  </si>
  <si>
    <t>SCUDO SX SCOMPARSA ALETTE (240 mm)</t>
  </si>
  <si>
    <t>E2045.2</t>
  </si>
  <si>
    <t>=C-LLS3.3.145</t>
  </si>
  <si>
    <t>SCUDO DX COMPARSA ALETTE (240 mm)</t>
  </si>
  <si>
    <t>E2045.3</t>
  </si>
  <si>
    <t>=C-LLS3.3.146</t>
  </si>
  <si>
    <t>SCUDO DX SCOMPARSA ALETTE (240 mm)</t>
  </si>
  <si>
    <t>E2045.4</t>
  </si>
  <si>
    <t>=C-LLS3.3.151</t>
  </si>
  <si>
    <t>FORCHE SX ARRESTO MAX POSIZ. DI IMPILAGGIO IN LINEA</t>
  </si>
  <si>
    <t>E2045.5</t>
  </si>
  <si>
    <t>=C-LLS3.3.152</t>
  </si>
  <si>
    <t>FORCHE SX ARRESTO MAX POSIZ. DI IMPILAGGIO FUORI LINEA</t>
  </si>
  <si>
    <t>E2045.6</t>
  </si>
  <si>
    <t>=C-LLS3.3.153</t>
  </si>
  <si>
    <t>FORCHE SX ARRESTO POSIZIONI INTERMEDIE</t>
  </si>
  <si>
    <t>E2045.7</t>
  </si>
  <si>
    <t>=C-LLS3.3.154</t>
  </si>
  <si>
    <t>E2046.0</t>
  </si>
  <si>
    <t>=C-LLS3.3.156</t>
  </si>
  <si>
    <t>E2046.1</t>
  </si>
  <si>
    <t>=C-LLS3.3.157</t>
  </si>
  <si>
    <t>E2046.2</t>
  </si>
  <si>
    <t>=C-LLS3.3.158</t>
  </si>
  <si>
    <t>FORCHE DX ARRESTO NELLE POSIZ. INTERMEDIE DI IMPILAGGIO</t>
  </si>
  <si>
    <t>E2046.3</t>
  </si>
  <si>
    <t>=C-LLS3.3.159</t>
  </si>
  <si>
    <t>E2046.4</t>
  </si>
  <si>
    <t>=C-LLS3.3.161</t>
  </si>
  <si>
    <t>CILINDRO PALLET CENTRAGGIO PER PALLET 1900x1500 mm</t>
  </si>
  <si>
    <t>E2046.5</t>
  </si>
  <si>
    <t>=C-LLS3.3.162</t>
  </si>
  <si>
    <t>CILINDRO PALLET CENTRAGGIO PER PALLET 1900x3250 mm</t>
  </si>
  <si>
    <t>E2046.6</t>
  </si>
  <si>
    <t>=C-LLS3.4.12</t>
  </si>
  <si>
    <t>CONV. OUT POST. NASTRI TRASP. MAX POSIZ. VICINO DALLA PRESSA</t>
  </si>
  <si>
    <t>E2046.7</t>
  </si>
  <si>
    <t>=C-LLS3.4.13</t>
  </si>
  <si>
    <t>CONV. OUT POST. NASTRI TRASP. MAX POSIZ. LONTANO ALLA PRESSA</t>
  </si>
  <si>
    <t>E2047.0</t>
  </si>
  <si>
    <t>=C-LLS3.4.17</t>
  </si>
  <si>
    <t>CONV. OUT POST. MAX DISASSAMENTO LATI ING. NASTRO</t>
  </si>
  <si>
    <t>E2047.1</t>
  </si>
  <si>
    <t>=C-LLS3.4.18</t>
  </si>
  <si>
    <t>CONV. OUT POST. MAX DISASSAMENTO LATI USCITA NASTRO</t>
  </si>
  <si>
    <t>E2047.2</t>
  </si>
  <si>
    <t>=C-LLS3.4.22</t>
  </si>
  <si>
    <t>CONV. OUT POST. MAX PASS-LINE ALZA</t>
  </si>
  <si>
    <t>E2047.3</t>
  </si>
  <si>
    <t>=C-LLS3.4.23</t>
  </si>
  <si>
    <t>CONV. OUT POST. MAX PASS-LINE ABBASSA</t>
  </si>
  <si>
    <t>E2047.4</t>
  </si>
  <si>
    <t>=C-LLS3.5.12</t>
  </si>
  <si>
    <t>CONV. MAGNETICO AEREO POST. PASS-LINE ABBASSA</t>
  </si>
  <si>
    <t>E2047.5</t>
  </si>
  <si>
    <t>=C-LLS3.5.13</t>
  </si>
  <si>
    <t>CONV. MAGNETICO AEREO POST. PASS-LINE ALZA</t>
  </si>
  <si>
    <t>E2047.6</t>
  </si>
  <si>
    <t>=C-LLS3.5.17</t>
  </si>
  <si>
    <t>CONV. MAGNETICO AEREO POST. ARRESTO ALLA MAX POSIZ. LONTANA DALLA PRESSA</t>
  </si>
  <si>
    <t>E2047.7</t>
  </si>
  <si>
    <t>=C-LLS3.5.18</t>
  </si>
  <si>
    <t>CONV. MAGNETICO AEREO POST. ARRESTO ALLA MAX POSIZ. VICINA ALLA PRESSA</t>
  </si>
  <si>
    <t>E2048.0</t>
  </si>
  <si>
    <t>=C-DHR1</t>
  </si>
  <si>
    <t>QUADRO A SGANCIO ELETTROMAGNETI (N.1 DA LATO ANT.) IMPILATORE POSTERIORE</t>
  </si>
  <si>
    <t>E2048.1</t>
  </si>
  <si>
    <t>=C-X1C:187</t>
  </si>
  <si>
    <t>E2048.2</t>
  </si>
  <si>
    <t>=C-X1C:188</t>
  </si>
  <si>
    <t>E2048.3</t>
  </si>
  <si>
    <t>=C-LLS3.6.04</t>
  </si>
  <si>
    <t>IMP. POST. EMERGENZA TAVOLA STAZIONE 1 (0░)</t>
  </si>
  <si>
    <t>E2048.4</t>
  </si>
  <si>
    <t>=C-LLS3.6.14</t>
  </si>
  <si>
    <t>IMP. POST. EMERGENZA TAVOLA STAZIONE 1 (270░)</t>
  </si>
  <si>
    <t>E2048.5</t>
  </si>
  <si>
    <t>=C-LLS3.6.32</t>
  </si>
  <si>
    <t>IMP. POST. RULLI DI TRASCINAMENTO VICINI</t>
  </si>
  <si>
    <t>E2048.6</t>
  </si>
  <si>
    <t>=C-LLS3.6.33</t>
  </si>
  <si>
    <t>IMP. POST. RULLI DI TRASCINAMENTO LONTANI</t>
  </si>
  <si>
    <t>E2048.7</t>
  </si>
  <si>
    <t>=C-LLS3.6.35</t>
  </si>
  <si>
    <t>IMP. POST. TAVOLA ROTANTE BLOCCATA</t>
  </si>
  <si>
    <t>E2049.0</t>
  </si>
  <si>
    <t>=C-LLS3.6.36</t>
  </si>
  <si>
    <t>IMP. POST. TAVOLA ROTANTE SBLOCCATA</t>
  </si>
  <si>
    <t>E2049.1</t>
  </si>
  <si>
    <t>=C-LLS3.6.38</t>
  </si>
  <si>
    <t>IMP. POST. TAVOLA ALTA</t>
  </si>
  <si>
    <t>E2049.2</t>
  </si>
  <si>
    <t>=C-LLS3.6.39</t>
  </si>
  <si>
    <t>IMP. POST. TAVOLA BASSA</t>
  </si>
  <si>
    <t>E2049.3</t>
  </si>
  <si>
    <t>=C-LLS3.6.35A</t>
  </si>
  <si>
    <t>E2049.4</t>
  </si>
  <si>
    <t>=C-LLS3.6.36A</t>
  </si>
  <si>
    <t>E2049.5</t>
  </si>
  <si>
    <t>=C-X1C:200</t>
  </si>
  <si>
    <t>E2049.6</t>
  </si>
  <si>
    <t>=C-X1C:202</t>
  </si>
  <si>
    <t>E2049.7</t>
  </si>
  <si>
    <t>=C-PLS3.6.48</t>
  </si>
  <si>
    <t>IMP. POST. CILINDRO CENTRATORE ALTO</t>
  </si>
  <si>
    <t>E2050.0</t>
  </si>
  <si>
    <t>=C-PLS3.6.49</t>
  </si>
  <si>
    <t>IMP. POST. CILINDRO CENTR. BASSO</t>
  </si>
  <si>
    <t>E2050.1</t>
  </si>
  <si>
    <t>=C-LLS3.6.51</t>
  </si>
  <si>
    <t>IMP. POST. PARATIE IN LINEA</t>
  </si>
  <si>
    <t>E2050.2</t>
  </si>
  <si>
    <t>=C-LLS3.6.52</t>
  </si>
  <si>
    <t>E2050.3</t>
  </si>
  <si>
    <t>=C-LLS3.6.53</t>
  </si>
  <si>
    <t>IMP. POST. PARATIE FUORI LINEA</t>
  </si>
  <si>
    <t>E2050.4</t>
  </si>
  <si>
    <t>=C-LLS3.6.57</t>
  </si>
  <si>
    <t>SCUDO ANT. COMPARSA ALETTE</t>
  </si>
  <si>
    <t>E2050.5</t>
  </si>
  <si>
    <t>=C-LLS3.6.58</t>
  </si>
  <si>
    <t>E2050.6</t>
  </si>
  <si>
    <t>=C-LLS3.6.60</t>
  </si>
  <si>
    <t>SCUDO POST. COMPARSA ALETTE</t>
  </si>
  <si>
    <t>E2050.7</t>
  </si>
  <si>
    <t>=C-LLS3.6.61</t>
  </si>
  <si>
    <t>SCUDO POST. SCOMPARSA ALETTE</t>
  </si>
  <si>
    <t>E2051.0</t>
  </si>
  <si>
    <t>=C-LLS3.6.63</t>
  </si>
  <si>
    <t>SCUDO SX COMPARSA ALETTE (150 mm)</t>
  </si>
  <si>
    <t>E2051.1</t>
  </si>
  <si>
    <t>=C-LLS3.6.64</t>
  </si>
  <si>
    <t>SCUDO SX SCOMPARSA ALETTE (150 mm)</t>
  </si>
  <si>
    <t>E2051.2</t>
  </si>
  <si>
    <t>=C-LLS3.6.66</t>
  </si>
  <si>
    <t>SCUDO DX COMPARSA ALETTE (150 mm)</t>
  </si>
  <si>
    <t>E2051.3</t>
  </si>
  <si>
    <t>=C-LLS3.6.67</t>
  </si>
  <si>
    <t>SCUDO DX SCOMPARSA ALETTE (150 mm)</t>
  </si>
  <si>
    <t>E2051.4</t>
  </si>
  <si>
    <t>=C-LLS3.6.72</t>
  </si>
  <si>
    <t>SCUDO ANT. ARRESTO MAX  POSIZIONE LONTANO DALLA PRESSA</t>
  </si>
  <si>
    <t>E2051.5</t>
  </si>
  <si>
    <t>=C-LLS3.6.73</t>
  </si>
  <si>
    <t>SCUDO ANT. ARRESTO MAX  POSIZIONE VICINO ALLA PRESSA</t>
  </si>
  <si>
    <t>E2051.6</t>
  </si>
  <si>
    <t>=C-LLS3.6.77</t>
  </si>
  <si>
    <t>SCUDO ANT. ARRESTO MAX  POSIZIONE VERSO SX</t>
  </si>
  <si>
    <t>E2051.7</t>
  </si>
  <si>
    <t>=C-LLS3.6.78</t>
  </si>
  <si>
    <t>E2052.0</t>
  </si>
  <si>
    <t>=C-LLS3.6.82</t>
  </si>
  <si>
    <t>E2052.1</t>
  </si>
  <si>
    <t>=C-LLS3.6.83</t>
  </si>
  <si>
    <t>E2052.2</t>
  </si>
  <si>
    <t>=C-LLS3.6.87</t>
  </si>
  <si>
    <t>SCUDO POST. ARRESTO MAX  POSIZIONE LONTANO DALLA PRESSA</t>
  </si>
  <si>
    <t>E2052.3</t>
  </si>
  <si>
    <t>=C-LLS3.6.88</t>
  </si>
  <si>
    <t>SCUDO POST. ARRESTO MAX  POSIZIONE VICINO ALLA PRESSA</t>
  </si>
  <si>
    <t>E2052.4</t>
  </si>
  <si>
    <t>=C-LLS3.6.92</t>
  </si>
  <si>
    <t>SCUDO POST. ARRESTO MAX  POSIZIONE VERSO SX</t>
  </si>
  <si>
    <t>E2052.5</t>
  </si>
  <si>
    <t>=C-LLS3.6.93</t>
  </si>
  <si>
    <t>SCUDO POST. ARRESTO MAX  POSIZIONE VERSO DX</t>
  </si>
  <si>
    <t>E2052.6</t>
  </si>
  <si>
    <t>=C-LLS3.6.97</t>
  </si>
  <si>
    <t>E2052.7</t>
  </si>
  <si>
    <t>=C-LLS3.6.98</t>
  </si>
  <si>
    <t>E2053.0</t>
  </si>
  <si>
    <t>=C-LLS3.6.102</t>
  </si>
  <si>
    <t>SCUDO SX MOTORE 1 ARRESTO MAX POSIZ. IN LINEA</t>
  </si>
  <si>
    <t>E2053.1</t>
  </si>
  <si>
    <t>=C-LLS3.6.103</t>
  </si>
  <si>
    <t>SCUDO SX MOTORE 1 ARRESTO MAX POSIZ. FUORI LINEA</t>
  </si>
  <si>
    <t>E2053.2</t>
  </si>
  <si>
    <t>=C-LLS3.6.107</t>
  </si>
  <si>
    <t>SCUDO SX MOTORE 2 ARRESTO MAX POSIZ. IN LINEA</t>
  </si>
  <si>
    <t>E2053.3</t>
  </si>
  <si>
    <t>=C-LLS3.6.108</t>
  </si>
  <si>
    <t>SCUDO SX MOTORE 2 ARRESTO MAX POSIZ. FUORI LINEA</t>
  </si>
  <si>
    <t>E2053.4</t>
  </si>
  <si>
    <t>=C-LLS3.6.117</t>
  </si>
  <si>
    <t>SCUDO DX MOTORE 2 ARRESTO MAX POSIZ. IN LINEA</t>
  </si>
  <si>
    <t>E2053.5</t>
  </si>
  <si>
    <t>=C-LLS3.6.118</t>
  </si>
  <si>
    <t>SCUDO DX MOTORE 2 ARRESTO MAX POSIZ. FUORI LINEA</t>
  </si>
  <si>
    <t>E2053.6</t>
  </si>
  <si>
    <t>=C-LLS3.6.122</t>
  </si>
  <si>
    <t>CORSA DISASSAMENTO ARRESTO MAX POSIZ. LATO INGRESSO PRESSA</t>
  </si>
  <si>
    <t>E2053.7</t>
  </si>
  <si>
    <t>=C-LLS3.6.123</t>
  </si>
  <si>
    <t>CORSA DISASSAMENTO ARRESTO MAX POSIZ. LATO USCITA PRESSA</t>
  </si>
  <si>
    <t>E2054.0</t>
  </si>
  <si>
    <t>=C-LLS3.6.127</t>
  </si>
  <si>
    <t>FORCHE SX MAX POSIZIONE IN LINEA PER EMERGENZA</t>
  </si>
  <si>
    <t>E2054.1</t>
  </si>
  <si>
    <t>=C-LLS3.6.128</t>
  </si>
  <si>
    <t>FORCHE SX MAX POSIZIONE FUORI LINEA PER EMERGENZA</t>
  </si>
  <si>
    <t>E2054.2</t>
  </si>
  <si>
    <t>=C-LLS3.6.129</t>
  </si>
  <si>
    <t>FORCHE SX POSIZIONE INTERMEDIA PER EMERGENZA</t>
  </si>
  <si>
    <t>E2054.3</t>
  </si>
  <si>
    <t>=C-LLS3.6.130</t>
  </si>
  <si>
    <t>E2054.4</t>
  </si>
  <si>
    <t>=C-LLS3.6.132</t>
  </si>
  <si>
    <t>E2054.5</t>
  </si>
  <si>
    <t>=C-LLS3.6.133</t>
  </si>
  <si>
    <t>E2054.6</t>
  </si>
  <si>
    <t>=C-LLS3.6.134</t>
  </si>
  <si>
    <t>FORCHE DX POSIZIONE INTERMEDIA PER EMERGENZA</t>
  </si>
  <si>
    <t>E2054.7</t>
  </si>
  <si>
    <t>=C-LLS3.6.135</t>
  </si>
  <si>
    <t>E2055.0</t>
  </si>
  <si>
    <t>=C-LLS3.6.136</t>
  </si>
  <si>
    <t>E2055.1</t>
  </si>
  <si>
    <t>E2055.2</t>
  </si>
  <si>
    <t>=C-LLS3.6.138</t>
  </si>
  <si>
    <t>E2055.3</t>
  </si>
  <si>
    <t>=C-LLS3.6.139</t>
  </si>
  <si>
    <t>E2055.4</t>
  </si>
  <si>
    <t>=C-LLS3.6.147</t>
  </si>
  <si>
    <t>E2055.5</t>
  </si>
  <si>
    <t>=C-LLS3.6.148</t>
  </si>
  <si>
    <t>E2055.6</t>
  </si>
  <si>
    <t>=C-LLS3.6.150</t>
  </si>
  <si>
    <t>E2055.7</t>
  </si>
  <si>
    <t>=C-LLS3.6.151</t>
  </si>
  <si>
    <t>E2056.0</t>
  </si>
  <si>
    <t>=C-LLS3.6.156</t>
  </si>
  <si>
    <t>E2056.1</t>
  </si>
  <si>
    <t>=C-LLS3.6.157</t>
  </si>
  <si>
    <t>E2056.2</t>
  </si>
  <si>
    <t>=C-LLS3.6.158</t>
  </si>
  <si>
    <t>E2056.3</t>
  </si>
  <si>
    <t>=C-LLS3.6.159</t>
  </si>
  <si>
    <t>E2056.4</t>
  </si>
  <si>
    <t>=C-LLS3.6.161</t>
  </si>
  <si>
    <t>E2056.5</t>
  </si>
  <si>
    <t>=C-LLS3.6.162</t>
  </si>
  <si>
    <t>E2056.6</t>
  </si>
  <si>
    <t>=C-LLS3.6.163</t>
  </si>
  <si>
    <t>FORCHE DX POSIZIONE INTERMEDIA DI IMPILAGGIO</t>
  </si>
  <si>
    <t>E2056.7</t>
  </si>
  <si>
    <t>=C-LLS3.6.164</t>
  </si>
  <si>
    <t>E2057.0</t>
  </si>
  <si>
    <t>=C-LLS3.7.16</t>
  </si>
  <si>
    <t>SARACINESCA OLIO APERTA</t>
  </si>
  <si>
    <t>E2057.1</t>
  </si>
  <si>
    <t>=C-LLS3.6.112</t>
  </si>
  <si>
    <t>E2057.2</t>
  </si>
  <si>
    <t>=C-LLS3.6.113</t>
  </si>
  <si>
    <t>E2057.3</t>
  </si>
  <si>
    <t>=C-LLS1.12.10</t>
  </si>
  <si>
    <t>PINCH-ROLL PASS-LINE MAX BASSO</t>
  </si>
  <si>
    <t>E2057.4</t>
  </si>
  <si>
    <t>=C-LLS1.12.09</t>
  </si>
  <si>
    <t>PINCH-ROLL PASS-LINE MAX ALTO</t>
  </si>
  <si>
    <t>E2057.5</t>
  </si>
  <si>
    <t>=C-PS1.12.06</t>
  </si>
  <si>
    <t>PRESSIONE PINCH-ROLL BASSA</t>
  </si>
  <si>
    <t>E2057.6</t>
  </si>
  <si>
    <t>=C-PS1.12.07</t>
  </si>
  <si>
    <t>PRESSIONE PINCH-ROLL ALTA</t>
  </si>
  <si>
    <t>E2057.7</t>
  </si>
  <si>
    <t>=C-X1C:276</t>
  </si>
  <si>
    <t>E2002.0</t>
  </si>
  <si>
    <t>=A-X3:19</t>
  </si>
  <si>
    <t>TERMICO POMPA LUBRIFICAZIONE MANDRINO RIPRISTINATO</t>
  </si>
  <si>
    <t>E2002.1</t>
  </si>
  <si>
    <t>=A-X3:20</t>
  </si>
  <si>
    <t>TERMICO POMPA LUB. A OLIO LAVATR. SNERV. RIPRISTINATO</t>
  </si>
  <si>
    <t>E2002.2</t>
  </si>
  <si>
    <t>=A-X3:21</t>
  </si>
  <si>
    <t>TERMICO POMPA LIQUIDO DEPURATORE LAVATR. SNERV. RIPRISTINATO</t>
  </si>
  <si>
    <t>E2002.3</t>
  </si>
  <si>
    <t>=A-X3:22</t>
  </si>
  <si>
    <t>TERMICO POMPA DEPUR. MAGNETICO LAVATR. SNERV. RIPRISTINATO</t>
  </si>
  <si>
    <t>E2002.4</t>
  </si>
  <si>
    <t>=A-X3:23</t>
  </si>
  <si>
    <t>TERMICO MOT. ROTAZ. TAMBURO MAGNET. LAVATR. SNERV. RIPRISTINATO</t>
  </si>
  <si>
    <t>E2002.5</t>
  </si>
  <si>
    <t>=A-X3:24</t>
  </si>
  <si>
    <t>TERMICO MOT. EVAQUAZ. FANGHI LAVATR. SNERV. RIPRISTINATO</t>
  </si>
  <si>
    <t>E2002.6</t>
  </si>
  <si>
    <t>=A-X3:25</t>
  </si>
  <si>
    <t>TERMICO MOT. POMPA IMP. IDRAULICO SEZ. ENTRATA A RIPRISTINATO</t>
  </si>
  <si>
    <t>E2002.7</t>
  </si>
  <si>
    <t>=A-X3:26</t>
  </si>
  <si>
    <t>TERMICO MOT. POMPA COND. OLIO IMP. IDRAULICO RIPRISTINATO</t>
  </si>
  <si>
    <t>E2003.0</t>
  </si>
  <si>
    <t>=A-X3:27</t>
  </si>
  <si>
    <t>TERMICO MOT. POMPA OLIO IMP. IDRAULICO RIPRISTINATO</t>
  </si>
  <si>
    <t>E2003.1</t>
  </si>
  <si>
    <t>=A-X3:28</t>
  </si>
  <si>
    <t>E2003.2</t>
  </si>
  <si>
    <t>=A-X3:29</t>
  </si>
  <si>
    <t>RISERVA INVERTER TRASLAZIONE CARRO PORTA COIL</t>
  </si>
  <si>
    <t>E2003.3</t>
  </si>
  <si>
    <t>=A-X3:30</t>
  </si>
  <si>
    <t>E2003.4</t>
  </si>
  <si>
    <t>=A-X3:31</t>
  </si>
  <si>
    <t>TERMICO RILEVATORE DIAMETRO COIL RIPRISTINATO</t>
  </si>
  <si>
    <t>E2003.5</t>
  </si>
  <si>
    <t>=A-X3:32</t>
  </si>
  <si>
    <t>E2003.6</t>
  </si>
  <si>
    <t>=A-X3:33</t>
  </si>
  <si>
    <t>RISERVA INVERTER TRASLAZIONE MANDRINO DX VELOCE</t>
  </si>
  <si>
    <t>E2003.7</t>
  </si>
  <si>
    <t>=A-X3:34</t>
  </si>
  <si>
    <t>E2058.0</t>
  </si>
  <si>
    <t>=C-PLS1.12.07A</t>
  </si>
  <si>
    <t>PINCH ROLL NELLA PRESSA RULLO SUPERIORE ...........</t>
  </si>
  <si>
    <t>E2058.1</t>
  </si>
  <si>
    <t>=C-PLS1.12.07</t>
  </si>
  <si>
    <t>E2058.2</t>
  </si>
  <si>
    <t>=C-PLS1.12.05A</t>
  </si>
  <si>
    <t>PINCH ROLL NELLA PRESSA RULLO INFERIORE PISTONE ALTO</t>
  </si>
  <si>
    <t>E2058.3</t>
  </si>
  <si>
    <t>=C-PLS1.12.05</t>
  </si>
  <si>
    <t>E2058.4</t>
  </si>
  <si>
    <t>=C-PLS1.12.04A</t>
  </si>
  <si>
    <t>PINCH ROLL NELLA PRESSA RULLO INFERIORE PISTONE SASSO</t>
  </si>
  <si>
    <t>E2058.5</t>
  </si>
  <si>
    <t>=C-PLS1.12.04</t>
  </si>
  <si>
    <t>E2058.6</t>
  </si>
  <si>
    <t>ASPO DOPPIO MANDRINO ESPANDIBILE PRESENZA COIL MANDRINO SX MIN 930 mm</t>
  </si>
  <si>
    <t>E2058.7</t>
  </si>
  <si>
    <t>ASPO DOPPIO MANDRINO ESPANDIBILE PRESENZA COIL MANDRINO DX MIN 930 mm</t>
  </si>
  <si>
    <t>E2059.0</t>
  </si>
  <si>
    <t>=C-X1C:286</t>
  </si>
  <si>
    <t>E2059.1</t>
  </si>
  <si>
    <t>=C-X1C:287</t>
  </si>
  <si>
    <t>E2059.2</t>
  </si>
  <si>
    <t>=C-X1C:288</t>
  </si>
  <si>
    <t>E2059.3</t>
  </si>
  <si>
    <t>=C-X1C:289</t>
  </si>
  <si>
    <t>E2059.4</t>
  </si>
  <si>
    <t>=C-X1C:290</t>
  </si>
  <si>
    <t>E2059.5</t>
  </si>
  <si>
    <t>=C-X1C:291</t>
  </si>
  <si>
    <t>E2059.6</t>
  </si>
  <si>
    <t>=C-X1C:292</t>
  </si>
  <si>
    <t>E2059.7</t>
  </si>
  <si>
    <t>=C-X1C:293</t>
  </si>
  <si>
    <t>E2060.0</t>
  </si>
  <si>
    <t>=C-PLS1.2.03</t>
  </si>
  <si>
    <t>CARRELLO PORTA COIL DI RIS. A CARICATORE RALLENTAMENTO AV. RALLENTAMENTO IND.</t>
  </si>
  <si>
    <t>E2060.1</t>
  </si>
  <si>
    <t>=C-PLS1.2.04</t>
  </si>
  <si>
    <t>CARRELLO PORTA COIL DI RIS. A CARICATORE ARRESTO ZONA MAGAZZINO</t>
  </si>
  <si>
    <t>E2060.2</t>
  </si>
  <si>
    <t>=C-PLS1.2.05</t>
  </si>
  <si>
    <t>CARRELLO PORTA COIL DI RIS. A CARICATORE ARRESTO ZONA CENTR. IN ALTEZZA</t>
  </si>
  <si>
    <t>E2060.3</t>
  </si>
  <si>
    <t>=C-PLS1.2.06</t>
  </si>
  <si>
    <t>CARRELLO PORTA COIL DI RIS. A CARICATORE ARRESTO ZONA ASPO</t>
  </si>
  <si>
    <t>E2060.4</t>
  </si>
  <si>
    <t>=C-PLS1.2.08</t>
  </si>
  <si>
    <t>CARRELLO PORTA COIL DI RIS. A CARICATORE CONTR. TRA ZONA MAGAZZINO E CENTRATURA</t>
  </si>
  <si>
    <t>E2060.5</t>
  </si>
  <si>
    <t>=C-PLS1.3.12</t>
  </si>
  <si>
    <t>ASPO A DOPPIO MANDRINO ESPANDIBILE PRESENZA COIL SU MANDRINO 1</t>
  </si>
  <si>
    <t>E2060.6</t>
  </si>
  <si>
    <t>=C-PLS1.3.22</t>
  </si>
  <si>
    <t>ASPO A DOPPIO MANDRINO ESPANDIBILE PRESENZA COIL SU MANDRINO 2</t>
  </si>
  <si>
    <t>E2060.7</t>
  </si>
  <si>
    <t>=C-LLS1.9.44</t>
  </si>
  <si>
    <t>FEEDER PRESSA CONTR. POSIZIONE CENTRATORI A CENTRO LINEA</t>
  </si>
  <si>
    <t>E2061.0</t>
  </si>
  <si>
    <t>=C-PLS3.3.05</t>
  </si>
  <si>
    <t>IMP. LATERALE A 1 STAZIONE TAVOLA RALLENT. ANTIORARIA STAZ. 2-3-4 (90░-180░270░) ORARIA 3-2-1 (180░-90░0░)</t>
  </si>
  <si>
    <t>E2061.1</t>
  </si>
  <si>
    <t>=C-LLS3.3.06</t>
  </si>
  <si>
    <t>IMP. LATERALE A 1 STAZIONE ARRESTO ROTAZ. ORARIA STAZIONE 1</t>
  </si>
  <si>
    <t>E2061.2</t>
  </si>
  <si>
    <t>=C-PLS3.3.07</t>
  </si>
  <si>
    <t>IMP. LATERALE A 1 STAZIONE PRESENZA TAVOLA STAZIONE 1</t>
  </si>
  <si>
    <t>E2061.3</t>
  </si>
  <si>
    <t>=C-LLS3.3.08</t>
  </si>
  <si>
    <t>IMP. LATERALE A 1 STAZIONE ARRESTO ROTAZ. ORARIA STAZIONE 2</t>
  </si>
  <si>
    <t>E2061.4</t>
  </si>
  <si>
    <t>=C-PLS3.3.09</t>
  </si>
  <si>
    <t>IMP. LATERALE A 1 STAZIONE PRESENZA TAVOLA STAZIONE 2</t>
  </si>
  <si>
    <t>E2061.5</t>
  </si>
  <si>
    <t>=C-LLS3.3.10</t>
  </si>
  <si>
    <t>IMP. LATERALE A 1 STAZIONE ARRESTO ROTAZIONE ORARIA-ANTIORARIA STAZIONE 2</t>
  </si>
  <si>
    <t>E2061.6</t>
  </si>
  <si>
    <t>=C-PLS3.3.11</t>
  </si>
  <si>
    <t>IMP. LATERALE A 1 STAZIONE PRESENZA TAVOLA STAZIONE 3</t>
  </si>
  <si>
    <t>E2061.7</t>
  </si>
  <si>
    <t>=C-LLS3.3.12</t>
  </si>
  <si>
    <t>IMP. LATERALE A 1 STAZIONE ARRESTO ROTAZ. ANTIORARIA STAZIONE 4</t>
  </si>
  <si>
    <t>E2062.0</t>
  </si>
  <si>
    <t>=C-PLS3.3.13</t>
  </si>
  <si>
    <t>IMP. LATERALE PRESENZA TAVOLA STAZIONE 4</t>
  </si>
  <si>
    <t>E2062.1</t>
  </si>
  <si>
    <t>=C-PLS3.3.27</t>
  </si>
  <si>
    <t>IMP. LATERALE PRESENZA PALLET SU RULLIERA</t>
  </si>
  <si>
    <t>E2062.2</t>
  </si>
  <si>
    <t>=C-PLS3.6.05</t>
  </si>
  <si>
    <t>IMP. LATERALE RALLENT. ORARIA STAZIONI 2-3-4 ANTIORARIA 3-2-1</t>
  </si>
  <si>
    <t>E2062.3</t>
  </si>
  <si>
    <t>=C-LLS3.6.06</t>
  </si>
  <si>
    <t>IMP. POSTERIORE ARRESTO ROTAZIONE ANTIORARIA STAZIONE 1</t>
  </si>
  <si>
    <t>E2062.4</t>
  </si>
  <si>
    <t>=C-PLS3.6.07</t>
  </si>
  <si>
    <t>IMP. POSTERIORE PRESENZA TAVOLA STAZIONE 1</t>
  </si>
  <si>
    <t>E2062.5</t>
  </si>
  <si>
    <t>=C-LLS3.6.08</t>
  </si>
  <si>
    <t>IMP. POSTERIORE ARRESTO ROTAZIONE ORARIA-ANTIORARIA STAZIONE 2</t>
  </si>
  <si>
    <t>E2062.6</t>
  </si>
  <si>
    <t>=C-PLS3.6.09</t>
  </si>
  <si>
    <t>IMP. POSTERIORE PRESENZA TAVOLA STAZIONE 2</t>
  </si>
  <si>
    <t>E2062.7</t>
  </si>
  <si>
    <t>=C-LLS3.6.10</t>
  </si>
  <si>
    <t>IMP. POSTERIORE ARRESTO ROTAZIONE ORARIA STAZIONE 3</t>
  </si>
  <si>
    <t>E2063.0</t>
  </si>
  <si>
    <t>=C-PLS3.6.11</t>
  </si>
  <si>
    <t>IMP. POSTERIORE PRESENZA TAVOLA STAZIONE 3</t>
  </si>
  <si>
    <t>E2063.1</t>
  </si>
  <si>
    <t>=C-LLS3.6.12</t>
  </si>
  <si>
    <t>IMP. POSTERIORE ARRESTO ROTAZIONE ORARIA STAZIONE 4</t>
  </si>
  <si>
    <t>E2063.2</t>
  </si>
  <si>
    <t>=C-PLS3.6.13</t>
  </si>
  <si>
    <t>IMP. POSTERIORE PRESENZA TAVOLA STAZIONE 4</t>
  </si>
  <si>
    <t>E2063.3</t>
  </si>
  <si>
    <t>=C-PNC3.6.27</t>
  </si>
  <si>
    <t>IMP. POSTERIORE PRESENZA PALLET SU RULLIERA</t>
  </si>
  <si>
    <t>E2063.4</t>
  </si>
  <si>
    <t>=C-LLS3.6.10A</t>
  </si>
  <si>
    <t>IMP. POSTERIORE ARRESTO ROTAZIONE STAZIONE 3</t>
  </si>
  <si>
    <t>E2063.5</t>
  </si>
  <si>
    <t>=C-LLS3.6.07A</t>
  </si>
  <si>
    <t>IMP. POSTERIORE ARRESTO ROTAZIONE STAZIONE 2</t>
  </si>
  <si>
    <t>E2063.6</t>
  </si>
  <si>
    <t>=C-LLS3.3.10A</t>
  </si>
  <si>
    <t>IMP. LATERALE ARRESTO ROTAZIONE STAZIONE 3</t>
  </si>
  <si>
    <t>E2063.7</t>
  </si>
  <si>
    <t>=C-LLS3.3.08A</t>
  </si>
  <si>
    <t>IMP. LATERALE ARRESTO ROTAZIONE STAZIONE 2</t>
  </si>
  <si>
    <t>E2064.0</t>
  </si>
  <si>
    <t>=C-LS1.3.43</t>
  </si>
  <si>
    <t>ASPO A DOPPIO MANDRINO ESP. MINIMO LIVELLO ASSOLUTO OLIO CENTRALINA</t>
  </si>
  <si>
    <t>E2064.1</t>
  </si>
  <si>
    <t>=C-LS1.3.46</t>
  </si>
  <si>
    <t>ASPO A DOPPIO MANDRINO ESP. MINIMO LIVELLO OLIO CENTRALINA</t>
  </si>
  <si>
    <t>E2064.2</t>
  </si>
  <si>
    <t>=C-LS1.6.48</t>
  </si>
  <si>
    <t>LAVATRICE SNERVATRICE SPIANATRICE MINIMO LIVELLO ASSOLUTO OLIO CENTRALINA</t>
  </si>
  <si>
    <t>E2064.3</t>
  </si>
  <si>
    <t>=C-LS1.6.50</t>
  </si>
  <si>
    <t>LAVATRICE SNERVATRICE SPIANATRICE MINIMO LIVELLO OLIO CENTRALINA</t>
  </si>
  <si>
    <t>E2064.4</t>
  </si>
  <si>
    <t>=C-LS1.6.57</t>
  </si>
  <si>
    <t>LAVATRICE SNERVATRICE SPIANATRICE MINIMO LIVELLO VASCA LIQUIDO DEPURATO</t>
  </si>
  <si>
    <t>E2064.5</t>
  </si>
  <si>
    <t>=C-LS1.6.61</t>
  </si>
  <si>
    <t>LAVATRICE SNERVATRICE SPIANATRICE MINIMO LIVELLO VASCA LIQUIDO SPORCO</t>
  </si>
  <si>
    <t>E2064.6</t>
  </si>
  <si>
    <t>=C-LS1.10.06</t>
  </si>
  <si>
    <t>IMP. IDRAULICO SEZ. INGRESSO FUGA OLIO DALLA CENTRALINA</t>
  </si>
  <si>
    <t>E2064.7</t>
  </si>
  <si>
    <t>=C-LS1.10.07</t>
  </si>
  <si>
    <t>IMP. IDRAULICO SEZ. INGRESSO MAX LIVELLO OLIO CENTRALINA</t>
  </si>
  <si>
    <t>E2065.0</t>
  </si>
  <si>
    <t>=C-LS1.10.08</t>
  </si>
  <si>
    <t>IMP. IDRAULICO SEZ. INGRESSO MIN. LIVELLO OLIO CENTRALINA</t>
  </si>
  <si>
    <t>E2065.1</t>
  </si>
  <si>
    <t>=C-LS1.10.09</t>
  </si>
  <si>
    <t>IMP. IDRAULICO SEZ. INGRESSO PREALLARME MIN. LIVELLO OLIO CENTRALINA</t>
  </si>
  <si>
    <t>E2065.2</t>
  </si>
  <si>
    <t>=C-LS3.7.06</t>
  </si>
  <si>
    <t>IMP. IDRAULICO SEZ. USCITA FUGA OLIO DALLA CENTRALINA</t>
  </si>
  <si>
    <t>E2065.3</t>
  </si>
  <si>
    <t>=C-LS3.7.07</t>
  </si>
  <si>
    <t>IMP. IDRAULICO SEZ. USCITA MAX LIVELLO OLIO CENTRALINA</t>
  </si>
  <si>
    <t>E2065.4</t>
  </si>
  <si>
    <t>=C-LS3.7.08</t>
  </si>
  <si>
    <t>IMP. IDRAULICO SEZ. USCITA MIN LIVELLO OLIO CENTRALINA</t>
  </si>
  <si>
    <t>E2065.5</t>
  </si>
  <si>
    <t>=C-LS3.7.09</t>
  </si>
  <si>
    <t>IMP. IDRAULICO SEZ. USCITA PREALLARME MIN. LIVELLO OLIO CENTRALINA</t>
  </si>
  <si>
    <t>E2065.6</t>
  </si>
  <si>
    <t>=C-PS1.3.37</t>
  </si>
  <si>
    <t>E2065.7</t>
  </si>
  <si>
    <t>=C-PS1.3.38</t>
  </si>
  <si>
    <t>E2066.0</t>
  </si>
  <si>
    <t>=C-PS1.3.44</t>
  </si>
  <si>
    <t>ASPO DOPPIO MANDRINO ESP. OLIO IN PRESS. MANDRINO LATO COMANDI</t>
  </si>
  <si>
    <t>E2066.1</t>
  </si>
  <si>
    <t>=C-LS1.11.02</t>
  </si>
  <si>
    <t>E2066.2</t>
  </si>
  <si>
    <t>=C-PS1.9.49</t>
  </si>
  <si>
    <t>LAVATRICE SNERVATRICE SPIANATRICE OLIO IN PRESSIONE</t>
  </si>
  <si>
    <t>E2066.3</t>
  </si>
  <si>
    <t>=C-PS1.6.58</t>
  </si>
  <si>
    <t>LAVATRICE SNERVATRICE SPIANATRICE LIQUIDO DEPUR. IN MANDATA SU NASTRO</t>
  </si>
  <si>
    <t>E2066.4</t>
  </si>
  <si>
    <t>=C-PS1.6.65</t>
  </si>
  <si>
    <t>LAVATRICE SNERVATRICE SPIANATRICE LIQUIDO IN MANDATA IN PRESSIONE</t>
  </si>
  <si>
    <t>E2066.5</t>
  </si>
  <si>
    <t>=C-TS1.10.02</t>
  </si>
  <si>
    <t>IMP. IDRAULICO SEZ. INGRESSO MAX TEMPERATURA OLIO CENTRALINA</t>
  </si>
  <si>
    <t>E2066.6</t>
  </si>
  <si>
    <t>=C-TS1.10.12</t>
  </si>
  <si>
    <t>IMP. IDRAULICO SEZ. INGRESSO TEMPERATURA OLIO MAX CENTRALINA</t>
  </si>
  <si>
    <t>E2066.7</t>
  </si>
  <si>
    <t>=C-TS1.10.13</t>
  </si>
  <si>
    <t>IMP. IDRAULICO SEZ. INGRESSO TEMPERATURA OLIO MIN CENTRALINA</t>
  </si>
  <si>
    <t>E2067.0</t>
  </si>
  <si>
    <t>=C-TS3.7.02</t>
  </si>
  <si>
    <t>IMP. IDRAULICO SEZ. USCITA MAX TEMPERATURA OLIO CENTRALINA</t>
  </si>
  <si>
    <t>E2067.1</t>
  </si>
  <si>
    <t>=C-TS3.7.12</t>
  </si>
  <si>
    <t>IMP. IDRAULICO SEZ. USCITA TEMPERATURA OLIO MAX CENTRALINA</t>
  </si>
  <si>
    <t>E2067.2</t>
  </si>
  <si>
    <t>=C-TS3.7.13</t>
  </si>
  <si>
    <t>IMP. IDRAULICO SEZ. USCITA TEMPERATURA OLIO MIN CENTRALINA</t>
  </si>
  <si>
    <t>E2067.3</t>
  </si>
  <si>
    <t>=C-FL1.3.42</t>
  </si>
  <si>
    <t>IMP. IDRAULICO SEZ. USCITA FILTRO INTASATO CENTR. LUBRIFICAZIONE MANDRINI</t>
  </si>
  <si>
    <t>E2067.4</t>
  </si>
  <si>
    <t>=C-FL1.6.47</t>
  </si>
  <si>
    <t>LAVATRICE SNERVATRICE SPIANATRICE FILTRO INTASATO CENTRALINA</t>
  </si>
  <si>
    <t>E2067.5</t>
  </si>
  <si>
    <t>=C-FL1.6.56</t>
  </si>
  <si>
    <t>LAVATRICE SNERVATRICE SPIANATRICE FILTRO INTASATO LIQUIDO DEPUR. MANDATA SUL NASTRO</t>
  </si>
  <si>
    <t>E2067.6</t>
  </si>
  <si>
    <t>=C-FL1.6.59</t>
  </si>
  <si>
    <t>E2067.7</t>
  </si>
  <si>
    <t>=C-FL1.10.03</t>
  </si>
  <si>
    <t>E2068.0</t>
  </si>
  <si>
    <t>=C-PHC1.9.35</t>
  </si>
  <si>
    <t>IMP. IDRAULICO SEZ. INGRESSO CONTROLLO SALDATURA</t>
  </si>
  <si>
    <t>E2068.1</t>
  </si>
  <si>
    <t>=C-X1C:373</t>
  </si>
  <si>
    <t>E2068.2</t>
  </si>
  <si>
    <t>=C-FL3.7.03</t>
  </si>
  <si>
    <t>IMP. IDRAULICO SEZ. USCITA FILTRO INTASATO CENTRALINA</t>
  </si>
  <si>
    <t>E2068.3</t>
  </si>
  <si>
    <t>=C-X1C:375</t>
  </si>
  <si>
    <t>E2068.4</t>
  </si>
  <si>
    <t>=C-X1C:376</t>
  </si>
  <si>
    <t>E2068.5</t>
  </si>
  <si>
    <t>=C-PLS1.8.31</t>
  </si>
  <si>
    <t>RULLIERA RECUPERO ANSA USCITA SPIANATRICE CILINDRO ALTO LATO OPERATORE</t>
  </si>
  <si>
    <t>E2068.6</t>
  </si>
  <si>
    <t>=C-X1C:378</t>
  </si>
  <si>
    <t>E2068.7</t>
  </si>
  <si>
    <t>=C-PLS1.8.32</t>
  </si>
  <si>
    <t>RULLIERA RECUPERO ANSA USCITA SPIANATRICE CILINDRO ALTO LATO RETRO</t>
  </si>
  <si>
    <t>E2069.0</t>
  </si>
  <si>
    <t>FINE ROTOLO</t>
  </si>
  <si>
    <t>E2069.1</t>
  </si>
  <si>
    <t>=C-PLS1.8.33</t>
  </si>
  <si>
    <t>RULLIERA RECUPERO ANSA ENTRATA ALIM. CILINDRO ALTO LATO OPERATORE</t>
  </si>
  <si>
    <t>E2069.2</t>
  </si>
  <si>
    <t>=C-X1C:382</t>
  </si>
  <si>
    <t>E2069.3</t>
  </si>
  <si>
    <t>=C-PLS1.8.34</t>
  </si>
  <si>
    <t>RULLIERA RECUPERO ANSA ENTRATA ALIM. CILINDRO ALTO LATO RETRO</t>
  </si>
  <si>
    <t>E2069.4</t>
  </si>
  <si>
    <t>=C-X1C:384</t>
  </si>
  <si>
    <t>E2069.5</t>
  </si>
  <si>
    <t>=C-LLS1.8.35</t>
  </si>
  <si>
    <t>RULLIERA RECUPERO ANSA USCITA SPIANATRICE BASSA</t>
  </si>
  <si>
    <t>E2069.6</t>
  </si>
  <si>
    <t>=C-LLS1.8.36</t>
  </si>
  <si>
    <t>RULLIERA RECUPERO ANSA ENTRATA SPIANATRICE BASSA</t>
  </si>
  <si>
    <t>E2069.7</t>
  </si>
  <si>
    <t>=C-X1C:387</t>
  </si>
  <si>
    <t>E2070.0</t>
  </si>
  <si>
    <t>=C-PHC1.2.25</t>
  </si>
  <si>
    <t>CARRELLO PORTA COIL DI RISERVA RILIEVO 0 INTERNO ESTERNO COIL</t>
  </si>
  <si>
    <t>E2070.1</t>
  </si>
  <si>
    <t>=C-PHC1.3.18</t>
  </si>
  <si>
    <t>ASPO DOPPIO MANDRINO ESPANDIBILE CONTROLLO TRASLAZIONE MANDRINO DX</t>
  </si>
  <si>
    <t>E2070.2</t>
  </si>
  <si>
    <t>=C-PHC1.3.28</t>
  </si>
  <si>
    <t>ASPO DOPPIO MANDRINO ESPANDIBILE CONTROLLO TRASLAZIONE MANDRINO SX</t>
  </si>
  <si>
    <t>E2070.3</t>
  </si>
  <si>
    <t>=C-PHC1.4.05PHC1.4.06</t>
  </si>
  <si>
    <t>DISPOSITIVO APRIROTOLO PRESENZA NASTRO USCITA DISPOSITIVO APRIROTOLO</t>
  </si>
  <si>
    <t>E2070.4</t>
  </si>
  <si>
    <t>=C-PHC1.4.07PHC1.4.08</t>
  </si>
  <si>
    <t>DISPOSITIVO APRIROTOLO PRESENZA NASTRO INGRESSO DISPOSITIVO APRIROTOLO</t>
  </si>
  <si>
    <t>E2070.5</t>
  </si>
  <si>
    <t>=C-PHC1.5.09PHC1.5.10</t>
  </si>
  <si>
    <t>CESOIA SPUNTATRICE PRESENZA NASTRO INGRESSO TAVOLA</t>
  </si>
  <si>
    <t>E2070.6</t>
  </si>
  <si>
    <t>=C-PHC1.5.14PHC1.5.15</t>
  </si>
  <si>
    <t>LAVATRICE SNERVATRICE SPIANATRICE PRESENZA NASTRO INGRESSO RULLI SPIANATRICE</t>
  </si>
  <si>
    <t>E2070.7</t>
  </si>
  <si>
    <t>=C-PHC1.5.42PHC1.5.43</t>
  </si>
  <si>
    <t>LAVATRICE SNERVATRICE SPIANATRICE PRESENZA NASTRO USCITA RULLI STRIZZATORI</t>
  </si>
  <si>
    <t>E2071.0</t>
  </si>
  <si>
    <t>=C-PHC1.6.72</t>
  </si>
  <si>
    <t>CONTROLLO ANSA POSIZIONE NASTRO FOSSA D'ANSA</t>
  </si>
  <si>
    <t>E2071.1</t>
  </si>
  <si>
    <t>=C-PHC1.7.24</t>
  </si>
  <si>
    <t>E2071.2</t>
  </si>
  <si>
    <t>=C-PHC1.8.26</t>
  </si>
  <si>
    <t>E2071.3</t>
  </si>
  <si>
    <t>=C-PHC1.8.28</t>
  </si>
  <si>
    <t>E2071.4</t>
  </si>
  <si>
    <t>=C-PHC1.9.28PHC1.9.29</t>
  </si>
  <si>
    <t>PRESENZA NASTRO USCITA RULLI ALIMENTATORI</t>
  </si>
  <si>
    <t>E2071.5</t>
  </si>
  <si>
    <t>=C-PHC3.2.04PHC3.2.05</t>
  </si>
  <si>
    <t>CONV. MAGNETICO AEREO LAT. PROTEZIONE NASTRI TRASPORTATORI</t>
  </si>
  <si>
    <t>E2071.6</t>
  </si>
  <si>
    <t>=C-PHC3.2.07</t>
  </si>
  <si>
    <t>CONV. MAGNETICO AEREO LAT. SGANCIO FORMATO DI SCARTO A FINE LINEA</t>
  </si>
  <si>
    <t>E2071.7</t>
  </si>
  <si>
    <t>=C-PHC3.3.23PHC3.3.24</t>
  </si>
  <si>
    <t>IMP. LAT. A 1 STAZIONE PRESENZA PALLET ING. RULLIERA</t>
  </si>
  <si>
    <t>E2072.0</t>
  </si>
  <si>
    <t>=C-X1C:410</t>
  </si>
  <si>
    <t>E2072.1</t>
  </si>
  <si>
    <t>=C-PHC3.3.45</t>
  </si>
  <si>
    <t>IMP. LAT. A 1 STAZIONE DISCESA TAVOLA A PROGRAMMA</t>
  </si>
  <si>
    <t>E2072.2</t>
  </si>
  <si>
    <t>=C-PHC3.3.136</t>
  </si>
  <si>
    <t>IMP. LAT. A 1 STAZIONE ASSENZA MAT. ALL'ALTEZZA DELLE FORCHE</t>
  </si>
  <si>
    <t>E2072.3</t>
  </si>
  <si>
    <t>=C-PHC3.5.04PHC3.5.05</t>
  </si>
  <si>
    <t>CONV. MAGNETICO AEREO POST. PROTEZIONE NASTRI TRASPORTATORI</t>
  </si>
  <si>
    <t>E2072.4</t>
  </si>
  <si>
    <t>=C-PHC3.5.07</t>
  </si>
  <si>
    <t>CONV. MAGNETICO AEREO POST. SGANCIO FORMATO DI SCARTO A FINE LINEA</t>
  </si>
  <si>
    <t>E2072.5</t>
  </si>
  <si>
    <t>=C-X1C:415</t>
  </si>
  <si>
    <t>E2072.6</t>
  </si>
  <si>
    <t>=C-X1C:416</t>
  </si>
  <si>
    <t>E2072.7</t>
  </si>
  <si>
    <t>=C-PHC3.6.45</t>
  </si>
  <si>
    <t>IMP. POST. A 1 STAZIONE DISCESA TAVOLA A PROGRAMMA</t>
  </si>
  <si>
    <t>E2073.0</t>
  </si>
  <si>
    <t>=C-PHC3.6.141</t>
  </si>
  <si>
    <t>IMP. POST. A 1 STAZIONE ASSENZA MAT. ALL'ALTEZZA DELLE FORCHE</t>
  </si>
  <si>
    <t>E2073.1</t>
  </si>
  <si>
    <t>=C-X1C:419</t>
  </si>
  <si>
    <t>E2073.2</t>
  </si>
  <si>
    <t>IMP. LATERALE DISCESA TAVOLA A PROGRAMMA</t>
  </si>
  <si>
    <t>E2073.3</t>
  </si>
  <si>
    <t>IMP. POSTERIORE DISCESA TAVOLA A PROGRAMMA</t>
  </si>
  <si>
    <t>E2073.4</t>
  </si>
  <si>
    <t>=C-X1C:422</t>
  </si>
  <si>
    <t>E2073.5</t>
  </si>
  <si>
    <t>=C-X1C:423</t>
  </si>
  <si>
    <t>E2073.6</t>
  </si>
  <si>
    <t>=C-X1C:424</t>
  </si>
  <si>
    <t>E2073.7</t>
  </si>
  <si>
    <t>=C-X1C:425</t>
  </si>
  <si>
    <t>E2074.0</t>
  </si>
  <si>
    <t>=C-100DI38:1</t>
  </si>
  <si>
    <t>E2074.1</t>
  </si>
  <si>
    <t>=C-100DI38:2</t>
  </si>
  <si>
    <t>E2074.2</t>
  </si>
  <si>
    <t>=C-100DI38:3</t>
  </si>
  <si>
    <t>E2074.3</t>
  </si>
  <si>
    <t>=C-100DI38:4</t>
  </si>
  <si>
    <t>E2074.4</t>
  </si>
  <si>
    <t>=C-100DI38:5</t>
  </si>
  <si>
    <t>E2074.5</t>
  </si>
  <si>
    <t>=C-100DI38:6</t>
  </si>
  <si>
    <t>E2074.6</t>
  </si>
  <si>
    <t>=C-100DI38:7</t>
  </si>
  <si>
    <t>E2074.7</t>
  </si>
  <si>
    <t>=C-100DI38:8</t>
  </si>
  <si>
    <t>E2075.0</t>
  </si>
  <si>
    <t>=C-100DI38:9</t>
  </si>
  <si>
    <t>E2075.1</t>
  </si>
  <si>
    <t>=C-100DI38:10</t>
  </si>
  <si>
    <t>E2075.2</t>
  </si>
  <si>
    <t>=C-100DI38:11</t>
  </si>
  <si>
    <t>E2075.3</t>
  </si>
  <si>
    <t>=C-100DI38:12</t>
  </si>
  <si>
    <t>E2075.4</t>
  </si>
  <si>
    <t>=C-100DI38:13</t>
  </si>
  <si>
    <t>E2075.5</t>
  </si>
  <si>
    <t>=C-100DI38:14</t>
  </si>
  <si>
    <t>E2075.6</t>
  </si>
  <si>
    <t>=C-100DI38:15</t>
  </si>
  <si>
    <t>E2075.7</t>
  </si>
  <si>
    <t>=C-100DI38:16</t>
  </si>
  <si>
    <t>E2076.0</t>
  </si>
  <si>
    <t>=C-100DI39:1</t>
  </si>
  <si>
    <t>E2076.1</t>
  </si>
  <si>
    <t>=C-100DI39:2</t>
  </si>
  <si>
    <t>E2076.2</t>
  </si>
  <si>
    <t>=C-100DI39:3</t>
  </si>
  <si>
    <t>E2076.3</t>
  </si>
  <si>
    <t>=C-100DI39:4</t>
  </si>
  <si>
    <t>E2076.4</t>
  </si>
  <si>
    <t>=C-100DI39:5</t>
  </si>
  <si>
    <t>E2076.5</t>
  </si>
  <si>
    <t>=C-100DI39:6</t>
  </si>
  <si>
    <t>E2076.6</t>
  </si>
  <si>
    <t>=C-100DI39:7</t>
  </si>
  <si>
    <t>E2076.7</t>
  </si>
  <si>
    <t>=C-100DI39:8</t>
  </si>
  <si>
    <t>E2077.0</t>
  </si>
  <si>
    <t>=C-100DI39:9</t>
  </si>
  <si>
    <t>E2077.1</t>
  </si>
  <si>
    <t>=C-100DI39:10</t>
  </si>
  <si>
    <t>E2077.2</t>
  </si>
  <si>
    <t>=C-100DI39:11</t>
  </si>
  <si>
    <t>E2077.3</t>
  </si>
  <si>
    <t>=C-100DI39:12</t>
  </si>
  <si>
    <t>E2077.4</t>
  </si>
  <si>
    <t>=C-100DI39:13</t>
  </si>
  <si>
    <t>E2077.5</t>
  </si>
  <si>
    <t>=C-100DI39:14</t>
  </si>
  <si>
    <t>E2077.6</t>
  </si>
  <si>
    <t>=C-100DI39:15</t>
  </si>
  <si>
    <t>E2077.7</t>
  </si>
  <si>
    <t>=C-100DI39:16</t>
  </si>
  <si>
    <t>E2004.0</t>
  </si>
  <si>
    <t>=A-X3:36</t>
  </si>
  <si>
    <t>RISERVA INVERTER TRASLAZIONE MANDRINO SX</t>
  </si>
  <si>
    <t>E2004.1</t>
  </si>
  <si>
    <t>=A-X3:37</t>
  </si>
  <si>
    <t>E2004.2</t>
  </si>
  <si>
    <t>=A-X3:38</t>
  </si>
  <si>
    <t>TERMICO TRASLAZIONE DISPOSITIVO APRIROTOLO RIPRISTINATO</t>
  </si>
  <si>
    <t>E2004.3</t>
  </si>
  <si>
    <t>=A-X3:39</t>
  </si>
  <si>
    <t>E2004.4</t>
  </si>
  <si>
    <t>=A-X3:40</t>
  </si>
  <si>
    <t>TERMICO ROTAZIONE PUNTE APRIROTOLO RIPRISTINATO</t>
  </si>
  <si>
    <t>E2004.5</t>
  </si>
  <si>
    <t>=A-X3:41</t>
  </si>
  <si>
    <t>E2004.6</t>
  </si>
  <si>
    <t>=A-X3:42</t>
  </si>
  <si>
    <t>TERMICO RULLO SNERVATORE RIPRISTINATO</t>
  </si>
  <si>
    <t>E2004.7</t>
  </si>
  <si>
    <t>=A-X3:43</t>
  </si>
  <si>
    <t>E2005.0</t>
  </si>
  <si>
    <t>=A-X3:44</t>
  </si>
  <si>
    <t>TERMICO MOTORE RULLI RADDRIZZATRICE INGRESSO RIPRISTINATO</t>
  </si>
  <si>
    <t>E2005.1</t>
  </si>
  <si>
    <t>=A-X3:45</t>
  </si>
  <si>
    <t>E2005.2</t>
  </si>
  <si>
    <t>=A-X3:46</t>
  </si>
  <si>
    <t>TERMICO MOT. RULLI RADDRIZZATRICE USCITA RIPRISTINATO</t>
  </si>
  <si>
    <t>E2005.3</t>
  </si>
  <si>
    <t>=A-X3:47</t>
  </si>
  <si>
    <t>E2005.4</t>
  </si>
  <si>
    <t>=A-X3:48</t>
  </si>
  <si>
    <t>RISERVA INVERTER MOT. CENTR. FEEDER</t>
  </si>
  <si>
    <t>E2005.5</t>
  </si>
  <si>
    <t>=A-X3:49</t>
  </si>
  <si>
    <t>E2005.6</t>
  </si>
  <si>
    <t>=A-X3:50</t>
  </si>
  <si>
    <t>TERMICO MOT. REGOLAZIONE PASS LINE PINCH ROLL RIPRISTINATO</t>
  </si>
  <si>
    <t>E2005.7</t>
  </si>
  <si>
    <t>=A-X3:51</t>
  </si>
  <si>
    <t>TERMICO MOT. ROTAZ PINCH ROLL RIPRISTINATO</t>
  </si>
  <si>
    <t>E2006.0</t>
  </si>
  <si>
    <t>=A-X3:53</t>
  </si>
  <si>
    <t>TERMICO MOT. CONVOGLIATORE USCITA LAT. NASTRO 1 RIPRISTINATO</t>
  </si>
  <si>
    <t>E2006.1</t>
  </si>
  <si>
    <t>=A-X3:54</t>
  </si>
  <si>
    <t>E2006.2</t>
  </si>
  <si>
    <t>=A-X3:55</t>
  </si>
  <si>
    <t>TERMICO MOT. CONVOGLIATORE USCITA LAT. NASTRO 2 RIPRISTINATO</t>
  </si>
  <si>
    <t>E2006.3</t>
  </si>
  <si>
    <t>=A-X3:56</t>
  </si>
  <si>
    <t>E2006.4</t>
  </si>
  <si>
    <t>=A-X3:57</t>
  </si>
  <si>
    <t>TERMICO MOT. CONVOGLIATORE USCITA LAT. NASTRO 3 RIPRISTINATO</t>
  </si>
  <si>
    <t>E2006.5</t>
  </si>
  <si>
    <t>=A-X3:58</t>
  </si>
  <si>
    <t>E2006.6</t>
  </si>
  <si>
    <t>=A-X3:59</t>
  </si>
  <si>
    <t>TERMICO MOT. CONVOGLIATORE USCITA LAT. NASTRO 4 RIPRISTINATO</t>
  </si>
  <si>
    <t>E2006.7</t>
  </si>
  <si>
    <t>=A-X3:60</t>
  </si>
  <si>
    <t>SPINE JOY ZONA ASPO</t>
  </si>
  <si>
    <t>E2007.0</t>
  </si>
  <si>
    <t>=A-X3:61</t>
  </si>
  <si>
    <t>TERMICO MOT. REGOLAZ. F.C. STACCO FOGLI CONV. MAGN. LAT. RIPRISTINATO</t>
  </si>
  <si>
    <t>E2007.1</t>
  </si>
  <si>
    <t>=A-X3:62</t>
  </si>
  <si>
    <t>SPINE JOY ZONA ANSA</t>
  </si>
  <si>
    <t>E2007.2</t>
  </si>
  <si>
    <t>=A-X3:63</t>
  </si>
  <si>
    <t>TERMICO FRENO MOT. TRASLAZIONE CARRO PORTA COIL RIPRISTINATO</t>
  </si>
  <si>
    <t>E2007.3</t>
  </si>
  <si>
    <t>=A-X3:64</t>
  </si>
  <si>
    <t>TERMICO FRENO MOT. RILEVATORE DIAMETRO RIPRISTINATO</t>
  </si>
  <si>
    <t>E2007.4</t>
  </si>
  <si>
    <t>=A-X3:65</t>
  </si>
  <si>
    <t>TERMICO FRENO MOT. TRASLAZIONE MANDRINO DX RIPRISTINATO</t>
  </si>
  <si>
    <t>E2007.5</t>
  </si>
  <si>
    <t>=A-X3:66</t>
  </si>
  <si>
    <t>TERMICO FRENO MOT. TRASLAZIONE MANDRINO SX RIPRISTINATO</t>
  </si>
  <si>
    <t>E2007.6</t>
  </si>
  <si>
    <t>=A-X3:67</t>
  </si>
  <si>
    <t>TERMICO FRENO MOT. TRASLAZIONE DISPOSITIVO APRIROTOLO RIPRISTINATO</t>
  </si>
  <si>
    <t>E2007.7</t>
  </si>
  <si>
    <t>=A-X3:68</t>
  </si>
  <si>
    <t>TERMICO FRENO MOT. ROT. PUNTE APRIROTOLO RIPRISTINATO</t>
  </si>
  <si>
    <t>E2008.0</t>
  </si>
  <si>
    <t>=A-X3:70</t>
  </si>
  <si>
    <t>TERMICO FRENO MOT. RULLI SNERVATORI RIPRISTINATO</t>
  </si>
  <si>
    <t>E2008.1</t>
  </si>
  <si>
    <t>=A-X3:71</t>
  </si>
  <si>
    <t>TERMICO FRENO MOT. RULLI RADDRIZZ. (ING.) RIPRISTINATO</t>
  </si>
  <si>
    <t>E2008.2</t>
  </si>
  <si>
    <t>=A-X3:72</t>
  </si>
  <si>
    <t>TERMICO FRENO MOT. RULLI RADDRIZZ. (USC.) RIPRISTINATO</t>
  </si>
  <si>
    <t>E2008.3</t>
  </si>
  <si>
    <t>=A-X3:73</t>
  </si>
  <si>
    <t>TERMICO FRENO MOT. CENTRATORE 1 FEERED RIPRISTINATO</t>
  </si>
  <si>
    <t>E2008.4</t>
  </si>
  <si>
    <t>=A-X3:74</t>
  </si>
  <si>
    <t>E2008.5</t>
  </si>
  <si>
    <t>=A-X3:75</t>
  </si>
  <si>
    <t>TERMICO FRENO MOT. TRASL. NASTRO TRASPORTATORE N.1 RIPRISTINATO</t>
  </si>
  <si>
    <t>E2008.6</t>
  </si>
  <si>
    <t>=A-X3:76</t>
  </si>
  <si>
    <t>TERMICO FRENO MOT. TRASL. NASTRO TRASPORTATORE N.2 RIPRISTINATO</t>
  </si>
  <si>
    <t>E2008.7</t>
  </si>
  <si>
    <t>=A-X3:77</t>
  </si>
  <si>
    <t>TERMICO FRENO MOT. TRASL. NASTRO TRASPORTATORE N.3 RIPRISTINATO</t>
  </si>
  <si>
    <t>E2009.0</t>
  </si>
  <si>
    <t>=A-X3:78</t>
  </si>
  <si>
    <t>TERMICO FRENO MOT. TRASL. NASTRO TRASPORTATORE N.4 RIPRISTINATO</t>
  </si>
  <si>
    <t>E2009.1</t>
  </si>
  <si>
    <t>=A-X3:79</t>
  </si>
  <si>
    <t>TERMICO FRENO MOT. REGOLAZIONE STACCO FOGLI RIPRISTINATO</t>
  </si>
  <si>
    <t>E2009.2</t>
  </si>
  <si>
    <t>=A-X3:80</t>
  </si>
  <si>
    <t>POMPA LUBRIFICAZIONE MANDRINI AVVIATA</t>
  </si>
  <si>
    <t>E2009.3</t>
  </si>
  <si>
    <t>=A-X3:81</t>
  </si>
  <si>
    <t>POMPA LUBRIFICAZIONE A OLIO LAVAT. SNERV. AVVIATA</t>
  </si>
  <si>
    <t>E2009.4</t>
  </si>
  <si>
    <t>=A-X3:82</t>
  </si>
  <si>
    <t>POMPA LIQUIDO DEPURATO LAVAT. SNERV. AVVIATA</t>
  </si>
  <si>
    <t>E2009.5</t>
  </si>
  <si>
    <t>=A-X3:83</t>
  </si>
  <si>
    <t>POMPA DEPURAZIONE MAGNETICA LAVAT. SNERV. AVVIATA</t>
  </si>
  <si>
    <t>E2009.6</t>
  </si>
  <si>
    <t>=A-X3:84</t>
  </si>
  <si>
    <t>POMPA ROT. TAMBURO MAGNETICO LAVAT. SNERV. AVVIATA</t>
  </si>
  <si>
    <t>E2009.7</t>
  </si>
  <si>
    <t>=A-X3:85</t>
  </si>
  <si>
    <t>POMPA EVACUAZIONE FANFHI LAVAT. SNERV. AVVIATA</t>
  </si>
  <si>
    <t>E2010.0</t>
  </si>
  <si>
    <t>=A-X3:87</t>
  </si>
  <si>
    <t>POMPA CONDIZIONATORE IMPIANTO IDRAULICO AVVIATA</t>
  </si>
  <si>
    <t>E2010.1</t>
  </si>
  <si>
    <t>=A-X3:88</t>
  </si>
  <si>
    <t>E2010.2</t>
  </si>
  <si>
    <t>=A-X3:89</t>
  </si>
  <si>
    <t>E2010.3</t>
  </si>
  <si>
    <t>=A-X3:90</t>
  </si>
  <si>
    <t>E2010.4</t>
  </si>
  <si>
    <t>=A-X3:91</t>
  </si>
  <si>
    <t>TERMICO 110 CA QUADRO "D" RIPRISTINATO</t>
  </si>
  <si>
    <t>E2010.5</t>
  </si>
  <si>
    <t>=A-X3:92</t>
  </si>
  <si>
    <t>TERMICO 110 CA QUADRO "E" RIPRISTINATO</t>
  </si>
  <si>
    <t>E2010.6</t>
  </si>
  <si>
    <t>=A-X3:93</t>
  </si>
  <si>
    <t>E2010.7</t>
  </si>
  <si>
    <t>=A-X3:94</t>
  </si>
  <si>
    <t>TERMICO MOT. POMPA GRASSO RIPRISTINATO</t>
  </si>
  <si>
    <t>E2011.0</t>
  </si>
  <si>
    <t>=A-X3:95</t>
  </si>
  <si>
    <t>POMPA GRASSO AVVIATA</t>
  </si>
  <si>
    <t>E2011.1</t>
  </si>
  <si>
    <t>=C-MDR2</t>
  </si>
  <si>
    <t>ABILITAZIONE USCITE LOGICA</t>
  </si>
  <si>
    <t>E2011.2</t>
  </si>
  <si>
    <t>=A-X3:104</t>
  </si>
  <si>
    <t>COMANDI INSERITI</t>
  </si>
  <si>
    <t>E2011.3</t>
  </si>
  <si>
    <t>=C-100DI6:12</t>
  </si>
  <si>
    <t>E2011.4</t>
  </si>
  <si>
    <t>=C-100DI6:13</t>
  </si>
  <si>
    <t>E2011.5</t>
  </si>
  <si>
    <t>=C-100DI6:14</t>
  </si>
  <si>
    <t>E2011.6</t>
  </si>
  <si>
    <t>=C-100DI6:15</t>
  </si>
  <si>
    <t>E2011.7</t>
  </si>
  <si>
    <t>=C-100DI6:16</t>
  </si>
  <si>
    <t>E2012.0</t>
  </si>
  <si>
    <t>=B-X3:2</t>
  </si>
  <si>
    <t>TERMICO MOT. SCUDO ANTER. AV/IND (P1) VELOCE IMP. LAT. RIPRISTINATO</t>
  </si>
  <si>
    <t>E2012.1</t>
  </si>
  <si>
    <t>=B-X3:3</t>
  </si>
  <si>
    <t>E2012.2</t>
  </si>
  <si>
    <t>=B-X3:4</t>
  </si>
  <si>
    <t>TERMICO TRASLAZIONE SCUDO ANT DX/SX (P2) VELOCE IMP.LAT RIPRISTINATO</t>
  </si>
  <si>
    <t>E2012.3</t>
  </si>
  <si>
    <t>=B-X3:5</t>
  </si>
  <si>
    <t>E2012.4</t>
  </si>
  <si>
    <t>=B-X3:6</t>
  </si>
  <si>
    <t>TERMICO ROTAZIONE SCUDO ANTER. (P3) VELOCE IMP. LAT. RIPRISTINATO</t>
  </si>
  <si>
    <t>E2012.5</t>
  </si>
  <si>
    <t>=B-X3:7</t>
  </si>
  <si>
    <t>E2012.6</t>
  </si>
  <si>
    <t>=B-X3:8</t>
  </si>
  <si>
    <t>TERMICO SCUDO POST. AV/IND (A1) VELOCE IMP. LAT. RIPRISTINATO</t>
  </si>
  <si>
    <t>E2012.7</t>
  </si>
  <si>
    <t>=B-X3:9</t>
  </si>
  <si>
    <t>E2013.0</t>
  </si>
  <si>
    <t>=B-X3:10</t>
  </si>
  <si>
    <t>TERMICO TRASLAZIONE SCUDO POST. (A2) DX/SX VELOCE IMP. LAT. RIPRISTINATO</t>
  </si>
  <si>
    <t>E2013.1</t>
  </si>
  <si>
    <t>=B-X3:11</t>
  </si>
  <si>
    <t>E2013.2</t>
  </si>
  <si>
    <t>=B-X3:12</t>
  </si>
  <si>
    <t>TERMICO ROTAZIONE SCUDO POST. (A3) DX/SX VELOCE IMP. LAT. RIPRISTINATO</t>
  </si>
  <si>
    <t>E2013.3</t>
  </si>
  <si>
    <t>=B-X3:13</t>
  </si>
  <si>
    <t>ROSERVA</t>
  </si>
  <si>
    <t>E2013.4</t>
  </si>
  <si>
    <t>=B-X3:14</t>
  </si>
  <si>
    <t>TERMICO TRASLAZIONE IN/FUORI LINEA MOTORE 1SX VELOCE IMP. LAT. RIPRISTINATO</t>
  </si>
  <si>
    <t>E2013.5</t>
  </si>
  <si>
    <t>=B-X3:15</t>
  </si>
  <si>
    <t>E2013.6</t>
  </si>
  <si>
    <t>=B-X3:16</t>
  </si>
  <si>
    <t>TERMICO TRASLAZIONE IN/FUORI LINEA MOTORE 2SX VELOCE IMP. LAT. RIPRISTINATO</t>
  </si>
  <si>
    <t>E2013.7</t>
  </si>
  <si>
    <t>=B-X3:17</t>
  </si>
  <si>
    <t>E2014.0</t>
  </si>
  <si>
    <t>=B-X3:19</t>
  </si>
  <si>
    <t>TERMICO TRASLAZIONE IN/FUORI LINEA MOTORE 1DX VELOCE IMP. LAT. RIPRISTINATO</t>
  </si>
  <si>
    <t>E2014.1</t>
  </si>
  <si>
    <t>=B-X3:21</t>
  </si>
  <si>
    <t>TERMICO TRASLAZIONE IN/FUORI LINEA MOTORE 2DX VELOCE IMP. LAT. RIPRISTINATO</t>
  </si>
  <si>
    <t>E2014.2</t>
  </si>
  <si>
    <t>=B-X3:24</t>
  </si>
  <si>
    <t>TERMICO TRASLAZIONE FORCHE SX VELOCE IMP. LAT. RIPRISTINATO</t>
  </si>
  <si>
    <t>E2014.3</t>
  </si>
  <si>
    <t>=B-X3:25</t>
  </si>
  <si>
    <t>TERMICO TRASLAZIONE FORCHE DX VELOCE IMP. LAT. RIPRISTINATO</t>
  </si>
  <si>
    <t>E2014.4</t>
  </si>
  <si>
    <t>=B-X3:26</t>
  </si>
  <si>
    <t>TERMICO ALLONT./AVVICIN. NASTRI TRASP. VELOCE IMP. POST. RIPRISTINATO</t>
  </si>
  <si>
    <t>E2014.5</t>
  </si>
  <si>
    <t>=B-X3:28</t>
  </si>
  <si>
    <t>TERMICO DISASSAMENTO CONVOGLIATORE VELOCE IMP. POST. RIPRISTINATO</t>
  </si>
  <si>
    <t>E2014.6</t>
  </si>
  <si>
    <t>=B-X3:31</t>
  </si>
  <si>
    <t>TERMICO MOVIMENTO CONVOG. USCITA VELOCE IMP. POST. RIPRISTINATO</t>
  </si>
  <si>
    <t>E2014.7</t>
  </si>
  <si>
    <t>=B-X3:33</t>
  </si>
  <si>
    <t>TERMICO MOVIMENTO CONVOG. AEREO VELOCE IMP. POST. RIPRISTINATO</t>
  </si>
  <si>
    <t>E2015.0</t>
  </si>
  <si>
    <t>=B-X3:36</t>
  </si>
  <si>
    <t>TERMICOMOT. REGOL. FC DISTACCO FOGLI VELOCE IMP. POST. RIPRISTINATO</t>
  </si>
  <si>
    <t>E2015.1</t>
  </si>
  <si>
    <t>=B-X3:38</t>
  </si>
  <si>
    <t>TERMICO MOT. AV/IND SCUDO ANT. VELOCE IMP. POST. RIPRISTINATO</t>
  </si>
  <si>
    <t>E2015.2</t>
  </si>
  <si>
    <t>=B-X3:40</t>
  </si>
  <si>
    <t>TERMICO MOT. TRASLAZIONE SCUDO ANT. VELOCE IMP. POST. RIPRISTINATO</t>
  </si>
  <si>
    <t>E2015.3</t>
  </si>
  <si>
    <t>=B-X3:42</t>
  </si>
  <si>
    <t>TERMICO MOT. ROTAZIONE SCUDO ANT. VELOCE IMP. POST. RIPRISTINATO</t>
  </si>
  <si>
    <t>E2015.4</t>
  </si>
  <si>
    <t>=B-X3:44</t>
  </si>
  <si>
    <t>TERMICO MOT. AV/IND SCUDO POST. VELOCE IMP. POST. RIPRISTINATO</t>
  </si>
  <si>
    <t>E2015.5</t>
  </si>
  <si>
    <t>=B-X3:46</t>
  </si>
  <si>
    <t>TERMICO MOT. TRASLAZIONE SCUDO POST. VELOCE IMP. POST. RIPRISTINATO</t>
  </si>
  <si>
    <t>E2015.6</t>
  </si>
  <si>
    <t>=B-X3:48</t>
  </si>
  <si>
    <t>TERMICO MOT. ROTAZIONE SCUDO POST. VELOCE IMP. POST. RIPRISTINATO</t>
  </si>
  <si>
    <t>E2015.7</t>
  </si>
  <si>
    <t>=B-X3:50</t>
  </si>
  <si>
    <t>TERMICO TRASLAZIONE IN/FUORI LINEA MOTORE 1SX VELOCE IMP. POST. RIPRISTINATO</t>
  </si>
  <si>
    <t>E2016.0</t>
  </si>
  <si>
    <t>=B-X3:53</t>
  </si>
  <si>
    <t>TERMICO TRASLAZIONE IN/FUORI LINEA MOTORE 2SX VELOCE IMP. POST. RIPRISTINATO</t>
  </si>
  <si>
    <t>E2016.1</t>
  </si>
  <si>
    <t>=B-X3:55</t>
  </si>
  <si>
    <t>TERMICO TRASLAZIONE IN/FUORI LINEA MOTORE 1DX VELOCE IMP. POST. RIPRISTINATO</t>
  </si>
  <si>
    <t>E2016.2</t>
  </si>
  <si>
    <t>=B-X3:57</t>
  </si>
  <si>
    <t>TERMICO TRASLAZIONE IN/FUORI LINEA MOTORE 2DX VELOCE IMP. POST. RIPRISTINATO</t>
  </si>
  <si>
    <t>E2016.3</t>
  </si>
  <si>
    <t>=B-X3:58</t>
  </si>
  <si>
    <t>E2016.4</t>
  </si>
  <si>
    <t>=B-X3:59</t>
  </si>
  <si>
    <t>TERMICO CIL. CENTRAGGIO LONGIT. VLOCE IMP. POST. RIPRISTINATO</t>
  </si>
  <si>
    <t>E2016.5</t>
  </si>
  <si>
    <t>=B-X3:60</t>
  </si>
  <si>
    <t>E2016.6</t>
  </si>
  <si>
    <t>=B-X3:61</t>
  </si>
  <si>
    <t>TERMICO MOT. TRASLAZ. FORCHE SX VELOCE IMP. POST. RIPRISTINATO</t>
  </si>
  <si>
    <t>E2016.7</t>
  </si>
  <si>
    <t>=B-X3:62</t>
  </si>
  <si>
    <t>TERMICO MOT. TRASLAZ. FORCHE DX VELOCE IMP. POST. RIPRISTINATO</t>
  </si>
  <si>
    <t>E2017.0</t>
  </si>
  <si>
    <t>=B-X3:63</t>
  </si>
  <si>
    <t>TERMICO MOT. RULLI SPAZZOLATORI RIPRISTINATO</t>
  </si>
  <si>
    <t>E2017.1</t>
  </si>
  <si>
    <t>=B-X3:64</t>
  </si>
  <si>
    <t>TERMICO TRASF. CONDIZ. QUADRO "B" 500V RIPRISTINATO</t>
  </si>
  <si>
    <t>E2017.2</t>
  </si>
  <si>
    <t>=B-X3:65</t>
  </si>
  <si>
    <t>TERMICO TRASF. CONDIZ. QUADRO "B" 220V RIPRISTINATO</t>
  </si>
  <si>
    <t>E2017.3</t>
  </si>
  <si>
    <t>=C-100DI9:12</t>
  </si>
  <si>
    <t>E2017.4</t>
  </si>
  <si>
    <t>=C-100DI9:13</t>
  </si>
  <si>
    <t>E2017.5</t>
  </si>
  <si>
    <t>=C-100DI9:14</t>
  </si>
  <si>
    <t>E2017.6</t>
  </si>
  <si>
    <t>=C-100DI9:15</t>
  </si>
  <si>
    <t>E2017.7</t>
  </si>
  <si>
    <t>=C-100DI9:16</t>
  </si>
  <si>
    <t>A2018.0</t>
  </si>
  <si>
    <t>=C-428R1</t>
  </si>
  <si>
    <t>CMD ELETTROMAGNETI IMP. LATERALE 1a FILA</t>
  </si>
  <si>
    <t>A2018.1</t>
  </si>
  <si>
    <t>=C-428R2</t>
  </si>
  <si>
    <t>CMD ELETTROMAGNETI IMP. LATERALE 2a FILA</t>
  </si>
  <si>
    <t>A2018.2</t>
  </si>
  <si>
    <t>=C-428R3</t>
  </si>
  <si>
    <t>CMD ELETTROMAGNETI IMP. LATERALE 3a FILA</t>
  </si>
  <si>
    <t>A2018.3</t>
  </si>
  <si>
    <t>=C-428R4</t>
  </si>
  <si>
    <t>CMD ELETTROMAGNETI IMP. LATERALE 4a FILA</t>
  </si>
  <si>
    <t>A2018.4</t>
  </si>
  <si>
    <t>=C-428R5</t>
  </si>
  <si>
    <t>CMD ELETTROMAGNETI IMP. LATERALE 5a FILA</t>
  </si>
  <si>
    <t>A2018.5</t>
  </si>
  <si>
    <t>=C-428R6</t>
  </si>
  <si>
    <t>CMD ELETTROMAGNETI IMP. LATERALE 6a FILA</t>
  </si>
  <si>
    <t>A2018.6</t>
  </si>
  <si>
    <t>=C-428R7</t>
  </si>
  <si>
    <t>CMD ELETTROMAGNETI IMP. LATERALE 7a FILA</t>
  </si>
  <si>
    <t>A2018.7</t>
  </si>
  <si>
    <t>=C-428R8</t>
  </si>
  <si>
    <t>CMD ELETTROMAGNETI IMP. LATERALE 8a FILA</t>
  </si>
  <si>
    <t>A2019.0</t>
  </si>
  <si>
    <t>=C-429R1</t>
  </si>
  <si>
    <t>CMD ELETTROMAGNETI IMP. POSTERIORE 9a FILA</t>
  </si>
  <si>
    <t>A2019.1</t>
  </si>
  <si>
    <t>=C-429R2</t>
  </si>
  <si>
    <t>CMD ELETTROMAGNETI IMP. POSTERIORE 10a FILA</t>
  </si>
  <si>
    <t>A2019.2</t>
  </si>
  <si>
    <t>=C-429R3</t>
  </si>
  <si>
    <t>CMD ELETTROMAGNETI IMP. POSTERIORE 11a FILA</t>
  </si>
  <si>
    <t>A2019.3</t>
  </si>
  <si>
    <t>=C-429R4</t>
  </si>
  <si>
    <t>CMD ELETTROMAGNETI IMP. POSTERIORE 12a FILA</t>
  </si>
  <si>
    <t>A2019.4</t>
  </si>
  <si>
    <t>=C-429R5</t>
  </si>
  <si>
    <t>CMD ELETTROMAGNETI IMP. POSTERIORE 13a FILA</t>
  </si>
  <si>
    <t>A2019.5</t>
  </si>
  <si>
    <t>=C-429R6</t>
  </si>
  <si>
    <t>CMD ELETTROMAGNETI IMP. POSTERIORE 14a FILA</t>
  </si>
  <si>
    <t>A2019.6</t>
  </si>
  <si>
    <t>=C-429R7</t>
  </si>
  <si>
    <t>A2019.7</t>
  </si>
  <si>
    <t>=C-429R8</t>
  </si>
  <si>
    <t>A2020.0</t>
  </si>
  <si>
    <t>=C-430R1</t>
  </si>
  <si>
    <t>RISERVA AZIONAMENTO ASPO</t>
  </si>
  <si>
    <t>A2020.1</t>
  </si>
  <si>
    <t>=C-430R2</t>
  </si>
  <si>
    <t>RISERVA AZIONAMENTO SPIANATRICE</t>
  </si>
  <si>
    <t>A2020.2</t>
  </si>
  <si>
    <t>=C-430R3</t>
  </si>
  <si>
    <t>RISERVA AZIONAMENTO RULLI ALIMENTATORI CESOIA</t>
  </si>
  <si>
    <t>A2020.3</t>
  </si>
  <si>
    <t>=C-430R4</t>
  </si>
  <si>
    <t>RISERVA AZIONAMENTO CONVOGLIATORE USCITA LATERALE</t>
  </si>
  <si>
    <t>A2020.4</t>
  </si>
  <si>
    <t>=C-430R5</t>
  </si>
  <si>
    <t>RISERVA AZIONAMENTO CONVOGLIATORE USCITA POSTERIORE</t>
  </si>
  <si>
    <t>A2020.5</t>
  </si>
  <si>
    <t>=C-430R6</t>
  </si>
  <si>
    <t>RISERVA REGOLAZIONE TIRO</t>
  </si>
  <si>
    <t>A2020.6</t>
  </si>
  <si>
    <t>=C-430R7</t>
  </si>
  <si>
    <t>SBLOCCO GENERALE REGOLATORE DI SINCRONISMO RULLIERE SCOMPARENTI</t>
  </si>
  <si>
    <t>A2020.7</t>
  </si>
  <si>
    <t>=C-430R8</t>
  </si>
  <si>
    <t>RISERVA AZIONAMENTO RULLIERE SCOMPARENTI</t>
  </si>
  <si>
    <t>A2021.0</t>
  </si>
  <si>
    <t>=C-431R1</t>
  </si>
  <si>
    <t>RISERVA AZIONAMENTO CONVOGLIATORE AEREO LATERALE</t>
  </si>
  <si>
    <t>A2021.1</t>
  </si>
  <si>
    <t>=C-431R2</t>
  </si>
  <si>
    <t>RISERVA AZIONAMENTO CONVOGLIATORE AEREO POSTERIORE</t>
  </si>
  <si>
    <t>A2021.2</t>
  </si>
  <si>
    <t>=C-431R3</t>
  </si>
  <si>
    <t>RISERVA AZIONAMENTO TAVOLA ROTANTE IMPILATORE LATERALE</t>
  </si>
  <si>
    <t>A2021.3</t>
  </si>
  <si>
    <t>=C-431R4</t>
  </si>
  <si>
    <t>RISERVA AZIONAMENTO RULLIERA TAVOLA IMPILATORE LATERALE</t>
  </si>
  <si>
    <t>A2021.4</t>
  </si>
  <si>
    <t>=C-431R5</t>
  </si>
  <si>
    <t>RISERVA AZIONAMENTO TAVOLA ROTANTE IMPILATORE POSTERIORE</t>
  </si>
  <si>
    <t>A2021.5</t>
  </si>
  <si>
    <t>=C-431R6</t>
  </si>
  <si>
    <t>RISERVA AZIONAMENTO RULLIERA IMPILATORE POSTERIORE</t>
  </si>
  <si>
    <t>A2021.6</t>
  </si>
  <si>
    <t>=C-431R7</t>
  </si>
  <si>
    <t>ECCITAZIONE MOTORE CESOIA</t>
  </si>
  <si>
    <t>A2021.7</t>
  </si>
  <si>
    <t>=C-431R8</t>
  </si>
  <si>
    <t>A2022.0</t>
  </si>
  <si>
    <t>=C-440R1</t>
  </si>
  <si>
    <t>ELETTROVALVOLA RULLI SROTOLATORI ROTAZIONE ANTIORARIA</t>
  </si>
  <si>
    <t>A2022.1</t>
  </si>
  <si>
    <t>=C-440R2</t>
  </si>
  <si>
    <t>ELETTROVALVOLA RULLI SROTOLATORI ROTAZIONE ORARIA</t>
  </si>
  <si>
    <t>A2022.2</t>
  </si>
  <si>
    <t>=C-440R3</t>
  </si>
  <si>
    <t>ELETTROVALVOLA ALZA CULLA</t>
  </si>
  <si>
    <t>A2022.3</t>
  </si>
  <si>
    <t>=C-440R4</t>
  </si>
  <si>
    <t>ELETTROVALVOLA ABBASSA CULLA</t>
  </si>
  <si>
    <t>A2022.4</t>
  </si>
  <si>
    <t>=C-440R5</t>
  </si>
  <si>
    <t>ELETTROVALVOLA FRENO MOTORE ASPO</t>
  </si>
  <si>
    <t>A2022.5</t>
  </si>
  <si>
    <t>=C-440R6</t>
  </si>
  <si>
    <t>ELETTROVALVOLA RULLI DI PRESSIONE SUPERIORE MANDRINI ALZA</t>
  </si>
  <si>
    <t>A2022.6</t>
  </si>
  <si>
    <t>=C-440R7</t>
  </si>
  <si>
    <t>ELETTROVALVOLA RULLI DI PRESSIONE SUPERIORE MANDRINI ABBASSA</t>
  </si>
  <si>
    <t>A2022.7</t>
  </si>
  <si>
    <t>=C-440R8</t>
  </si>
  <si>
    <t>ELETTROVALVOLA FRENO MOTORE RULLI ALIMENTAZIONE CESOIA</t>
  </si>
  <si>
    <t>A2023.0</t>
  </si>
  <si>
    <t>=C-441R1</t>
  </si>
  <si>
    <t>ELETTROVALVOLA RULLO DI PRESSIONE MANDRINO DX ROTAZIONE ORARIA</t>
  </si>
  <si>
    <t>A2023.1</t>
  </si>
  <si>
    <t>=C-441R2</t>
  </si>
  <si>
    <t>ELETTROVALVOLA RULLO DI PRESSIONE MANDRINO DX ROTAZIONE ANTIORARIA</t>
  </si>
  <si>
    <t>A2023.2</t>
  </si>
  <si>
    <t>=C-441R3</t>
  </si>
  <si>
    <t>ELETTROVALVOLA RULLO DI PRESSIONE MANDRINO SX ROTAZIONE ORARIA</t>
  </si>
  <si>
    <t>A2023.3</t>
  </si>
  <si>
    <t>=C-441R4</t>
  </si>
  <si>
    <t>ELETTROVALVOLA RULLO DI PRESSIONE MANDRINO SX ROTAZIONE ANTIORARIA</t>
  </si>
  <si>
    <t>A2023.4</t>
  </si>
  <si>
    <t>=C-441R5</t>
  </si>
  <si>
    <t>ELETTROVALVOLA MANDRINI ESPANSIONE</t>
  </si>
  <si>
    <t>A2023.5</t>
  </si>
  <si>
    <t>=C-441R6</t>
  </si>
  <si>
    <t>ELETTROVALVOLA MANDRINI CONTRAZIONE</t>
  </si>
  <si>
    <t>A2023.6</t>
  </si>
  <si>
    <t>=C-441R7</t>
  </si>
  <si>
    <t>ELETTROVALVOLA MANDRINI PRESSIONE MEDIA</t>
  </si>
  <si>
    <t>A2023.7</t>
  </si>
  <si>
    <t>=C-441R8</t>
  </si>
  <si>
    <t>ELETTROVALVOLA MANDRINI PRESSIONE MINIMA</t>
  </si>
  <si>
    <t>A2024.0</t>
  </si>
  <si>
    <t>=C-442R1</t>
  </si>
  <si>
    <t>ELETTROVALVOLA RULLO DI PRESSIONE INFERIORE MANDRINI DAL BASSO VS L'ALTO ALZA</t>
  </si>
  <si>
    <t>A2024.1</t>
  </si>
  <si>
    <t>=C-442R2</t>
  </si>
  <si>
    <t>ELETTROVALVOLA RULLO DI PRESSIONE INFERIORE MANDRINI DAL BASSO VS L'ALTO ABBASSA</t>
  </si>
  <si>
    <t>A2024.2</t>
  </si>
  <si>
    <t>=C-442R3</t>
  </si>
  <si>
    <t>ELETTROVALVOLA RULLO DI PRESSIONE INFERIORE MANDRINI DAL BASSO VS L'ALTO ROT. ORARIA</t>
  </si>
  <si>
    <t>A2024.3</t>
  </si>
  <si>
    <t>=C-442R4</t>
  </si>
  <si>
    <t>ELETTROVALVOLA RULLO DI PRESSIONE INFERIORE MANDRINI DAL BASSO VS L'ALTO ROT. ANTIORARIA</t>
  </si>
  <si>
    <t>A2024.4</t>
  </si>
  <si>
    <t>=C-442R5</t>
  </si>
  <si>
    <t>ELETTROVALVOLA ALLONTANA RULLI SPAZZOLATORI</t>
  </si>
  <si>
    <t>A2024.5</t>
  </si>
  <si>
    <t>=C-442R6</t>
  </si>
  <si>
    <t>ELETTROVALVOLA AVVICINA RULLI SPAZZOLATORI</t>
  </si>
  <si>
    <t>A2024.6</t>
  </si>
  <si>
    <t>=C-442R7</t>
  </si>
  <si>
    <t>ELETTROVALVOLA APERTURA RULLI ALIMENTATORI CESOIA</t>
  </si>
  <si>
    <t>A2024.7</t>
  </si>
  <si>
    <t>=C-442R8</t>
  </si>
  <si>
    <t>ELETTROVALVOLA CHIUSURA RULLI ALIMENTATORI CESOIA</t>
  </si>
  <si>
    <t>A2025.0</t>
  </si>
  <si>
    <t>=C-443R1</t>
  </si>
  <si>
    <t>ELETTROVALVOLA TAGLIO CESOIA SPUNTATRICE DA SX A DX</t>
  </si>
  <si>
    <t>A2025.1</t>
  </si>
  <si>
    <t>=C-443R2</t>
  </si>
  <si>
    <t>ELETTROVALVOLA TAGLIO CESOIA SPUNTATRICE DA DX A SX</t>
  </si>
  <si>
    <t>A2025.2</t>
  </si>
  <si>
    <t>=C-443R3</t>
  </si>
  <si>
    <t>ELETTROVALVOLA TAVOLA INCLINABILE ALZA</t>
  </si>
  <si>
    <t>A2025.3</t>
  </si>
  <si>
    <t>=C-443R4</t>
  </si>
  <si>
    <t>ELETTROVALVOLA TAVOLA INCLINABILE ABBASSA</t>
  </si>
  <si>
    <t>A2025.4</t>
  </si>
  <si>
    <t>=C-443R5</t>
  </si>
  <si>
    <t>ELETTROVALVOLA CARRELLO SFRIDI TRASLAZIONE IN LINEA</t>
  </si>
  <si>
    <t>A2025.5</t>
  </si>
  <si>
    <t>=C-443R6</t>
  </si>
  <si>
    <t>ELETTROVALVOLA CARRELLO SFRIDI TRASLAZIONE FUORI LINEA</t>
  </si>
  <si>
    <t>A2025.6</t>
  </si>
  <si>
    <t>=C-443R7</t>
  </si>
  <si>
    <t>ELETTROVALVOLA APERTURA FRENO MOTORE SPIANATRICE</t>
  </si>
  <si>
    <t>A2025.7</t>
  </si>
  <si>
    <t>=C-443R8</t>
  </si>
  <si>
    <t>A2026.0</t>
  </si>
  <si>
    <t>=C-444R1</t>
  </si>
  <si>
    <t>ELETTROVALVOLA APERTURA RULLI DI PRESA ENTRATA NASTRO</t>
  </si>
  <si>
    <t>A2026.1</t>
  </si>
  <si>
    <t>=C-444R2</t>
  </si>
  <si>
    <t>ELETTROVALVOLA CHIUSURA RULLI DI PRESA ENTRATA NASTRO</t>
  </si>
  <si>
    <t>A2026.2</t>
  </si>
  <si>
    <t>=C-444R3</t>
  </si>
  <si>
    <t>ELETTROVALVOLA APERTURA RUOTA DI MISURA</t>
  </si>
  <si>
    <t>A2026.3</t>
  </si>
  <si>
    <t>=C-444R4</t>
  </si>
  <si>
    <t>ELETTROVALVOLA CHIUSURA RUOTA DI MISURA</t>
  </si>
  <si>
    <t>A2026.4</t>
  </si>
  <si>
    <t>=C-444R5</t>
  </si>
  <si>
    <t>ELETTROVALVOLA APERTURA RULLI ALIMENTATORI</t>
  </si>
  <si>
    <t>A2026.5</t>
  </si>
  <si>
    <t>=C-444R6</t>
  </si>
  <si>
    <t>ELETTROVALVOLA CHIUSURA RULLI ALIMENTATORI</t>
  </si>
  <si>
    <t>A2026.6</t>
  </si>
  <si>
    <t>=C-444R7</t>
  </si>
  <si>
    <t>ELETTROVALVOLA ALZA RULLO ANTICADUTA NASTRO</t>
  </si>
  <si>
    <t>A2026.7</t>
  </si>
  <si>
    <t>=C-444R8</t>
  </si>
  <si>
    <t>ELETTROVALVOLA ABBASSA RULLO ANTICADUTA NASTRO</t>
  </si>
  <si>
    <t>A2027.0</t>
  </si>
  <si>
    <t>=C-445R1</t>
  </si>
  <si>
    <t>ELETTROVALVOLA CHIUSURA RULLI DI PRESA USCITA NASTRO</t>
  </si>
  <si>
    <t>A2027.1</t>
  </si>
  <si>
    <t>=C-445R2</t>
  </si>
  <si>
    <t>ELETTROVALVOLA APERTURA RULLI DI PRESA USCITA NASTRO</t>
  </si>
  <si>
    <t>A2027.2</t>
  </si>
  <si>
    <t>=C-445R3</t>
  </si>
  <si>
    <t>ELETTROVALVOLA APERTURA RULLI STRIZZATORI</t>
  </si>
  <si>
    <t>A2027.3</t>
  </si>
  <si>
    <t>=C-445R4</t>
  </si>
  <si>
    <t>ELETTROVALVOLA CHIUSURA RULLI STRIZZATORI</t>
  </si>
  <si>
    <t>A2027.4</t>
  </si>
  <si>
    <t>=C-445R5</t>
  </si>
  <si>
    <t>ELETTROVALVOLA TESTA DI MISURA ALZA</t>
  </si>
  <si>
    <t>A2027.5</t>
  </si>
  <si>
    <t>=C-445R6</t>
  </si>
  <si>
    <t>ELETTROVALVOLA TESTA DI MISURA ABBASSA</t>
  </si>
  <si>
    <t>A2027.6</t>
  </si>
  <si>
    <t>=C-445R7</t>
  </si>
  <si>
    <t>ELETTROVALVOLA BARRA DI SOSTEGNO TRASLAZIONE IN LINEA</t>
  </si>
  <si>
    <t>A2027.7</t>
  </si>
  <si>
    <t>=C-445R8</t>
  </si>
  <si>
    <t>ELETTROVALVOLA BARRA DI SOSTEGNO TRASLAZIONE FUORI LINEA</t>
  </si>
  <si>
    <t>A2028.0</t>
  </si>
  <si>
    <t>=C-446R1</t>
  </si>
  <si>
    <t>ELETTROVALVOLA APERTURA FRENI BARRA DI SOSTEGNO DX</t>
  </si>
  <si>
    <t>A2028.1</t>
  </si>
  <si>
    <t>=C-446R2</t>
  </si>
  <si>
    <t>A2028.2</t>
  </si>
  <si>
    <t>=C-446R3</t>
  </si>
  <si>
    <t>A2028.3</t>
  </si>
  <si>
    <t>=C-446R4</t>
  </si>
  <si>
    <t>ELETTROVALVOLA APERTURA FRENI BARRA DI SOSTEGNO SX</t>
  </si>
  <si>
    <t>A2028.4</t>
  </si>
  <si>
    <t>=C-446R5</t>
  </si>
  <si>
    <t>ELETTROVALVOLA APERTURA FRENO RULLI ALIMENTATORI PRESSA</t>
  </si>
  <si>
    <t>A2028.5</t>
  </si>
  <si>
    <t>=C-446R6</t>
  </si>
  <si>
    <t>A2028.6</t>
  </si>
  <si>
    <t>=C-446R7</t>
  </si>
  <si>
    <t>A2028.7</t>
  </si>
  <si>
    <t>=C-446R8</t>
  </si>
  <si>
    <t>ELETTROVALVOLA SBLOCCO RULLO ALIMENTATORE SUPERIORE</t>
  </si>
  <si>
    <t>A2029.0</t>
  </si>
  <si>
    <t>=C-447R1</t>
  </si>
  <si>
    <t>A2029.1</t>
  </si>
  <si>
    <t>=C-447R2</t>
  </si>
  <si>
    <t>ELETTROVALVOLA VALVOLA BY-PASS</t>
  </si>
  <si>
    <t>A2029.2</t>
  </si>
  <si>
    <t>=C-447R3</t>
  </si>
  <si>
    <t>ELETTROVALVOLA RAFFREDDAMENTO OLIO</t>
  </si>
  <si>
    <t>A2029.3</t>
  </si>
  <si>
    <t>=C-447R4</t>
  </si>
  <si>
    <t>ELETTROVALVOLA APERTURA FRENO INSER. FRIZIONE PER ROTAZIONE CAMME</t>
  </si>
  <si>
    <t>A2029.4</t>
  </si>
  <si>
    <t>=C-447R5</t>
  </si>
  <si>
    <t>ELETTROVALVOLA RULLI TRASCIN. ROTAZ. TAVOLA IMP. LATERALE AVVICINA</t>
  </si>
  <si>
    <t>A2029.5</t>
  </si>
  <si>
    <t>=C-447R6</t>
  </si>
  <si>
    <t>ELETTROVALVOLA RULLI TRASCIN. ROTAZ. TAVOLA IMP. LATERALE ALLONTANA</t>
  </si>
  <si>
    <t>A2029.6</t>
  </si>
  <si>
    <t>=C-447R7</t>
  </si>
  <si>
    <t>ELETTROVALVOLA BLOCCAGGI TAV. ROTANTE IMP. LATERALE BLOCCA</t>
  </si>
  <si>
    <t>A2029.7</t>
  </si>
  <si>
    <t>=C-447R8</t>
  </si>
  <si>
    <t>ELETTROVALVOLA BLOCCAGGI TAV. ROTANTE IMP. LATERALE SBLOCCA</t>
  </si>
  <si>
    <t>A2030.0</t>
  </si>
  <si>
    <t>=C-448R1</t>
  </si>
  <si>
    <t>ELETTROVALVOLA TAVOLA A PROGRAMMA CON VELOCITA' ALTA ALZA</t>
  </si>
  <si>
    <t>A2030.1</t>
  </si>
  <si>
    <t>=C-448R2</t>
  </si>
  <si>
    <t>ELETTROVALVOLA TAVOLA A PROGRAMMA CON VELOCITA' ALTA ABBASSA</t>
  </si>
  <si>
    <t>A2030.2</t>
  </si>
  <si>
    <t>=C-448R3</t>
  </si>
  <si>
    <t>ELETTROVALVOLA TAVOLA A PROGRAMMA CON VELOCITA' LENTA ALZA</t>
  </si>
  <si>
    <t>A2030.3</t>
  </si>
  <si>
    <t>=C-448R4</t>
  </si>
  <si>
    <t>ELETTROVALVOLA TAVOLA A PROGRAMMA CON VELOCITA' LENTA ABBASSA</t>
  </si>
  <si>
    <t>A2030.4</t>
  </si>
  <si>
    <t>=C-448R5</t>
  </si>
  <si>
    <t>ELETTROVALVOLA CIL. CENTAGG. LONG. IMP. LATERALE ALZA</t>
  </si>
  <si>
    <t>A2030.5</t>
  </si>
  <si>
    <t>=C-448R6</t>
  </si>
  <si>
    <t>ELETTROVALVOLA CIL. CENTAGG. LONG. IMP. LATERALE ABBASSA</t>
  </si>
  <si>
    <t>A2030.6</t>
  </si>
  <si>
    <t>=C-448R7</t>
  </si>
  <si>
    <t>ELETTROVALVOLA PARATIE CENTRAGGIO TRASVERSALE PALLET IMP. LATERALE IN LINEA</t>
  </si>
  <si>
    <t>A2030.7</t>
  </si>
  <si>
    <t>=C-448R8</t>
  </si>
  <si>
    <t>ELETTROVALVOLA PARATIE CENTRAGGIO TRASVERSALE PALLET IMP. LATERALE FUORI LINEA</t>
  </si>
  <si>
    <t>A2031.0</t>
  </si>
  <si>
    <t>=C-449R1</t>
  </si>
  <si>
    <t>ELETTROVALVOLA ALETTE SOSTENTAMENTO FORMATI SCUDO ANT. IMP. LATERALE COMPARSA</t>
  </si>
  <si>
    <t>A2031.1</t>
  </si>
  <si>
    <t>=C-449R2</t>
  </si>
  <si>
    <t>ELETTROVALVOLA ALETTE SOSTENTAMENTO FORMATI SCUDO ANT. IMP. LATERALE SCOMPARSA</t>
  </si>
  <si>
    <t>A2031.2</t>
  </si>
  <si>
    <t>=C-449R3</t>
  </si>
  <si>
    <t>ELETTROVALVOLA ALETTE SOSTENTAMENTO FORMATI SCUDO POST. IMP. LATERALE COMPARSA</t>
  </si>
  <si>
    <t>A2031.3</t>
  </si>
  <si>
    <t>=C-449R4</t>
  </si>
  <si>
    <t>ELETTROVALVOLA ALETTE SOSTENTAMENTO FORMATI SCUDO POST. IMP. LATERALE SCOMPARSA</t>
  </si>
  <si>
    <t>A2031.4</t>
  </si>
  <si>
    <t>=C-449R5</t>
  </si>
  <si>
    <t>ELETTROVALVOLA ALETTE SOSTENTAMENTO FORMATI SCUDO SX IMP. LATERALE COMPARSA</t>
  </si>
  <si>
    <t>A2031.5</t>
  </si>
  <si>
    <t>=C-449R6</t>
  </si>
  <si>
    <t>ELETTROVALVOLA ALETTE SOSTENTAMENTO FORMATI SCUDO SX IMP. LATERALE SCOMPARSA</t>
  </si>
  <si>
    <t>A2031.6</t>
  </si>
  <si>
    <t>=C-449R7</t>
  </si>
  <si>
    <t>ELETTROVALVOLA ALETTE SOSTENTAMENTO FORMATI SCUDO DX IMP. LATERALE COMPARSA</t>
  </si>
  <si>
    <t>A2031.7</t>
  </si>
  <si>
    <t>=C-449R8</t>
  </si>
  <si>
    <t>ELETTROVALVOLA ALETTE SOSTENTAMENTO FORMATI SCUDO DX IMP. LATERALE SCOMPARSA</t>
  </si>
  <si>
    <t>A2032.0</t>
  </si>
  <si>
    <t>=C-450R1</t>
  </si>
  <si>
    <t>A2032.1</t>
  </si>
  <si>
    <t>=C-450R2</t>
  </si>
  <si>
    <t>A2032.2</t>
  </si>
  <si>
    <t>=C-450R3</t>
  </si>
  <si>
    <t>A2032.3</t>
  </si>
  <si>
    <t>=C-450R4</t>
  </si>
  <si>
    <t>A2032.4</t>
  </si>
  <si>
    <t>=C-450R5</t>
  </si>
  <si>
    <t>ELETTROVALVOLE CILINDRO CENTR. LONGITUDINALE IMP. LATERALE POSIZIONAM. PALLET 1900x1900 mm</t>
  </si>
  <si>
    <t>A2032.5</t>
  </si>
  <si>
    <t>=C-450R6</t>
  </si>
  <si>
    <t>ELETTROVALVOLE CILINDRO CENTR. LONGITUDINALE IMP. LATERALE POSIZIONAM. PALLET 1900x3250 mm</t>
  </si>
  <si>
    <t>A2032.6</t>
  </si>
  <si>
    <t>=C-450R7</t>
  </si>
  <si>
    <t>ELETTROVALVOLE RULLI DI TRASCINAMENTO PER ROTAZ. TAVOLA ROTANTE IMP. POSTERIORE AVVICINA</t>
  </si>
  <si>
    <t>A2032.7</t>
  </si>
  <si>
    <t>=C-450R8</t>
  </si>
  <si>
    <t>ELETTROVALVOLE RULLI DI TRASCINAMENTO PER ROTAZ. TAVOLA ROTANTE IMP. POSTERIORE ALLONTANA</t>
  </si>
  <si>
    <t>A2033.0</t>
  </si>
  <si>
    <t>=C-451R1</t>
  </si>
  <si>
    <t>ELETTROVALVOLA BLOCCAGGI TAV. ROTANTE IMP. POSTERIORE BLOCCO</t>
  </si>
  <si>
    <t>A2033.1</t>
  </si>
  <si>
    <t>=C-451R2</t>
  </si>
  <si>
    <t>ELETTROVALVOLA BLOCCAGGI TAV. ROTANTE IMP. POSTERIORE SBLOCCO</t>
  </si>
  <si>
    <t>A2033.2</t>
  </si>
  <si>
    <t>=C-451R3</t>
  </si>
  <si>
    <t>ELETTROVALVOLA TAVOLA A PROGRAMMA CON VELOCITA' ALTA IMP. POSTERIORE ALZA</t>
  </si>
  <si>
    <t>A2033.3</t>
  </si>
  <si>
    <t>=C-451R4</t>
  </si>
  <si>
    <t>ELETTROVALVOLA TAVOLA A PROGRAMMA CON VELOCITA' ALTA IMP. POSTERIORE ABBASSA</t>
  </si>
  <si>
    <t>A2033.4</t>
  </si>
  <si>
    <t>=C-451R5</t>
  </si>
  <si>
    <t>ELETTROVALVOLA TAVOLA A PROGRAMMA CON VELOCITA' LENTA IMP. POSTERIORE ALZA</t>
  </si>
  <si>
    <t>A2033.5</t>
  </si>
  <si>
    <t>=C-451R6</t>
  </si>
  <si>
    <t>ELETTROVALVOLA TAVOLA A PROGRAMMA CON VELOCITA' LENTA IMP. POSTERIORE ABBASSA</t>
  </si>
  <si>
    <t>A2033.6</t>
  </si>
  <si>
    <t>=C-451R7</t>
  </si>
  <si>
    <t>ELETTROVALVOLA CILINDRO CENTRAGGIO LONGIT. PALLET IMP. POSTERIORE ALZA</t>
  </si>
  <si>
    <t>A2033.7</t>
  </si>
  <si>
    <t>=C-451R8</t>
  </si>
  <si>
    <t>ELETTROVALVOLA CILINDRO CENTRAGGIO LONGIT. PALLET IMP. POSTERIORE ABBASSA</t>
  </si>
  <si>
    <t>A2034.0</t>
  </si>
  <si>
    <t>=C-452R1</t>
  </si>
  <si>
    <t>ELETTROVALVOLA PARATIE CENTRAGGIO TRASVERS. PALLET IMP POSTERIORE IN LINEA</t>
  </si>
  <si>
    <t>A2034.1</t>
  </si>
  <si>
    <t>=C-452R2</t>
  </si>
  <si>
    <t>ELETTROVALVOLA PARATIE CENTRAGGIO TRASVERS. PALLET IMP POSTERIORE FUORI LINEA</t>
  </si>
  <si>
    <t>A2034.2</t>
  </si>
  <si>
    <t>=C-452R3</t>
  </si>
  <si>
    <t>ELETTROVALVOLA ALETTE SOSTENTAMENTO SCUDO ANTERIORE IMP. POSTERIORE COMPASRA</t>
  </si>
  <si>
    <t>A2034.3</t>
  </si>
  <si>
    <t>=C-452R4</t>
  </si>
  <si>
    <t>ELETTROVALVOLA ALETTE SOSTENTAMENTO SCUDO ANTERIORE IMP. POSTERIORE SCOMPASRA</t>
  </si>
  <si>
    <t>A2034.4</t>
  </si>
  <si>
    <t>=C-452R5</t>
  </si>
  <si>
    <t>ELETTROVALVOLA ALETTE SOSTENTAMENTO SCUDO POSTERIORE IMP. POSTERIORE COMPASRA</t>
  </si>
  <si>
    <t>A2034.5</t>
  </si>
  <si>
    <t>=C-452R6</t>
  </si>
  <si>
    <t>ELETTROVALVOLA ALETTE SOSTENTAMENTO SCUDO POSTERIORE IMP. POSTERIORE SCOMPASRA</t>
  </si>
  <si>
    <t>A2034.6</t>
  </si>
  <si>
    <t>=C-452R7</t>
  </si>
  <si>
    <t>ELETTROVALVOLA ALETTE SOSTENTAMENTO FORMATI SCUDO SX IMP. POSTERIORE COMPARSA</t>
  </si>
  <si>
    <t>A2034.7</t>
  </si>
  <si>
    <t>=C-452R8</t>
  </si>
  <si>
    <t>ELETTROVALVOLA ALETTE SOSTENTAMENTO FORMATI SCUDO SX IMP. POSTERIORE SCOMPARSA</t>
  </si>
  <si>
    <t>A2035.0</t>
  </si>
  <si>
    <t>=C-453R1</t>
  </si>
  <si>
    <t>ELETTROVALVOLA ALETTE SOSTENTAMENTO FORMATI SCUDO DX IMP. POSTERIORE COMPARSA</t>
  </si>
  <si>
    <t>A2035.1</t>
  </si>
  <si>
    <t>=C-453R2</t>
  </si>
  <si>
    <t>ELETTROVALVOLA ALETTE SOSTENTAMENTO FORMATI SCUDO DX IMP. POSTERIORE SCOMPARSA</t>
  </si>
  <si>
    <t>A2035.2</t>
  </si>
  <si>
    <t>=C-453R3</t>
  </si>
  <si>
    <t>A2035.3</t>
  </si>
  <si>
    <t>=C-453R4</t>
  </si>
  <si>
    <t>A2035.4</t>
  </si>
  <si>
    <t>=C-453R5</t>
  </si>
  <si>
    <t>A2035.5</t>
  </si>
  <si>
    <t>=C-453R6</t>
  </si>
  <si>
    <t>A2035.6</t>
  </si>
  <si>
    <t>=C-453R7</t>
  </si>
  <si>
    <t>A2035.7</t>
  </si>
  <si>
    <t>=C-453R8</t>
  </si>
  <si>
    <t>RAFFREDDAMENTO OLIO</t>
  </si>
  <si>
    <t>A2000.0</t>
  </si>
  <si>
    <t>=C-410R1</t>
  </si>
  <si>
    <t>QUADRO "A" LUBRIFICAZIONE MANDRINI LATO COMANDO OPERATORE M1</t>
  </si>
  <si>
    <t>A2000.1</t>
  </si>
  <si>
    <t>=C-410R2</t>
  </si>
  <si>
    <t>QUADRO "A" LUBRIFICAZIONE MANDRINI M1 /LUBRIFICAZIONE A OLIO M2</t>
  </si>
  <si>
    <t>A2000.2</t>
  </si>
  <si>
    <t>=C-410R3</t>
  </si>
  <si>
    <t>QUADRO "A" POMPA LIQUIDO DEPURATO</t>
  </si>
  <si>
    <t>A2000.3</t>
  </si>
  <si>
    <t>=C-410R4</t>
  </si>
  <si>
    <t>QUADRO "A" POMPA DEPURATORE MAGNETICO</t>
  </si>
  <si>
    <t>A2000.4</t>
  </si>
  <si>
    <t>=C-410R5</t>
  </si>
  <si>
    <t>QUADRO "A" ROTAZIONE TAMBURO MAGNETICO</t>
  </si>
  <si>
    <t>A2000.5</t>
  </si>
  <si>
    <t>=C-410R6</t>
  </si>
  <si>
    <t>QUADRO "A" EVAQUAZIONE FANGHI</t>
  </si>
  <si>
    <t>A2000.6</t>
  </si>
  <si>
    <t>=C-410R7</t>
  </si>
  <si>
    <t>QUADRO "A" POMPA IMP. IDRAULICO SEZ. INGRESSO (LINEA)</t>
  </si>
  <si>
    <t>A2000.7</t>
  </si>
  <si>
    <t>=C-410R8</t>
  </si>
  <si>
    <t>QUADRO "A" POMPA IMP. IDRAULICO SEZ. INGRESSO (TRIANGOLO)</t>
  </si>
  <si>
    <t>A2001.0</t>
  </si>
  <si>
    <t>=C-411R1</t>
  </si>
  <si>
    <t>QUADRO "A" POMPA IMP. IDRAULICO SEZ. INGRESSO (STELLA)</t>
  </si>
  <si>
    <t>A2001.1</t>
  </si>
  <si>
    <t>=C-411R2</t>
  </si>
  <si>
    <t>QUADRO "A" POMPA CONDIZIONAMENTO OLIO SEZ. A ENTRATA</t>
  </si>
  <si>
    <t>A2001.2</t>
  </si>
  <si>
    <t>=C-411R3</t>
  </si>
  <si>
    <t>QUADRO "A" POMPA OLIO SEZ. B USCITA</t>
  </si>
  <si>
    <t>A2001.3</t>
  </si>
  <si>
    <t>=C-411R4</t>
  </si>
  <si>
    <t>REGOLAZIONE PASS LINE ALZA</t>
  </si>
  <si>
    <t>A2001.4</t>
  </si>
  <si>
    <t>=C-411R5</t>
  </si>
  <si>
    <t>REGOLAZIONE PASS LINE ABBASSA</t>
  </si>
  <si>
    <t>A2001.5</t>
  </si>
  <si>
    <t>=C-411R6</t>
  </si>
  <si>
    <t>QUADRO "A" POMPA CONDIZIONAMENTO OLIO SEZ. B USCITA</t>
  </si>
  <si>
    <t>A2001.6</t>
  </si>
  <si>
    <t>=C-411R7</t>
  </si>
  <si>
    <t>QUADRO A POMPA GRASSO</t>
  </si>
  <si>
    <t>A2001.7</t>
  </si>
  <si>
    <t>=C-411R8</t>
  </si>
  <si>
    <t>QUADRO "A" RISERVA</t>
  </si>
  <si>
    <t>A2036.0</t>
  </si>
  <si>
    <t>=C-454R1</t>
  </si>
  <si>
    <t>ELETTROVALVOLA RULLIERA RECUPERO ANSA USCITA SPIANATRICE ALZA</t>
  </si>
  <si>
    <t>A2036.1</t>
  </si>
  <si>
    <t>=C-454R2</t>
  </si>
  <si>
    <t>ELETTROVALVOLA RULLIERA RECUPERO ANSA USCITA SPIANATRICE ABBASSA</t>
  </si>
  <si>
    <t>A2036.2</t>
  </si>
  <si>
    <t>=C-454R3</t>
  </si>
  <si>
    <t>ELETTROVALVOLA RULLIERA RECUPERO ANSA ENTRATA ALIMENTATORE ALZA</t>
  </si>
  <si>
    <t>A2036.3</t>
  </si>
  <si>
    <t>=C-454R4</t>
  </si>
  <si>
    <t>ELETTROVALVOLA RULLIERA RECUPERO ANSA ENTRATA ALIMENTATORE ABBASSA</t>
  </si>
  <si>
    <t>A2036.4</t>
  </si>
  <si>
    <t>=C-454R5</t>
  </si>
  <si>
    <t>ELETTROVALVOLA BLOCCAGGI TAVOLA ROTANTE IMP. POSTERIORE BLOCCA</t>
  </si>
  <si>
    <t>A2036.5</t>
  </si>
  <si>
    <t>=C-454R6</t>
  </si>
  <si>
    <t>ELETTROVALVOLA BLOCCAGGI TAVOLA ROTANTE IMP. POSTERIORE SBLOCCA</t>
  </si>
  <si>
    <t>A2036.6</t>
  </si>
  <si>
    <t>=C-454R7</t>
  </si>
  <si>
    <t>ELETTROVALVOLA BLOCCAGGI TAVOLA ROTANTE IMP. LATERALE BLOCCA</t>
  </si>
  <si>
    <t>A2036.7</t>
  </si>
  <si>
    <t>=C-454R8</t>
  </si>
  <si>
    <t>ELETTROVALVOLA BLOCCAGGI TAVOLA ROTANTE IMP. LATERALE SBLOCCA</t>
  </si>
  <si>
    <t>A2037.0</t>
  </si>
  <si>
    <t>=C-455R1</t>
  </si>
  <si>
    <t>ACCOPPIAMENTO RULLI ALIMENTATORI</t>
  </si>
  <si>
    <t>A2037.1</t>
  </si>
  <si>
    <t>=C-455R2</t>
  </si>
  <si>
    <t>ACCOPPIAMENTO PER APERTURA/CHIUSURA RULLI CENTRATORI</t>
  </si>
  <si>
    <t>A2037.2</t>
  </si>
  <si>
    <t>=C-455R3</t>
  </si>
  <si>
    <t>ACCOPPIAMENTO PER DISASSAMENTO RULLI CENTRATORI</t>
  </si>
  <si>
    <t>A2037.3</t>
  </si>
  <si>
    <t>=C-455R4</t>
  </si>
  <si>
    <t>A2037.4</t>
  </si>
  <si>
    <t>=C-455R5</t>
  </si>
  <si>
    <t>ELETTROVALVOLA SALITA RULLO SUPERIORE PINCH-ROLL</t>
  </si>
  <si>
    <t>A2037.5</t>
  </si>
  <si>
    <t>=C-455R6</t>
  </si>
  <si>
    <t>ELETTROVALVOLA DISCESA RULLO SUPERIORE PINCH-ROLL</t>
  </si>
  <si>
    <t>A2037.6</t>
  </si>
  <si>
    <t>=C-455R7</t>
  </si>
  <si>
    <t>ELETTROVALVOLA DISCESA RULLO INFERIORE PINCH-ROLL</t>
  </si>
  <si>
    <t>A2037.7</t>
  </si>
  <si>
    <t>=C-455R8</t>
  </si>
  <si>
    <t>ELETTROVALVOLA SALITA RULLO INFERIORE PINCH-ROLL</t>
  </si>
  <si>
    <t>A2038.0</t>
  </si>
  <si>
    <t>=C-456R1</t>
  </si>
  <si>
    <t>ELETTROVALVOLA PREMILAMIERA CHIUSURA</t>
  </si>
  <si>
    <t>A2038.1</t>
  </si>
  <si>
    <t>=C-456R2</t>
  </si>
  <si>
    <t>ELETTROVALVOLA PREMILAMIERA APERTURA</t>
  </si>
  <si>
    <t>A2038.2</t>
  </si>
  <si>
    <t>=C-456R3</t>
  </si>
  <si>
    <t>ELETTROVALVOLA RULLO PIEGALEMBI ABBASSAMENTO</t>
  </si>
  <si>
    <t>A2038.3</t>
  </si>
  <si>
    <t>=C-456R4</t>
  </si>
  <si>
    <t>ELETTROVALVOLA RULLO PIEGALEMBI SOLLEVAMENTO</t>
  </si>
  <si>
    <t>A2038.4</t>
  </si>
  <si>
    <t>=C-456R5</t>
  </si>
  <si>
    <t>ELETTROVALVOLE SUPPORTI SENSORI INSERIMENTO</t>
  </si>
  <si>
    <t>A2038.5</t>
  </si>
  <si>
    <t>=C-456R6</t>
  </si>
  <si>
    <t>ELETTROVALVOLE SUPPORTI SENSORI DISINSERIMENTO</t>
  </si>
  <si>
    <t>A2038.6</t>
  </si>
  <si>
    <t>=C-456R7</t>
  </si>
  <si>
    <t>A2038.7</t>
  </si>
  <si>
    <t>=C-456R8</t>
  </si>
  <si>
    <t>A2039.0</t>
  </si>
  <si>
    <t>=C-457R1</t>
  </si>
  <si>
    <t>A2039.1</t>
  </si>
  <si>
    <t>=C-457R2</t>
  </si>
  <si>
    <t>A2039.2</t>
  </si>
  <si>
    <t>=C-457R3</t>
  </si>
  <si>
    <t>A2039.3</t>
  </si>
  <si>
    <t>=C-457R4</t>
  </si>
  <si>
    <t>A2039.4</t>
  </si>
  <si>
    <t>=C-457R5</t>
  </si>
  <si>
    <t>A2039.5</t>
  </si>
  <si>
    <t>=C-457R6</t>
  </si>
  <si>
    <t>A2039.6</t>
  </si>
  <si>
    <t>=C-457R7</t>
  </si>
  <si>
    <t>A2039.7</t>
  </si>
  <si>
    <t>=C-457R8</t>
  </si>
  <si>
    <t>A2040.0</t>
  </si>
  <si>
    <t>=C-400DO22:1</t>
  </si>
  <si>
    <t>A2040.1</t>
  </si>
  <si>
    <t>=C-400DO22:2</t>
  </si>
  <si>
    <t>A2040.2</t>
  </si>
  <si>
    <t>=C-400DO22:3</t>
  </si>
  <si>
    <t>A2040.3</t>
  </si>
  <si>
    <t>=C-400DO22:4</t>
  </si>
  <si>
    <t>A2040.4</t>
  </si>
  <si>
    <t>=C-400DO22:5</t>
  </si>
  <si>
    <t>A2040.5</t>
  </si>
  <si>
    <t>=C-400DO22:6</t>
  </si>
  <si>
    <t>A2040.6</t>
  </si>
  <si>
    <t>=C-400DO22:7</t>
  </si>
  <si>
    <t>A2040.7</t>
  </si>
  <si>
    <t>=C-400DO22:8</t>
  </si>
  <si>
    <t>A2041.0</t>
  </si>
  <si>
    <t>=C-400DO22:9</t>
  </si>
  <si>
    <t>A2041.1</t>
  </si>
  <si>
    <t>=C-400DO22:10</t>
  </si>
  <si>
    <t>A2041.2</t>
  </si>
  <si>
    <t>=C-400DO22:11</t>
  </si>
  <si>
    <t>A2041.3</t>
  </si>
  <si>
    <t>=C-400DO22:12</t>
  </si>
  <si>
    <t>A2041.4</t>
  </si>
  <si>
    <t>=C-400DO22:13</t>
  </si>
  <si>
    <t>A2041.5</t>
  </si>
  <si>
    <t>=C-400DO22:14</t>
  </si>
  <si>
    <t>A2041.6</t>
  </si>
  <si>
    <t>=C-400DO22:15</t>
  </si>
  <si>
    <t>A2041.7</t>
  </si>
  <si>
    <t>=C-400DO22:16</t>
  </si>
  <si>
    <t>A2002.0</t>
  </si>
  <si>
    <t>=C-412R1</t>
  </si>
  <si>
    <t>QUADRO "A" AB. INVERTER TRASLAZIONE CARRO PORTA COIL AV/IND</t>
  </si>
  <si>
    <t>A2002.1</t>
  </si>
  <si>
    <t>=C-412R2</t>
  </si>
  <si>
    <t>QUADRO "A" RIS. INVERTER TRASLAZIONE CARRO PORTA COIL AV/IND</t>
  </si>
  <si>
    <t>A2002.2</t>
  </si>
  <si>
    <t>=C-412R3</t>
  </si>
  <si>
    <t>QUADRO "A" RILEVATORE DIAMETRO COIL AVANTI</t>
  </si>
  <si>
    <t>A2002.3</t>
  </si>
  <si>
    <t>=C-412R4</t>
  </si>
  <si>
    <t>QUADRO "A" RILEVATORE DIAMETRO COIL INDIETRO</t>
  </si>
  <si>
    <t>A2002.4</t>
  </si>
  <si>
    <t>=C-412R5</t>
  </si>
  <si>
    <t>QUADRO "A" AB. INVERTER TRASLAZIONE MANDRINO DX</t>
  </si>
  <si>
    <t>A2002.5</t>
  </si>
  <si>
    <t>=C-412R6</t>
  </si>
  <si>
    <t>QUADRO "A" RIS. INVERTER TRASLAZIONE MANDRINO DX</t>
  </si>
  <si>
    <t>A2002.6</t>
  </si>
  <si>
    <t>=C-412R7</t>
  </si>
  <si>
    <t>QUADRO "A" AB. INVERTER TRASLAZIONE MANDRINO SX</t>
  </si>
  <si>
    <t>A2002.7</t>
  </si>
  <si>
    <t>=C-412R8</t>
  </si>
  <si>
    <t>QUADRO "A" RIS. INVERTER TRASLAZIONE MANDRINO SX</t>
  </si>
  <si>
    <t>A2003.0</t>
  </si>
  <si>
    <t>=C-413R1</t>
  </si>
  <si>
    <t>QUADRO "A" TRASLAZIONE DISPOSITIVO APRIROTOLO AVANTI</t>
  </si>
  <si>
    <t>A2003.1</t>
  </si>
  <si>
    <t>=C-413R2</t>
  </si>
  <si>
    <t>QUADRO "A" TRASLAZIONE DISPOSITIVO APRIROTOLO INDIETRO</t>
  </si>
  <si>
    <t>A2003.2</t>
  </si>
  <si>
    <t>=C-413R3</t>
  </si>
  <si>
    <t>QUADRO "A" ROTAZIONE PUNTE ALTO</t>
  </si>
  <si>
    <t>A2003.3</t>
  </si>
  <si>
    <t>=C-413R4</t>
  </si>
  <si>
    <t>QUADRO "A" ROTAZIONE PUNTE BASSO</t>
  </si>
  <si>
    <t>A2003.4</t>
  </si>
  <si>
    <t>=C-413R5</t>
  </si>
  <si>
    <t>QUADRO "A" RULLO SNERVATORE ALTO</t>
  </si>
  <si>
    <t>A2003.5</t>
  </si>
  <si>
    <t>=C-413R6</t>
  </si>
  <si>
    <t>QUADRO "A" RULLO SNERVATORE BASSO</t>
  </si>
  <si>
    <t>A2003.6</t>
  </si>
  <si>
    <t>=C-413R7</t>
  </si>
  <si>
    <t>QUADRO "A" RULLI RADDRIZZATORI LATO INGRESSO AVANTI</t>
  </si>
  <si>
    <t>A2003.7</t>
  </si>
  <si>
    <t>=C-413R8</t>
  </si>
  <si>
    <t>QUADRO "A" RULLI RADDRIZZATORI LATO INGRESSO INDIETRO</t>
  </si>
  <si>
    <t>A2004.0</t>
  </si>
  <si>
    <t>=C-414R1</t>
  </si>
  <si>
    <t>QUADRO "A" RULLI RADDRIZZATORI LATO USCITA AVANTI</t>
  </si>
  <si>
    <t>A2004.1</t>
  </si>
  <si>
    <t>=C-414R2</t>
  </si>
  <si>
    <t>QUADRO "A" RULLI RADDRIZZATORI LATO USCITA INDIETRO</t>
  </si>
  <si>
    <t>A2004.2</t>
  </si>
  <si>
    <t>=C-414R3</t>
  </si>
  <si>
    <t>QUADRO "A" AB. INVERTER CENTRATORE 1 FEEDER</t>
  </si>
  <si>
    <t>A2004.3</t>
  </si>
  <si>
    <t>=C-414R4</t>
  </si>
  <si>
    <t>QUADRO "A" RIS. INVERTER CENTRATORE 1 FEEDER</t>
  </si>
  <si>
    <t>A2004.4</t>
  </si>
  <si>
    <t>=C-414R5</t>
  </si>
  <si>
    <t>QUADRO "A" RULLI AUSILIARI SOTTO PRESSA AVANTI</t>
  </si>
  <si>
    <t>A2004.5</t>
  </si>
  <si>
    <t>=C-414R6</t>
  </si>
  <si>
    <t>QUADRO "A" RULLI AUSILIARI SOTTO PRESSA INDIETRO</t>
  </si>
  <si>
    <t>A2004.6</t>
  </si>
  <si>
    <t>=C-414R7</t>
  </si>
  <si>
    <t>QUADRO "A" REGOLAZIONE FC STACCO FOGLI CONV. OUT LAT. AVANTI</t>
  </si>
  <si>
    <t>A2004.7</t>
  </si>
  <si>
    <t>=C-414R8</t>
  </si>
  <si>
    <t>QUADRO "A" REGOLAZIONE FC STACCO FOGLI CONV. OUT LAT. INDIETRO</t>
  </si>
  <si>
    <t>A2005.0</t>
  </si>
  <si>
    <t>=C-415R1</t>
  </si>
  <si>
    <t>QUADRO "A" NASTRO TRASPORTATORE 2 AVANTI</t>
  </si>
  <si>
    <t>A2005.1</t>
  </si>
  <si>
    <t>=C-415R2</t>
  </si>
  <si>
    <t>QUADRO "A" NASTRO TRASPORTATORE 2 INDIETRO</t>
  </si>
  <si>
    <t>A2005.2</t>
  </si>
  <si>
    <t>=C-415R3</t>
  </si>
  <si>
    <t>QUADRO "A" NASTRO TRASPORTATORE 3 AVANTI</t>
  </si>
  <si>
    <t>A2005.3</t>
  </si>
  <si>
    <t>=C-415R4</t>
  </si>
  <si>
    <t>QUADRO "A" NASTRO TRASPORTATORE 3 INDIETRO</t>
  </si>
  <si>
    <t>A2005.4</t>
  </si>
  <si>
    <t>=C-415R5</t>
  </si>
  <si>
    <t>QUADRO "A" NASTRO TRASPORTATORE 4 AVANTI</t>
  </si>
  <si>
    <t>A2005.5</t>
  </si>
  <si>
    <t>=C-415R6</t>
  </si>
  <si>
    <t>QUADRO "A" NASTRO TRASPORTATORE 4 INDIETRO</t>
  </si>
  <si>
    <t>A2005.6</t>
  </si>
  <si>
    <t>=C-415R7</t>
  </si>
  <si>
    <t>QUADRO "A" REGOLAZIONE FC STACCO FOGLI CONV. AEREO LAT. AVANTI</t>
  </si>
  <si>
    <t>A2005.7</t>
  </si>
  <si>
    <t>=C-415R8</t>
  </si>
  <si>
    <t>QUADRO "A" REGOLAZIONE FC STACCO FOGLI CONV. AEREO LAT. INDIETRO</t>
  </si>
  <si>
    <t>A2006.0</t>
  </si>
  <si>
    <t>=C-416R1</t>
  </si>
  <si>
    <t>QUADRO B IMP. LATERALE SCUDO ANT. (P1) AVANTI</t>
  </si>
  <si>
    <t>A2006.1</t>
  </si>
  <si>
    <t>=C-416R2</t>
  </si>
  <si>
    <t>QUADRO B IMP. LATERALE SCUDO ANT. (P1) INDIETRO</t>
  </si>
  <si>
    <t>A2006.2</t>
  </si>
  <si>
    <t>=C-416R3</t>
  </si>
  <si>
    <t>QUADRO B IMP. LATERALE TRASLAZIONE SCUDO ANT. (P2) DX</t>
  </si>
  <si>
    <t>A2006.3</t>
  </si>
  <si>
    <t>=C-416R4</t>
  </si>
  <si>
    <t>QUADRO B IMP. LATERALE TRASLAZIONE SCUDO ANT. (P2) SX</t>
  </si>
  <si>
    <t>A2006.4</t>
  </si>
  <si>
    <t>=C-416R5</t>
  </si>
  <si>
    <t>QUADRO B IMP. LATERALE TRASLAZIONE SCUDO ANT. (P3) DX</t>
  </si>
  <si>
    <t>A2006.5</t>
  </si>
  <si>
    <t>=C-416R6</t>
  </si>
  <si>
    <t>QUADRO B IMP. LATERALE TRASLAZIONE SCUDO ANT. (P3) SX</t>
  </si>
  <si>
    <t>A2006.6</t>
  </si>
  <si>
    <t>=C-416R7</t>
  </si>
  <si>
    <t>QUADRO B IMP. LATERALE SCUDO POST. (A1) AVANTI</t>
  </si>
  <si>
    <t>A2006.7</t>
  </si>
  <si>
    <t>=C-416R8</t>
  </si>
  <si>
    <t>QUADRO B IMP. LATERALE SCUDO POST. (A1) INDIETRO</t>
  </si>
  <si>
    <t>A2007.0</t>
  </si>
  <si>
    <t>=C-417R1</t>
  </si>
  <si>
    <t>QUABRO B IMP. LATERALE TRASLAZIONE SCUDO POST. (A2) DX</t>
  </si>
  <si>
    <t>A2007.1</t>
  </si>
  <si>
    <t>=C-417R2</t>
  </si>
  <si>
    <t>QUABRO B IMP. LATERALE TRASLAZIONE SCUDO POST. (A2) SX</t>
  </si>
  <si>
    <t>A2007.2</t>
  </si>
  <si>
    <t>=C-417R3</t>
  </si>
  <si>
    <t>QUABRO B IMP. LATERALE ROTAZIONE SCUDO POST. (A3) DX</t>
  </si>
  <si>
    <t>A2007.3</t>
  </si>
  <si>
    <t>=C-417R4</t>
  </si>
  <si>
    <t>QUABRO B IMP. LATERALE ROTAZIONE SCUDO POST. (A3) SX</t>
  </si>
  <si>
    <t>A2007.4</t>
  </si>
  <si>
    <t>=C-417R5</t>
  </si>
  <si>
    <t>QUABRO B IMP. LATERALE TRASLAZIONE IN/FUORI LINEA MOTORE 1SX (S1) AVANTI</t>
  </si>
  <si>
    <t>A2007.5</t>
  </si>
  <si>
    <t>=C-417R6</t>
  </si>
  <si>
    <t>QUABRO B IMP. LATERALE TRASLAZIONE IN/FUORI LINEA MOTORE 1SX (S1) INDIETRO</t>
  </si>
  <si>
    <t>A2007.6</t>
  </si>
  <si>
    <t>=C-417R7</t>
  </si>
  <si>
    <t>QUABRO B IMP. LATERALE TRASLAZIONE IN/FUORI LINEA MOTORE 2SX (S2) AVANTI</t>
  </si>
  <si>
    <t>A2007.7</t>
  </si>
  <si>
    <t>=C-417R8</t>
  </si>
  <si>
    <t>QUABRO B IMP. LATERALE TRASLAZIONE IN/FUORI LINEA MOTORE 2SX (S2) INDIETRO</t>
  </si>
  <si>
    <t>A2008.0</t>
  </si>
  <si>
    <t>=C-418R1</t>
  </si>
  <si>
    <t>QUABRO B RISERVA</t>
  </si>
  <si>
    <t>A2008.1</t>
  </si>
  <si>
    <t>=C-418R2</t>
  </si>
  <si>
    <t>A2008.2</t>
  </si>
  <si>
    <t>=C-418R3</t>
  </si>
  <si>
    <t>QUABRO B IMP. LATERALE TRASLAZIONE IN/FUORI LINEA MOTORE 1DX (D1) AVANTI</t>
  </si>
  <si>
    <t>A2008.3</t>
  </si>
  <si>
    <t>=C-418R4</t>
  </si>
  <si>
    <t>QUABRO B IMP. LATERALE TRASLAZIONE IN/FUORI LINEA MOTORE 1DX (D1) INDIETRO</t>
  </si>
  <si>
    <t>A2008.4</t>
  </si>
  <si>
    <t>=C-418R5</t>
  </si>
  <si>
    <t>A2008.5</t>
  </si>
  <si>
    <t>=C-418R6</t>
  </si>
  <si>
    <t>A2008.6</t>
  </si>
  <si>
    <t>=C-418R7</t>
  </si>
  <si>
    <t>QUABRO B IMP. LATERALE TRASLAZIONE IN/FUORI LINEA MOTORE 2DX (D2) AVANTI</t>
  </si>
  <si>
    <t>A2008.7</t>
  </si>
  <si>
    <t>=C-418R8</t>
  </si>
  <si>
    <t>QUABRO B IMP. LATERALE TRASLAZIONE IN/FUORI LINEA MOTORE 2DX (D2) INDIETRO</t>
  </si>
  <si>
    <t>A2009.0</t>
  </si>
  <si>
    <t>=C-419R1</t>
  </si>
  <si>
    <t>QUABRO B IMP. LATERALE TRASLAZIONE FORCHE SX IN LINEA</t>
  </si>
  <si>
    <t>A2009.1</t>
  </si>
  <si>
    <t>=C-419R2</t>
  </si>
  <si>
    <t>QUABRO B IMP. LATERALE TRASLAZIONE FORCHE SX FUORI LINEA</t>
  </si>
  <si>
    <t>A2009.2</t>
  </si>
  <si>
    <t>=C-419R3</t>
  </si>
  <si>
    <t>QUABRO B IMP. LATERALE TRASLAZIONE FORCHE DX IN LINEA</t>
  </si>
  <si>
    <t>A2009.3</t>
  </si>
  <si>
    <t>=C-419R4</t>
  </si>
  <si>
    <t>QUABRO B IMP. LATERALE TRASLAZIONE FORCHE DX FUORI LINEA</t>
  </si>
  <si>
    <t>A2009.4</t>
  </si>
  <si>
    <t>=C-419R5</t>
  </si>
  <si>
    <t>QUADRO B RISERVA</t>
  </si>
  <si>
    <t>A2009.5</t>
  </si>
  <si>
    <t>=C-419R6</t>
  </si>
  <si>
    <t>A2009.6</t>
  </si>
  <si>
    <t>=C-419R7</t>
  </si>
  <si>
    <t>QUADRO B IMP. POSTERIORE ALLON./AVVIC. NASTRI TRASP. CONV. USC. POST. AVANTI</t>
  </si>
  <si>
    <t>A2009.7</t>
  </si>
  <si>
    <t>=C-419R8</t>
  </si>
  <si>
    <t>QUADRO B IMP. POSTERIORE ALLON./AVVIC. NASTRI TRASP. CONV. USC. POST. INDIETRO</t>
  </si>
  <si>
    <t>A2010.0</t>
  </si>
  <si>
    <t>=C-420R1</t>
  </si>
  <si>
    <t>QUADRO B CONV. USC. POST. DISASSAMENTO CONVOGLIATORE DX</t>
  </si>
  <si>
    <t>A2010.1</t>
  </si>
  <si>
    <t>=C-420R2</t>
  </si>
  <si>
    <t>QUADRO B CONV. USC. POST. DISASSAMENTO CONVOGLIATORE SX</t>
  </si>
  <si>
    <t>A2010.2</t>
  </si>
  <si>
    <t>=C-420R3</t>
  </si>
  <si>
    <t>QUADRO B CONV. USC. POST. CONV. USCITA (PASS LINE) ALTO</t>
  </si>
  <si>
    <t>A2010.3</t>
  </si>
  <si>
    <t>=C-420R4</t>
  </si>
  <si>
    <t>QUADRO B CONV. USC. POST. CONV. USCITA (PASS LINE) BASSO</t>
  </si>
  <si>
    <t>A2010.4</t>
  </si>
  <si>
    <t>=C-420R5</t>
  </si>
  <si>
    <t>QUADRO B CONV. AEREO POST. PASS LINE ALTO</t>
  </si>
  <si>
    <t>A2010.5</t>
  </si>
  <si>
    <t>=C-420R6</t>
  </si>
  <si>
    <t>QUADRO B CONV. AEREO POST. PASS LINE BASSO</t>
  </si>
  <si>
    <t>A2010.6</t>
  </si>
  <si>
    <t>=C-420R7</t>
  </si>
  <si>
    <t>QUADRO B CONV. AEREO POST. REGOLAZIONE FC DISTACCO FOGLI AVANTI</t>
  </si>
  <si>
    <t>A2010.7</t>
  </si>
  <si>
    <t>=C-420R8</t>
  </si>
  <si>
    <t>QUADRO B CONV. AEREO POST. REGOLAZIONE FC DISTACCO FOGLI INDIETRO</t>
  </si>
  <si>
    <t>A2011.0</t>
  </si>
  <si>
    <t>=C-421R1</t>
  </si>
  <si>
    <t>QUADRO B IMP. POSTERIORE SCUDO ANT. AV/IND (P1) AVANTI</t>
  </si>
  <si>
    <t>A2011.1</t>
  </si>
  <si>
    <t>=C-421R2</t>
  </si>
  <si>
    <t>QUADRO B IMP. POSTERIORE SCUDO ANT. AV/IND (P1) INDIETRO</t>
  </si>
  <si>
    <t>A2011.2</t>
  </si>
  <si>
    <t>=C-421R3</t>
  </si>
  <si>
    <t>QUADRO B IMP. POSTERIORE SCUDO ANT. TRASLAZIONE (P2) AVANTI</t>
  </si>
  <si>
    <t>A2011.3</t>
  </si>
  <si>
    <t>=C-421R4</t>
  </si>
  <si>
    <t>QUADRO B IMP. POSTERIORE SCUDO ANT. TRASLAZIONE (P2) INDIETRO</t>
  </si>
  <si>
    <t>A2011.4</t>
  </si>
  <si>
    <t>=C-421R5</t>
  </si>
  <si>
    <t>QUADRO B IMP. POSTERIORE SCUDO ANT. ROTAZIONE (P3) DX</t>
  </si>
  <si>
    <t>A2011.5</t>
  </si>
  <si>
    <t>=C-421R6</t>
  </si>
  <si>
    <t>QUADRO B IMP. POSTERIORE SCUDO ANT. ROTAZIONE (P3) SX</t>
  </si>
  <si>
    <t>A2011.6</t>
  </si>
  <si>
    <t>=C-421R7</t>
  </si>
  <si>
    <t>QUADRO B IMP. POSTERIORE SCUDO POST. AV/IND (A1) INDIETRO</t>
  </si>
  <si>
    <t>A2011.7</t>
  </si>
  <si>
    <t>=C-421R8</t>
  </si>
  <si>
    <t>QUADRO B IMP. POSTERIORE SCUDO POST. AV/IND (A1) AVANTI</t>
  </si>
  <si>
    <t>A2012.0</t>
  </si>
  <si>
    <t>=C-422R1</t>
  </si>
  <si>
    <t>QUADRO B IMP. POTERIORE TRASLAZIONE SCUDO POST. (A2) INDIETRO</t>
  </si>
  <si>
    <t>A2012.1</t>
  </si>
  <si>
    <t>=C-422R2</t>
  </si>
  <si>
    <t>QUADRO B IMP. POTERIORE TRASLAZIONE SCUDO POST. (A2) AVANTI</t>
  </si>
  <si>
    <t>A2012.2</t>
  </si>
  <si>
    <t>=C-422R3</t>
  </si>
  <si>
    <t>QUADRO B IMP. POTERIORE ROTAZIONE SCUDO POST. (A3) DX</t>
  </si>
  <si>
    <t>A2012.3</t>
  </si>
  <si>
    <t>=C-422R4</t>
  </si>
  <si>
    <t>QUADRO B IMP. POTERIORE ROTAZIONE SCUDO POST. (A3) SX</t>
  </si>
  <si>
    <t>A2012.4</t>
  </si>
  <si>
    <t>=C-422R5</t>
  </si>
  <si>
    <t>QUADRO B IMP. POTERIORE TRASLAZIONE IN/FUORI LINEA MOTORE 1SX (S1) AVANTI</t>
  </si>
  <si>
    <t>A2012.5</t>
  </si>
  <si>
    <t>=C-422R6</t>
  </si>
  <si>
    <t>QUADRO B IMP. POTERIORE TRASLAZIONE IN/FUORI LINEA MOTORE 1SX (S1) INDIETRO</t>
  </si>
  <si>
    <t>A2012.6</t>
  </si>
  <si>
    <t>=C-422R7</t>
  </si>
  <si>
    <t>QUADRO B IMP. POTERIORE TRASLAZIONE IN/FUORI LINEA MOTORE 2SX (S2) AVANTI</t>
  </si>
  <si>
    <t>A2012.7</t>
  </si>
  <si>
    <t>=C-422R8</t>
  </si>
  <si>
    <t>QUADRO B IMP. POTERIORE TRASLAZIONE IN/FUORI LINEA MOTORE 2SX (S2) INDIETRO</t>
  </si>
  <si>
    <t>A2013.0</t>
  </si>
  <si>
    <t>=C-423R1</t>
  </si>
  <si>
    <t>QUADRO B IMP. POTERIORE TRASLAZIONE IN/FUORI LINEA MOTORE 1DX (D1) AVANTI</t>
  </si>
  <si>
    <t>A2013.1</t>
  </si>
  <si>
    <t>=C-423R2</t>
  </si>
  <si>
    <t>QUADRO B IMP. POTERIORE TRASLAZIONE IN/FUORI LINEA MOTORE 1DX (D1) INDIETRO</t>
  </si>
  <si>
    <t>A2013.2</t>
  </si>
  <si>
    <t>=C-423R3</t>
  </si>
  <si>
    <t>QUADRO B IMP. POTERIORE TRASLAZIONE IN/FUORI LINEA MOTORE 2DX (D2) AVANTI</t>
  </si>
  <si>
    <t>A2013.3</t>
  </si>
  <si>
    <t>=C-423R4</t>
  </si>
  <si>
    <t>QUADRO B IMP. POTERIORE TRASLAZIONE IN/FUORI LINEA MOTORE 2DX (D2) INDIETRO</t>
  </si>
  <si>
    <t>A2013.4</t>
  </si>
  <si>
    <t>=C-423R5</t>
  </si>
  <si>
    <t>QUADRO B IMP. POTERIORE MOT. CILINDRO CENTRAGGIO LONGITUDINALE AVANTI</t>
  </si>
  <si>
    <t>A2013.5</t>
  </si>
  <si>
    <t>=C-423R6</t>
  </si>
  <si>
    <t>QUADRO B IMP. POTERIORE MOT. CILINDRO CENTRAGGIO LONGITUDINALE INDIETRO</t>
  </si>
  <si>
    <t>A2013.6</t>
  </si>
  <si>
    <t>=C-423R7</t>
  </si>
  <si>
    <t>QUADRO B IMP. POTERIORE TRASLAZIONE FORCHE SX IN LINEA</t>
  </si>
  <si>
    <t>A2013.7</t>
  </si>
  <si>
    <t>=C-423R8</t>
  </si>
  <si>
    <t>QUADRO B IMP. POTERIORE TRASLAZIONE FORCHE SX FUORI LINEA</t>
  </si>
  <si>
    <t>A2014.0</t>
  </si>
  <si>
    <t>=C-424R1</t>
  </si>
  <si>
    <t>QUADRO B IMP. POTERIORE TRASLAZIONE FORCHE DX IN LINEA</t>
  </si>
  <si>
    <t>A2014.1</t>
  </si>
  <si>
    <t>=C-424R2</t>
  </si>
  <si>
    <t>QUADRO B IMP. POTERIORE TRASLAZIONE FORCHE DX FUORI LINEA</t>
  </si>
  <si>
    <t>A2014.2</t>
  </si>
  <si>
    <t>=C-424R3</t>
  </si>
  <si>
    <t>QUADRO B IMP. POTERIORE RULLI SPAZZOLATORI ROT. ANTIORARIA</t>
  </si>
  <si>
    <t>A2014.3</t>
  </si>
  <si>
    <t>=C-424R4</t>
  </si>
  <si>
    <t>QUADRO B IMP. POTERIORE RULLI SPAZZOLATORI ROT. ORARIA</t>
  </si>
  <si>
    <t>A2014.4</t>
  </si>
  <si>
    <t>=C-424R5</t>
  </si>
  <si>
    <t>A2014.5</t>
  </si>
  <si>
    <t>=C-424R6</t>
  </si>
  <si>
    <t>A2014.6</t>
  </si>
  <si>
    <t>=C-424R7</t>
  </si>
  <si>
    <t>A2014.7</t>
  </si>
  <si>
    <t>=C-424R8</t>
  </si>
  <si>
    <t>A2015.0</t>
  </si>
  <si>
    <t>=C-425R1</t>
  </si>
  <si>
    <t>QUADRO D MOTORE HBM1 ASPO</t>
  </si>
  <si>
    <t>A2015.1</t>
  </si>
  <si>
    <t>=C-425R2</t>
  </si>
  <si>
    <t>QUADRO D MOTORE HEM1 SPIANATRICE</t>
  </si>
  <si>
    <t>A2015.2</t>
  </si>
  <si>
    <t>=C-425R3</t>
  </si>
  <si>
    <t>QUADRO D MOTORE HFM1 RULLI ALIMENTATORI CESOIA</t>
  </si>
  <si>
    <t>A2015.3</t>
  </si>
  <si>
    <t>=C-425R4</t>
  </si>
  <si>
    <t>QUADRO D RISERVA</t>
  </si>
  <si>
    <t>A2015.4</t>
  </si>
  <si>
    <t>=C-425R5</t>
  </si>
  <si>
    <t>QUADRO D MOTORE HKM1 CONVOGLIATORE USCITA LATERALE</t>
  </si>
  <si>
    <t>A2015.5</t>
  </si>
  <si>
    <t>=C-425R6</t>
  </si>
  <si>
    <t>QUADRO D MOTORE HKM1 CONVOGLIATORE USCITA POSTERIORE</t>
  </si>
  <si>
    <t>A2015.6</t>
  </si>
  <si>
    <t>=C-425R7</t>
  </si>
  <si>
    <t>QUADRO E MOTORE RULLIERE SCOMPARENTI</t>
  </si>
  <si>
    <t>A2015.7</t>
  </si>
  <si>
    <t>=C-425R8</t>
  </si>
  <si>
    <t>QUADRO E MOTORE CONVOGLIATORE AEREO LATERALE</t>
  </si>
  <si>
    <t>A2016.0</t>
  </si>
  <si>
    <t>=C-426R1</t>
  </si>
  <si>
    <t>QUADRO E MOTORE CONVOGLIATORE AEREO POSTERIORE</t>
  </si>
  <si>
    <t>A2016.1</t>
  </si>
  <si>
    <t>=C-426R2</t>
  </si>
  <si>
    <t>QUADRO E MOTORE TAV. ROTANTE IMPILATORE LATERALE</t>
  </si>
  <si>
    <t>A2016.2</t>
  </si>
  <si>
    <t>=C-426R3</t>
  </si>
  <si>
    <t>QUADRO E MOTORE RULLIERA TAV. IMPILATORE LATERALE</t>
  </si>
  <si>
    <t>A2016.3</t>
  </si>
  <si>
    <t>=C-426R4</t>
  </si>
  <si>
    <t>QUADRO E MOTORE TAV. ROTANTE IMPILATORE POSTERIORE</t>
  </si>
  <si>
    <t>A2016.4</t>
  </si>
  <si>
    <t>=C-426R5</t>
  </si>
  <si>
    <t>QUADRO E MOTORE RULLIERA TAV. IMPILATORE POSTERIORE</t>
  </si>
  <si>
    <t>A2016.5</t>
  </si>
  <si>
    <t>=C-426R6</t>
  </si>
  <si>
    <t>QUADRO E AB. INVERTER TRASLAZIONE CARRO PORTA COIL</t>
  </si>
  <si>
    <t>A2016.6</t>
  </si>
  <si>
    <t>=C-426R7</t>
  </si>
  <si>
    <t>QUADRO E RIS. INVERTER TRASLAZIONE CARRO PORTA COIL</t>
  </si>
  <si>
    <t>A2016.7</t>
  </si>
  <si>
    <t>=C-426R8</t>
  </si>
  <si>
    <t>QUADRO E RISERVA</t>
  </si>
  <si>
    <t>A2017.0</t>
  </si>
  <si>
    <t>=C-427R1</t>
  </si>
  <si>
    <t>CMD ELETTROMAGNETI IMP. POSTERIORE 1a FILA</t>
  </si>
  <si>
    <t>A2017.1</t>
  </si>
  <si>
    <t>=C-427R2</t>
  </si>
  <si>
    <t>CMD ELETTROMAGNETI IMP. POSTERIORE 2a FILA</t>
  </si>
  <si>
    <t>A2017.2</t>
  </si>
  <si>
    <t>=C-427R3</t>
  </si>
  <si>
    <t>CMD ELETTROMAGNETI IMP. POSTERIORE 3a FILA</t>
  </si>
  <si>
    <t>A2017.3</t>
  </si>
  <si>
    <t>=C-427R4</t>
  </si>
  <si>
    <t>CMD ELETTROMAGNETI IMP. POSTERIORE 4a FILA</t>
  </si>
  <si>
    <t>A2017.4</t>
  </si>
  <si>
    <t>=C-427R5</t>
  </si>
  <si>
    <t>CMD ELETTROMAGNETI IMP. POSTERIORE 5a FILA</t>
  </si>
  <si>
    <t>A2017.5</t>
  </si>
  <si>
    <t>=C-427R6</t>
  </si>
  <si>
    <t>CMD ELETTROMAGNETI IMP. POSTERIORE 6a FILA</t>
  </si>
  <si>
    <t>A2017.6</t>
  </si>
  <si>
    <t>=C-427R7</t>
  </si>
  <si>
    <t>CMD ELETTROMAGNETI IMP. POSTERIORE 7a FILA</t>
  </si>
  <si>
    <t>A2017.7</t>
  </si>
  <si>
    <t>=C-427R8</t>
  </si>
  <si>
    <t>CMD ELETTROMAGNETI IMP. POSTERIORE 8a FILA</t>
  </si>
  <si>
    <t>Tipo di dato</t>
  </si>
  <si>
    <t>BOOL</t>
  </si>
  <si>
    <t>=A-DBIA1</t>
  </si>
  <si>
    <t>=A-DBIA2</t>
  </si>
  <si>
    <t>=A-DCIA5</t>
  </si>
  <si>
    <t>=A-DCIA4</t>
  </si>
  <si>
    <t>=A-DCIA6</t>
  </si>
  <si>
    <t>=A-DDIA5</t>
  </si>
  <si>
    <t>=A-DDIA1_9</t>
  </si>
  <si>
    <t>=A-DEIA1_15</t>
  </si>
  <si>
    <t>=A-DEIA8</t>
  </si>
  <si>
    <t>A97.7</t>
  </si>
  <si>
    <t>A100.5</t>
  </si>
  <si>
    <t>A100.6</t>
  </si>
  <si>
    <t>Indirizzo nuovo</t>
  </si>
  <si>
    <t>A100.7</t>
  </si>
  <si>
    <t>A101.0</t>
  </si>
  <si>
    <t>A99.4</t>
  </si>
  <si>
    <t>A100.3</t>
  </si>
  <si>
    <t>A114.5</t>
  </si>
  <si>
    <t>A101.1</t>
  </si>
  <si>
    <t>A98.2</t>
  </si>
  <si>
    <t>A98.3</t>
  </si>
  <si>
    <t>A98.6</t>
  </si>
  <si>
    <t>A98.7</t>
  </si>
  <si>
    <t>A99.0</t>
  </si>
  <si>
    <t>A99.1</t>
  </si>
  <si>
    <t>A99.2</t>
  </si>
  <si>
    <t>A99.3</t>
  </si>
  <si>
    <t>A102.6</t>
  </si>
  <si>
    <t>A102.7</t>
  </si>
  <si>
    <t>A109.5</t>
  </si>
  <si>
    <t>A101.6</t>
  </si>
  <si>
    <t>A101.7</t>
  </si>
  <si>
    <t>A102.0</t>
  </si>
  <si>
    <t>A102.1</t>
  </si>
  <si>
    <t>A102.3</t>
  </si>
  <si>
    <t>A102.2</t>
  </si>
  <si>
    <t>A109.6</t>
  </si>
  <si>
    <t>A105.2</t>
  </si>
  <si>
    <t>A105.1</t>
  </si>
  <si>
    <t>A105.4</t>
  </si>
  <si>
    <t>A105.3</t>
  </si>
  <si>
    <t>A105.5</t>
  </si>
  <si>
    <t>A105.6</t>
  </si>
  <si>
    <t>A106.1</t>
  </si>
  <si>
    <t>A105.7</t>
  </si>
  <si>
    <t>A106.2</t>
  </si>
  <si>
    <t>A106.3</t>
  </si>
  <si>
    <t>A104.4</t>
  </si>
  <si>
    <t>A104.5</t>
  </si>
  <si>
    <t>A104.6</t>
  </si>
  <si>
    <t>A104.7</t>
  </si>
  <si>
    <t>A107.0</t>
  </si>
  <si>
    <t>A107.1</t>
  </si>
  <si>
    <t>A107.2</t>
  </si>
  <si>
    <t>A107.3</t>
  </si>
  <si>
    <t>A107.4</t>
  </si>
  <si>
    <t>A107.5</t>
  </si>
  <si>
    <t>A107.6</t>
  </si>
  <si>
    <t>A107.7</t>
  </si>
  <si>
    <t>A108.0</t>
  </si>
  <si>
    <t>A108.5</t>
  </si>
  <si>
    <t>A108.6</t>
  </si>
  <si>
    <t>A100.4</t>
  </si>
  <si>
    <t>A111.2</t>
  </si>
  <si>
    <t>A111.3</t>
  </si>
  <si>
    <t>A111.6</t>
  </si>
  <si>
    <t>A111.7</t>
  </si>
  <si>
    <t>A111.5</t>
  </si>
  <si>
    <t>A111.4</t>
  </si>
  <si>
    <t>A112.1</t>
  </si>
  <si>
    <t>A112.0</t>
  </si>
  <si>
    <t>A112.4</t>
  </si>
  <si>
    <t>A112.5</t>
  </si>
  <si>
    <t>A112.3</t>
  </si>
  <si>
    <t>A112.2</t>
  </si>
  <si>
    <t>A112.6</t>
  </si>
  <si>
    <t>A112.7</t>
  </si>
  <si>
    <t>A113.0</t>
  </si>
  <si>
    <t>A113.1</t>
  </si>
  <si>
    <t>A113.2</t>
  </si>
  <si>
    <t>A113.3</t>
  </si>
  <si>
    <t>A113.4</t>
  </si>
  <si>
    <t>A113.5</t>
  </si>
  <si>
    <t>A114.0</t>
  </si>
  <si>
    <t>A114.1</t>
  </si>
  <si>
    <t>A114.2</t>
  </si>
  <si>
    <t>A114.3</t>
  </si>
  <si>
    <t>A200.4</t>
  </si>
  <si>
    <t>A200.5</t>
  </si>
  <si>
    <t>A98.4</t>
  </si>
  <si>
    <t>A101.2</t>
  </si>
  <si>
    <t>A108.1</t>
  </si>
  <si>
    <t>A201.0</t>
  </si>
  <si>
    <t>A201.1</t>
  </si>
  <si>
    <t>A111.0</t>
  </si>
  <si>
    <t>A97.0</t>
  </si>
  <si>
    <t>A109.7</t>
  </si>
  <si>
    <t>A110.0</t>
  </si>
  <si>
    <t>A110.1</t>
  </si>
  <si>
    <t>A110.2</t>
  </si>
  <si>
    <t>A110.3</t>
  </si>
  <si>
    <t>A110.4</t>
  </si>
  <si>
    <t>A110.5</t>
  </si>
  <si>
    <t>A110.6</t>
  </si>
  <si>
    <t>A103.0</t>
  </si>
  <si>
    <t>A103.1</t>
  </si>
  <si>
    <t>A103.2</t>
  </si>
  <si>
    <t>A103.3</t>
  </si>
  <si>
    <t>A103.4</t>
  </si>
  <si>
    <t>A103.5</t>
  </si>
  <si>
    <t>A103.6</t>
  </si>
  <si>
    <t>A103.7</t>
  </si>
  <si>
    <t>A104.0</t>
  </si>
  <si>
    <t>A104.1</t>
  </si>
  <si>
    <t>A104.2</t>
  </si>
  <si>
    <t>A104.3</t>
  </si>
  <si>
    <t>A1068.0</t>
  </si>
  <si>
    <t>A1068.1</t>
  </si>
  <si>
    <t>A1068.2</t>
  </si>
  <si>
    <t>A1068.3</t>
  </si>
  <si>
    <t>A268.0</t>
  </si>
  <si>
    <t>A268.1</t>
  </si>
  <si>
    <t>A268.2</t>
  </si>
  <si>
    <t>A324.0</t>
  </si>
  <si>
    <t>A1068.4</t>
  </si>
  <si>
    <t>A1068.5</t>
  </si>
  <si>
    <t>A1068.6</t>
  </si>
  <si>
    <t>A1068.7</t>
  </si>
  <si>
    <t>A1069.0</t>
  </si>
  <si>
    <t>A1069.1</t>
  </si>
  <si>
    <t>A1070.6</t>
  </si>
  <si>
    <t>A1070.7</t>
  </si>
  <si>
    <t>A1069.2</t>
  </si>
  <si>
    <t>A1069.3</t>
  </si>
  <si>
    <t>A1069.4</t>
  </si>
  <si>
    <t>A1069.5</t>
  </si>
  <si>
    <t>?</t>
  </si>
  <si>
    <t>A324.1</t>
  </si>
  <si>
    <t>A324.2</t>
  </si>
  <si>
    <t>A1069.6</t>
  </si>
  <si>
    <t>A1069.7</t>
  </si>
  <si>
    <t>A1070.0</t>
  </si>
  <si>
    <t>A1070.1</t>
  </si>
  <si>
    <t>A1070.2</t>
  </si>
  <si>
    <t>A1070.3</t>
  </si>
  <si>
    <t>A384.0</t>
  </si>
  <si>
    <t>--</t>
  </si>
  <si>
    <t>A384.1</t>
  </si>
  <si>
    <t>A384.2</t>
  </si>
  <si>
    <t>A497.4</t>
  </si>
  <si>
    <t>A497.5</t>
  </si>
  <si>
    <t>A497.6</t>
  </si>
  <si>
    <t>A497.7</t>
  </si>
  <si>
    <t>A498.3</t>
  </si>
  <si>
    <t>NON C'è</t>
  </si>
  <si>
    <t>A384.4</t>
  </si>
  <si>
    <t>A384.3</t>
  </si>
  <si>
    <t>A384.7</t>
  </si>
  <si>
    <t>A385.3</t>
  </si>
  <si>
    <t>? SAL/DISC</t>
  </si>
  <si>
    <t>N.P.</t>
  </si>
  <si>
    <t>A436.0</t>
  </si>
  <si>
    <t>A436.1</t>
  </si>
  <si>
    <t>A436.2</t>
  </si>
  <si>
    <t>A497.0</t>
  </si>
  <si>
    <t>A497.1</t>
  </si>
  <si>
    <t>A497.2</t>
  </si>
  <si>
    <t>A497.3</t>
  </si>
  <si>
    <t>A498.2</t>
  </si>
  <si>
    <t>A1070.4</t>
  </si>
  <si>
    <t>A1070.5</t>
  </si>
  <si>
    <t>A570.0</t>
  </si>
  <si>
    <t>A570.1</t>
  </si>
  <si>
    <t>A570.2</t>
  </si>
  <si>
    <t>A570.3</t>
  </si>
  <si>
    <t>A570.4</t>
  </si>
  <si>
    <t>A570.5</t>
  </si>
  <si>
    <t>A630.7</t>
  </si>
  <si>
    <t>A631.2</t>
  </si>
  <si>
    <t>A631.7</t>
  </si>
  <si>
    <t>A570.6</t>
  </si>
  <si>
    <t>A570.7</t>
  </si>
  <si>
    <t>A1028.0</t>
  </si>
  <si>
    <t>A1028.3</t>
  </si>
  <si>
    <t>A1028.0-A1028.2 A1028.1-A1028.3 L5 N. 4 EV</t>
  </si>
  <si>
    <t>A612.2-A612.7 LINEA 5 DIVERSA GESTIONE N. 6 EV</t>
  </si>
  <si>
    <t>A371.0</t>
  </si>
  <si>
    <t>A371.1</t>
  </si>
  <si>
    <t>A371.2</t>
  </si>
  <si>
    <t>A371.3</t>
  </si>
  <si>
    <t>A632.0</t>
  </si>
  <si>
    <t>A632.1</t>
  </si>
  <si>
    <t>A933.4</t>
  </si>
  <si>
    <t>A933.5</t>
  </si>
  <si>
    <t>A571.4</t>
  </si>
  <si>
    <t>A571.5</t>
  </si>
  <si>
    <t>A384.6</t>
  </si>
  <si>
    <t>A384.5</t>
  </si>
  <si>
    <t>A498.5</t>
  </si>
  <si>
    <t>A498.6</t>
  </si>
  <si>
    <t>A1028.0-A1028.3 L5 N. 4 EV</t>
  </si>
  <si>
    <t>A0.0-A.3 L5 N. 4 EV</t>
  </si>
  <si>
    <t>A0.3</t>
  </si>
  <si>
    <t>A0.0</t>
  </si>
  <si>
    <t>A114.6</t>
  </si>
  <si>
    <t>A114.7</t>
  </si>
  <si>
    <t>A115.0</t>
  </si>
  <si>
    <t>????????  BOBINA SENZA COMMENTO</t>
  </si>
  <si>
    <t>A499.0</t>
  </si>
  <si>
    <t>A499.1</t>
  </si>
  <si>
    <t>A499.3</t>
  </si>
  <si>
    <t>A499.2</t>
  </si>
  <si>
    <t>N.P</t>
  </si>
  <si>
    <t>A1067.1</t>
  </si>
  <si>
    <t>A1067.0</t>
  </si>
  <si>
    <t>E99.2</t>
  </si>
  <si>
    <t>E101.0</t>
  </si>
  <si>
    <t>E102.3</t>
  </si>
  <si>
    <t>E102.4</t>
  </si>
  <si>
    <t>E99.3</t>
  </si>
  <si>
    <t>E99.5</t>
  </si>
  <si>
    <t>E100.2</t>
  </si>
  <si>
    <t>E100.4</t>
  </si>
  <si>
    <t>E100.6</t>
  </si>
  <si>
    <t>E102.0</t>
  </si>
  <si>
    <t>E101.6</t>
  </si>
  <si>
    <t>E103.0</t>
  </si>
  <si>
    <t>E103.2</t>
  </si>
  <si>
    <t>E103.4</t>
  </si>
  <si>
    <t>E103.6</t>
  </si>
  <si>
    <t>E104.3</t>
  </si>
  <si>
    <t>E98.2</t>
  </si>
  <si>
    <t>E98.6</t>
  </si>
  <si>
    <t>E99.1</t>
  </si>
  <si>
    <t>E99.4</t>
  </si>
  <si>
    <t>E99.6</t>
  </si>
  <si>
    <t>E100.3</t>
  </si>
  <si>
    <t>E100.5</t>
  </si>
  <si>
    <t>E100.7</t>
  </si>
  <si>
    <t>E103.1</t>
  </si>
  <si>
    <t>E103.5</t>
  </si>
  <si>
    <t>E103.3</t>
  </si>
  <si>
    <t>E103.7</t>
  </si>
  <si>
    <t>E104.4</t>
  </si>
  <si>
    <t>E106.7</t>
  </si>
  <si>
    <t>E107.1</t>
  </si>
  <si>
    <t>E107.3</t>
  </si>
  <si>
    <t>E107.5</t>
  </si>
  <si>
    <t>E107.7</t>
  </si>
  <si>
    <t>E108.1</t>
  </si>
  <si>
    <t>E108.3</t>
  </si>
  <si>
    <t>E108.5</t>
  </si>
  <si>
    <t>E108.7</t>
  </si>
  <si>
    <t>E109.1</t>
  </si>
  <si>
    <t>E109.3</t>
  </si>
  <si>
    <t>E109.5</t>
  </si>
  <si>
    <t>E110.2</t>
  </si>
  <si>
    <t>E113.3</t>
  </si>
  <si>
    <t>E113.5</t>
  </si>
  <si>
    <t>E113.7</t>
  </si>
  <si>
    <t>E110.4</t>
  </si>
  <si>
    <t>E111.5</t>
  </si>
  <si>
    <t>E114.1</t>
  </si>
  <si>
    <t>E114.3</t>
  </si>
  <si>
    <t>E114.5</t>
  </si>
  <si>
    <t>E114.7</t>
  </si>
  <si>
    <t>E115.1</t>
  </si>
  <si>
    <t>E115.3</t>
  </si>
  <si>
    <t>E115.5</t>
  </si>
  <si>
    <t>E115.7</t>
  </si>
  <si>
    <t>E116.1</t>
  </si>
  <si>
    <t>E116.3</t>
  </si>
  <si>
    <t>E107.0</t>
  </si>
  <si>
    <t>E107.2</t>
  </si>
  <si>
    <t>E107.4</t>
  </si>
  <si>
    <t>E107.6</t>
  </si>
  <si>
    <t>E108.0</t>
  </si>
  <si>
    <t>E108.2</t>
  </si>
  <si>
    <t>E108.4</t>
  </si>
  <si>
    <t>E108.6</t>
  </si>
  <si>
    <t>E109.0</t>
  </si>
  <si>
    <t>E109.2</t>
  </si>
  <si>
    <t>E109.4</t>
  </si>
  <si>
    <t>E109.6</t>
  </si>
  <si>
    <t>E110.3</t>
  </si>
  <si>
    <t>E110.5</t>
  </si>
  <si>
    <t>E111.6</t>
  </si>
  <si>
    <t>E113.4</t>
  </si>
  <si>
    <t>E113.6</t>
  </si>
  <si>
    <t>E114.0</t>
  </si>
  <si>
    <t>E114.2</t>
  </si>
  <si>
    <t>E114.4</t>
  </si>
  <si>
    <t>E114.6</t>
  </si>
  <si>
    <t>E115.0</t>
  </si>
  <si>
    <t>E115.2</t>
  </si>
  <si>
    <t>E115.4</t>
  </si>
  <si>
    <t>E115.6</t>
  </si>
  <si>
    <t>E116.2</t>
  </si>
  <si>
    <t>E116.4</t>
  </si>
  <si>
    <t>E572.2</t>
  </si>
  <si>
    <t>E933.0</t>
  </si>
  <si>
    <t>E933.1</t>
  </si>
  <si>
    <t>E111.2</t>
  </si>
  <si>
    <t>E630.0</t>
  </si>
  <si>
    <t>EXS.T.</t>
  </si>
  <si>
    <t>??</t>
  </si>
  <si>
    <t>L5 SX</t>
  </si>
  <si>
    <t>L5 DX</t>
  </si>
  <si>
    <t>N-P-</t>
  </si>
  <si>
    <t>L5 ALT 0</t>
  </si>
  <si>
    <t>L5 ALT 1</t>
  </si>
  <si>
    <t>L5  ALTI</t>
  </si>
  <si>
    <t>L5 BASSI</t>
  </si>
  <si>
    <t>E100.1</t>
  </si>
  <si>
    <t>E384.0</t>
  </si>
  <si>
    <t>E324.6</t>
  </si>
  <si>
    <t>E571.7</t>
  </si>
  <si>
    <t>E631.0</t>
  </si>
  <si>
    <t>E631.4</t>
  </si>
  <si>
    <t>E936.0</t>
  </si>
  <si>
    <t>E936.3</t>
  </si>
  <si>
    <t>E1028.0</t>
  </si>
  <si>
    <t>E1028.2</t>
  </si>
  <si>
    <t>E232.1</t>
  </si>
  <si>
    <t>E232.6</t>
  </si>
  <si>
    <t>E233.0</t>
  </si>
  <si>
    <t>E233.1</t>
  </si>
  <si>
    <t>E268.3</t>
  </si>
  <si>
    <t>E268.4</t>
  </si>
  <si>
    <t>E268.5</t>
  </si>
  <si>
    <t>E268.6</t>
  </si>
  <si>
    <t>E270.1</t>
  </si>
  <si>
    <t>E270.2</t>
  </si>
  <si>
    <t>E270.3</t>
  </si>
  <si>
    <t>E270.4</t>
  </si>
  <si>
    <t>E269.0</t>
  </si>
  <si>
    <t>E270.6</t>
  </si>
  <si>
    <t>E325.2</t>
  </si>
  <si>
    <t>E324.0</t>
  </si>
  <si>
    <t>E324.1</t>
  </si>
  <si>
    <t>E324.4</t>
  </si>
  <si>
    <t>E324.5</t>
  </si>
  <si>
    <t>E325.0</t>
  </si>
  <si>
    <t>E325.1</t>
  </si>
  <si>
    <t>E325.6</t>
  </si>
  <si>
    <t>E326.0</t>
  </si>
  <si>
    <t>E326.1</t>
  </si>
  <si>
    <t>E326.3</t>
  </si>
  <si>
    <t>E326.4</t>
  </si>
  <si>
    <t>E384.2</t>
  </si>
  <si>
    <t>E384.3</t>
  </si>
  <si>
    <t>E384.5</t>
  </si>
  <si>
    <t>E384.6</t>
  </si>
  <si>
    <t>E384.7</t>
  </si>
  <si>
    <t>E385.0</t>
  </si>
  <si>
    <t>E385.1</t>
  </si>
  <si>
    <t>E385.2</t>
  </si>
  <si>
    <t>E385.3</t>
  </si>
  <si>
    <t>E385.4</t>
  </si>
  <si>
    <t>E386.3</t>
  </si>
  <si>
    <t>E386.2</t>
  </si>
  <si>
    <t>E269.3</t>
  </si>
  <si>
    <t>E328.0</t>
  </si>
  <si>
    <t>E1068.6</t>
  </si>
  <si>
    <t>E327.1</t>
  </si>
  <si>
    <t>E327.2</t>
  </si>
  <si>
    <t>E325.3</t>
  </si>
  <si>
    <t>E325.4</t>
  </si>
  <si>
    <t>E326.7</t>
  </si>
  <si>
    <t>E327.0</t>
  </si>
  <si>
    <t>E498.0</t>
  </si>
  <si>
    <t>E498.1</t>
  </si>
  <si>
    <t>E498.3</t>
  </si>
  <si>
    <t>E499.0</t>
  </si>
  <si>
    <t>E499.1</t>
  </si>
  <si>
    <t>E499.2</t>
  </si>
  <si>
    <t>E499.3</t>
  </si>
  <si>
    <t>E570.7</t>
  </si>
  <si>
    <t>E571.0</t>
  </si>
  <si>
    <t>E571.1</t>
  </si>
  <si>
    <t>E571.2</t>
  </si>
  <si>
    <t>E571.3</t>
  </si>
  <si>
    <t>E571.4</t>
  </si>
  <si>
    <t>E571.5</t>
  </si>
  <si>
    <t>E571.6</t>
  </si>
  <si>
    <t>E572.0</t>
  </si>
  <si>
    <t>E572.1</t>
  </si>
  <si>
    <t>E604.4</t>
  </si>
  <si>
    <t>E604.5</t>
  </si>
  <si>
    <t>E630.1</t>
  </si>
  <si>
    <t>E630.4</t>
  </si>
  <si>
    <t>E630.5</t>
  </si>
  <si>
    <t>E631.6</t>
  </si>
  <si>
    <t>E631.7</t>
  </si>
  <si>
    <t>E632.1</t>
  </si>
  <si>
    <t>E632.5</t>
  </si>
  <si>
    <t>E632.6</t>
  </si>
  <si>
    <t>E632.0</t>
  </si>
  <si>
    <t>E632.2</t>
  </si>
  <si>
    <t>E632.7</t>
  </si>
  <si>
    <t>E633.0</t>
  </si>
  <si>
    <t>E633.1</t>
  </si>
  <si>
    <t>E633.2</t>
  </si>
  <si>
    <t>E633.3</t>
  </si>
  <si>
    <t>E939.2</t>
  </si>
  <si>
    <t>E939.3</t>
  </si>
  <si>
    <t>E634.2</t>
  </si>
  <si>
    <t>E607.2</t>
  </si>
  <si>
    <t>E607.3</t>
  </si>
  <si>
    <t>E766.7</t>
  </si>
  <si>
    <t>E767.0</t>
  </si>
  <si>
    <t>E767.1</t>
  </si>
  <si>
    <t>E767.2</t>
  </si>
  <si>
    <t>E767.3</t>
  </si>
  <si>
    <t>E767.4</t>
  </si>
  <si>
    <t>E605.2</t>
  </si>
  <si>
    <t>E605.3</t>
  </si>
  <si>
    <t>E606.0</t>
  </si>
  <si>
    <t>E606.1</t>
  </si>
  <si>
    <t>E606.2</t>
  </si>
  <si>
    <t>E606.3</t>
  </si>
  <si>
    <t>E606.4</t>
  </si>
  <si>
    <t>E606.5</t>
  </si>
  <si>
    <t>E768.5</t>
  </si>
  <si>
    <t>E768.6</t>
  </si>
  <si>
    <t>E768.7</t>
  </si>
  <si>
    <t>E769.0</t>
  </si>
  <si>
    <t>E606.6</t>
  </si>
  <si>
    <t>E606.7</t>
  </si>
  <si>
    <t>E769.5</t>
  </si>
  <si>
    <t>E769.6</t>
  </si>
  <si>
    <t>E770.1</t>
  </si>
  <si>
    <t>E607.0</t>
  </si>
  <si>
    <t>E607.1</t>
  </si>
  <si>
    <t>E770.4</t>
  </si>
  <si>
    <t>E933.2</t>
  </si>
  <si>
    <t>E933.3</t>
  </si>
  <si>
    <t>E933.4</t>
  </si>
  <si>
    <t>E933.5</t>
  </si>
  <si>
    <t>E933.6</t>
  </si>
  <si>
    <t>E933.7</t>
  </si>
  <si>
    <t>E1028.3</t>
  </si>
  <si>
    <t>E1028.4</t>
  </si>
  <si>
    <t>E848.1</t>
  </si>
  <si>
    <t>E848.2</t>
  </si>
  <si>
    <t>E936.1</t>
  </si>
  <si>
    <t>E936.2</t>
  </si>
  <si>
    <t>E937.3</t>
  </si>
  <si>
    <t>E938.1</t>
  </si>
  <si>
    <t>E934.5</t>
  </si>
  <si>
    <t>E938.0</t>
  </si>
  <si>
    <t>E938.2</t>
  </si>
  <si>
    <t>E934.7</t>
  </si>
  <si>
    <t>E935.0</t>
  </si>
  <si>
    <t>E935.1</t>
  </si>
  <si>
    <t>E935.2</t>
  </si>
  <si>
    <t>E935.3</t>
  </si>
  <si>
    <t>E1029.2</t>
  </si>
  <si>
    <t>E1029.3</t>
  </si>
  <si>
    <t>E1029.4</t>
  </si>
  <si>
    <t>E1029.5</t>
  </si>
  <si>
    <t>E1029.6</t>
  </si>
  <si>
    <t>E1029.7</t>
  </si>
  <si>
    <t>E848.6</t>
  </si>
  <si>
    <t>E848.7</t>
  </si>
  <si>
    <t>E849.0</t>
  </si>
  <si>
    <t>E849.1</t>
  </si>
  <si>
    <t>E849.2</t>
  </si>
  <si>
    <t>E849.3</t>
  </si>
  <si>
    <t>E849.4</t>
  </si>
  <si>
    <t>E849.5</t>
  </si>
  <si>
    <t>E850.0</t>
  </si>
  <si>
    <t>E850.1</t>
  </si>
  <si>
    <t>E1030.2</t>
  </si>
  <si>
    <t>E1030.3</t>
  </si>
  <si>
    <t>E935.5</t>
  </si>
  <si>
    <t>E935.6</t>
  </si>
  <si>
    <t>E850.2</t>
  </si>
  <si>
    <t>E850.3</t>
  </si>
  <si>
    <t>E1031.0</t>
  </si>
  <si>
    <t>E1031.1</t>
  </si>
  <si>
    <t>E1031.4</t>
  </si>
  <si>
    <t>E851.0</t>
  </si>
  <si>
    <t>E851.1</t>
  </si>
  <si>
    <t>E1031.5</t>
  </si>
  <si>
    <t>E570.2</t>
  </si>
  <si>
    <t>E1030.0</t>
  </si>
  <si>
    <t>E500.1</t>
  </si>
  <si>
    <t>E500.0</t>
  </si>
  <si>
    <t>E500.3</t>
  </si>
  <si>
    <t>E500.4</t>
  </si>
  <si>
    <t>E500.7</t>
  </si>
  <si>
    <t>E500.2</t>
  </si>
  <si>
    <t>E500.5</t>
  </si>
  <si>
    <t>E272.0</t>
  </si>
  <si>
    <t>E232.2</t>
  </si>
  <si>
    <t>E232.3</t>
  </si>
  <si>
    <t>E232.4</t>
  </si>
  <si>
    <t>E232.5</t>
  </si>
  <si>
    <t>E232.7</t>
  </si>
  <si>
    <t>E268.2</t>
  </si>
  <si>
    <t>E270.0</t>
  </si>
  <si>
    <t>E499.4</t>
  </si>
  <si>
    <t>E631.3</t>
  </si>
  <si>
    <t>E934.3</t>
  </si>
  <si>
    <t>E269.1</t>
  </si>
  <si>
    <t>E270.7</t>
  </si>
  <si>
    <t>E269.2</t>
  </si>
  <si>
    <t>E436.2</t>
  </si>
  <si>
    <t>E1068.4</t>
  </si>
  <si>
    <t>E570.0</t>
  </si>
  <si>
    <t>E1068.0</t>
  </si>
  <si>
    <t>E1068.5</t>
  </si>
  <si>
    <t>E498.7</t>
  </si>
  <si>
    <t>E497.6</t>
  </si>
  <si>
    <t>E272.1</t>
  </si>
  <si>
    <t>E268.7</t>
  </si>
  <si>
    <t>E270.5</t>
  </si>
  <si>
    <t>E324.2</t>
  </si>
  <si>
    <t>E324.3</t>
  </si>
  <si>
    <t>E326.2</t>
  </si>
  <si>
    <t>E436.4</t>
  </si>
  <si>
    <t>E436.5</t>
  </si>
  <si>
    <t>E436.6</t>
  </si>
  <si>
    <t>E436.7</t>
  </si>
  <si>
    <t>E498.2</t>
  </si>
  <si>
    <t>E631.1</t>
  </si>
  <si>
    <t>E766.0</t>
  </si>
  <si>
    <t>E770.5</t>
  </si>
  <si>
    <t>E848.0</t>
  </si>
  <si>
    <t>E1029.1</t>
  </si>
  <si>
    <t>E1031.6</t>
  </si>
  <si>
    <t>E436.0</t>
  </si>
  <si>
    <t>...... ASPIRAZIONE OLIO APERTA
APERTURA SARACINESCA IMPIL.</t>
  </si>
  <si>
    <t>... APERTURA CENTRATORI
LIMITE CORSA AP.RULLI</t>
  </si>
  <si>
    <t>... CHIUSURA CENTRATORI
LIMITE CORSA CHIUSURA RULLI</t>
  </si>
  <si>
    <t>IMP. LAT. EMERGENZA TAVOLA STAZIONE 1 (0░)
L5 - EXTR. TAV. ROTANTE IND.</t>
  </si>
  <si>
    <t>EMERGENZA TAVOLA STAZIONE 4 (220░)
L5 - EXTR. TAV. ROTANTE AV.</t>
  </si>
  <si>
    <t>IMP. LAT. RULLI DI TRASCINAMENTO VICINI (AVANTI)</t>
  </si>
  <si>
    <t>IMP. LAT. RULLI DI TRASCINAMENTO LONTANI (IND.)</t>
  </si>
  <si>
    <t>=C-PL5-3.349</t>
  </si>
  <si>
    <t>=C-PL5-3.348</t>
  </si>
  <si>
    <t>IMP. LAT. CONTROLLO PARATIE IN LINEA (PARATIA 1 AV.)</t>
  </si>
  <si>
    <t>IMP. LAT. CONTROLLO PARATIE IN LINEA (PARATIA 1 IND.)</t>
  </si>
  <si>
    <t>IMP. LAT. CONTROLLO PARATIE FUORI LINEA 
(PARATIA 1 IND.)</t>
  </si>
  <si>
    <t>SCUDO ANT. POSIZIONE MAX LONTANA DALLA PRESSA
IMP. LAT. LIMITE CORSA AV.</t>
  </si>
  <si>
    <t>SCUDO ANT. POSIZIONE MAX VICINA ALLA PRESSA
IMP. LAT. LIMITE CORSA IND.</t>
  </si>
  <si>
    <t xml:space="preserve">SCUDO ANT. MAX POSIZ. VERSO SX - IMP. LAT. </t>
  </si>
  <si>
    <t>SCUDO ANT. MAX POSIZ. VERSO DX - IMP. LAT.</t>
  </si>
  <si>
    <t>SCUDO ANT. MAX ROTAZIONE ORARIA - IMP. LAT.</t>
  </si>
  <si>
    <t>SCUDO ANT. MAX ROTAZIONE ANTIORARIA - IMP. LAT.</t>
  </si>
  <si>
    <t>SCUDO POST. POSIZIONE MAX LONTANA DALLA PRESSA
 - IMP. LAT. AVANTI</t>
  </si>
  <si>
    <t>SCUDO POST. POSIZIONE MAX VICINA ALLA PRESSA
 - IMP. LAT. IND.</t>
  </si>
  <si>
    <t>SCUDO POST. POSIZ. MAX VERSO SX - IMP. LAT. L5 DX</t>
  </si>
  <si>
    <t>SCUDO POST. POSIZ. MAX VERSO DX - IMP. LAT. L5 SX</t>
  </si>
  <si>
    <t>SCUDO POST. MAX ROTAZIONE ORARIA - IMP. LAT.</t>
  </si>
  <si>
    <t>SCUDO POST. MAX ROTAZIONE ANTIORARIA - IMP. LAT.</t>
  </si>
  <si>
    <t>SCUDO SX MOT.1 MAX POSIZ. IN LINEA - IMP. LAT. AV.</t>
  </si>
  <si>
    <t>SCUDO SX MOT.1 MAX POSIZ. FUORI LINEA  - IMP. LAT. IND.</t>
  </si>
  <si>
    <t>SCUDO SX MOT.2 MAX POSIZ. IN LINEA - IMP. LAT. AV.</t>
  </si>
  <si>
    <t>SCUDO SX MOT.2 MAX POSIZ. FUORI LINEA - IMP. LAT. IND.</t>
  </si>
  <si>
    <t>SCUDO DX MOT.1 MAX POSIZ. IN LINEA - IMP. LAT. AV.</t>
  </si>
  <si>
    <t>SCUDO DX MOT.1 MAX POSIZ. FUORI LINEA - IMP. LAT. IND.</t>
  </si>
  <si>
    <t>SCUDO DX MOT.2 MAX POSIZ. IN LINEA - IMP. LAT.AV.</t>
  </si>
  <si>
    <t>SCUDO DX MOT.2 MAX POSIZ. FUORI LINEA - IMP. LAT. IND.</t>
  </si>
  <si>
    <t>E934.6</t>
  </si>
  <si>
    <t>SCUDO ANT. SCOMPARSA ALETTE
L5=FC PARATIA 4 IMP. POST. LATO POST. FUORI LINEA</t>
  </si>
  <si>
    <t>N.P.
???</t>
  </si>
  <si>
    <t>FORCHE DX MAX POSIZIONE IN LINEA PER EMERGENZA
IMP. LAT. EXTRACORSA AVANTI</t>
  </si>
  <si>
    <t>FORCHE DX MAX POSIZIONE FUORI LINEA PER EMERGENZA
IMP. LAT. EXTRACORSA INDIETRO</t>
  </si>
  <si>
    <t>IMP. POST. SCUDO ANT. ALTO
(EX ALZA TAVOLA SCUDI SOLLEVATI)</t>
  </si>
  <si>
    <t>IMP. POST. SCUDO POST. ALTO
(EX ALZA TAVOLA SCUDI SOLLEVATI)</t>
  </si>
  <si>
    <t>IMP. POST. SCUDO LATERALE SX ALTO
 (EX ALZA TAVOLA SCUDI SOLLEVATI)</t>
  </si>
  <si>
    <t>IMP.POST.  SCUDO LATERALE DX ALTO
 (EX ALZA TAVOLA SCUDI SOLLEVATI)</t>
  </si>
  <si>
    <t>IMP. POST. - SCUDO SX COMPARSA ALETTE (240 mm)</t>
  </si>
  <si>
    <t>IMP. POST. - SCUDO SX SCOMPARSA ALETTE (240 mm)</t>
  </si>
  <si>
    <t>IMP. POST. - SCUDO DX COMPARSA ALETTE (240 mm)</t>
  </si>
  <si>
    <t>IMP. POST. - SCUDO DX SCOMPARSA ALETTE (240 mm)</t>
  </si>
  <si>
    <t>IMP. POST. - FORCHE SX MAX POSIZIONE IMPILAGGIO IN LINEA</t>
  </si>
  <si>
    <t>IMP. POST. - FORCHE SX MAX POSIZIONE IMPILAGGIO FUORI LINEA</t>
  </si>
  <si>
    <t>IMP. POST. - FORCHE SX POSIZIONE INTERMEDIA DI IMPILAGGIO</t>
  </si>
  <si>
    <t>IMP. POST. - FORCHE DX MAX POSIZIONE IMPILAGGIO IN LINEA</t>
  </si>
  <si>
    <t>IMP. POST. - FORCHE DX MAX POSIZIONE IMPILAGGIO FUORI LINEA</t>
  </si>
  <si>
    <t>IMP. POST. - FORCHE DX POSIZIONE INTERMEDIA DI IMPILAGGIO</t>
  </si>
  <si>
    <t>IMP. POST. - SCUDO DX MOTORE 1 MAX POSIZIONE IN LINEA AVANTI</t>
  </si>
  <si>
    <t>IMP. POST. - SCUDO DX MOTORE 1 MAX POSIZIONE FUORI LINEA INDIETRO</t>
  </si>
  <si>
    <t>PINCH ROLL NELLA PRESSA RULLO SUPERIORE ...........
IN PRESSIONE ALTO</t>
  </si>
  <si>
    <t>E500,7
E500,1
?</t>
  </si>
  <si>
    <t>E269.6</t>
  </si>
  <si>
    <t>N.P.
?</t>
  </si>
  <si>
    <t>---</t>
  </si>
  <si>
    <t>ASPO DOPPIO MANDRINO ESP. CONTR. ALTA PRESS ESPANSIONE MANDRINO DX-SX ----SX</t>
  </si>
  <si>
    <t>ASPO DOPPIO MANDRINO ESP. CONTR. ALTA PRESS ESPANSIONE MANDRINO SX-DX ----DX</t>
  </si>
  <si>
    <t>ASPO DOPPIO MANDRINO ESP. MIN LIVELLO CONTENITORE GRASSO</t>
  </si>
  <si>
    <t>IMP. IDRAULICO SEZ. INGRESSO FILTRO INTASATO CENTRALINA (IMPILATORE)</t>
  </si>
  <si>
    <t>M3000.0</t>
  </si>
  <si>
    <t>M3000.1</t>
  </si>
  <si>
    <t>M3000.2</t>
  </si>
  <si>
    <t>M3000.3</t>
  </si>
  <si>
    <t>M3000.4</t>
  </si>
  <si>
    <t>M3000.5</t>
  </si>
  <si>
    <t>M3000.6</t>
  </si>
  <si>
    <t>M3000.7</t>
  </si>
  <si>
    <t>M3001.0</t>
  </si>
  <si>
    <t>M3001.1</t>
  </si>
  <si>
    <t>M3001.2</t>
  </si>
  <si>
    <t>M3001.3</t>
  </si>
  <si>
    <t>M3001.4</t>
  </si>
  <si>
    <t>M3001.5</t>
  </si>
  <si>
    <t>M3001.6</t>
  </si>
  <si>
    <t>M3001.7</t>
  </si>
  <si>
    <t>M3002.0</t>
  </si>
  <si>
    <t>M3002.1</t>
  </si>
  <si>
    <t>M3002.2</t>
  </si>
  <si>
    <t>M3002.3</t>
  </si>
  <si>
    <t>M3002.4</t>
  </si>
  <si>
    <t>M3002.5</t>
  </si>
  <si>
    <t>M3002.6</t>
  </si>
  <si>
    <t>M3002.7</t>
  </si>
  <si>
    <t>M3003.0</t>
  </si>
  <si>
    <t>M3003.1</t>
  </si>
  <si>
    <t>M3003.2</t>
  </si>
  <si>
    <t>M3003.3</t>
  </si>
  <si>
    <t>M3003.4</t>
  </si>
  <si>
    <t>M3003.5</t>
  </si>
  <si>
    <t>M3003.6</t>
  </si>
  <si>
    <t>M3003.7</t>
  </si>
  <si>
    <t>M3004.0</t>
  </si>
  <si>
    <t>M3004.1</t>
  </si>
  <si>
    <t>M3004.2</t>
  </si>
  <si>
    <t>M3004.3</t>
  </si>
  <si>
    <t>M3004.4</t>
  </si>
  <si>
    <t>M3004.5</t>
  </si>
  <si>
    <t>M3004.6</t>
  </si>
  <si>
    <t>M3004.7</t>
  </si>
  <si>
    <t>M3005.0</t>
  </si>
  <si>
    <t>M3005.1</t>
  </si>
  <si>
    <t>M3005.2</t>
  </si>
  <si>
    <t>M3005.3</t>
  </si>
  <si>
    <t>M3005.4</t>
  </si>
  <si>
    <t>M3005.5</t>
  </si>
  <si>
    <t>M3005.6</t>
  </si>
  <si>
    <t>M3005.7</t>
  </si>
  <si>
    <t>M3006.0</t>
  </si>
  <si>
    <t>M3006.1</t>
  </si>
  <si>
    <t>M3006.2</t>
  </si>
  <si>
    <t>M3006.3</t>
  </si>
  <si>
    <t>M3006.4</t>
  </si>
  <si>
    <t>M3006.5</t>
  </si>
  <si>
    <t>M3006.6</t>
  </si>
  <si>
    <t>M3006.7</t>
  </si>
  <si>
    <t>M3007.0</t>
  </si>
  <si>
    <t>M3007.1</t>
  </si>
  <si>
    <t>M3007.2</t>
  </si>
  <si>
    <t>M3007.3</t>
  </si>
  <si>
    <t>M3007.4</t>
  </si>
  <si>
    <t>M3007.5</t>
  </si>
  <si>
    <t>M3007.6</t>
  </si>
  <si>
    <t>M3007.7</t>
  </si>
  <si>
    <t>M3008.0</t>
  </si>
  <si>
    <t>M3008.1</t>
  </si>
  <si>
    <t>M3008.2</t>
  </si>
  <si>
    <t>M3008.3</t>
  </si>
  <si>
    <t>M3008.4</t>
  </si>
  <si>
    <t>M3008.5</t>
  </si>
  <si>
    <t>M3008.6</t>
  </si>
  <si>
    <t>M3008.7</t>
  </si>
  <si>
    <t>M3009.0</t>
  </si>
  <si>
    <t>M3009.1</t>
  </si>
  <si>
    <t>M3009.2</t>
  </si>
  <si>
    <t>M3009.3</t>
  </si>
  <si>
    <t>M3009.4</t>
  </si>
  <si>
    <t>M3009.5</t>
  </si>
  <si>
    <t>M3009.6</t>
  </si>
  <si>
    <t>M3009.7</t>
  </si>
  <si>
    <t>M3010.0</t>
  </si>
  <si>
    <t>M3010.1</t>
  </si>
  <si>
    <t>M3010.2</t>
  </si>
  <si>
    <t>M3010.3</t>
  </si>
  <si>
    <t>M3010.4</t>
  </si>
  <si>
    <t>M3010.5</t>
  </si>
  <si>
    <t>M3010.6</t>
  </si>
  <si>
    <t>M3010.7</t>
  </si>
  <si>
    <t>M3011.0</t>
  </si>
  <si>
    <t>M3011.1</t>
  </si>
  <si>
    <t>M3011.2</t>
  </si>
  <si>
    <t>M3011.3</t>
  </si>
  <si>
    <t>M3011.4</t>
  </si>
  <si>
    <t>M3011.5</t>
  </si>
  <si>
    <t>M3011.6</t>
  </si>
  <si>
    <t>M3011.7</t>
  </si>
  <si>
    <t>M3012.0</t>
  </si>
  <si>
    <t>M3012.1</t>
  </si>
  <si>
    <t>M3012.2</t>
  </si>
  <si>
    <t>M3012.3</t>
  </si>
  <si>
    <t>M3012.4</t>
  </si>
  <si>
    <t>M3012.5</t>
  </si>
  <si>
    <t>M3012.6</t>
  </si>
  <si>
    <t>M3012.7</t>
  </si>
  <si>
    <t>M3013.0</t>
  </si>
  <si>
    <t>M3013.1</t>
  </si>
  <si>
    <t>M3013.2</t>
  </si>
  <si>
    <t>M3013.3</t>
  </si>
  <si>
    <t>M3013.4</t>
  </si>
  <si>
    <t>M3013.5</t>
  </si>
  <si>
    <t>M3013.6</t>
  </si>
  <si>
    <t>M3013.7</t>
  </si>
  <si>
    <t>M3014.0</t>
  </si>
  <si>
    <t>M3014.1</t>
  </si>
  <si>
    <t>M3014.2</t>
  </si>
  <si>
    <t>M3014.3</t>
  </si>
  <si>
    <t>M3014.4</t>
  </si>
  <si>
    <t>M3014.5</t>
  </si>
  <si>
    <t>M3014.6</t>
  </si>
  <si>
    <t>M3014.7</t>
  </si>
  <si>
    <t>M3015.0</t>
  </si>
  <si>
    <t>M3015.1</t>
  </si>
  <si>
    <t>M3015.2</t>
  </si>
  <si>
    <t>M3015.3</t>
  </si>
  <si>
    <t>M3015.4</t>
  </si>
  <si>
    <t>M3015.5</t>
  </si>
  <si>
    <t>M3015.6</t>
  </si>
  <si>
    <t>M3015.7</t>
  </si>
  <si>
    <t>M3016.0</t>
  </si>
  <si>
    <t>M3016.1</t>
  </si>
  <si>
    <t>M3016.2</t>
  </si>
  <si>
    <t>M3016.3</t>
  </si>
  <si>
    <t>M3017.0</t>
  </si>
  <si>
    <t>M3017.1</t>
  </si>
  <si>
    <t>M3017.2</t>
  </si>
  <si>
    <t>M3017.3</t>
  </si>
  <si>
    <t>M3017.4</t>
  </si>
  <si>
    <t>M3017.5</t>
  </si>
  <si>
    <t>M3017.6</t>
  </si>
  <si>
    <t>M3017.7</t>
  </si>
  <si>
    <t>M3018.0</t>
  </si>
  <si>
    <t>M3018.1</t>
  </si>
  <si>
    <t>M3018.2</t>
  </si>
  <si>
    <t>M3018.3</t>
  </si>
  <si>
    <t>M3018.4</t>
  </si>
  <si>
    <t>M3018.5</t>
  </si>
  <si>
    <t>M3018.6</t>
  </si>
  <si>
    <t>M3018.7</t>
  </si>
  <si>
    <t>M3019.0</t>
  </si>
  <si>
    <t>M3019.1</t>
  </si>
  <si>
    <t>M3019.2</t>
  </si>
  <si>
    <t>M3019.3</t>
  </si>
  <si>
    <t>M3019.4</t>
  </si>
  <si>
    <t>M3019.5</t>
  </si>
  <si>
    <t>M3019.6</t>
  </si>
  <si>
    <t>M3019.7</t>
  </si>
  <si>
    <t>M3020.0</t>
  </si>
  <si>
    <t>M3020.1</t>
  </si>
  <si>
    <t>M3020.2</t>
  </si>
  <si>
    <t>M3020.3</t>
  </si>
  <si>
    <t>M3020.4</t>
  </si>
  <si>
    <t>M3020.5</t>
  </si>
  <si>
    <t>M3020.6</t>
  </si>
  <si>
    <t>M3020.7</t>
  </si>
  <si>
    <t>M3021.0</t>
  </si>
  <si>
    <t>M3021.1</t>
  </si>
  <si>
    <t>M3021.2</t>
  </si>
  <si>
    <t>M3021.3</t>
  </si>
  <si>
    <t>M3021.4</t>
  </si>
  <si>
    <t>M3021.5</t>
  </si>
  <si>
    <t>M3021.6</t>
  </si>
  <si>
    <t>M3021.7</t>
  </si>
  <si>
    <t>M3022.0</t>
  </si>
  <si>
    <t>M3022.1</t>
  </si>
  <si>
    <t>M3022.2</t>
  </si>
  <si>
    <t>M3022.3</t>
  </si>
  <si>
    <t>M3022.4</t>
  </si>
  <si>
    <t>M3022.5</t>
  </si>
  <si>
    <t>M3022.6</t>
  </si>
  <si>
    <t>M3022.7</t>
  </si>
  <si>
    <t>M3023.0</t>
  </si>
  <si>
    <t>M3023.1</t>
  </si>
  <si>
    <t>M3023.2</t>
  </si>
  <si>
    <t>M3023.3</t>
  </si>
  <si>
    <t>M3023.4</t>
  </si>
  <si>
    <t>M3023.5</t>
  </si>
  <si>
    <t>M3023.6</t>
  </si>
  <si>
    <t>M3023.7</t>
  </si>
  <si>
    <t>M3024.0</t>
  </si>
  <si>
    <t>M3024.1</t>
  </si>
  <si>
    <t>M3024.2</t>
  </si>
  <si>
    <t>M3024.3</t>
  </si>
  <si>
    <t>M3024.4</t>
  </si>
  <si>
    <t>M3024.5</t>
  </si>
  <si>
    <t>M3024.6</t>
  </si>
  <si>
    <t>M3024.7</t>
  </si>
  <si>
    <t>M3025.0</t>
  </si>
  <si>
    <t>M3025.1</t>
  </si>
  <si>
    <t>M3025.2</t>
  </si>
  <si>
    <t>M3025.3</t>
  </si>
  <si>
    <t>M3025.4</t>
  </si>
  <si>
    <t>M3025.5</t>
  </si>
  <si>
    <t>M3025.6</t>
  </si>
  <si>
    <t>M3025.7</t>
  </si>
  <si>
    <t>M3026.0</t>
  </si>
  <si>
    <t>M3026.1</t>
  </si>
  <si>
    <t>M3026.2</t>
  </si>
  <si>
    <t>M3026.3</t>
  </si>
  <si>
    <t>M3026.4</t>
  </si>
  <si>
    <t>M3026.5</t>
  </si>
  <si>
    <t>M3026.6</t>
  </si>
  <si>
    <t>M3026.7</t>
  </si>
  <si>
    <t>M3027.0</t>
  </si>
  <si>
    <t>M3027.1</t>
  </si>
  <si>
    <t>M3027.2</t>
  </si>
  <si>
    <t>M3027.3</t>
  </si>
  <si>
    <t>M3027.4</t>
  </si>
  <si>
    <t>M3027.5</t>
  </si>
  <si>
    <t>M3027.6</t>
  </si>
  <si>
    <t>M3027.7</t>
  </si>
  <si>
    <t>M3028.0</t>
  </si>
  <si>
    <t>M3028.1</t>
  </si>
  <si>
    <t>M3028.2</t>
  </si>
  <si>
    <t>M3028.3</t>
  </si>
  <si>
    <t>M3028.4</t>
  </si>
  <si>
    <t>M3028.5</t>
  </si>
  <si>
    <t>M3028.6</t>
  </si>
  <si>
    <t>M3028.7</t>
  </si>
  <si>
    <t>M3029.0</t>
  </si>
  <si>
    <t>M3029.1</t>
  </si>
  <si>
    <t>M3029.2</t>
  </si>
  <si>
    <t>M3029.3</t>
  </si>
  <si>
    <t>M3029.4</t>
  </si>
  <si>
    <t>M3029.5</t>
  </si>
  <si>
    <t>M3029.6</t>
  </si>
  <si>
    <t>M3029.7</t>
  </si>
  <si>
    <t>M3030.0</t>
  </si>
  <si>
    <t>M3030.1</t>
  </si>
  <si>
    <t>M3030.2</t>
  </si>
  <si>
    <t>M3030.3</t>
  </si>
  <si>
    <t>M3030.4</t>
  </si>
  <si>
    <t>M3030.5</t>
  </si>
  <si>
    <t>M3030.6</t>
  </si>
  <si>
    <t>M3030.7</t>
  </si>
  <si>
    <t>M3031.0</t>
  </si>
  <si>
    <t>M3031.1</t>
  </si>
  <si>
    <t>M3031.2</t>
  </si>
  <si>
    <t>M3031.3</t>
  </si>
  <si>
    <t>M3031.4</t>
  </si>
  <si>
    <t>M3031.5</t>
  </si>
  <si>
    <t>M3031.6</t>
  </si>
  <si>
    <t>M3031.7</t>
  </si>
  <si>
    <t>M3032.0</t>
  </si>
  <si>
    <t>M3032.1</t>
  </si>
  <si>
    <t>M3032.2</t>
  </si>
  <si>
    <t>M3032.3</t>
  </si>
  <si>
    <t>M3032.4</t>
  </si>
  <si>
    <t>M3032.5</t>
  </si>
  <si>
    <t>M3032.6</t>
  </si>
  <si>
    <t>M3032.7</t>
  </si>
  <si>
    <t>M3033.0</t>
  </si>
  <si>
    <t>M3033.1</t>
  </si>
  <si>
    <t>M3033.2</t>
  </si>
  <si>
    <t>M3033.3</t>
  </si>
  <si>
    <t>M3033.4</t>
  </si>
  <si>
    <t>M3033.5</t>
  </si>
  <si>
    <t>M3033.6</t>
  </si>
  <si>
    <t>M3033.7</t>
  </si>
  <si>
    <t>M3034.0</t>
  </si>
  <si>
    <t>M3034.1</t>
  </si>
  <si>
    <t>M3034.2</t>
  </si>
  <si>
    <t>M3034.3</t>
  </si>
  <si>
    <t>M3034.4</t>
  </si>
  <si>
    <t>M3034.5</t>
  </si>
  <si>
    <t>M3034.6</t>
  </si>
  <si>
    <t>M3034.7</t>
  </si>
  <si>
    <t>M3035.0</t>
  </si>
  <si>
    <t>M3035.1</t>
  </si>
  <si>
    <t>M3035.2</t>
  </si>
  <si>
    <t>M3035.3</t>
  </si>
  <si>
    <t>M3035.4</t>
  </si>
  <si>
    <t>M3035.5</t>
  </si>
  <si>
    <t>M3035.6</t>
  </si>
  <si>
    <t>M3035.7</t>
  </si>
  <si>
    <t>M3036.0</t>
  </si>
  <si>
    <t>M3036.1</t>
  </si>
  <si>
    <t>M3036.2</t>
  </si>
  <si>
    <t>M3036.3</t>
  </si>
  <si>
    <t>M3036.4</t>
  </si>
  <si>
    <t>M3036.5</t>
  </si>
  <si>
    <t>M3036.6</t>
  </si>
  <si>
    <t>M3036.7</t>
  </si>
  <si>
    <t>M3037.0</t>
  </si>
  <si>
    <t>M3037.1</t>
  </si>
  <si>
    <t>M3037.2</t>
  </si>
  <si>
    <t>M3037.3</t>
  </si>
  <si>
    <t>M3037.4</t>
  </si>
  <si>
    <t>M3037.5</t>
  </si>
  <si>
    <t>M3037.6</t>
  </si>
  <si>
    <t>M3037.7</t>
  </si>
  <si>
    <t>M3038.0</t>
  </si>
  <si>
    <t>M3038.1</t>
  </si>
  <si>
    <t>M3038.2</t>
  </si>
  <si>
    <t>M3038.3</t>
  </si>
  <si>
    <t>M3038.4</t>
  </si>
  <si>
    <t>M3038.5</t>
  </si>
  <si>
    <t>M3038.6</t>
  </si>
  <si>
    <t>M3038.7</t>
  </si>
  <si>
    <t>M3039.0</t>
  </si>
  <si>
    <t>M3039.1</t>
  </si>
  <si>
    <t>M3039.2</t>
  </si>
  <si>
    <t>M3039.3</t>
  </si>
  <si>
    <t>M3039.4</t>
  </si>
  <si>
    <t>M3039.5</t>
  </si>
  <si>
    <t>M3039.6</t>
  </si>
  <si>
    <t>M3039.7</t>
  </si>
  <si>
    <t>M3040.0</t>
  </si>
  <si>
    <t>M3040.1</t>
  </si>
  <si>
    <t>M3040.2</t>
  </si>
  <si>
    <t>M3040.3</t>
  </si>
  <si>
    <t>M3040.4</t>
  </si>
  <si>
    <t>M3040.5</t>
  </si>
  <si>
    <t>M3040.6</t>
  </si>
  <si>
    <t>M3040.7</t>
  </si>
  <si>
    <t>M3041.0</t>
  </si>
  <si>
    <t>M3041.1</t>
  </si>
  <si>
    <t>M3041.2</t>
  </si>
  <si>
    <t>M3041.3</t>
  </si>
  <si>
    <t>M3041.4</t>
  </si>
  <si>
    <t>M3041.5</t>
  </si>
  <si>
    <t>M3041.6</t>
  </si>
  <si>
    <t>M3041.7</t>
  </si>
  <si>
    <t>M3042.0</t>
  </si>
  <si>
    <t>M3042.1</t>
  </si>
  <si>
    <t>M3042.2</t>
  </si>
  <si>
    <t>M3042.3</t>
  </si>
  <si>
    <t>M3042.4</t>
  </si>
  <si>
    <t>M3042.5</t>
  </si>
  <si>
    <t>M3042.6</t>
  </si>
  <si>
    <t>M3042.7</t>
  </si>
  <si>
    <t>M3043.0</t>
  </si>
  <si>
    <t>M3043.1</t>
  </si>
  <si>
    <t>M3043.2</t>
  </si>
  <si>
    <t>M3043.3</t>
  </si>
  <si>
    <t>M3043.4</t>
  </si>
  <si>
    <t>M3043.5</t>
  </si>
  <si>
    <t>M3043.6</t>
  </si>
  <si>
    <t>M3043.7</t>
  </si>
  <si>
    <t>M3044.0</t>
  </si>
  <si>
    <t>M3044.1</t>
  </si>
  <si>
    <t>M3044.2</t>
  </si>
  <si>
    <t>M3044.3</t>
  </si>
  <si>
    <t>M3044.4</t>
  </si>
  <si>
    <t>M3044.5</t>
  </si>
  <si>
    <t>M3044.6</t>
  </si>
  <si>
    <t>M3044.7</t>
  </si>
  <si>
    <t>M3045.0</t>
  </si>
  <si>
    <t>M3045.1</t>
  </si>
  <si>
    <t>M3045.2</t>
  </si>
  <si>
    <t>M3045.3</t>
  </si>
  <si>
    <t>M3045.4</t>
  </si>
  <si>
    <t>M3045.5</t>
  </si>
  <si>
    <t>M3045.6</t>
  </si>
  <si>
    <t>M3045.7</t>
  </si>
  <si>
    <t>M3046.0</t>
  </si>
  <si>
    <t>M3046.1</t>
  </si>
  <si>
    <t>M3046.2</t>
  </si>
  <si>
    <t>M3046.3</t>
  </si>
  <si>
    <t>M3046.4</t>
  </si>
  <si>
    <t>M3046.5</t>
  </si>
  <si>
    <t>M3046.6</t>
  </si>
  <si>
    <t>M3046.7</t>
  </si>
  <si>
    <t>M3047.0</t>
  </si>
  <si>
    <t>M3047.1</t>
  </si>
  <si>
    <t>M3047.2</t>
  </si>
  <si>
    <t>M3047.3</t>
  </si>
  <si>
    <t>M3047.4</t>
  </si>
  <si>
    <t>M3047.5</t>
  </si>
  <si>
    <t>M3047.6</t>
  </si>
  <si>
    <t>M3047.7</t>
  </si>
  <si>
    <t>M3048.0</t>
  </si>
  <si>
    <t>M3048.1</t>
  </si>
  <si>
    <t>M3048.2</t>
  </si>
  <si>
    <t>M3048.3</t>
  </si>
  <si>
    <t>M3048.4</t>
  </si>
  <si>
    <t>M3048.5</t>
  </si>
  <si>
    <t>M3048.6</t>
  </si>
  <si>
    <t>M3048.7</t>
  </si>
  <si>
    <t>M3049.0</t>
  </si>
  <si>
    <t>M3049.1</t>
  </si>
  <si>
    <t>M3049.2</t>
  </si>
  <si>
    <t>M3049.3</t>
  </si>
  <si>
    <t>M3049.4</t>
  </si>
  <si>
    <t>M3049.5</t>
  </si>
  <si>
    <t>M3049.6</t>
  </si>
  <si>
    <t>M3049.7</t>
  </si>
  <si>
    <t>M3050.0</t>
  </si>
  <si>
    <t>M3050.1</t>
  </si>
  <si>
    <t>M3050.2</t>
  </si>
  <si>
    <t>M3050.3</t>
  </si>
  <si>
    <t>M3050.4</t>
  </si>
  <si>
    <t>M3050.5</t>
  </si>
  <si>
    <t>M3050.6</t>
  </si>
  <si>
    <t>M3050.7</t>
  </si>
  <si>
    <t>M3051.0</t>
  </si>
  <si>
    <t>M3051.1</t>
  </si>
  <si>
    <t>M3051.2</t>
  </si>
  <si>
    <t>M3051.3</t>
  </si>
  <si>
    <t>M3051.4</t>
  </si>
  <si>
    <t>M3051.5</t>
  </si>
  <si>
    <t>M3051.6</t>
  </si>
  <si>
    <t>M3051.7</t>
  </si>
  <si>
    <t>M3052.0</t>
  </si>
  <si>
    <t>M3052.1</t>
  </si>
  <si>
    <t>M3052.2</t>
  </si>
  <si>
    <t>M3052.3</t>
  </si>
  <si>
    <t>M3052.4</t>
  </si>
  <si>
    <t>M3052.5</t>
  </si>
  <si>
    <t>M3052.6</t>
  </si>
  <si>
    <t>M3052.7</t>
  </si>
  <si>
    <t>M3053.0</t>
  </si>
  <si>
    <t>M3053.1</t>
  </si>
  <si>
    <t>M3053.2</t>
  </si>
  <si>
    <t>M3053.3</t>
  </si>
  <si>
    <t>M3053.4</t>
  </si>
  <si>
    <t>M3053.5</t>
  </si>
  <si>
    <t>M3053.6</t>
  </si>
  <si>
    <t>M3053.7</t>
  </si>
  <si>
    <t>M3054.0</t>
  </si>
  <si>
    <t>M3054.1</t>
  </si>
  <si>
    <t>M3054.2</t>
  </si>
  <si>
    <t>A106.0</t>
  </si>
  <si>
    <t>M3054.3</t>
  </si>
  <si>
    <t>M3054.4</t>
  </si>
  <si>
    <t>M3054.5</t>
  </si>
  <si>
    <t>M3054.6</t>
  </si>
  <si>
    <t>M3054.7</t>
  </si>
  <si>
    <t>A1028.1</t>
  </si>
  <si>
    <t>A1028.2</t>
  </si>
  <si>
    <t>E116.0</t>
  </si>
  <si>
    <t>A106.7</t>
  </si>
  <si>
    <t>A106.4</t>
  </si>
  <si>
    <t>A106.5</t>
  </si>
  <si>
    <t>M3055.0</t>
  </si>
  <si>
    <t>M3055.1</t>
  </si>
  <si>
    <t>M3055.2</t>
  </si>
  <si>
    <t>M3055.3</t>
  </si>
  <si>
    <t>M3055.4</t>
  </si>
  <si>
    <t>M3055.5</t>
  </si>
  <si>
    <t>E1031.02</t>
  </si>
  <si>
    <t>M3055.6</t>
  </si>
  <si>
    <t>M3055.7</t>
  </si>
  <si>
    <t>M3056.0</t>
  </si>
  <si>
    <t>M3056.1</t>
  </si>
  <si>
    <t>M3056.2</t>
  </si>
  <si>
    <t>A       0.0</t>
  </si>
  <si>
    <t>EV BLOCCO 1 TAV. ROT. IMPIL. LAT. - SALITA</t>
  </si>
  <si>
    <t>A       0.1</t>
  </si>
  <si>
    <t>EV BLOCCO 1 TAV. ROT. IMPIL. LAT. - DISCESA</t>
  </si>
  <si>
    <t>A       0.2</t>
  </si>
  <si>
    <t>EV BLOCCO 2 TAV. ROT. IMPIL. LAT. - SALITA</t>
  </si>
  <si>
    <t>A       0.3</t>
  </si>
  <si>
    <t>EV BLOCCO 2 TAV. ROT. IMPIL. LAT. - DISCESA</t>
  </si>
  <si>
    <t>=O2-APL-1.5-1</t>
  </si>
  <si>
    <t>A       1.0</t>
  </si>
  <si>
    <t>RICH. ACCESSO ZONA INGR. RIBALT. AEREO POST.</t>
  </si>
  <si>
    <t>=O2-APL-1.5-2</t>
  </si>
  <si>
    <t>A       1.1</t>
  </si>
  <si>
    <t>RIPARO APERTO ZONA INGR. RIBALT. AEREO POST.</t>
  </si>
  <si>
    <t>=O2-DO3:3</t>
  </si>
  <si>
    <t>A       1.2</t>
  </si>
  <si>
    <t>=O2-DO3:4</t>
  </si>
  <si>
    <t>A       1.3</t>
  </si>
  <si>
    <t>=QE-850KE1</t>
  </si>
  <si>
    <t>A      80.0</t>
  </si>
  <si>
    <t>CH1 RELE EMERGENZA</t>
  </si>
  <si>
    <t>=QE-850KE2</t>
  </si>
  <si>
    <t>A      80.1</t>
  </si>
  <si>
    <t>CH1 RELE SICUREZZE ZONA ALIMENTATORE</t>
  </si>
  <si>
    <t>=QE-850KE3</t>
  </si>
  <si>
    <t>A      80.2</t>
  </si>
  <si>
    <t>CH1 RELE SICUREZZE IMPILATORE LATERALE</t>
  </si>
  <si>
    <t>=QE-850KE4</t>
  </si>
  <si>
    <t>A      80.3</t>
  </si>
  <si>
    <t>CH1 RELE SICUREZZE IMPILATORE POSTERIORE</t>
  </si>
  <si>
    <t>=QE-850KE5</t>
  </si>
  <si>
    <t>A      80.4</t>
  </si>
  <si>
    <t>CH1 EMERGENZA A TRASPORTO</t>
  </si>
  <si>
    <t>=QE-851KE1</t>
  </si>
  <si>
    <t>A      80.5</t>
  </si>
  <si>
    <t>CH2 RELE EMERGENZA</t>
  </si>
  <si>
    <t>=QE-851KE2</t>
  </si>
  <si>
    <t>A      80.6</t>
  </si>
  <si>
    <t>CH2 RELE SICUREZZE ZONA ALIMENTATORE</t>
  </si>
  <si>
    <t>=QE-851KE3</t>
  </si>
  <si>
    <t>A      80.7</t>
  </si>
  <si>
    <t>CH2 RELE SICUREZZE IMPILATORE LATERALE</t>
  </si>
  <si>
    <t>=QE-851KE4</t>
  </si>
  <si>
    <t>A      81.0</t>
  </si>
  <si>
    <t>CH2 RELE SICUREZZE IMPILATORE POSTERIORE</t>
  </si>
  <si>
    <t>=QE-851KE5</t>
  </si>
  <si>
    <t>A      81.1</t>
  </si>
  <si>
    <t>CH2 EMERGENZA A TRASPORTO</t>
  </si>
  <si>
    <t>=QE-DI1:11</t>
  </si>
  <si>
    <t>A      81.2</t>
  </si>
  <si>
    <t>=QE-DI1:12</t>
  </si>
  <si>
    <t>A      81.3</t>
  </si>
  <si>
    <t>=QE-SO1:35</t>
  </si>
  <si>
    <t>A      81.4</t>
  </si>
  <si>
    <t>=QE-852.KE1</t>
  </si>
  <si>
    <t>A      88.0</t>
  </si>
  <si>
    <t>CH1 RELE RIPARI CHIUSI</t>
  </si>
  <si>
    <t>=QE-852.KE2</t>
  </si>
  <si>
    <t>A      88.1</t>
  </si>
  <si>
    <t>CH1 RELE STOP CICLO</t>
  </si>
  <si>
    <t>=QE-SO2:9</t>
  </si>
  <si>
    <t>A      88.2</t>
  </si>
  <si>
    <t>=QE-SO2:12</t>
  </si>
  <si>
    <t>A      88.3</t>
  </si>
  <si>
    <t>SAFETY TORQUE FEEDER CH.1</t>
  </si>
  <si>
    <t>=QE-SO2:15</t>
  </si>
  <si>
    <t>A      88.4</t>
  </si>
  <si>
    <t>=QE-853.KE1</t>
  </si>
  <si>
    <t>A      88.5</t>
  </si>
  <si>
    <t>CH2 RELE RIPARI CHIUSI</t>
  </si>
  <si>
    <t>=QE-853.KE2</t>
  </si>
  <si>
    <t>A      88.6</t>
  </si>
  <si>
    <t>CH2 RELE STOP CICLO</t>
  </si>
  <si>
    <t>=QE-SO2:29</t>
  </si>
  <si>
    <t>A      88.7</t>
  </si>
  <si>
    <t>=QE-SO2:32</t>
  </si>
  <si>
    <t>A      89.0</t>
  </si>
  <si>
    <t>SAFETY TORQUE FEEDER CH.2</t>
  </si>
  <si>
    <t>=QE-SO2:35</t>
  </si>
  <si>
    <t>A      89.1</t>
  </si>
  <si>
    <t>A      96.0</t>
  </si>
  <si>
    <t>A      96.1</t>
  </si>
  <si>
    <t>A      96.2</t>
  </si>
  <si>
    <t>A      96.3</t>
  </si>
  <si>
    <t>A      96.4</t>
  </si>
  <si>
    <t>A      96.5</t>
  </si>
  <si>
    <t>A      96.6</t>
  </si>
  <si>
    <t>A      96.7</t>
  </si>
  <si>
    <t>=QE-60RM1</t>
  </si>
  <si>
    <t>A      97.0</t>
  </si>
  <si>
    <t>ALIMENT. AZIONAM. CARRELLO PORTA COIL</t>
  </si>
  <si>
    <t>=QE-60RM2</t>
  </si>
  <si>
    <t>A      97.1</t>
  </si>
  <si>
    <t>FRENO MOTORE CARRELLO PORTA COIL</t>
  </si>
  <si>
    <t>=QE-66RM1</t>
  </si>
  <si>
    <t>A      97.2</t>
  </si>
  <si>
    <t>VENTIL. MOTORE ROTAZIONE MANDRINI ASPO</t>
  </si>
  <si>
    <t>=QE-67RM1</t>
  </si>
  <si>
    <t>A      97.3</t>
  </si>
  <si>
    <t>ALIMENT. AZION. TRASL. MANDRINO LATO DX</t>
  </si>
  <si>
    <t>=QE-67RM2</t>
  </si>
  <si>
    <t>A      97.4</t>
  </si>
  <si>
    <t>FRENO MOTORE TRASL. MANDRINO LATO DX</t>
  </si>
  <si>
    <t>=QE-68RM1</t>
  </si>
  <si>
    <t>A      97.5</t>
  </si>
  <si>
    <t>ALIMENT. AZIONAM. TRASL. MANDR. LATO SX</t>
  </si>
  <si>
    <t>=QE-68RM2</t>
  </si>
  <si>
    <t>A      97.6</t>
  </si>
  <si>
    <t>FRENO MOTORE TRASL. MANDR. LATO SX</t>
  </si>
  <si>
    <t>=QE-69RM1</t>
  </si>
  <si>
    <t>A      97.7</t>
  </si>
  <si>
    <t>POMPA LUBRIF. MANDRINI ASPO</t>
  </si>
  <si>
    <t>=QE-70RM1</t>
  </si>
  <si>
    <t>A      98.0</t>
  </si>
  <si>
    <t>MOTORE TRASL. APRIROTOLO VERSO ASPO</t>
  </si>
  <si>
    <t>=QE-70RM2</t>
  </si>
  <si>
    <t>A      98.1</t>
  </si>
  <si>
    <t>MOTORE TRASL. APRIROTOLO VERSO CESOIA</t>
  </si>
  <si>
    <t>=QE-71RM1</t>
  </si>
  <si>
    <t>A      98.2</t>
  </si>
  <si>
    <t>MOTORE ROTAZ. PUNTE APRIROTOLO VERSO L'ALTO</t>
  </si>
  <si>
    <t>=QE-71RM2</t>
  </si>
  <si>
    <t>A      98.3</t>
  </si>
  <si>
    <t>MOTORE ROTAZ. PUNTE APRIROTOLO VERSO IL BASSO</t>
  </si>
  <si>
    <t>=QE-72RM1</t>
  </si>
  <si>
    <t>A      98.4</t>
  </si>
  <si>
    <t>ALIM. AZION. MOTORE RULLI ALIMENTATORI CESOIA</t>
  </si>
  <si>
    <t>=QE-76RM1</t>
  </si>
  <si>
    <t>A      98.5</t>
  </si>
  <si>
    <t>VENTILATORE MOTORE SPIANATRICE</t>
  </si>
  <si>
    <t>=QE-77RM1</t>
  </si>
  <si>
    <t>A      98.6</t>
  </si>
  <si>
    <t>MOTORE REGOLAZ. RULLO SNERVATORE - SALITA</t>
  </si>
  <si>
    <t>=QE-77RM2</t>
  </si>
  <si>
    <t>A      98.7</t>
  </si>
  <si>
    <t>MOTORE REGOLAZ. RULLO SNERVATORE - DISCESA</t>
  </si>
  <si>
    <t>=QE-78RM1</t>
  </si>
  <si>
    <t>A      99.0</t>
  </si>
  <si>
    <t>MOTORE REGOLAZ. RULLI RADDRIZZ. LATO INGR. - SALITA</t>
  </si>
  <si>
    <t>=QE-78RM2</t>
  </si>
  <si>
    <t>A      99.1</t>
  </si>
  <si>
    <t>MOTORE REGOLAZ. RULLI RADDRIZZ. LATO INGR. - DISCESA</t>
  </si>
  <si>
    <t>=QE-79RM1</t>
  </si>
  <si>
    <t>A      99.2</t>
  </si>
  <si>
    <t>MOTORE REGOLAZ. RULLI RADDRIZZ. LATO USC. - SALITA</t>
  </si>
  <si>
    <t>=QE-79RM2</t>
  </si>
  <si>
    <t>A      99.3</t>
  </si>
  <si>
    <t>MOTORE REGOLAZ. RULLI RADDRIZZ. LATO USC. - DISCESA</t>
  </si>
  <si>
    <t>=QE-80RM1</t>
  </si>
  <si>
    <t>A      99.4</t>
  </si>
  <si>
    <t>POMPA CENTRALINA LUBRIFICAZIONE SPIANATRICE</t>
  </si>
  <si>
    <t>=QE-91RM1</t>
  </si>
  <si>
    <t>A      99.5</t>
  </si>
  <si>
    <t>VENTIL. MOTORE 1 FEEDER</t>
  </si>
  <si>
    <t>=QE-93RM1</t>
  </si>
  <si>
    <t>A      99.6</t>
  </si>
  <si>
    <t>VENTIL. MOTORE 2 FEEDER</t>
  </si>
  <si>
    <t>=QE-94RM1</t>
  </si>
  <si>
    <t>A      99.7</t>
  </si>
  <si>
    <t>ALIMENT. AZION. REGOLAZ. RULLI CENTRATORI</t>
  </si>
  <si>
    <t>=QE-94RM2</t>
  </si>
  <si>
    <t>A     100.0</t>
  </si>
  <si>
    <t>FRENO MOTORE REGOLAZ. RULLI CENTRATORI</t>
  </si>
  <si>
    <t>=QE-600RM1</t>
  </si>
  <si>
    <t>A     100.1</t>
  </si>
  <si>
    <t>ROTAZIONE RULLO PINCH-ROLL - VERSO ASPO</t>
  </si>
  <si>
    <t>=QE-600RM2</t>
  </si>
  <si>
    <t>A     100.2</t>
  </si>
  <si>
    <t>ROTAZIONE RULLO PINCH-ROLL - VERSO PRESSA</t>
  </si>
  <si>
    <t>=QE-601RM1</t>
  </si>
  <si>
    <t>A     100.3</t>
  </si>
  <si>
    <t>PASS LINE TAV. SORPASSO FEEDER/PRESSA - SALITA</t>
  </si>
  <si>
    <t>=QE-601RM2</t>
  </si>
  <si>
    <t>A     100.4</t>
  </si>
  <si>
    <t>PASS LINE TAV. SORPASSO FEEDER/PRESSA - DISCESA</t>
  </si>
  <si>
    <t>=QE-120RM1</t>
  </si>
  <si>
    <t>A     100.5</t>
  </si>
  <si>
    <t>MOTORE POMPA IDRAULICA ZONA ASPO - LINEA</t>
  </si>
  <si>
    <t>=QE-120RM2</t>
  </si>
  <si>
    <t>A     100.6</t>
  </si>
  <si>
    <t>MOTORE POMPA IDRAULICA ZONA ASPO - TRIANGOLO</t>
  </si>
  <si>
    <t>=QE-120RM3</t>
  </si>
  <si>
    <t>A     100.7</t>
  </si>
  <si>
    <t>MOTORE POMPA IDRAULICA ZONA ASPO - STELLA</t>
  </si>
  <si>
    <t>=QE-121RM1</t>
  </si>
  <si>
    <t>A     101.0</t>
  </si>
  <si>
    <t>POMPA CONDIZ. OLIO CENTR. IDRAULICA ZONA ASPO</t>
  </si>
  <si>
    <t>=QE-150RM1</t>
  </si>
  <si>
    <t>A     101.1</t>
  </si>
  <si>
    <t>MOTORE ROTAZIONE POMPA MANDATA GRASSO SPIANATRICE</t>
  </si>
  <si>
    <t>=QE-180RM1</t>
  </si>
  <si>
    <t>A     101.2</t>
  </si>
  <si>
    <t>ALIMENT. AZION. NASTRI CONVOGL. USCITA LATERALE</t>
  </si>
  <si>
    <t>=QE-181RM1</t>
  </si>
  <si>
    <t>A     101.3</t>
  </si>
  <si>
    <t>VENTIL. MOTORE ROTAZ. NASTRI CONVOGL. USCITA LATERALE</t>
  </si>
  <si>
    <t>=QE-182RM1</t>
  </si>
  <si>
    <t>A     101.4</t>
  </si>
  <si>
    <t>TRASLAZ. NASTRO 1 CONVOGL. USCITA LATERALE - AV</t>
  </si>
  <si>
    <t>=QE-182RM2</t>
  </si>
  <si>
    <t>A     101.5</t>
  </si>
  <si>
    <t>TRASLAZ. NASTRO 1 CONVOGL. USCITA LATERALE - IND</t>
  </si>
  <si>
    <t>=QE-183RM1</t>
  </si>
  <si>
    <t>A     101.6</t>
  </si>
  <si>
    <t>TRASLAZ. NASTRO 2 CONVOGL. USCITA LATERALE - AV</t>
  </si>
  <si>
    <t>=QE-183RM2</t>
  </si>
  <si>
    <t>A     101.7</t>
  </si>
  <si>
    <t>TRASLAZ. NASTRO 2 CONVOGL. USCITA LATERALE - IND</t>
  </si>
  <si>
    <t>=QE-184RM1</t>
  </si>
  <si>
    <t>A     102.0</t>
  </si>
  <si>
    <t>TRASLAZ. NASTRO 3 CONVOGL. USCITA LATERALE - AV</t>
  </si>
  <si>
    <t>=QE-184RM2</t>
  </si>
  <si>
    <t>A     102.1</t>
  </si>
  <si>
    <t>TRASLAZ. NASTRO 3 CONVOGL. USCITA LATERALE - IND</t>
  </si>
  <si>
    <t>=QE-185RM1</t>
  </si>
  <si>
    <t>A     102.2</t>
  </si>
  <si>
    <t>TRASLAZ. NASTRO 4 CONVOGL. USCITA LATERALE - AV</t>
  </si>
  <si>
    <t>=QE-185RM2</t>
  </si>
  <si>
    <t>A     102.3</t>
  </si>
  <si>
    <t>TRASLAZ. NASTRO 4 CONVOGL. USCITA LATERALE - IND</t>
  </si>
  <si>
    <t>=QE-220RM1</t>
  </si>
  <si>
    <t>A     102.4</t>
  </si>
  <si>
    <t>ALIMENT. AZION. ROTAZ. NASTRI CONVOGL. AEREO LATERALE</t>
  </si>
  <si>
    <t>=QE-221RM1</t>
  </si>
  <si>
    <t>A     102.5</t>
  </si>
  <si>
    <t>VENTIL. MOTORE NASTRI CONVOGL. AEREO LATERALE</t>
  </si>
  <si>
    <t>=QE-222RM1</t>
  </si>
  <si>
    <t>A     102.6</t>
  </si>
  <si>
    <t>TRASLAZ. FC DISTACCO FOGLI IMPIL. LAT. - VERSO IMPIL.</t>
  </si>
  <si>
    <t>=QE-222RM2</t>
  </si>
  <si>
    <t>A     102.7</t>
  </si>
  <si>
    <t>TRASLAZ. FC DISTACCO FOGLI IMPIL. LAT. - VERSO PRESSA</t>
  </si>
  <si>
    <t>=QE-223RM1</t>
  </si>
  <si>
    <t>A     103.0</t>
  </si>
  <si>
    <t>ELETTROM. FILA 1 IMPIL. LATERALE</t>
  </si>
  <si>
    <t>=QE-223RM2</t>
  </si>
  <si>
    <t>A     103.1</t>
  </si>
  <si>
    <t>ELETTROM. FILA 2 IMPIL. LATERALE</t>
  </si>
  <si>
    <t>=QE-223RM3</t>
  </si>
  <si>
    <t>A     103.2</t>
  </si>
  <si>
    <t>ELETTROM. FILA 3 IMPIL. LATERALE</t>
  </si>
  <si>
    <t>=QE-223RM4</t>
  </si>
  <si>
    <t>A     103.3</t>
  </si>
  <si>
    <t>ELETTROM. FILA 4 IMPIL. LATERALE</t>
  </si>
  <si>
    <t>=QE-224RM1</t>
  </si>
  <si>
    <t>A     103.4</t>
  </si>
  <si>
    <t>ELETTROM. FILA 5 IMPIL. LATERALE</t>
  </si>
  <si>
    <t>=QE-224RM2</t>
  </si>
  <si>
    <t>A     103.5</t>
  </si>
  <si>
    <t>ELETTROM. FILA 6 IMPIL. LATERALE</t>
  </si>
  <si>
    <t>=QE-224RM3</t>
  </si>
  <si>
    <t>A     103.6</t>
  </si>
  <si>
    <t>ELETTROM. FILA 7 IMPIL. LATERALE</t>
  </si>
  <si>
    <t>=QE-224RM4</t>
  </si>
  <si>
    <t>A     103.7</t>
  </si>
  <si>
    <t>ELETTROM. FILA 8 IMPIL. LATERALE</t>
  </si>
  <si>
    <t>=QE-225RM1</t>
  </si>
  <si>
    <t>A     104.0</t>
  </si>
  <si>
    <t>ELETTROM. FILA 9 IMPIL. LATERALE</t>
  </si>
  <si>
    <t>=QE-225RM2</t>
  </si>
  <si>
    <t>A     104.1</t>
  </si>
  <si>
    <t>ELETTROM. FILA 10 IMPIL. LATERALE</t>
  </si>
  <si>
    <t>=QE-225RM3</t>
  </si>
  <si>
    <t>A     104.2</t>
  </si>
  <si>
    <t>ELETTROM. FILA 11 IMPIL. LATERALE</t>
  </si>
  <si>
    <t>=QE-225RM4</t>
  </si>
  <si>
    <t>A     104.3</t>
  </si>
  <si>
    <t>ELETTROM. FILA 12 IMPIL. LATERALE</t>
  </si>
  <si>
    <t>=QE-226RM1</t>
  </si>
  <si>
    <t>A     104.4</t>
  </si>
  <si>
    <t>ELETTROM. FILA 13 IMPIL. LATERALE</t>
  </si>
  <si>
    <t>=QE-226RM2</t>
  </si>
  <si>
    <t>A     104.5</t>
  </si>
  <si>
    <t>ELETTROM. FILA 14 IMPIL. LATERALE</t>
  </si>
  <si>
    <t>=QE-281RM1</t>
  </si>
  <si>
    <t>A     104.6</t>
  </si>
  <si>
    <t>VENTILAT. MOTORE ROTAZ. TAV. ROT. IMPIL. LATERALE</t>
  </si>
  <si>
    <t>=QE-282RM1</t>
  </si>
  <si>
    <t>A     104.7</t>
  </si>
  <si>
    <t>ALIMENT. AZION. ROTAZ. RULLIERA TAV. ROT. IMPIL. LATERALE</t>
  </si>
  <si>
    <t>=QE-283RM1</t>
  </si>
  <si>
    <t>A     105.0</t>
  </si>
  <si>
    <t>VENTIL. MOTORE ROTAZ. RULLIERA TAV. ROT. IMPIL. LATERALE</t>
  </si>
  <si>
    <t>=QE-284RM1</t>
  </si>
  <si>
    <t>A     105.1</t>
  </si>
  <si>
    <t>MOTORE TRASL. SCUDO ANTERIORE IMPIL. LATERALE - IND</t>
  </si>
  <si>
    <t>=QE-284RM2</t>
  </si>
  <si>
    <t>A     105.2</t>
  </si>
  <si>
    <t>MOTORE TRASL. SCUDO ANTERIORE IMPIL. LATERALE - AV</t>
  </si>
  <si>
    <t>=QE-285RM1</t>
  </si>
  <si>
    <t>A     105.3</t>
  </si>
  <si>
    <t>MOTORE TRASL. SCUDO ANTERIORE IMPIL. LATERALE - SX</t>
  </si>
  <si>
    <t>=QE-285RM2</t>
  </si>
  <si>
    <t>A     105.4</t>
  </si>
  <si>
    <t>MOTORE TRASL. SCUDO ANTERIORE IMPIL. LATERALE - DX</t>
  </si>
  <si>
    <t>=QE-286RM1</t>
  </si>
  <si>
    <t>A     105.5</t>
  </si>
  <si>
    <t>MOTORE ROTAZ. SCUDO ANTERIORE IMPIL. LATERALE - OR</t>
  </si>
  <si>
    <t>=QE-286RM2</t>
  </si>
  <si>
    <t>A     105.6</t>
  </si>
  <si>
    <t>MOTORE ROTAZ. SCUDO ANTERIORE IMPIL. LATERALE - AOR</t>
  </si>
  <si>
    <t>=QE-287RM1</t>
  </si>
  <si>
    <t>A     105.7</t>
  </si>
  <si>
    <t>MOTORE TRASL. SCUDO POSTERIORE IMPIL. LATERALE - IND</t>
  </si>
  <si>
    <t>=QE-287RM2</t>
  </si>
  <si>
    <t>A     106.0</t>
  </si>
  <si>
    <t>MOTORE TRASL. SCUDO POSTERIORE IMPIL. LATERALE - AV.</t>
  </si>
  <si>
    <t>=QE-288RM1</t>
  </si>
  <si>
    <t>A     106.1</t>
  </si>
  <si>
    <t>MOTORE TRASL. SCUDO POSTERIORE IMPIL. LATERALE - SX</t>
  </si>
  <si>
    <t>=QE-288RM2</t>
  </si>
  <si>
    <t>A     106.2</t>
  </si>
  <si>
    <t>MOTORE TRASL. SCUDO POSTERIORE IMPIL. LATERALE - DX</t>
  </si>
  <si>
    <t>=QE-289RM1</t>
  </si>
  <si>
    <t>A     106.3</t>
  </si>
  <si>
    <t>MOTORE ROTAZ. SCUDO POSTERIORE IMPIL. LATERALE - OR</t>
  </si>
  <si>
    <t>=QE-289RM2</t>
  </si>
  <si>
    <t>A     106.4</t>
  </si>
  <si>
    <t>MOTORE ROTAZ. SCUDO POSTERIORE IMPIL. LATERALE - AOR</t>
  </si>
  <si>
    <t>=QE-290RM1</t>
  </si>
  <si>
    <t>A     106.5</t>
  </si>
  <si>
    <t>MOTORE TRASL. SCUDO SX M1 IMPIL. LATERALE - AV</t>
  </si>
  <si>
    <t>=QE-290RM2</t>
  </si>
  <si>
    <t>A     106.6</t>
  </si>
  <si>
    <t>MOTORE TRASL. SCUDO SX M1 IMPIL. LATERALE - IND</t>
  </si>
  <si>
    <t>=QE-291RM1</t>
  </si>
  <si>
    <t>A     106.7</t>
  </si>
  <si>
    <t>MOTORE TRASL. SCUDO SX M2 IMPIL. LATERALE - AV</t>
  </si>
  <si>
    <t>=QE-291RM2</t>
  </si>
  <si>
    <t>A     107.0</t>
  </si>
  <si>
    <t>MOTORE TRASL. SCUDO SX M2 IMPIL. LATERALE - IND</t>
  </si>
  <si>
    <t>=QE-292RM1</t>
  </si>
  <si>
    <t>A     107.1</t>
  </si>
  <si>
    <t>MOTORE TRASL. SCUDO DX M1 IMPIL. LATERALE - AV</t>
  </si>
  <si>
    <t>=QE-292RM2</t>
  </si>
  <si>
    <t>A     107.2</t>
  </si>
  <si>
    <t>MOTORE TRASL. SCUDO DX M1 IMPIL. LATERALE - IND</t>
  </si>
  <si>
    <t>=QE-293RM1</t>
  </si>
  <si>
    <t>A     107.3</t>
  </si>
  <si>
    <t>MOTORE TRASL. SCUDO DX M2 IMPIL. LATERALE - AV</t>
  </si>
  <si>
    <t>=QE-293RM2</t>
  </si>
  <si>
    <t>A     107.4</t>
  </si>
  <si>
    <t>MOTORE TRASL. SCUDO DX M2 IMPIL. LATERALE - IND</t>
  </si>
  <si>
    <t>=QE-294RM1</t>
  </si>
  <si>
    <t>A     107.5</t>
  </si>
  <si>
    <t>MOTORE TRASL. FORCHE DI SOSTEGNO SX IMPIL. LATERALE - AV</t>
  </si>
  <si>
    <t>=QE-294RM2</t>
  </si>
  <si>
    <t>A     107.6</t>
  </si>
  <si>
    <t>MOTORE TRASL. FORCHE DI SOSTEGNO SX IMPIL. LATERALE - IND</t>
  </si>
  <si>
    <t>=QE-295RM1</t>
  </si>
  <si>
    <t>A     107.7</t>
  </si>
  <si>
    <t>MOTORE TRASL. FORCHE DI SOSTEGNO DX IMPIL. LATERALE - AV</t>
  </si>
  <si>
    <t>=QE-295RM2</t>
  </si>
  <si>
    <t>A     108.0</t>
  </si>
  <si>
    <t>MOTORE TRASL. FORCHE DI SOSTEGNO DX IMPIL. LATERALE - IND</t>
  </si>
  <si>
    <t>=QE-350RM1</t>
  </si>
  <si>
    <t>A     108.1</t>
  </si>
  <si>
    <t>ALIM. AZION. ROTAZ. NASTRI CONVOGL. USCITA POSTERIORE</t>
  </si>
  <si>
    <t>=QE-351RM1</t>
  </si>
  <si>
    <t>A     108.2</t>
  </si>
  <si>
    <t>VENTIL. MOTORE ROTAZ. NASTRI CONVOGL. USCITA POSTERIORE</t>
  </si>
  <si>
    <t>=QE-352RM1</t>
  </si>
  <si>
    <t>A     108.3</t>
  </si>
  <si>
    <t>MOTORE TRASL. NASTRI USCITA POSTERIORE - IND</t>
  </si>
  <si>
    <t>=QE-352RM2</t>
  </si>
  <si>
    <t>A     108.4</t>
  </si>
  <si>
    <t>MOTORE TRASL. NASTRI USCITA POSTERIORE - AV</t>
  </si>
  <si>
    <t>=QE-353RM1</t>
  </si>
  <si>
    <t>A     108.5</t>
  </si>
  <si>
    <t>MOTORE DISASSAMENTO CONVOGL. USCITA POSTERIORE - DX</t>
  </si>
  <si>
    <t>=QE-353RM2</t>
  </si>
  <si>
    <t>A     108.6</t>
  </si>
  <si>
    <t>MOTORE DISASSAMENTO CONVOGL. USCITA POSTERIORE - SX</t>
  </si>
  <si>
    <t>=QE-354RM1</t>
  </si>
  <si>
    <t>A     108.7</t>
  </si>
  <si>
    <t>MOTORE REGOLAZ. PASS-LINE CONVOGL. USCITA POSTERIORE - SALITA</t>
  </si>
  <si>
    <t>=QE-354RM2</t>
  </si>
  <si>
    <t>A     109.0</t>
  </si>
  <si>
    <t>MOTORE REGOLAZ. PASS-LINE CONVOGL. USCITA POSTERIORE - DISCESA</t>
  </si>
  <si>
    <t>=QE-400RM1</t>
  </si>
  <si>
    <t>A     109.1</t>
  </si>
  <si>
    <t>ALIMENT. AZION. ROTAZ. NASTRI CONVOGL. AEREO POSTERIORE</t>
  </si>
  <si>
    <t>=QE-401RM1</t>
  </si>
  <si>
    <t>A     109.2</t>
  </si>
  <si>
    <t>VENTIL. MOTORE ROTAZ. NASTRI CONVOGL. AEREO POSTERIORE</t>
  </si>
  <si>
    <t>=QE-402RM1</t>
  </si>
  <si>
    <t>A     109.3</t>
  </si>
  <si>
    <t>MOTORE REGOL. PASS-LINE CONVOGL. AEREO POSTERIORE - SALITA</t>
  </si>
  <si>
    <t>=QE-402RM2</t>
  </si>
  <si>
    <t>A     109.4</t>
  </si>
  <si>
    <t>MOTORE REGOL. PASS-LINE CONVOGL. AEREO POSTERIORE - DISCESA</t>
  </si>
  <si>
    <t>=QE-403RM1</t>
  </si>
  <si>
    <t>A     109.5</t>
  </si>
  <si>
    <t>MOTORE SPOST. FC DISTACCO FOGLI IMPIL. POSTERIORE - VERSO PRESSA</t>
  </si>
  <si>
    <t>=QE-403RM2</t>
  </si>
  <si>
    <t>A     109.6</t>
  </si>
  <si>
    <t>MOTORE SPOST. FC DISTACCO FOGLI IMPIL. POSTERIORE - VERSO IMPILATORE</t>
  </si>
  <si>
    <t>=QE-404RM1</t>
  </si>
  <si>
    <t>A     109.7</t>
  </si>
  <si>
    <t>ELETTROM. FILA 1 IMPIL. POSTERIORE</t>
  </si>
  <si>
    <t>=QE-404RM2</t>
  </si>
  <si>
    <t>A     110.0</t>
  </si>
  <si>
    <t>ELETTROM. FILA 2 IMPIL. POSTERIORE</t>
  </si>
  <si>
    <t>=QE-404RM3</t>
  </si>
  <si>
    <t>A     110.1</t>
  </si>
  <si>
    <t>ELETTROM. FILA 3 IMPIL. POSTERIORE</t>
  </si>
  <si>
    <t>=QE-404RM4</t>
  </si>
  <si>
    <t>A     110.2</t>
  </si>
  <si>
    <t>ELETTROM. FILA 4 IMPIL. POSTERIORE</t>
  </si>
  <si>
    <t>=QE-405RM1</t>
  </si>
  <si>
    <t>A     110.3</t>
  </si>
  <si>
    <t>ELETTROM. FILA 5 IMPIL. POSTERIORE</t>
  </si>
  <si>
    <t>=QE-405RM2</t>
  </si>
  <si>
    <t>A     110.4</t>
  </si>
  <si>
    <t>ELETTROM. FILA 6 IMPIL. POSTERIORE</t>
  </si>
  <si>
    <t>=QE-405RM3</t>
  </si>
  <si>
    <t>A     110.5</t>
  </si>
  <si>
    <t>ELETTROM. FILA 7 IMPIL. POSTERIORE</t>
  </si>
  <si>
    <t>=QE-405RM4</t>
  </si>
  <si>
    <t>A     110.6</t>
  </si>
  <si>
    <t>ELETTROM. FILA 8 IMPIL. POSTERIORE</t>
  </si>
  <si>
    <t>=QE-501RM1</t>
  </si>
  <si>
    <t>A     110.7</t>
  </si>
  <si>
    <t>VENTIL. MOTORE ROTAZ. TAV. ROT. IMPIL. POSTERIORE</t>
  </si>
  <si>
    <t>=QE-502RM1</t>
  </si>
  <si>
    <t>A     111.0</t>
  </si>
  <si>
    <t>ALIM. AZION. ROTAZ. RULLIERA TAV. ROT. IMPIL. POSTERIORE</t>
  </si>
  <si>
    <t>=QE-503RM1</t>
  </si>
  <si>
    <t>A     111.1</t>
  </si>
  <si>
    <t>VENTIL. MOTORE ROTAZ. RULLIERA TAV. ROT. IMPIL. POSTERIORE</t>
  </si>
  <si>
    <t>=QE-504RM1</t>
  </si>
  <si>
    <t>A     111.2</t>
  </si>
  <si>
    <t>MOTORE TRASL. SCUDO ANTERIORE IMPIL. POST. - AV</t>
  </si>
  <si>
    <t>=QE-504RM2</t>
  </si>
  <si>
    <t>A     111.3</t>
  </si>
  <si>
    <t>MOTORE TRASL. SCUDO ANTERIORE IMPIL. POST. - IND</t>
  </si>
  <si>
    <t>=QE-505RM1</t>
  </si>
  <si>
    <t>A     111.4</t>
  </si>
  <si>
    <t>MOTORE TRASL. SCUDO ANTERIORE IMPIL. POST. - SX</t>
  </si>
  <si>
    <t>=QE-505RM2</t>
  </si>
  <si>
    <t>A     111.5</t>
  </si>
  <si>
    <t>MOTORE TRASL. SCUDO ANTERIORE IMPIL. POST. - DX</t>
  </si>
  <si>
    <t>=QE-506RM1</t>
  </si>
  <si>
    <t>A     111.6</t>
  </si>
  <si>
    <t>MOTORE ROTAZ. SCUDO ANTERIORE IMPIL. POST. - AOR</t>
  </si>
  <si>
    <t>=QE-506RM2</t>
  </si>
  <si>
    <t>A     111.7</t>
  </si>
  <si>
    <t>MOTORE ROTAZ. SCUDO ANTERIORE IMPIL. POST. - OR</t>
  </si>
  <si>
    <t>=QE-507RM1</t>
  </si>
  <si>
    <t>A     112.0</t>
  </si>
  <si>
    <t>MOTORE TRASL. SCUDO POSTERIORE IMPIL. POST. - AV</t>
  </si>
  <si>
    <t>=QE-507RM2</t>
  </si>
  <si>
    <t>A     112.1</t>
  </si>
  <si>
    <t>MOTORE TRASL. SCUDO POSTERIORE IMPIL. POST. - IND</t>
  </si>
  <si>
    <t>=QE-508RM1</t>
  </si>
  <si>
    <t>A     112.2</t>
  </si>
  <si>
    <t>MOTORE TRASL. SCUDO POSTERIORE IMPIL. POST. - SX</t>
  </si>
  <si>
    <t>=QE-508RM2</t>
  </si>
  <si>
    <t>A     112.3</t>
  </si>
  <si>
    <t>MOTORE TRASL. SCUDO POSTERIORE IMPIL. POST. - DX</t>
  </si>
  <si>
    <t>=QE-509RM1</t>
  </si>
  <si>
    <t>A     112.4</t>
  </si>
  <si>
    <t>MOTORE ROTAZ. SCUDO POSTERIORE IMPIL. POST. - OR</t>
  </si>
  <si>
    <t>=QE-509RM2</t>
  </si>
  <si>
    <t>A     112.5</t>
  </si>
  <si>
    <t>MOTORE ROTAZ. SCUDO POSTERIORE IMPIL. POST. - AOR</t>
  </si>
  <si>
    <t>=QE-510RM1</t>
  </si>
  <si>
    <t>A     112.6</t>
  </si>
  <si>
    <t>MOTORE TRASL. SCUDO SX M1 IMPIL. POST. - AV</t>
  </si>
  <si>
    <t>=QE-510RM2</t>
  </si>
  <si>
    <t>A     112.7</t>
  </si>
  <si>
    <t>MOTORE TRASL. SCUDO SX M1  IMPIL. POST. - IND</t>
  </si>
  <si>
    <t>=QE-511RM1</t>
  </si>
  <si>
    <t>A     113.0</t>
  </si>
  <si>
    <t>MOTORE TRASL. SCUDO SX M2  IMPIL. POST. - AV</t>
  </si>
  <si>
    <t>=QE-511RM2</t>
  </si>
  <si>
    <t>A     113.1</t>
  </si>
  <si>
    <t>MOTORE TRASL. SCUDO SX M2  IMPIL. POST. - IND</t>
  </si>
  <si>
    <t>=QE-512RM1</t>
  </si>
  <si>
    <t>A     113.2</t>
  </si>
  <si>
    <t>MOTORE TRASL. SCUDO DX M1  IMPIL. POST. - AV</t>
  </si>
  <si>
    <t>=QE-512RM2</t>
  </si>
  <si>
    <t>A     113.3</t>
  </si>
  <si>
    <t>MOTORE TRASL. SCUDO DX M1  IMPIL. POST. - IND</t>
  </si>
  <si>
    <t>=QE-513RM1</t>
  </si>
  <si>
    <t>A     113.4</t>
  </si>
  <si>
    <t>MOTORE TRASL. SCUDO DX M2  IMPIL. POST. - AV</t>
  </si>
  <si>
    <t>=QE-513RM2</t>
  </si>
  <si>
    <t>A     113.5</t>
  </si>
  <si>
    <t>MOTORE TRASL. SCUDO DX M2  IMPIL. POST. - IND</t>
  </si>
  <si>
    <t>=QE-514RM1</t>
  </si>
  <si>
    <t>A     113.6</t>
  </si>
  <si>
    <t>MOTORE DISASS. LONGIT. PALLET - AV</t>
  </si>
  <si>
    <t>=QE-514RM2</t>
  </si>
  <si>
    <t>A     113.7</t>
  </si>
  <si>
    <t>MOTORE DISASS. LONGIT. PALLET - IND</t>
  </si>
  <si>
    <t>=QE-515RM1</t>
  </si>
  <si>
    <t>A     114.0</t>
  </si>
  <si>
    <t>MOTORE TRASL. FORCHE DI SOSTEGNO SX IMPIL. POSTERIORE - AV</t>
  </si>
  <si>
    <t>=QE-515RM2</t>
  </si>
  <si>
    <t>A     114.1</t>
  </si>
  <si>
    <t>MOTORE TRASL. FORCHE DI SOSTEGNO SX IMPIL. POSTERIORE - IND</t>
  </si>
  <si>
    <t>=QE-516RM1</t>
  </si>
  <si>
    <t>A     114.2</t>
  </si>
  <si>
    <t>MOTORE TRASL. FORCHE DI SOSTEGNO DX IMPIL. POSTERIORE - AV</t>
  </si>
  <si>
    <t>=QE-516RM2</t>
  </si>
  <si>
    <t>A     114.3</t>
  </si>
  <si>
    <t>MOTORE TRASL. FORCHE DI SOSTEGNO DX IMPIL. POSTERIORE - IND</t>
  </si>
  <si>
    <t>=QE-550RM1</t>
  </si>
  <si>
    <t>A     114.4</t>
  </si>
  <si>
    <t>MOTORE ROTAZ. POMPA IDRAULICA IMPILATORI</t>
  </si>
  <si>
    <t>=QE-551RM1</t>
  </si>
  <si>
    <t>A     114.5</t>
  </si>
  <si>
    <t>MOTORE ROTAZ. POMPA CONDIZ. OLIO CENTRAL. IMPILATORI - MARCIA</t>
  </si>
  <si>
    <t>=QE-CLU-1.4.31</t>
  </si>
  <si>
    <t>A     114.6</t>
  </si>
  <si>
    <t>FRIZIONE ROTAZIONE RULLI CESOIA</t>
  </si>
  <si>
    <t>=QE-CLU-1.9.41</t>
  </si>
  <si>
    <t>A     114.7</t>
  </si>
  <si>
    <t>FRIZIONE CENTRAGGIO RULLI CENTRATORI</t>
  </si>
  <si>
    <t>=QE-CLU-1.9.42</t>
  </si>
  <si>
    <t>A     115.0</t>
  </si>
  <si>
    <t>FRIZIONE DISASSAMENTO RULLI CENTRATORI</t>
  </si>
  <si>
    <t>=QE-DO5:33</t>
  </si>
  <si>
    <t>A     115.1</t>
  </si>
  <si>
    <t>=QE-DO5:34</t>
  </si>
  <si>
    <t>A     115.2</t>
  </si>
  <si>
    <t>=QE-DO5:35</t>
  </si>
  <si>
    <t>A     115.3</t>
  </si>
  <si>
    <t>=QE-DO5:36</t>
  </si>
  <si>
    <t>A     115.4</t>
  </si>
  <si>
    <t>=QE-DO5:37</t>
  </si>
  <si>
    <t>A     115.5</t>
  </si>
  <si>
    <t>=QE-DO5:38</t>
  </si>
  <si>
    <t>A     115.6</t>
  </si>
  <si>
    <t>=QE-DO5:39</t>
  </si>
  <si>
    <t>A     115.7</t>
  </si>
  <si>
    <t>=QE-DO6:2</t>
  </si>
  <si>
    <t>A     116.0</t>
  </si>
  <si>
    <t>=QE-DO6:3</t>
  </si>
  <si>
    <t>A     116.1</t>
  </si>
  <si>
    <t>=QE-DO6:4</t>
  </si>
  <si>
    <t>A     116.2</t>
  </si>
  <si>
    <t>=QE-DO6:5</t>
  </si>
  <si>
    <t>A     116.3</t>
  </si>
  <si>
    <t>=QE-DO6:6</t>
  </si>
  <si>
    <t>A     116.4</t>
  </si>
  <si>
    <t>=QE-DO6:7</t>
  </si>
  <si>
    <t>A     116.5</t>
  </si>
  <si>
    <t>=QE-DO6:8</t>
  </si>
  <si>
    <t>A     116.6</t>
  </si>
  <si>
    <t>=QE-DO6:9</t>
  </si>
  <si>
    <t>A     116.7</t>
  </si>
  <si>
    <t>=QE-DO6:12</t>
  </si>
  <si>
    <t>A     117.0</t>
  </si>
  <si>
    <t>=QE-DO6:13</t>
  </si>
  <si>
    <t>A     117.1</t>
  </si>
  <si>
    <t>=QE-DO6:14</t>
  </si>
  <si>
    <t>A     117.2</t>
  </si>
  <si>
    <t>=QE-DO6:15</t>
  </si>
  <si>
    <t>A     117.3</t>
  </si>
  <si>
    <t>=QE-DO6:16</t>
  </si>
  <si>
    <t>A     117.4</t>
  </si>
  <si>
    <t>=QE-DO6:17</t>
  </si>
  <si>
    <t>A     117.5</t>
  </si>
  <si>
    <t>=QE-DO6:18</t>
  </si>
  <si>
    <t>A     117.6</t>
  </si>
  <si>
    <t>=QE-DO6:19</t>
  </si>
  <si>
    <t>A     117.7</t>
  </si>
  <si>
    <t>=QE-DO6:22</t>
  </si>
  <si>
    <t>A     118.0</t>
  </si>
  <si>
    <t>=QE-DO6:23</t>
  </si>
  <si>
    <t>A     118.1</t>
  </si>
  <si>
    <t>=QE-DO6:24</t>
  </si>
  <si>
    <t>A     118.2</t>
  </si>
  <si>
    <t>=QE-DO6:25</t>
  </si>
  <si>
    <t>A     118.3</t>
  </si>
  <si>
    <t>=QE-DO6:26</t>
  </si>
  <si>
    <t>A     118.4</t>
  </si>
  <si>
    <t>=QE-DO6:27</t>
  </si>
  <si>
    <t>A     118.5</t>
  </si>
  <si>
    <t>=QE-DO6:28</t>
  </si>
  <si>
    <t>A     118.6</t>
  </si>
  <si>
    <t>=QE-DO6:29</t>
  </si>
  <si>
    <t>A     118.7</t>
  </si>
  <si>
    <t>=QE-DO6:32</t>
  </si>
  <si>
    <t>A     119.0</t>
  </si>
  <si>
    <t>=QE-DO6:33</t>
  </si>
  <si>
    <t>A     119.1</t>
  </si>
  <si>
    <t>=QE-DO6:34</t>
  </si>
  <si>
    <t>A     119.2</t>
  </si>
  <si>
    <t>=QE-DO6:35</t>
  </si>
  <si>
    <t>A     119.3</t>
  </si>
  <si>
    <t>=QE-DO6:36</t>
  </si>
  <si>
    <t>A     119.4</t>
  </si>
  <si>
    <t>=QE-DO6:37</t>
  </si>
  <si>
    <t>A     119.5</t>
  </si>
  <si>
    <t>=QE-DO6:38</t>
  </si>
  <si>
    <t>A     119.6</t>
  </si>
  <si>
    <t>=QE-DO6:39</t>
  </si>
  <si>
    <t>A     119.7</t>
  </si>
  <si>
    <t>A     200.0</t>
  </si>
  <si>
    <t>A     200.1</t>
  </si>
  <si>
    <t>A     200.2</t>
  </si>
  <si>
    <t>=QE1-60RM2</t>
  </si>
  <si>
    <t>A     200.3</t>
  </si>
  <si>
    <t>ABILITAZIONE MISURA PASSO DA RUOTA DI MISURA</t>
  </si>
  <si>
    <t>=QE1-50RM1</t>
  </si>
  <si>
    <t>A     200.4</t>
  </si>
  <si>
    <t>ALIMENT. AZION. ASPO</t>
  </si>
  <si>
    <t>=QE1-51RM1</t>
  </si>
  <si>
    <t>A     200.5</t>
  </si>
  <si>
    <t>ALIMENT. AZION. SPIANATRICE</t>
  </si>
  <si>
    <t>=QE1-60RM1</t>
  </si>
  <si>
    <t>A     200.6</t>
  </si>
  <si>
    <t>ALIMENT. AZION. MOTORE FEEDER_1</t>
  </si>
  <si>
    <t>=QE1-61RM1</t>
  </si>
  <si>
    <t>A     200.7</t>
  </si>
  <si>
    <t>ALIMENT. AZION. MOTORE FEEDER_2</t>
  </si>
  <si>
    <t>=QE1-70RM1</t>
  </si>
  <si>
    <t>A     201.0</t>
  </si>
  <si>
    <t>ALIMENT. AZION. ROTAZ. TAV. ROT. IMPIL. LATERALE</t>
  </si>
  <si>
    <t>=QE1-80RM1</t>
  </si>
  <si>
    <t>A     201.1</t>
  </si>
  <si>
    <t>ALIMENT. AZION. ROTAZ. TAV. ROT. IMPIL. POSTERIORE</t>
  </si>
  <si>
    <t>=QE1-70RM2</t>
  </si>
  <si>
    <t>A     201.2</t>
  </si>
  <si>
    <t>RICH. HOMING TAVOLA LATERALE</t>
  </si>
  <si>
    <t>=QE1-80RM2</t>
  </si>
  <si>
    <t>A     201.3</t>
  </si>
  <si>
    <t>RICH. HOMING TAVOLA POSTERIORE</t>
  </si>
  <si>
    <t>=F1A-EM-1.2.20</t>
  </si>
  <si>
    <t>A     232.0</t>
  </si>
  <si>
    <t>ELETTROSERR. RIPARO ZONA CARRO PORTA COIL</t>
  </si>
  <si>
    <t>=F1A-DO1:5</t>
  </si>
  <si>
    <t>A     232.1</t>
  </si>
  <si>
    <t>=F1A-DO1:2</t>
  </si>
  <si>
    <t>A     232.2</t>
  </si>
  <si>
    <t>=F1A-DO1:6</t>
  </si>
  <si>
    <t>A     232.3</t>
  </si>
  <si>
    <t>=F1A-APL-3.2-1</t>
  </si>
  <si>
    <t>A     232.4</t>
  </si>
  <si>
    <t>RICH. ACCESSO PULSANTIERA PL3.2</t>
  </si>
  <si>
    <t>=F1A-APL-3.2-2</t>
  </si>
  <si>
    <t>A     232.5</t>
  </si>
  <si>
    <t>RIPARO APERTO PULSANTIERA PL3.2</t>
  </si>
  <si>
    <t>=F1A-DO2:2</t>
  </si>
  <si>
    <t>A     232.6</t>
  </si>
  <si>
    <t>=F1A-DO2:6</t>
  </si>
  <si>
    <t>A     232.7</t>
  </si>
  <si>
    <t>=G2-EV-1.3.04</t>
  </si>
  <si>
    <t>A     268.0</t>
  </si>
  <si>
    <t>SFRENATURA MOTORE ROTAZ. MANDRINI</t>
  </si>
  <si>
    <t>=G2-EV-1.3.31a</t>
  </si>
  <si>
    <t>A     268.1</t>
  </si>
  <si>
    <t>RULLI PRESS. SUPERIORI MANDR. SX E DX - SALITA</t>
  </si>
  <si>
    <t>=G2-EV-1.3.31b</t>
  </si>
  <si>
    <t>A     268.2</t>
  </si>
  <si>
    <t>RULLI PRESS. SUPERIORI MANDR. SX E DX - DISCESA</t>
  </si>
  <si>
    <t>=G2-EV-1.3.11a</t>
  </si>
  <si>
    <t>A     268.3</t>
  </si>
  <si>
    <t>BRACCETTO PRESENZA COIL SX E DX - INSERITI</t>
  </si>
  <si>
    <t>=G2-EV-1.3.11b</t>
  </si>
  <si>
    <t>A     268.4</t>
  </si>
  <si>
    <t>BRACCETTO PRESENZA COIL SX E DX - DISINSERITI</t>
  </si>
  <si>
    <t>=G2-DO2:2</t>
  </si>
  <si>
    <t>A     268.5</t>
  </si>
  <si>
    <t>A     268.6</t>
  </si>
  <si>
    <t>=G2-DO2:6</t>
  </si>
  <si>
    <t>A     268.7</t>
  </si>
  <si>
    <t>=G2-DO3:1</t>
  </si>
  <si>
    <t>A     269.0</t>
  </si>
  <si>
    <t>=G2-DO3:2</t>
  </si>
  <si>
    <t>A     269.1</t>
  </si>
  <si>
    <t>=G2-DO3:3</t>
  </si>
  <si>
    <t>A     269.2</t>
  </si>
  <si>
    <t>=G2-DO3:4</t>
  </si>
  <si>
    <t>A     269.3</t>
  </si>
  <si>
    <t>=G2-EM-1.3.40</t>
  </si>
  <si>
    <t>A     269.4</t>
  </si>
  <si>
    <t>ELETTROSERR. CANCELL. ZONA ASPO LATO COMANDI</t>
  </si>
  <si>
    <t>=G2-DO3:5</t>
  </si>
  <si>
    <t>A     269.5</t>
  </si>
  <si>
    <t>=G2-DO4:2</t>
  </si>
  <si>
    <t>A     269.6</t>
  </si>
  <si>
    <t>=G2-DO4:6</t>
  </si>
  <si>
    <t>A     269.7</t>
  </si>
  <si>
    <t>A     270.0</t>
  </si>
  <si>
    <t>LED BIANCO AUX INSERITI PULSANTIERA PL3</t>
  </si>
  <si>
    <t>A     270.1</t>
  </si>
  <si>
    <t>LED VERDE CICLO AUTO IN CORSO PULSANTIERA PL3</t>
  </si>
  <si>
    <t>A     270.2</t>
  </si>
  <si>
    <t>LED BLU ZONA IN MANUALE ASPO PULSANTIERA PL3</t>
  </si>
  <si>
    <t>A     270.3</t>
  </si>
  <si>
    <t>LED ROSSO ANOMALIA ASPO PULSANTIERA PL3</t>
  </si>
  <si>
    <t>=G2-APL-3.1-1</t>
  </si>
  <si>
    <t>A     270.4</t>
  </si>
  <si>
    <t>RICHIESTA ACCESSO ZONA ASPO LATO DX</t>
  </si>
  <si>
    <t>=G2-APL-3.1-2</t>
  </si>
  <si>
    <t>A     270.5</t>
  </si>
  <si>
    <t>RIPARO APERTO ZONA ASPO LATO DX</t>
  </si>
  <si>
    <t>=G2-DO6:2</t>
  </si>
  <si>
    <t>A     270.6</t>
  </si>
  <si>
    <t>=G2-DO6:6</t>
  </si>
  <si>
    <t>A     270.7</t>
  </si>
  <si>
    <t>=I-EV-1.4.25</t>
  </si>
  <si>
    <t>A     324.0</t>
  </si>
  <si>
    <t>SFRENATURA MOT. ROTAZ. RULLI CESOIA</t>
  </si>
  <si>
    <t>=I-EV-1.4.32a</t>
  </si>
  <si>
    <t>A     324.1</t>
  </si>
  <si>
    <t>APERTURA RULLI ALIMENTATORI CESOIA</t>
  </si>
  <si>
    <t>=I-EV-1.4.32b</t>
  </si>
  <si>
    <t>A     324.2</t>
  </si>
  <si>
    <t>CHIUSURA RULLI ALIMENTATORI CESOIA</t>
  </si>
  <si>
    <t>=I-DO1:6</t>
  </si>
  <si>
    <t>A     324.3</t>
  </si>
  <si>
    <t>=I-EM-1.5.20</t>
  </si>
  <si>
    <t>A     324.4</t>
  </si>
  <si>
    <t>ELETTROSERR. CANCELL. ZONA ASPO LATO SX</t>
  </si>
  <si>
    <t>=I-EV-1.13.01A</t>
  </si>
  <si>
    <t>A     324.5</t>
  </si>
  <si>
    <t>PINZATURA SU PIEGALEMBI - CHIUSURA</t>
  </si>
  <si>
    <t>=I-EV-1.13.01B</t>
  </si>
  <si>
    <t>A     324.6</t>
  </si>
  <si>
    <t>PINZATURA PIEGALEMBI - APERTURA</t>
  </si>
  <si>
    <t>=I-DO2:6</t>
  </si>
  <si>
    <t>A     324.7</t>
  </si>
  <si>
    <t>=I-APL-4.1-1</t>
  </si>
  <si>
    <t>A     325.0</t>
  </si>
  <si>
    <t>RICH. ACCESSO ZONA CESOIA DI TAGLIO LATO</t>
  </si>
  <si>
    <t>=I-APL-4.1-2</t>
  </si>
  <si>
    <t>A     325.1</t>
  </si>
  <si>
    <t>RIPARO APERTO ZONA CESOIA DI TAGLIO LATO</t>
  </si>
  <si>
    <t>=I-DO3:2</t>
  </si>
  <si>
    <t>A     325.2</t>
  </si>
  <si>
    <t>=I-DO3:6</t>
  </si>
  <si>
    <t>A     325.3</t>
  </si>
  <si>
    <t>A     325.4</t>
  </si>
  <si>
    <t>LED BIANCO AUSILIARI INSERITI PULSANTIERA PL4</t>
  </si>
  <si>
    <t>A     325.5</t>
  </si>
  <si>
    <t>LED VERDE CICLO AUTO IN CORSO PULSANTIERA PL4</t>
  </si>
  <si>
    <t>A     325.6</t>
  </si>
  <si>
    <t>LED BLU ZONA IN MANUALE PULSANTIERA PL 4</t>
  </si>
  <si>
    <t>A     325.7</t>
  </si>
  <si>
    <t>LED ROSSO ANOMALIA STAZIONE PULSANTIERA PL4</t>
  </si>
  <si>
    <t>=J1-EV-1.6.04</t>
  </si>
  <si>
    <t>A     384.0</t>
  </si>
  <si>
    <t>SFRENATURA MOT. ROTAZIONE SPIANATRICE</t>
  </si>
  <si>
    <t>=J1-EV-1.6.11a</t>
  </si>
  <si>
    <t>A     384.1</t>
  </si>
  <si>
    <t>RULLI DI PRESA LATO INGR. SPAINATRICE - AP</t>
  </si>
  <si>
    <t>=J1-EV-1.6.11b</t>
  </si>
  <si>
    <t>A     384.2</t>
  </si>
  <si>
    <t>RULLI DI PRESA LATO INGR. SPIANATRICE - CH</t>
  </si>
  <si>
    <t>=J1-EV-1.6.36a</t>
  </si>
  <si>
    <t>A     384.3</t>
  </si>
  <si>
    <t>RULLI DI PRESA LATO USCITA SPIANATRICE - AP</t>
  </si>
  <si>
    <t>=J1-EV-1.6.36b</t>
  </si>
  <si>
    <t>A     384.4</t>
  </si>
  <si>
    <t>RULLI DI PRESA LATO USCITA SPIANATRICE - CH</t>
  </si>
  <si>
    <t>=J1-EV-1.8.40A</t>
  </si>
  <si>
    <t>A     384.5</t>
  </si>
  <si>
    <t>TAVOLA DI SOST. USCITA SPIANATRICE - DISCESA</t>
  </si>
  <si>
    <t>=J1-EV-1.8.40B</t>
  </si>
  <si>
    <t>A     384.6</t>
  </si>
  <si>
    <t>TAVOLA DI SOST. USCITA SPIANATRICE - SALITA</t>
  </si>
  <si>
    <t>=J1-EV-1.6.39A</t>
  </si>
  <si>
    <t>A     384.7</t>
  </si>
  <si>
    <t>RULLO STRIZZATORE - SALITA</t>
  </si>
  <si>
    <t>=J1-EV-1.6.39B</t>
  </si>
  <si>
    <t>A     385.0</t>
  </si>
  <si>
    <t>RULLO STRIZZATORE - DISCESA</t>
  </si>
  <si>
    <t>=J1-DO4:5</t>
  </si>
  <si>
    <t>A     385.1</t>
  </si>
  <si>
    <t>=J1-DO4:2</t>
  </si>
  <si>
    <t>A     385.2</t>
  </si>
  <si>
    <t>=J1-DO3:4</t>
  </si>
  <si>
    <t>A     385.3</t>
  </si>
  <si>
    <t>=J1-DO4:1</t>
  </si>
  <si>
    <t>A     385.4</t>
  </si>
  <si>
    <t>=J1-DO5:5</t>
  </si>
  <si>
    <t>A     385.5</t>
  </si>
  <si>
    <t>=J1-DO5:2</t>
  </si>
  <si>
    <t>A     385.6</t>
  </si>
  <si>
    <t>=J1-DO5:6</t>
  </si>
  <si>
    <t>A     385.7</t>
  </si>
  <si>
    <t>=K1-EV-1.8.01a</t>
  </si>
  <si>
    <t>A     436.0</t>
  </si>
  <si>
    <t>TRASLAZIONE BARRA DI SOST. DX - IN LINEA</t>
  </si>
  <si>
    <t>=K1-EV-1.8.01b</t>
  </si>
  <si>
    <t>A     436.1</t>
  </si>
  <si>
    <t>TRASLAZIONE BARRA DI SOST. DX - FUORI LINEA</t>
  </si>
  <si>
    <t>=K1-EV-1.8.09</t>
  </si>
  <si>
    <t>A     436.2</t>
  </si>
  <si>
    <t>SBLOCC. FRENO BARRA DI SOSTEGNO LATO DX</t>
  </si>
  <si>
    <t>=K1-DO1:6</t>
  </si>
  <si>
    <t>A     436.3</t>
  </si>
  <si>
    <t>=K1-DO2:1</t>
  </si>
  <si>
    <t>A     436.4</t>
  </si>
  <si>
    <t>=K1-DO2:5</t>
  </si>
  <si>
    <t>A     436.5</t>
  </si>
  <si>
    <t>=K1-DO2:2</t>
  </si>
  <si>
    <t>A     436.6</t>
  </si>
  <si>
    <t>=K1-DO2:6</t>
  </si>
  <si>
    <t>A     436.7</t>
  </si>
  <si>
    <t>A     437.4</t>
  </si>
  <si>
    <t>LED BIANCO AUSILIARI INSERITI PULSANTIERA PL5</t>
  </si>
  <si>
    <t>A     437.5</t>
  </si>
  <si>
    <t>LED VERDE CICLO AUTO IN CORSO PULSANTIERA PL5</t>
  </si>
  <si>
    <t>A     437.6</t>
  </si>
  <si>
    <t>LED BLU ZONA IN MANUALE PULSANTIERA PL 5</t>
  </si>
  <si>
    <t>A     437.7</t>
  </si>
  <si>
    <t>LED ROSSO ANOMALIA STAZIONE PULSANTIERA PL5</t>
  </si>
  <si>
    <t>=L-EV-1.8.11a</t>
  </si>
  <si>
    <t>A     497.0</t>
  </si>
  <si>
    <t>TRASLAZIONE BARRA DI SOST. SX - IN LINEA</t>
  </si>
  <si>
    <t>=L-EV-1.8.11b</t>
  </si>
  <si>
    <t>A     497.1</t>
  </si>
  <si>
    <t>TRASLAZIONE BARRA DI SOST. SX - FUORI LINEA</t>
  </si>
  <si>
    <t>=L-EV-1.8.19</t>
  </si>
  <si>
    <t>A     497.2</t>
  </si>
  <si>
    <t>SBLOCC. FRENO BARRA DI SOST. SX</t>
  </si>
  <si>
    <t>=L-EV-1.9.23</t>
  </si>
  <si>
    <t>A     497.3</t>
  </si>
  <si>
    <t>SFRENATURA RULLI ALIMENTATORI</t>
  </si>
  <si>
    <t>=L-EV-1.9.24a</t>
  </si>
  <si>
    <t>A     497.4</t>
  </si>
  <si>
    <t>EV RUOTA DI MISURA - AP</t>
  </si>
  <si>
    <t>=L-EV-1.9.24b</t>
  </si>
  <si>
    <t>A     497.5</t>
  </si>
  <si>
    <t>EV RUOTA DI MISURA - CH</t>
  </si>
  <si>
    <t>=L-EV-1.9.25a</t>
  </si>
  <si>
    <t>A     497.6</t>
  </si>
  <si>
    <t>RULLI ALIMENTATORI - AP</t>
  </si>
  <si>
    <t>=L-EV-1.9.25b</t>
  </si>
  <si>
    <t>A     497.7</t>
  </si>
  <si>
    <t>RULLI ALIMENTATORI - CH</t>
  </si>
  <si>
    <t>=L-DO3:1</t>
  </si>
  <si>
    <t>A     498.0</t>
  </si>
  <si>
    <t>=L-DO3:5</t>
  </si>
  <si>
    <t>A     498.1</t>
  </si>
  <si>
    <t>=L-EV-1.9.30</t>
  </si>
  <si>
    <t>A     498.2</t>
  </si>
  <si>
    <t>RULLO ALIMENTATORE SUPERIORE - SBLOCCO</t>
  </si>
  <si>
    <t>=L-EV-1.9.31a</t>
  </si>
  <si>
    <t>A     498.3</t>
  </si>
  <si>
    <t>RULLO ANTIRICADUTA NASTRO - SALITA</t>
  </si>
  <si>
    <t>=L-DO4:1</t>
  </si>
  <si>
    <t>A     498.4</t>
  </si>
  <si>
    <t>=L-EV-1.8.39a</t>
  </si>
  <si>
    <t>A     498.5</t>
  </si>
  <si>
    <t>TAVOLA DI SOST.  INGRESSO FEEDER - SALITA</t>
  </si>
  <si>
    <t>=L-EV-1.8.39b</t>
  </si>
  <si>
    <t>A     498.6</t>
  </si>
  <si>
    <t>TAVOLA DI SOST.  INGRESSO FEEDER - DISCESA</t>
  </si>
  <si>
    <t>=L-DO4:6</t>
  </si>
  <si>
    <t>A     498.7</t>
  </si>
  <si>
    <t>=L-EV-1.12.04a</t>
  </si>
  <si>
    <t>A     499.0</t>
  </si>
  <si>
    <t>CILINDRO PINCH ROLL SUPERIORE - SALITA</t>
  </si>
  <si>
    <t>=L-EV-1.12.04b</t>
  </si>
  <si>
    <t>A     499.1</t>
  </si>
  <si>
    <t>CILINDRO PINCH ROLL SUPERIORE - DISCESA</t>
  </si>
  <si>
    <t>=L-EV-1.12.05a</t>
  </si>
  <si>
    <t>A     499.2</t>
  </si>
  <si>
    <t>CILINDRO PINCH ROLL INFERIORE - SALITA</t>
  </si>
  <si>
    <t>=L-EV-1.12.05b</t>
  </si>
  <si>
    <t>A     499.3</t>
  </si>
  <si>
    <t>CILINDRO PINCH ROLL INFERIORE - DISCESA</t>
  </si>
  <si>
    <t>=L-DO6:1</t>
  </si>
  <si>
    <t>A     499.4</t>
  </si>
  <si>
    <t>=L-DO6:2</t>
  </si>
  <si>
    <t>A     499.5</t>
  </si>
  <si>
    <t>=L-DO6:3</t>
  </si>
  <si>
    <t>A     499.6</t>
  </si>
  <si>
    <t>=L-DO6:4</t>
  </si>
  <si>
    <t>A     499.7</t>
  </si>
  <si>
    <t>=L-EM-1.9.50</t>
  </si>
  <si>
    <t>A     500.0</t>
  </si>
  <si>
    <t>ELETTROSERR. CANCELL. ACCESSO FOSSA D'ANSA</t>
  </si>
  <si>
    <t>=L-EM-3.4.32</t>
  </si>
  <si>
    <t>A     500.1</t>
  </si>
  <si>
    <t>ELETTROSERR. CANCELL. ACCESSO USCITA FEEDER</t>
  </si>
  <si>
    <t>=L-DO7:3</t>
  </si>
  <si>
    <t>A     500.2</t>
  </si>
  <si>
    <t>=L-DO7:4</t>
  </si>
  <si>
    <t>A     500.3</t>
  </si>
  <si>
    <t>=L-APL-5.1-1</t>
  </si>
  <si>
    <t>A     500.4</t>
  </si>
  <si>
    <t>RICH. ACC. ZONA FOSSA D'ANSA PULSANTIERA</t>
  </si>
  <si>
    <t>=L-APL-5.1-2</t>
  </si>
  <si>
    <t>A     500.5</t>
  </si>
  <si>
    <t>RIPARO APERTO ZONA FOSSA D'ANSA PULSANTI</t>
  </si>
  <si>
    <t>=L-APL-1.6-1</t>
  </si>
  <si>
    <t>A     500.6</t>
  </si>
  <si>
    <t>RICH. ACC. ZONA USCITA FEEDER PULSANTIERA</t>
  </si>
  <si>
    <t>=L-APL-1.6-2</t>
  </si>
  <si>
    <t>A     500.7</t>
  </si>
  <si>
    <t>RIPARO APERTO ZONA USCITA FEEDER PULSANTI</t>
  </si>
  <si>
    <t>=M-EV-3.3.31a</t>
  </si>
  <si>
    <t>A     570.0</t>
  </si>
  <si>
    <t>RULLI TRASCINAMENTO ROTAZ. TAV. IMPIL. LATERALE. - AV</t>
  </si>
  <si>
    <t>=M-EV-3.3.31b</t>
  </si>
  <si>
    <t>A     570.1</t>
  </si>
  <si>
    <t>RULLI TRASCINAMENTO ROTAZ. TAV. IMPIL. LATERALE. - IND</t>
  </si>
  <si>
    <t>=M-EV-3.3.37a</t>
  </si>
  <si>
    <t>A     570.2</t>
  </si>
  <si>
    <t>SALITA TAV. IMPIL. LAT. CON VELOCITA' ALTA</t>
  </si>
  <si>
    <t>=M-EV-3.3.37b</t>
  </si>
  <si>
    <t>A     570.3</t>
  </si>
  <si>
    <t>DISCESA TAV. IMPIL. LAT. CON VELOCITA' ALTA</t>
  </si>
  <si>
    <t>=M-EV-3.3.46a</t>
  </si>
  <si>
    <t>A     570.4</t>
  </si>
  <si>
    <t>SALITA TAV. IMPIL. LAT. CON VELOCITA' BASSA</t>
  </si>
  <si>
    <t>=M-EV-3.3.46b</t>
  </si>
  <si>
    <t>A     570.5</t>
  </si>
  <si>
    <t>DISCESA TAV. IMPIL. LAT. CON VELOCITA' BASSA</t>
  </si>
  <si>
    <t>=M-EV-3.6.31a</t>
  </si>
  <si>
    <t>A     570.6</t>
  </si>
  <si>
    <t>RULLI TRASCINAMENTO ROTAZ. TAV. IMPIL. POSTERIORE. - AV</t>
  </si>
  <si>
    <t>=M-EV-3.6.31b</t>
  </si>
  <si>
    <t>A     570.7</t>
  </si>
  <si>
    <t>RULLI TRASCINAMENTO ROTAZ. TAV. IMPIL. POSTERIORE. - IND</t>
  </si>
  <si>
    <t>=M-EV-3.6.37a</t>
  </si>
  <si>
    <t>A     571.0</t>
  </si>
  <si>
    <t>SALITA TAV. IMPIL. POST. CON VELOCITA' ALTA</t>
  </si>
  <si>
    <t>=M-EV-3.6.37b</t>
  </si>
  <si>
    <t>A     571.1</t>
  </si>
  <si>
    <t>DISCESA TAV. IMPIL. POST. CON VELOCITA' ALTA</t>
  </si>
  <si>
    <t>=M-EV-3.6.46a</t>
  </si>
  <si>
    <t>A     571.2</t>
  </si>
  <si>
    <t>SALITA TAV. IMPIL. POST. CON VELOCITA' BASSA</t>
  </si>
  <si>
    <t>=M-EV-3.6.46b</t>
  </si>
  <si>
    <t>A     571.3</t>
  </si>
  <si>
    <t>DISCESA TAV. IMPIL. POST. CON VELOCITA' BASSA</t>
  </si>
  <si>
    <t>=M-EV-3.7.10</t>
  </si>
  <si>
    <t>A     571.4</t>
  </si>
  <si>
    <t>COMANDO EV BY-PASS CENTRALINA IMPILATORI</t>
  </si>
  <si>
    <t>=M-EV-3.7.11</t>
  </si>
  <si>
    <t>A     571.5</t>
  </si>
  <si>
    <t>COMANDO EV ACQUA RAFFREDD. OLIO CENTRALINA IMPILATORI</t>
  </si>
  <si>
    <t>=M-DO4:2</t>
  </si>
  <si>
    <t>A     571.6</t>
  </si>
  <si>
    <t>=M-DO4:6</t>
  </si>
  <si>
    <t>A     571.7</t>
  </si>
  <si>
    <t>=M-DO5:0</t>
  </si>
  <si>
    <t>A     572.0</t>
  </si>
  <si>
    <t>=M-DO5:1</t>
  </si>
  <si>
    <t>A     572.1</t>
  </si>
  <si>
    <t>=M-DO5:2</t>
  </si>
  <si>
    <t>A     572.2</t>
  </si>
  <si>
    <t>=M-DO5:6</t>
  </si>
  <si>
    <t>A     572.3</t>
  </si>
  <si>
    <t>=M-EM-3.2.82</t>
  </si>
  <si>
    <t>A     572.4</t>
  </si>
  <si>
    <t>ELETTROSERR. CANCELLO INGRESSO LATO IMPILATORE LAT.</t>
  </si>
  <si>
    <t>=M-EM-3.1.40</t>
  </si>
  <si>
    <t>A     572.5</t>
  </si>
  <si>
    <t>ELETTROSERR. CANCELLO INGRESSO LATO USCITA FRONTE SX PRESSA</t>
  </si>
  <si>
    <t>=M-DO6:2</t>
  </si>
  <si>
    <t>A     572.6</t>
  </si>
  <si>
    <t>=M-DO6:6</t>
  </si>
  <si>
    <t>A     572.7</t>
  </si>
  <si>
    <t>=M-APL-2.3-1</t>
  </si>
  <si>
    <t>A     573.0</t>
  </si>
  <si>
    <t>RICH. ACC. ZONA TRASP. AEREO LATO DX IMP</t>
  </si>
  <si>
    <t>=M-APL-2.3-2</t>
  </si>
  <si>
    <t>A     573.1</t>
  </si>
  <si>
    <t>RIPARO APERTO ZONA TRASP. AEREO LATO DX</t>
  </si>
  <si>
    <t>=M-APL-2.4-1</t>
  </si>
  <si>
    <t>A     573.2</t>
  </si>
  <si>
    <t>=M-APL-2.4-2</t>
  </si>
  <si>
    <t>A     573.3</t>
  </si>
  <si>
    <t>A     604.0</t>
  </si>
  <si>
    <t>LED BIANCO AUSILIARI INSERITI PULSANTIERA PL2</t>
  </si>
  <si>
    <t>A     604.1</t>
  </si>
  <si>
    <t>LED VERDE CICLO AUTO IN CORSO PULSANTIERA PL2</t>
  </si>
  <si>
    <t>A     604.2</t>
  </si>
  <si>
    <t>LED BLU ZONA IN MANUALE PULSANTIERA PL 2</t>
  </si>
  <si>
    <t>A     604.3</t>
  </si>
  <si>
    <t>LED ROSSO ANOMALIA STAZIONE PULSANTIERA PL2</t>
  </si>
  <si>
    <t>=N-DO2:1</t>
  </si>
  <si>
    <t>A     604.4</t>
  </si>
  <si>
    <t>=N-DO2:5</t>
  </si>
  <si>
    <t>A     604.5</t>
  </si>
  <si>
    <t>=N-DO2:2</t>
  </si>
  <si>
    <t>A     604.6</t>
  </si>
  <si>
    <t>=N-DO2:6</t>
  </si>
  <si>
    <t>A     604.7</t>
  </si>
  <si>
    <t>=O1-EV-3.3.235</t>
  </si>
  <si>
    <t>A     630.0</t>
  </si>
  <si>
    <t>SFRENATURA IDRAULICA ROTAZ. TAVOLA LATERALE</t>
  </si>
  <si>
    <t>=O1-DO1:2</t>
  </si>
  <si>
    <t>A     630.1</t>
  </si>
  <si>
    <t>=O1-DO1:3</t>
  </si>
  <si>
    <t>A     630.2</t>
  </si>
  <si>
    <t>=O1-DO1:6</t>
  </si>
  <si>
    <t>A     630.3</t>
  </si>
  <si>
    <t>=O1-HL-3.3.187</t>
  </si>
  <si>
    <t>A     630.4</t>
  </si>
  <si>
    <t>TORRETTA MUTING ATTIVO BAIA INGRESSO LATERALE</t>
  </si>
  <si>
    <t>=O1-DO2:5</t>
  </si>
  <si>
    <t>A     630.5</t>
  </si>
  <si>
    <t>=O1-APL-2.3-1</t>
  </si>
  <si>
    <t>A     630.6</t>
  </si>
  <si>
    <t>LAMPADA BARRIERA INTERCETTATA BAIA INGRESSO LATERALE</t>
  </si>
  <si>
    <t>=O1-EV-3.3.50a</t>
  </si>
  <si>
    <t>A     630.7</t>
  </si>
  <si>
    <t>EV PARATIE CENTRAGGIO PALLETTS TAVOLA LAT. -  IN LINEA</t>
  </si>
  <si>
    <t>=O1-EV-3.3.50b</t>
  </si>
  <si>
    <t>A     631.0</t>
  </si>
  <si>
    <t>EV PARATIE CENTRAGGIO PALLETTS TAVOLA LAT. -  FUORI  LINEA</t>
  </si>
  <si>
    <t>=O1-DO3:5</t>
  </si>
  <si>
    <t>A     631.1</t>
  </si>
  <si>
    <t>=O1-EV-3.3.60a</t>
  </si>
  <si>
    <t>A     631.2</t>
  </si>
  <si>
    <t>CILINDRO PER CENTRAGGIO PALLET 1900x1900 - SALITA</t>
  </si>
  <si>
    <t>=O1-EV-3.3.60b</t>
  </si>
  <si>
    <t>A     631.3</t>
  </si>
  <si>
    <t>CILINDRO PER CENTRAGGIO PALLET 1900x1900 - DISCESA</t>
  </si>
  <si>
    <t>=O1-EV-3.3.61a</t>
  </si>
  <si>
    <t>A     631.4</t>
  </si>
  <si>
    <t>CILINDRO PER CENTRAGGIO PALLET 1900x3250 - SALITA</t>
  </si>
  <si>
    <t>=O1-EV-3.3.61b</t>
  </si>
  <si>
    <t>A     631.5</t>
  </si>
  <si>
    <t>CILINDRO PER CENTRAGGIO PALLET 1900x3250 - DISCESA</t>
  </si>
  <si>
    <t>=O1-EV-3.3.62a</t>
  </si>
  <si>
    <t>A     631.6</t>
  </si>
  <si>
    <t>CILINDRO PER CENTRAGGIO PALLET 1900x4000 - SALITA</t>
  </si>
  <si>
    <t>=O1-EV-3.3.62b</t>
  </si>
  <si>
    <t>A     631.7</t>
  </si>
  <si>
    <t>CILINDRO PER CENTRAGGIO PALLET 1900x4000 - DISCESA</t>
  </si>
  <si>
    <t>=O1-EV-3.6.47a</t>
  </si>
  <si>
    <t>A     632.0</t>
  </si>
  <si>
    <t>CIL. CENTRAGGIO PALLET IMPIL. POST. - SALITA</t>
  </si>
  <si>
    <t>=O1-EV-3.6.47b</t>
  </si>
  <si>
    <t>A     632.1</t>
  </si>
  <si>
    <t>CIL. CENTRAGGIO PALLET IMPIL. POST. - DISCESA</t>
  </si>
  <si>
    <t>=O1-EV-3.6.235</t>
  </si>
  <si>
    <t>A     632.2</t>
  </si>
  <si>
    <t>SFRENATURA IDRAULICA ROTAZ. TAVOLA IMPIL. POST.</t>
  </si>
  <si>
    <t>=O1-DO5:6</t>
  </si>
  <si>
    <t>A     632.3</t>
  </si>
  <si>
    <t>=O1-EM-3.3.170</t>
  </si>
  <si>
    <t>A     632.4</t>
  </si>
  <si>
    <t>ELETTROSERR. CANCELL. ZONA INGR. PALLET IMP. LAT.</t>
  </si>
  <si>
    <t>=O1-DO6:2</t>
  </si>
  <si>
    <t>A     632.5</t>
  </si>
  <si>
    <t>=O1-DO6:3</t>
  </si>
  <si>
    <t>A     632.6</t>
  </si>
  <si>
    <t>=O1-DO6:4</t>
  </si>
  <si>
    <t>A     632.7</t>
  </si>
  <si>
    <t>=O1-APL-2.1-1</t>
  </si>
  <si>
    <t>A     633.0</t>
  </si>
  <si>
    <t>RICH. ACCESSO ZONA INGR. PALLET VUOTI IMP. LAT.</t>
  </si>
  <si>
    <t>=O1-APL-2.1-2</t>
  </si>
  <si>
    <t>A     633.1</t>
  </si>
  <si>
    <t>RIPARO APERTO ZONA INGR. PALLET VUOTI IMP. LAT.</t>
  </si>
  <si>
    <t>=O1-DO7:2</t>
  </si>
  <si>
    <t>A     633.2</t>
  </si>
  <si>
    <t>=O1-DO7:6</t>
  </si>
  <si>
    <t>A     633.3</t>
  </si>
  <si>
    <t>=O2-EM-3.3.180</t>
  </si>
  <si>
    <t>A     766.0</t>
  </si>
  <si>
    <t>ELETTROSERR. CANCELL. ZONA INGRESSO RIBALTATORE LAT. IMPIL. LAT.</t>
  </si>
  <si>
    <t>=O2-EM-3.6.181</t>
  </si>
  <si>
    <t>A     766.1</t>
  </si>
  <si>
    <t>ELETTROSERR. CANCELL. ZONA INGRESSO RIBALTATORE AEREO POSTERIORE</t>
  </si>
  <si>
    <t>=O2-EM-3.6.182</t>
  </si>
  <si>
    <t>A     766.2</t>
  </si>
  <si>
    <t>ELETTROSERR. CANCELL. ZONA USCITA INTERNA IMPIL. POSTER.</t>
  </si>
  <si>
    <t>=O2-EM-3.6.180</t>
  </si>
  <si>
    <t>A     766.3</t>
  </si>
  <si>
    <t>ELETTROSERR. CANCELL. ZONA USCITA ESTERNA IMPIL. POST.</t>
  </si>
  <si>
    <t>=O2-APL-2.2-1</t>
  </si>
  <si>
    <t>A     766.4</t>
  </si>
  <si>
    <t>RICH. ACCESSO ZONA INGR. RIBALTAT. LATERALE IMPIL. LAT.</t>
  </si>
  <si>
    <t>=O2-APL-2.2-2</t>
  </si>
  <si>
    <t>A     766.5</t>
  </si>
  <si>
    <t>RIPARO APERTO ZONA INGR. RIBALT. LATERALE IMPIL. LAT.</t>
  </si>
  <si>
    <t>=O2-APL-1.4-1</t>
  </si>
  <si>
    <t>A     766.6</t>
  </si>
  <si>
    <t>RICH. ACCESSO ZONA INGR. RIBALTAT. AEREO POST. IMPIL. POST.</t>
  </si>
  <si>
    <t>=O2-APL-1.4-2</t>
  </si>
  <si>
    <t>A     766.7</t>
  </si>
  <si>
    <t>RIPARO APERTO ZONA INGR. RIBALT. AEREO POST. IMPIL. POST</t>
  </si>
  <si>
    <t>=R-APL-3.6.181</t>
  </si>
  <si>
    <t>A     848.0</t>
  </si>
  <si>
    <t>SEGNALAZ. IMPIL. POST. ????????</t>
  </si>
  <si>
    <t>=R-EM-3.6.181</t>
  </si>
  <si>
    <t>A     848.1</t>
  </si>
  <si>
    <t>ELETTROSERR. CANCELL. ZONA USCITA INTERNA</t>
  </si>
  <si>
    <t>=R-EM-3.6.182</t>
  </si>
  <si>
    <t>A     848.2</t>
  </si>
  <si>
    <t>ELETTROSERR. CANCELL. ZONA INGRESSO RIBALTATORE</t>
  </si>
  <si>
    <t>=R-DO1:6</t>
  </si>
  <si>
    <t>A     848.3</t>
  </si>
  <si>
    <t>=S1-HL-3.6.188</t>
  </si>
  <si>
    <t>A     933.0</t>
  </si>
  <si>
    <t>TORRETTA MUTING ATTIVO BAIA USCITA</t>
  </si>
  <si>
    <t>=S1-DO1:2</t>
  </si>
  <si>
    <t>A     933.1</t>
  </si>
  <si>
    <t>SEGNALAZIONE OK PER SCARICO PALLET DA BAIA DI USCITA</t>
  </si>
  <si>
    <t>=S1-APL-2.4-1</t>
  </si>
  <si>
    <t>A     933.2</t>
  </si>
  <si>
    <t>LAMPADA BARRIERA INTERCETTATA BAIA USCITA</t>
  </si>
  <si>
    <t>=S1-DO1:4</t>
  </si>
  <si>
    <t>A     933.3</t>
  </si>
  <si>
    <t>=S1-EV-3.6.50a</t>
  </si>
  <si>
    <t>A     933.4</t>
  </si>
  <si>
    <t>PARATIE CENTRAGGIO PALLET TAVOLA POST. - IN LINEA</t>
  </si>
  <si>
    <t>=S1-EV-3.6.50b</t>
  </si>
  <si>
    <t>A     933.5</t>
  </si>
  <si>
    <t>PARATIE CENTRAGGIO PALLET TAVOLA POST. - FUORI LINEA</t>
  </si>
  <si>
    <t>=S1-DO2:3</t>
  </si>
  <si>
    <t>A     933.6</t>
  </si>
  <si>
    <t>=S1-DO2:4</t>
  </si>
  <si>
    <t>A     933.7</t>
  </si>
  <si>
    <t>=S1-HL-3.6.186</t>
  </si>
  <si>
    <t>A     934.0</t>
  </si>
  <si>
    <t>TORRETTA MUTING ATTIVO BAIA INGRESSO POSTERIORE</t>
  </si>
  <si>
    <t>=S1-DO3:5</t>
  </si>
  <si>
    <t>A     934.1</t>
  </si>
  <si>
    <t>=S1-APL-1.8-1</t>
  </si>
  <si>
    <t>A     934.2</t>
  </si>
  <si>
    <t>LAMPADA BARRIERA INTERCETTATA BAIA INGRESSO POSTERIORE</t>
  </si>
  <si>
    <t>=S1-DO3:6</t>
  </si>
  <si>
    <t>A     934.3</t>
  </si>
  <si>
    <t>=S1-EM-3.4.30</t>
  </si>
  <si>
    <t>A     934.4</t>
  </si>
  <si>
    <t>ELETTROSERR. CANCELL. ZONA INGR. POST. PALLET</t>
  </si>
  <si>
    <t>=S1-EM-3.4.31</t>
  </si>
  <si>
    <t>A     934.5</t>
  </si>
  <si>
    <t>ELETTROSERR. CANCELL. ZONA ASCENSORE POST.</t>
  </si>
  <si>
    <t>=S1-DO4:3</t>
  </si>
  <si>
    <t>A     934.6</t>
  </si>
  <si>
    <t>=S1-EM-3.6.170</t>
  </si>
  <si>
    <t>A     934.7</t>
  </si>
  <si>
    <t>ELETTROSERR. CANCELL. ZONA TAV. ROTANTE</t>
  </si>
  <si>
    <t>=S1-APL-1.2-1</t>
  </si>
  <si>
    <t>A     935.0</t>
  </si>
  <si>
    <t>RICH. ACCESSO ZONA INGR. POSTER. PALLET VUOTI</t>
  </si>
  <si>
    <t>=S1-APL-1.2-2</t>
  </si>
  <si>
    <t>A     935.1</t>
  </si>
  <si>
    <t>RIPARO APERTO ZONA INGR. POSTER. PALLET VUOTI</t>
  </si>
  <si>
    <t>=S1-APL-1.3-1</t>
  </si>
  <si>
    <t>A     935.2</t>
  </si>
  <si>
    <t>RICH. ACCESSO ZONA ASCENSORE POST. PALLET VUOTI</t>
  </si>
  <si>
    <t>=S1-APL-1.3-2</t>
  </si>
  <si>
    <t>A     935.3</t>
  </si>
  <si>
    <t>RIPARO APERTO ZONA ASCENSORE POST. PALLET VUOTI</t>
  </si>
  <si>
    <t>=S1-DO6:1</t>
  </si>
  <si>
    <t>A     935.4</t>
  </si>
  <si>
    <t>=S1-DO6:2</t>
  </si>
  <si>
    <t>A     935.5</t>
  </si>
  <si>
    <t>=S1-APL-1.1-1</t>
  </si>
  <si>
    <t>A     935.6</t>
  </si>
  <si>
    <t>RICH. ACCESSO ZONA TAVOLA ROTANTE IMPILAT. POST.</t>
  </si>
  <si>
    <t>=S1-APL-1.1-2</t>
  </si>
  <si>
    <t>A     935.7</t>
  </si>
  <si>
    <t>RIPARO APERTO ZONA TAVOLA ROTANTE IMPILAT. POST.</t>
  </si>
  <si>
    <t>=S2-EV-3.6.34b</t>
  </si>
  <si>
    <t>A    1028.0</t>
  </si>
  <si>
    <t>EV BLOCCO 1 TAV. ROT. IMPIL. POST. - SALITA</t>
  </si>
  <si>
    <t>=S2-EV-3.6.34s</t>
  </si>
  <si>
    <t>A    1028.1</t>
  </si>
  <si>
    <t>EV BLOCCO 1 TAV. ROT. IMPIL. POST. - DISCESA</t>
  </si>
  <si>
    <t>=S2-EV-3.6.34Ab</t>
  </si>
  <si>
    <t>A    1028.2</t>
  </si>
  <si>
    <t>EV BLOCCO 2 TAV. ROT. IMPIL. POST. - SALITA</t>
  </si>
  <si>
    <t>=S2-EV-3.6.34As</t>
  </si>
  <si>
    <t>A    1028.3</t>
  </si>
  <si>
    <t>EV BLOCCO 2 TAV. ROT. IMPIL. POST. - DISCESA</t>
  </si>
  <si>
    <t>=S2-DO2:1</t>
  </si>
  <si>
    <t>A    1028.4</t>
  </si>
  <si>
    <t>=S2-DO2:2</t>
  </si>
  <si>
    <t>A    1028.5</t>
  </si>
  <si>
    <t>A    1028.6</t>
  </si>
  <si>
    <t>LED BIANCO AUSILIARI INSERITI PULSANTIERA PL1</t>
  </si>
  <si>
    <t>A    1028.7</t>
  </si>
  <si>
    <t>LED VERDE CICLO AUTO IN CORSO PULSANTIERA PL1</t>
  </si>
  <si>
    <t>A    1029.0</t>
  </si>
  <si>
    <t>LED BLU ZONA IN MANUALE PULSANTIERA PL1</t>
  </si>
  <si>
    <t>A    1029.1</t>
  </si>
  <si>
    <t>LED ROSSO ANOMALIA STAZIONE PULSANTIERA PL1</t>
  </si>
  <si>
    <t>=S2-DO3:2</t>
  </si>
  <si>
    <t>A    1029.2</t>
  </si>
  <si>
    <t>=S2-DO3:6</t>
  </si>
  <si>
    <t>A    1029.3</t>
  </si>
  <si>
    <t>=Y-EV-1.13.08A</t>
  </si>
  <si>
    <t>A    1067.0</t>
  </si>
  <si>
    <t>CILINDRO PIEGALEMBI - SALITA</t>
  </si>
  <si>
    <t>=Y-EV-1.13.08B</t>
  </si>
  <si>
    <t>A    1067.1</t>
  </si>
  <si>
    <t>CILINDRO PIEGALEMBI - DISCESA</t>
  </si>
  <si>
    <t>=Y-DO7:2</t>
  </si>
  <si>
    <t>A    1067.2</t>
  </si>
  <si>
    <t>=Y-DO7:6</t>
  </si>
  <si>
    <t>A    1067.3</t>
  </si>
  <si>
    <t>=Y-EV-1.1.01a</t>
  </si>
  <si>
    <t>A    1068.0</t>
  </si>
  <si>
    <t>ROTAZ. RULLI SROTOLATORI - AOR</t>
  </si>
  <si>
    <t>=Y-EV-1.1.01b</t>
  </si>
  <si>
    <t>A    1068.1</t>
  </si>
  <si>
    <t>ROTAZ. RULLI SROTOLATORI - OR</t>
  </si>
  <si>
    <t>=Y-EV-1.2.11a</t>
  </si>
  <si>
    <t>A    1068.2</t>
  </si>
  <si>
    <t>CULLA PORTA COIL - SALITA</t>
  </si>
  <si>
    <t>=Y-EV-1.2.11b</t>
  </si>
  <si>
    <t>A    1068.3</t>
  </si>
  <si>
    <t>CULLA PORTA COIL - DISCESA</t>
  </si>
  <si>
    <t>=Y-EV-1.3.34a</t>
  </si>
  <si>
    <t>A    1068.4</t>
  </si>
  <si>
    <t>ROTAZ. RULLO DI PRESS. DX - OR</t>
  </si>
  <si>
    <t>=Y-EV-1.3.34b</t>
  </si>
  <si>
    <t>A    1068.5</t>
  </si>
  <si>
    <t>ROTAZ. RULLO DI PRESS. DX - AOR</t>
  </si>
  <si>
    <t>=Y-EV-1.3.35a</t>
  </si>
  <si>
    <t>A    1068.6</t>
  </si>
  <si>
    <t>ROTAZ. RULLO DI PRESS. SX - OR</t>
  </si>
  <si>
    <t>=Y-EV-1.3.35b</t>
  </si>
  <si>
    <t>A    1068.7</t>
  </si>
  <si>
    <t>ROTAZ. RULLO DI PRESS. SX - AOR</t>
  </si>
  <si>
    <t>=Y-EV-1.3.36a</t>
  </si>
  <si>
    <t>A    1069.0</t>
  </si>
  <si>
    <t>ESPANS. MANDRINI SX E DX</t>
  </si>
  <si>
    <t>=Y-EV-1.3.36b</t>
  </si>
  <si>
    <t>A    1069.1</t>
  </si>
  <si>
    <t>CONTRAZIONE MANDRINI SX E DX</t>
  </si>
  <si>
    <t>=Y-EV-1.3.51a</t>
  </si>
  <si>
    <t>A    1069.2</t>
  </si>
  <si>
    <t>RULLO DI PRESS. INFERIORE - SALITA</t>
  </si>
  <si>
    <t>=Y-EV-1.3.51b</t>
  </si>
  <si>
    <t>A    1069.3</t>
  </si>
  <si>
    <t>RULLO DI PRESS. INFERIORE - DISCESA</t>
  </si>
  <si>
    <t>=Y-EV-1.3.53a</t>
  </si>
  <si>
    <t>A    1069.4</t>
  </si>
  <si>
    <t>ROTAZ. RULLO DI PRESS. INFERIORE - AOR</t>
  </si>
  <si>
    <t>=Y-EV-1.3.53b</t>
  </si>
  <si>
    <t>A    1069.5</t>
  </si>
  <si>
    <t>ROTAZ. RULLO DI PRESS. INFERIORE - OR</t>
  </si>
  <si>
    <t>=Y-EV-1.5.01a</t>
  </si>
  <si>
    <t>A    1069.6</t>
  </si>
  <si>
    <t>TAGLIO CESOIA SPUNTAT. CON LEVE DA SX A DX</t>
  </si>
  <si>
    <t>=Y-EV-1.5.01b</t>
  </si>
  <si>
    <t>A    1069.7</t>
  </si>
  <si>
    <t>TAGLIO CESOIA SPUNTAT. CON LEVE DA DX A SX</t>
  </si>
  <si>
    <t>=Y-EV-1.5.06a</t>
  </si>
  <si>
    <t>A    1070.0</t>
  </si>
  <si>
    <t>TAVOLA INCLINABILE - SALITA</t>
  </si>
  <si>
    <t>=Y-EV-1.5.06b</t>
  </si>
  <si>
    <t>A    1070.1</t>
  </si>
  <si>
    <t>TAVOLA INCLINABILE - DISCESA</t>
  </si>
  <si>
    <t>=Y-EV-1.5.11a</t>
  </si>
  <si>
    <t>A    1070.2</t>
  </si>
  <si>
    <t>TRASL. CARRELLO SFRIDI - IN LINEA</t>
  </si>
  <si>
    <t>=Y-EV-1.5.11b</t>
  </si>
  <si>
    <t>A    1070.3</t>
  </si>
  <si>
    <t>TRASL. CARRELLO SFRIDI - FUORI LINEA</t>
  </si>
  <si>
    <t>=Y-EV-1.10.10</t>
  </si>
  <si>
    <t>A    1070.4</t>
  </si>
  <si>
    <t>COMANDO EV  BY-PASS CIRCUITO OLEOD. CENTR. IDR. ZONA ASPO</t>
  </si>
  <si>
    <t>=Y-EV-1.10.11</t>
  </si>
  <si>
    <t>A    1070.5</t>
  </si>
  <si>
    <t>COMANDO EV H2O RAFFREDDAMENTO OLIO</t>
  </si>
  <si>
    <t>=Y-EV-1.3.39A</t>
  </si>
  <si>
    <t>A    1070.6</t>
  </si>
  <si>
    <t>COMANDO MINIMA PRESS. ESPANS. MANDRINI</t>
  </si>
  <si>
    <t>=Y-EV-1.3.39B</t>
  </si>
  <si>
    <t>A    1070.7</t>
  </si>
  <si>
    <t>COMANDO MEDIA PRESS. ESPANS. MANDRINI</t>
  </si>
  <si>
    <t>A    1100.0</t>
  </si>
  <si>
    <t>LAMPADA CAMBIO COIL IN ATTO</t>
  </si>
  <si>
    <t>A    1100.1</t>
  </si>
  <si>
    <t>PREDISPOSIZIONE LINEA IN ATTO</t>
  </si>
  <si>
    <t>A    1100.2</t>
  </si>
  <si>
    <t>POMPA OLIO IN MARCIA</t>
  </si>
  <si>
    <t>=PUL-DI1:4</t>
  </si>
  <si>
    <t>A    1100.3</t>
  </si>
  <si>
    <t>A    1100.4</t>
  </si>
  <si>
    <t>LAMPADA ROSSA TORRETTA</t>
  </si>
  <si>
    <t>A    1100.5</t>
  </si>
  <si>
    <t>LAMPADA VERDE TORRETTA</t>
  </si>
  <si>
    <t>A    1100.6</t>
  </si>
  <si>
    <t>LAMPADA GIALLA TORRETTA</t>
  </si>
  <si>
    <t>A    1100.7</t>
  </si>
  <si>
    <t>AVVISATORE ACUSTICO TORRETTA</t>
  </si>
  <si>
    <t>=PUL-DO3:1</t>
  </si>
  <si>
    <t>A    1101.0</t>
  </si>
  <si>
    <t>=PUL-DO3:5</t>
  </si>
  <si>
    <t>A    1101.1</t>
  </si>
  <si>
    <t>=PUL-DO3:2</t>
  </si>
  <si>
    <t>A    1101.2</t>
  </si>
  <si>
    <t>=PUL-DO3:6</t>
  </si>
  <si>
    <t>A    1101.3</t>
  </si>
  <si>
    <t>A1348.0</t>
  </si>
  <si>
    <t>A    1348.0</t>
  </si>
  <si>
    <t>ABILITAZIONE SCHEDA CONTEGGIO VELOCE</t>
  </si>
  <si>
    <t>A1520.0</t>
  </si>
  <si>
    <t>A    1520.0</t>
  </si>
  <si>
    <t>ABILITAZIONE MUTING BARRIERA SICUREZZA BAIA INGRESSO PALLET POSTERIORE - CH1</t>
  </si>
  <si>
    <t>A1520.1</t>
  </si>
  <si>
    <t>A    1520.1</t>
  </si>
  <si>
    <t>ABILITAZIONE MUTING BARRIERA SICUREZZA BAIA INGRESSO PALLET POSTERIORE - CH2</t>
  </si>
  <si>
    <t>A1520.2</t>
  </si>
  <si>
    <t>A    1520.2</t>
  </si>
  <si>
    <t>ABILITAZIONE MUTING BARRIERA SICUREZZA BAIA USCITA PALLET - CH1</t>
  </si>
  <si>
    <t>A1520.3</t>
  </si>
  <si>
    <t>A    1520.3</t>
  </si>
  <si>
    <t>ABILITAZIONE MUTING BARRIERA SICUREZZA BAIA USCITA PALLET - CH2</t>
  </si>
  <si>
    <t>A1525.0</t>
  </si>
  <si>
    <t>A    1525.0</t>
  </si>
  <si>
    <t>ABILITAZIONE MUTING BARRIERA SICUREZZA BAIA INGRESSO PALLET LATERALE - CH1</t>
  </si>
  <si>
    <t>A1525.1</t>
  </si>
  <si>
    <t>A    1525.1</t>
  </si>
  <si>
    <t>ABILITAZIONE MUTING BARRIERA SICUREZZA BAIA INGRESSO PALLET LATERALE - CH2</t>
  </si>
  <si>
    <t>A1525.2</t>
  </si>
  <si>
    <t>A    1525.2</t>
  </si>
  <si>
    <t>A1525.3</t>
  </si>
  <si>
    <t>A    1525.3</t>
  </si>
  <si>
    <t>A1558.0</t>
  </si>
  <si>
    <t>A    1558.0</t>
  </si>
  <si>
    <t>DP PIAN. NESSUN ALLARME</t>
  </si>
  <si>
    <t>A1558.1</t>
  </si>
  <si>
    <t>A    1558.1</t>
  </si>
  <si>
    <t>DP PIAN. EMERGENZA RIPRISTINATA</t>
  </si>
  <si>
    <t>A1558.2</t>
  </si>
  <si>
    <t>A    1558.2</t>
  </si>
  <si>
    <t>DP PIAN. AUTOMATICO LINEA</t>
  </si>
  <si>
    <t>A1558.3</t>
  </si>
  <si>
    <t>A    1558.3</t>
  </si>
  <si>
    <t>DP PIAN. MANUALE LINEA</t>
  </si>
  <si>
    <t>A1558.4</t>
  </si>
  <si>
    <t>A    1558.4</t>
  </si>
  <si>
    <t>DP PIAN. CICLO AUTO AVVIATO</t>
  </si>
  <si>
    <t>A1558.5</t>
  </si>
  <si>
    <t>A    1558.5</t>
  </si>
  <si>
    <t>DP PIAN. RIPRISTINO CANCELLI</t>
  </si>
  <si>
    <t>A1558.6</t>
  </si>
  <si>
    <t>A    1558.6</t>
  </si>
  <si>
    <t>DP PIAN. PULSANTI EMERGENZA NON PREMUTI</t>
  </si>
  <si>
    <t>A1558.7</t>
  </si>
  <si>
    <t>A    1558.7</t>
  </si>
  <si>
    <t>DP PIAN. RISERVA</t>
  </si>
  <si>
    <t>A1559.0</t>
  </si>
  <si>
    <t>A    1559.0</t>
  </si>
  <si>
    <t>A1559.1</t>
  </si>
  <si>
    <t>A    1559.1</t>
  </si>
  <si>
    <t>A1559.2</t>
  </si>
  <si>
    <t>A    1559.2</t>
  </si>
  <si>
    <t>A1559.3</t>
  </si>
  <si>
    <t>A    1559.3</t>
  </si>
  <si>
    <t>A1559.4</t>
  </si>
  <si>
    <t>A    1559.4</t>
  </si>
  <si>
    <t>A1559.5</t>
  </si>
  <si>
    <t>A    1559.5</t>
  </si>
  <si>
    <t>A1559.6</t>
  </si>
  <si>
    <t>A    1559.6</t>
  </si>
  <si>
    <t>A1559.7</t>
  </si>
  <si>
    <t>A    1559.7</t>
  </si>
  <si>
    <t>DP PIAN. BIT DI COMUNICAZIONE</t>
  </si>
  <si>
    <t>A1560.0</t>
  </si>
  <si>
    <t>A    1560.0</t>
  </si>
  <si>
    <t>DP PIAN. SISTEMA IN AUTOMATICO</t>
  </si>
  <si>
    <t>A1560.1</t>
  </si>
  <si>
    <t>A    1560.1</t>
  </si>
  <si>
    <t>DP PIAN. CONF. MANCANZA PEDANA SU CARICO IMPIL. LATERALE</t>
  </si>
  <si>
    <t>A1560.2</t>
  </si>
  <si>
    <t>A    1560.2</t>
  </si>
  <si>
    <t>DP PIAN. CONF. MANCANZA PEDANA SU CARICO IMPIL. POSTERIORE</t>
  </si>
  <si>
    <t>A1560.3</t>
  </si>
  <si>
    <t>A    1560.3</t>
  </si>
  <si>
    <t>DP PIAN. CONF. PRESENZA PEDANA USCITA IMPIL. LATERALE</t>
  </si>
  <si>
    <t>A1560.4</t>
  </si>
  <si>
    <t>A    1560.4</t>
  </si>
  <si>
    <t>DP PIAN. CONF. PRESENZA PEDANA USCITA IMPIL. POSTERIORE</t>
  </si>
  <si>
    <t>A1560.5</t>
  </si>
  <si>
    <t>A    1560.5</t>
  </si>
  <si>
    <t>DP PIAN. OK CARICA PEDANA SU IMPIL. LATERALE</t>
  </si>
  <si>
    <t>A1560.6</t>
  </si>
  <si>
    <t>A    1560.6</t>
  </si>
  <si>
    <t>DP PIAN. OK CARICA PEDANA SU IMPIL. POSTERIORE</t>
  </si>
  <si>
    <t>A1560.7</t>
  </si>
  <si>
    <t>A    1560.7</t>
  </si>
  <si>
    <t>DP PIAN. CONF. TRASL. PEDANA DA IMPIL. LATERALE TRA IMPIL. E RIBAL.</t>
  </si>
  <si>
    <t>A1561.0</t>
  </si>
  <si>
    <t>A    1561.0</t>
  </si>
  <si>
    <t>DP PIAN. CONF. TRSLAZ. PEDANA DA IMPIL. POSTERIORE TRA IMPIL. E RIBAL.</t>
  </si>
  <si>
    <t>A1561.1</t>
  </si>
  <si>
    <t>A    1561.1</t>
  </si>
  <si>
    <t>DP PIAN. ANOMALIA SISTEMA TAG IMPIL. LATERALE</t>
  </si>
  <si>
    <t>A1561.2</t>
  </si>
  <si>
    <t>A    1561.2</t>
  </si>
  <si>
    <t>DP PIAN. ANOMALIA SISTEMA TAG IMPIL. POSTERIORE</t>
  </si>
  <si>
    <t>A1561.3</t>
  </si>
  <si>
    <t>A    1561.3</t>
  </si>
  <si>
    <t>DP PIAN. CONF. PRESENZA PEDANA SU USCITA PROVENIENTE DA IMPIL. LATERALE</t>
  </si>
  <si>
    <t>A1561.4</t>
  </si>
  <si>
    <t>A    1561.4</t>
  </si>
  <si>
    <t>DP PIAN. CONF. PRESENZA PEDANA SU USCITA PROVENIENTE DA IMPIL. POSTERIORE</t>
  </si>
  <si>
    <t>A1561.5</t>
  </si>
  <si>
    <t>A    1561.5</t>
  </si>
  <si>
    <t>DP PIAN. OK SCARICO PEDANA SU USCITA</t>
  </si>
  <si>
    <t>A1561.6</t>
  </si>
  <si>
    <t>A    1561.6</t>
  </si>
  <si>
    <t>DP PIAN. ANOMALIA SISTEMA TAG SU USCITA</t>
  </si>
  <si>
    <t>A1561.7</t>
  </si>
  <si>
    <t>A    1561.7</t>
  </si>
  <si>
    <t>A1562.0</t>
  </si>
  <si>
    <t>A    1562.0</t>
  </si>
  <si>
    <t>DP PIAN. RICH. INGRESSO PALLETTS DA T4</t>
  </si>
  <si>
    <t>A1562.1</t>
  </si>
  <si>
    <t>A    1562.1</t>
  </si>
  <si>
    <t>A1562.2</t>
  </si>
  <si>
    <t>A    1562.2</t>
  </si>
  <si>
    <t>A1562.3</t>
  </si>
  <si>
    <t>A    1562.3</t>
  </si>
  <si>
    <t>A1562.4</t>
  </si>
  <si>
    <t>A    1562.4</t>
  </si>
  <si>
    <t>A1562.5</t>
  </si>
  <si>
    <t>A    1562.5</t>
  </si>
  <si>
    <t>A1562.6</t>
  </si>
  <si>
    <t>A    1562.6</t>
  </si>
  <si>
    <t>A1562.7</t>
  </si>
  <si>
    <t>A    1562.7</t>
  </si>
  <si>
    <t>A1563.0</t>
  </si>
  <si>
    <t>A    1563.0</t>
  </si>
  <si>
    <t>DP PIAN. RICH. USCITA PALLETTS SU T5</t>
  </si>
  <si>
    <t>A1563.1</t>
  </si>
  <si>
    <t>A    1563.1</t>
  </si>
  <si>
    <t>A1563.2</t>
  </si>
  <si>
    <t>A    1563.2</t>
  </si>
  <si>
    <t>A1563.3</t>
  </si>
  <si>
    <t>A    1563.3</t>
  </si>
  <si>
    <t>A1563.4</t>
  </si>
  <si>
    <t>A    1563.4</t>
  </si>
  <si>
    <t>A1563.5</t>
  </si>
  <si>
    <t>A    1563.5</t>
  </si>
  <si>
    <t>A1563.6</t>
  </si>
  <si>
    <t>A    1563.6</t>
  </si>
  <si>
    <t>A1563.7</t>
  </si>
  <si>
    <t>A    1563.7</t>
  </si>
  <si>
    <t>A1564.0</t>
  </si>
  <si>
    <t>A    1564.0</t>
  </si>
  <si>
    <t>DP PIAN. RICH. INGRESSO PALLETTS DA T10A</t>
  </si>
  <si>
    <t>A1564.1</t>
  </si>
  <si>
    <t>A    1564.1</t>
  </si>
  <si>
    <t>A1564.2</t>
  </si>
  <si>
    <t>A    1564.2</t>
  </si>
  <si>
    <t>A1564.3</t>
  </si>
  <si>
    <t>A    1564.3</t>
  </si>
  <si>
    <t>A1564.4</t>
  </si>
  <si>
    <t>A    1564.4</t>
  </si>
  <si>
    <t>A1564.5</t>
  </si>
  <si>
    <t>A    1564.5</t>
  </si>
  <si>
    <t>A1564.6</t>
  </si>
  <si>
    <t>A    1564.6</t>
  </si>
  <si>
    <t>A1564.7</t>
  </si>
  <si>
    <t>A    1564.7</t>
  </si>
  <si>
    <t>A1565.0</t>
  </si>
  <si>
    <t>A    1565.0</t>
  </si>
  <si>
    <t>DP PIAN. RICH. USCITA PALLETTS SU T11</t>
  </si>
  <si>
    <t>A1565.1</t>
  </si>
  <si>
    <t>A    1565.1</t>
  </si>
  <si>
    <t>A1565.2</t>
  </si>
  <si>
    <t>A    1565.2</t>
  </si>
  <si>
    <t>A1565.3</t>
  </si>
  <si>
    <t>A    1565.3</t>
  </si>
  <si>
    <t>A1565.4</t>
  </si>
  <si>
    <t>A    1565.4</t>
  </si>
  <si>
    <t>A1565.5</t>
  </si>
  <si>
    <t>A    1565.5</t>
  </si>
  <si>
    <t>A1565.6</t>
  </si>
  <si>
    <t>A    1565.6</t>
  </si>
  <si>
    <t>A1565.7</t>
  </si>
  <si>
    <t>A    1565.7</t>
  </si>
  <si>
    <t>A1570.0</t>
  </si>
  <si>
    <t>A    1570.0</t>
  </si>
  <si>
    <t>DP LAV. LINEA IN MANUALE</t>
  </si>
  <si>
    <t>A1570.1</t>
  </si>
  <si>
    <t>A    1570.1</t>
  </si>
  <si>
    <t>DP LAV. LINEA IN AUTOMATICO</t>
  </si>
  <si>
    <t>A1570.2</t>
  </si>
  <si>
    <t>A    1570.2</t>
  </si>
  <si>
    <t>DP LAV. START AUTOMATICO (IMP. 2SEC)</t>
  </si>
  <si>
    <t>A1570.3</t>
  </si>
  <si>
    <t>A    1570.3</t>
  </si>
  <si>
    <t>DP LAV. JOG MODE AUTO</t>
  </si>
  <si>
    <t>A1570.4</t>
  </si>
  <si>
    <t>A    1570.4</t>
  </si>
  <si>
    <t>DP LAV. RESET ALLARMI</t>
  </si>
  <si>
    <t>A1570.5</t>
  </si>
  <si>
    <t>A    1570.5</t>
  </si>
  <si>
    <t>DP LAV. JOG AVANTI CON RIF. DI LINEA</t>
  </si>
  <si>
    <t>A1570.6</t>
  </si>
  <si>
    <t>A    1570.6</t>
  </si>
  <si>
    <t>DP LAV. JOG INDIETRO CON RIF. DI LINEA</t>
  </si>
  <si>
    <t>A1570.7</t>
  </si>
  <si>
    <t>A    1570.7</t>
  </si>
  <si>
    <t>DP LAV. RISERVA</t>
  </si>
  <si>
    <t>A1571.0</t>
  </si>
  <si>
    <t>A    1571.0</t>
  </si>
  <si>
    <t>DP LAV. DISABLE FC (1=AUTO 0=INSERIMENTO)</t>
  </si>
  <si>
    <t>A1571.1</t>
  </si>
  <si>
    <t>A    1571.1</t>
  </si>
  <si>
    <t>DP LAV. RESTART LINE SPEED (IMP. DOPO FERMTA DI 2 MIN)</t>
  </si>
  <si>
    <t>A1571.2</t>
  </si>
  <si>
    <t>A    1571.2</t>
  </si>
  <si>
    <t>DP LAV. STOP AUTO (0=STOP)</t>
  </si>
  <si>
    <t>A1571.3</t>
  </si>
  <si>
    <t>A    1571.3</t>
  </si>
  <si>
    <t>DP LAV. LAMIERA NON PRESENTE (0=PRESENTE)</t>
  </si>
  <si>
    <t>A1571.4</t>
  </si>
  <si>
    <t>A    1571.4</t>
  </si>
  <si>
    <t>DP LAV. EMERGENZA DA LINEA</t>
  </si>
  <si>
    <t>A1571.5</t>
  </si>
  <si>
    <t>A    1571.5</t>
  </si>
  <si>
    <t>A1571.6</t>
  </si>
  <si>
    <t>A    1571.6</t>
  </si>
  <si>
    <t>A1571.7</t>
  </si>
  <si>
    <t>A    1571.7</t>
  </si>
  <si>
    <t>DP LAV. BIT DI COMUNICAZIONE</t>
  </si>
  <si>
    <t>A1590.0</t>
  </si>
  <si>
    <t>A    1590.0</t>
  </si>
  <si>
    <t>DP PRESSA PASSO FEEDER EFFETTUATO A PRESSA</t>
  </si>
  <si>
    <t>A1590.1</t>
  </si>
  <si>
    <t>A    1590.1</t>
  </si>
  <si>
    <t>DP PRESSA LINEA IN AUTOMATICO</t>
  </si>
  <si>
    <t>A1590.2</t>
  </si>
  <si>
    <t>A    1590.2</t>
  </si>
  <si>
    <t>DP PRESSA LINEA IN MANUALE</t>
  </si>
  <si>
    <t>A1590.3</t>
  </si>
  <si>
    <t>A    1590.3</t>
  </si>
  <si>
    <t>DP PRESSA FINE COIL</t>
  </si>
  <si>
    <t>A1590.4</t>
  </si>
  <si>
    <t>A    1590.4</t>
  </si>
  <si>
    <t>DP PRESSA CTRL SGANCIO FORMATO IMPIL. LAT.</t>
  </si>
  <si>
    <t>A1590.5</t>
  </si>
  <si>
    <t>A    1590.5</t>
  </si>
  <si>
    <t>DP PRESSA CAMBIO MATRICOLA</t>
  </si>
  <si>
    <t>A1590.6</t>
  </si>
  <si>
    <t>A    1590.6</t>
  </si>
  <si>
    <t>DP PRESSA CTRL SGANCIO FORMATO IMPIL. POST.</t>
  </si>
  <si>
    <t>A1590.7</t>
  </si>
  <si>
    <t>A    1590.7</t>
  </si>
  <si>
    <t>DP PRESSA RIPARI CHIUSI</t>
  </si>
  <si>
    <t>A1591.0</t>
  </si>
  <si>
    <t>A    1591.0</t>
  </si>
  <si>
    <t>DP PRESSA BLOCCO PRESSA PER MANCANZA LAMIERA SU FEEDER</t>
  </si>
  <si>
    <t>A1591.1</t>
  </si>
  <si>
    <t>A    1591.1</t>
  </si>
  <si>
    <t>DP PRESSA  RULLIERA SCOMPARENTE LATERALE ALTA</t>
  </si>
  <si>
    <t>A1591.2</t>
  </si>
  <si>
    <t>A    1591.2</t>
  </si>
  <si>
    <t>DP PRESSA  RULLIERA SCOMPARENTE LATERALE BASSA</t>
  </si>
  <si>
    <t>A1591.3</t>
  </si>
  <si>
    <t>A    1591.3</t>
  </si>
  <si>
    <t>DP PRESSA  RULLIERA SCOMPARENTE POSTERIORE ALTA</t>
  </si>
  <si>
    <t>A1591.4</t>
  </si>
  <si>
    <t>A    1591.4</t>
  </si>
  <si>
    <t>DP PRESSA  RULLIERA SCOMPARENTE POSTERIORE BASSA</t>
  </si>
  <si>
    <t>A1591.5</t>
  </si>
  <si>
    <t>A    1591.5</t>
  </si>
  <si>
    <t>DP PRESSA TRASPORTATORE LATERALE INDIETRO</t>
  </si>
  <si>
    <t>A1591.6</t>
  </si>
  <si>
    <t>A    1591.6</t>
  </si>
  <si>
    <t>DP PRESSA TRASPORTATORE POSTERIORE INDIETRO</t>
  </si>
  <si>
    <t>A1591.7</t>
  </si>
  <si>
    <t>A    1591.7</t>
  </si>
  <si>
    <t>DP PRESSA STAMPO Cx2</t>
  </si>
  <si>
    <t>A1592.0</t>
  </si>
  <si>
    <t>A    1592.0</t>
  </si>
  <si>
    <t>DP PRESSA SEGNALE CONTROLLO COMUNICAZIONE</t>
  </si>
  <si>
    <t>A1592.1</t>
  </si>
  <si>
    <t>A    1592.1</t>
  </si>
  <si>
    <t>DP PRESSA BLOCCO AUTOMATICO DA LINEA</t>
  </si>
  <si>
    <t>A1592.2</t>
  </si>
  <si>
    <t>A    1592.2</t>
  </si>
  <si>
    <t>DP PRESSA CAMBIO MATRICOLA IMPILATORI TERMINATO</t>
  </si>
  <si>
    <t>A1592.3</t>
  </si>
  <si>
    <t>A    1592.3</t>
  </si>
  <si>
    <t>DP PRESSA RESET CTPZ IMPIL. LATERALE</t>
  </si>
  <si>
    <t>A1592.4</t>
  </si>
  <si>
    <t>A    1592.4</t>
  </si>
  <si>
    <t>DP PRESSA  RESET CTPZ IMPIL. POSTERIORE</t>
  </si>
  <si>
    <t>A1592.5</t>
  </si>
  <si>
    <t>A    1592.5</t>
  </si>
  <si>
    <t>DP PRESSA TAVOLE IN POSIZIONE DI LAVORO</t>
  </si>
  <si>
    <t>A1592.6</t>
  </si>
  <si>
    <t>A    1592.6</t>
  </si>
  <si>
    <t>DP PRESSA TRASPORTATORE LATERALE INDIETRO IN MANUALE</t>
  </si>
  <si>
    <t>A1592.7</t>
  </si>
  <si>
    <t>A    1592.7</t>
  </si>
  <si>
    <t>DP PRESSA LAMIERA NELL'ANSA</t>
  </si>
  <si>
    <t>A1593.0</t>
  </si>
  <si>
    <t>A    1593.0</t>
  </si>
  <si>
    <t>DP PRESSA PULSANTI EMERGENZA NON PREMUTI</t>
  </si>
  <si>
    <t>A1593.1</t>
  </si>
  <si>
    <t>A    1593.1</t>
  </si>
  <si>
    <t>DP PRESSA FORCHE IN CAMBIO PACCO ESCLUSE</t>
  </si>
  <si>
    <t>A1593.2</t>
  </si>
  <si>
    <t>A    1593.2</t>
  </si>
  <si>
    <t>DP PRESSA ARRESTO A FINE CICLO</t>
  </si>
  <si>
    <t>A1593.3</t>
  </si>
  <si>
    <t>A    1593.3</t>
  </si>
  <si>
    <t>DP PRESSA CICLO A BASSA VELOCITA'</t>
  </si>
  <si>
    <t>A1593.4</t>
  </si>
  <si>
    <t>A    1593.4</t>
  </si>
  <si>
    <t>DP PRESSA TRASFERIMENTO RICETTA</t>
  </si>
  <si>
    <t>A1593.5</t>
  </si>
  <si>
    <t>A    1593.5</t>
  </si>
  <si>
    <t>DP PRESSA COMANDO SIRENA</t>
  </si>
  <si>
    <t>A1593.6</t>
  </si>
  <si>
    <t>A    1593.6</t>
  </si>
  <si>
    <t>DP PRESSA CAMBIO RICETTA</t>
  </si>
  <si>
    <t>A1593.7</t>
  </si>
  <si>
    <t>A    1593.7</t>
  </si>
  <si>
    <t>DP PRESSA COPIA RICETTA</t>
  </si>
  <si>
    <t>A    2000.0</t>
  </si>
  <si>
    <t>A    2000.1</t>
  </si>
  <si>
    <t>A    2000.2</t>
  </si>
  <si>
    <t>A    2000.3</t>
  </si>
  <si>
    <t>A    2000.4</t>
  </si>
  <si>
    <t>A    2000.5</t>
  </si>
  <si>
    <t>A    2000.6</t>
  </si>
  <si>
    <t>A    2000.7</t>
  </si>
  <si>
    <t>A    2001.0</t>
  </si>
  <si>
    <t>A    2001.1</t>
  </si>
  <si>
    <t>A    2001.2</t>
  </si>
  <si>
    <t>A    2001.3</t>
  </si>
  <si>
    <t>A    2001.4</t>
  </si>
  <si>
    <t>A    2001.5</t>
  </si>
  <si>
    <t>A    2001.6</t>
  </si>
  <si>
    <t>A    2001.7</t>
  </si>
  <si>
    <t>A    2002.0</t>
  </si>
  <si>
    <t>A    2002.1</t>
  </si>
  <si>
    <t>A    2002.2</t>
  </si>
  <si>
    <t>A    2002.3</t>
  </si>
  <si>
    <t>A    2002.4</t>
  </si>
  <si>
    <t>A    2002.5</t>
  </si>
  <si>
    <t>A    2002.6</t>
  </si>
  <si>
    <t>A    2002.7</t>
  </si>
  <si>
    <t>A    2003.0</t>
  </si>
  <si>
    <t>A    2003.1</t>
  </si>
  <si>
    <t>A    2003.2</t>
  </si>
  <si>
    <t>A    2003.3</t>
  </si>
  <si>
    <t>A    2003.4</t>
  </si>
  <si>
    <t>A    2003.5</t>
  </si>
  <si>
    <t>A    2003.6</t>
  </si>
  <si>
    <t>A    2003.7</t>
  </si>
  <si>
    <t>A    2004.0</t>
  </si>
  <si>
    <t>A    2004.1</t>
  </si>
  <si>
    <t>A    2004.2</t>
  </si>
  <si>
    <t>A    2004.3</t>
  </si>
  <si>
    <t>A    2004.4</t>
  </si>
  <si>
    <t>A    2004.5</t>
  </si>
  <si>
    <t>A    2004.6</t>
  </si>
  <si>
    <t>A    2004.7</t>
  </si>
  <si>
    <t>A    2005.0</t>
  </si>
  <si>
    <t>A    2005.1</t>
  </si>
  <si>
    <t>A    2005.2</t>
  </si>
  <si>
    <t>A    2005.3</t>
  </si>
  <si>
    <t>A    2005.4</t>
  </si>
  <si>
    <t>A    2005.5</t>
  </si>
  <si>
    <t>A    2005.6</t>
  </si>
  <si>
    <t>A    2005.7</t>
  </si>
  <si>
    <t>A    2006.0</t>
  </si>
  <si>
    <t>A    2006.1</t>
  </si>
  <si>
    <t>A    2006.2</t>
  </si>
  <si>
    <t>A    2006.3</t>
  </si>
  <si>
    <t>A    2006.4</t>
  </si>
  <si>
    <t>A    2006.5</t>
  </si>
  <si>
    <t>A    2006.6</t>
  </si>
  <si>
    <t>A    2006.7</t>
  </si>
  <si>
    <t>A    2007.0</t>
  </si>
  <si>
    <t>A    2007.1</t>
  </si>
  <si>
    <t>A    2007.2</t>
  </si>
  <si>
    <t>A    2007.3</t>
  </si>
  <si>
    <t>A    2007.4</t>
  </si>
  <si>
    <t>A    2007.5</t>
  </si>
  <si>
    <t>A    2007.6</t>
  </si>
  <si>
    <t>A    2007.7</t>
  </si>
  <si>
    <t>A    2008.0</t>
  </si>
  <si>
    <t>A    2008.1</t>
  </si>
  <si>
    <t>A    2008.2</t>
  </si>
  <si>
    <t>A    2008.3</t>
  </si>
  <si>
    <t>A    2008.4</t>
  </si>
  <si>
    <t>A    2008.5</t>
  </si>
  <si>
    <t>A    2008.6</t>
  </si>
  <si>
    <t>A    2008.7</t>
  </si>
  <si>
    <t>A    2009.0</t>
  </si>
  <si>
    <t>A    2009.1</t>
  </si>
  <si>
    <t>A    2009.2</t>
  </si>
  <si>
    <t>A    2009.3</t>
  </si>
  <si>
    <t>A    2009.4</t>
  </si>
  <si>
    <t>A    2009.5</t>
  </si>
  <si>
    <t>A    2009.6</t>
  </si>
  <si>
    <t>A    2009.7</t>
  </si>
  <si>
    <t>A    2010.0</t>
  </si>
  <si>
    <t>A    2010.1</t>
  </si>
  <si>
    <t>A    2010.2</t>
  </si>
  <si>
    <t>A    2010.3</t>
  </si>
  <si>
    <t>A    2010.4</t>
  </si>
  <si>
    <t>A    2010.5</t>
  </si>
  <si>
    <t>A    2010.6</t>
  </si>
  <si>
    <t>A    2010.7</t>
  </si>
  <si>
    <t>A    2011.0</t>
  </si>
  <si>
    <t>A    2011.1</t>
  </si>
  <si>
    <t>A    2011.2</t>
  </si>
  <si>
    <t>A    2011.3</t>
  </si>
  <si>
    <t>A    2011.4</t>
  </si>
  <si>
    <t>A    2011.5</t>
  </si>
  <si>
    <t>A    2011.6</t>
  </si>
  <si>
    <t>A    2011.7</t>
  </si>
  <si>
    <t>A    2012.0</t>
  </si>
  <si>
    <t>A    2012.1</t>
  </si>
  <si>
    <t>A    2012.2</t>
  </si>
  <si>
    <t>A    2012.3</t>
  </si>
  <si>
    <t>A    2012.4</t>
  </si>
  <si>
    <t>A    2012.5</t>
  </si>
  <si>
    <t>A    2012.6</t>
  </si>
  <si>
    <t>A    2012.7</t>
  </si>
  <si>
    <t>A    2013.0</t>
  </si>
  <si>
    <t>A    2013.1</t>
  </si>
  <si>
    <t>A    2013.2</t>
  </si>
  <si>
    <t>A    2013.3</t>
  </si>
  <si>
    <t>A    2013.4</t>
  </si>
  <si>
    <t>A    2013.5</t>
  </si>
  <si>
    <t>A    2013.6</t>
  </si>
  <si>
    <t>A    2013.7</t>
  </si>
  <si>
    <t>A    2014.0</t>
  </si>
  <si>
    <t>A    2014.1</t>
  </si>
  <si>
    <t>A    2014.2</t>
  </si>
  <si>
    <t>A    2014.3</t>
  </si>
  <si>
    <t>A    2014.4</t>
  </si>
  <si>
    <t>A    2014.5</t>
  </si>
  <si>
    <t>A    2014.6</t>
  </si>
  <si>
    <t>A    2014.7</t>
  </si>
  <si>
    <t>A    2015.0</t>
  </si>
  <si>
    <t>A    2015.1</t>
  </si>
  <si>
    <t>A    2015.2</t>
  </si>
  <si>
    <t>A    2015.3</t>
  </si>
  <si>
    <t>A    2015.4</t>
  </si>
  <si>
    <t>A    2015.5</t>
  </si>
  <si>
    <t>A    2015.6</t>
  </si>
  <si>
    <t>A    2015.7</t>
  </si>
  <si>
    <t>A    2016.0</t>
  </si>
  <si>
    <t>A    2016.1</t>
  </si>
  <si>
    <t>A    2016.2</t>
  </si>
  <si>
    <t>A    2016.3</t>
  </si>
  <si>
    <t>A    2016.4</t>
  </si>
  <si>
    <t>A    2016.5</t>
  </si>
  <si>
    <t>A    2016.6</t>
  </si>
  <si>
    <t>A    2016.7</t>
  </si>
  <si>
    <t>A    2017.0</t>
  </si>
  <si>
    <t>A    2017.1</t>
  </si>
  <si>
    <t>A    2017.2</t>
  </si>
  <si>
    <t>A    2017.3</t>
  </si>
  <si>
    <t>A    2017.4</t>
  </si>
  <si>
    <t>A    2017.5</t>
  </si>
  <si>
    <t>A    2017.6</t>
  </si>
  <si>
    <t>A    2017.7</t>
  </si>
  <si>
    <t>A    2018.0</t>
  </si>
  <si>
    <t>A    2018.1</t>
  </si>
  <si>
    <t>A    2018.2</t>
  </si>
  <si>
    <t>A    2018.3</t>
  </si>
  <si>
    <t>A    2018.4</t>
  </si>
  <si>
    <t>A    2018.5</t>
  </si>
  <si>
    <t>A    2018.6</t>
  </si>
  <si>
    <t>A    2018.7</t>
  </si>
  <si>
    <t>A    2019.0</t>
  </si>
  <si>
    <t>A    2019.1</t>
  </si>
  <si>
    <t>A    2019.2</t>
  </si>
  <si>
    <t>A    2019.3</t>
  </si>
  <si>
    <t>A    2019.4</t>
  </si>
  <si>
    <t>A    2019.5</t>
  </si>
  <si>
    <t>A    2019.6</t>
  </si>
  <si>
    <t>A    2019.7</t>
  </si>
  <si>
    <t>A    2020.0</t>
  </si>
  <si>
    <t>A    2020.1</t>
  </si>
  <si>
    <t>A    2020.2</t>
  </si>
  <si>
    <t>A    2020.3</t>
  </si>
  <si>
    <t>A    2020.4</t>
  </si>
  <si>
    <t>A    2020.5</t>
  </si>
  <si>
    <t>A    2020.6</t>
  </si>
  <si>
    <t>A    2020.7</t>
  </si>
  <si>
    <t>A    2021.0</t>
  </si>
  <si>
    <t>A    2021.1</t>
  </si>
  <si>
    <t>A    2021.2</t>
  </si>
  <si>
    <t>A    2021.3</t>
  </si>
  <si>
    <t>A    2021.4</t>
  </si>
  <si>
    <t>A    2021.5</t>
  </si>
  <si>
    <t>A    2021.6</t>
  </si>
  <si>
    <t>A    2021.7</t>
  </si>
  <si>
    <t>A    2022.0</t>
  </si>
  <si>
    <t>A    2022.1</t>
  </si>
  <si>
    <t>A    2022.2</t>
  </si>
  <si>
    <t>A    2022.3</t>
  </si>
  <si>
    <t>A    2022.4</t>
  </si>
  <si>
    <t>A    2022.5</t>
  </si>
  <si>
    <t>A    2022.6</t>
  </si>
  <si>
    <t>A    2022.7</t>
  </si>
  <si>
    <t>A    2023.0</t>
  </si>
  <si>
    <t>A    2023.1</t>
  </si>
  <si>
    <t>A    2023.2</t>
  </si>
  <si>
    <t>A    2023.3</t>
  </si>
  <si>
    <t>A    2023.4</t>
  </si>
  <si>
    <t>A    2023.5</t>
  </si>
  <si>
    <t>A    2023.6</t>
  </si>
  <si>
    <t>A    2023.7</t>
  </si>
  <si>
    <t>A    2024.0</t>
  </si>
  <si>
    <t>A    2024.1</t>
  </si>
  <si>
    <t>A    2024.4</t>
  </si>
  <si>
    <t>A    2024.5</t>
  </si>
  <si>
    <t>A    2024.6</t>
  </si>
  <si>
    <t>A    2024.7</t>
  </si>
  <si>
    <t>A    2025.0</t>
  </si>
  <si>
    <t>A    2025.1</t>
  </si>
  <si>
    <t>A    2025.2</t>
  </si>
  <si>
    <t>A    2025.3</t>
  </si>
  <si>
    <t>A    2025.4</t>
  </si>
  <si>
    <t>A    2025.5</t>
  </si>
  <si>
    <t>A    2025.6</t>
  </si>
  <si>
    <t>A    2025.7</t>
  </si>
  <si>
    <t>A    2026.0</t>
  </si>
  <si>
    <t>A    2026.1</t>
  </si>
  <si>
    <t>A    2026.2</t>
  </si>
  <si>
    <t>A    2026.3</t>
  </si>
  <si>
    <t>A    2026.4</t>
  </si>
  <si>
    <t>A    2026.5</t>
  </si>
  <si>
    <t>A    2026.6</t>
  </si>
  <si>
    <t>A    2026.7</t>
  </si>
  <si>
    <t>A    2027.0</t>
  </si>
  <si>
    <t>A    2027.1</t>
  </si>
  <si>
    <t>A    2027.2</t>
  </si>
  <si>
    <t>A    2027.3</t>
  </si>
  <si>
    <t>A    2027.4</t>
  </si>
  <si>
    <t>A    2027.5</t>
  </si>
  <si>
    <t>A    2027.6</t>
  </si>
  <si>
    <t>A    2027.7</t>
  </si>
  <si>
    <t>A    2028.0</t>
  </si>
  <si>
    <t>A    2028.1</t>
  </si>
  <si>
    <t>A    2028.2</t>
  </si>
  <si>
    <t>A    2028.3</t>
  </si>
  <si>
    <t>A    2028.4</t>
  </si>
  <si>
    <t>A    2028.5</t>
  </si>
  <si>
    <t>A    2028.6</t>
  </si>
  <si>
    <t>A    2028.7</t>
  </si>
  <si>
    <t>A    2029.0</t>
  </si>
  <si>
    <t>A    2029.1</t>
  </si>
  <si>
    <t>A    2029.2</t>
  </si>
  <si>
    <t>A    2029.3</t>
  </si>
  <si>
    <t>A    2029.4</t>
  </si>
  <si>
    <t>A    2029.5</t>
  </si>
  <si>
    <t>A    2029.6</t>
  </si>
  <si>
    <t>A    2029.7</t>
  </si>
  <si>
    <t>A    2030.0</t>
  </si>
  <si>
    <t>A    2030.1</t>
  </si>
  <si>
    <t>A    2030.2</t>
  </si>
  <si>
    <t>A    2030.3</t>
  </si>
  <si>
    <t>A    2030.4</t>
  </si>
  <si>
    <t>A    2030.5</t>
  </si>
  <si>
    <t>A    2030.6</t>
  </si>
  <si>
    <t>A    2030.7</t>
  </si>
  <si>
    <t>A    2031.0</t>
  </si>
  <si>
    <t>A    2031.1</t>
  </si>
  <si>
    <t>A    2031.2</t>
  </si>
  <si>
    <t>A    2031.3</t>
  </si>
  <si>
    <t>A    2031.4</t>
  </si>
  <si>
    <t>A    2031.5</t>
  </si>
  <si>
    <t>A    2031.6</t>
  </si>
  <si>
    <t>A    2031.7</t>
  </si>
  <si>
    <t>A    2032.0</t>
  </si>
  <si>
    <t>A    2032.1</t>
  </si>
  <si>
    <t>A    2032.2</t>
  </si>
  <si>
    <t>A    2032.3</t>
  </si>
  <si>
    <t>A    2033.0</t>
  </si>
  <si>
    <t>A    2033.1</t>
  </si>
  <si>
    <t>A    2033.2</t>
  </si>
  <si>
    <t>A    2033.3</t>
  </si>
  <si>
    <t>A    2033.4</t>
  </si>
  <si>
    <t>A    2033.5</t>
  </si>
  <si>
    <t>A    2033.6</t>
  </si>
  <si>
    <t>A    2033.7</t>
  </si>
  <si>
    <t>A    2034.0</t>
  </si>
  <si>
    <t>A    2034.1</t>
  </si>
  <si>
    <t>A    2034.2</t>
  </si>
  <si>
    <t>A    2034.3</t>
  </si>
  <si>
    <t>A    2034.4</t>
  </si>
  <si>
    <t>A    2034.5</t>
  </si>
  <si>
    <t>A    2034.6</t>
  </si>
  <si>
    <t>A    2034.7</t>
  </si>
  <si>
    <t>A    2035.0</t>
  </si>
  <si>
    <t>A    2035.1</t>
  </si>
  <si>
    <t>A    2035.2</t>
  </si>
  <si>
    <t>A    2035.3</t>
  </si>
  <si>
    <t>A    2035.4</t>
  </si>
  <si>
    <t>A    2035.5</t>
  </si>
  <si>
    <t>A    2035.6</t>
  </si>
  <si>
    <t>A    2035.7</t>
  </si>
  <si>
    <t>A    2036.0</t>
  </si>
  <si>
    <t>A    2036.1</t>
  </si>
  <si>
    <t>A    2036.2</t>
  </si>
  <si>
    <t>A    2036.3</t>
  </si>
  <si>
    <t>A    2036.4</t>
  </si>
  <si>
    <t>A    2036.5</t>
  </si>
  <si>
    <t>A    2036.6</t>
  </si>
  <si>
    <t>A    2036.7</t>
  </si>
  <si>
    <t>A    2037.0</t>
  </si>
  <si>
    <t>A    2037.1</t>
  </si>
  <si>
    <t>A    2037.2</t>
  </si>
  <si>
    <t>A    2037.3</t>
  </si>
  <si>
    <t>A    2037.4</t>
  </si>
  <si>
    <t>A    2037.5</t>
  </si>
  <si>
    <t>A    2037.6</t>
  </si>
  <si>
    <t>A    2037.7</t>
  </si>
  <si>
    <t>A    2038.0</t>
  </si>
  <si>
    <t>A    2038.1</t>
  </si>
  <si>
    <t>A    2038.2</t>
  </si>
  <si>
    <t>A    2038.3</t>
  </si>
  <si>
    <t>A    2038.4</t>
  </si>
  <si>
    <t>A    2038.5</t>
  </si>
  <si>
    <t>A    2038.6</t>
  </si>
  <si>
    <t>A    2038.7</t>
  </si>
  <si>
    <t>A    2039.0</t>
  </si>
  <si>
    <t>A    2039.1</t>
  </si>
  <si>
    <t>A    2039.2</t>
  </si>
  <si>
    <t>A    2039.3</t>
  </si>
  <si>
    <t>A    2039.4</t>
  </si>
  <si>
    <t>A    2039.5</t>
  </si>
  <si>
    <t>A    2039.6</t>
  </si>
  <si>
    <t>A    2039.7</t>
  </si>
  <si>
    <t>A    2040.0</t>
  </si>
  <si>
    <t>A    2040.1</t>
  </si>
  <si>
    <t>A    2040.2</t>
  </si>
  <si>
    <t>A    2040.3</t>
  </si>
  <si>
    <t>A    2040.4</t>
  </si>
  <si>
    <t>A    2040.5</t>
  </si>
  <si>
    <t>A    2040.6</t>
  </si>
  <si>
    <t>A    2040.7</t>
  </si>
  <si>
    <t>A    2041.0</t>
  </si>
  <si>
    <t>A    2041.1</t>
  </si>
  <si>
    <t>A    2041.2</t>
  </si>
  <si>
    <t>A    2041.3</t>
  </si>
  <si>
    <t>A    2041.4</t>
  </si>
  <si>
    <t>A    2041.5</t>
  </si>
  <si>
    <t>A    2041.6</t>
  </si>
  <si>
    <t>A    2041.7</t>
  </si>
  <si>
    <t>AB1650</t>
  </si>
  <si>
    <t>AB   1650</t>
  </si>
  <si>
    <t>BYTE</t>
  </si>
  <si>
    <t>DP MAGAZZ. Ic Congruence Id.</t>
  </si>
  <si>
    <t>AB1651</t>
  </si>
  <si>
    <t>AB   1651</t>
  </si>
  <si>
    <t>AB1652</t>
  </si>
  <si>
    <t>AB   1652</t>
  </si>
  <si>
    <t>DP MAGAZZ. Ps Expedition Id.</t>
  </si>
  <si>
    <t>AB1653</t>
  </si>
  <si>
    <t>AB   1653</t>
  </si>
  <si>
    <t>AB1654</t>
  </si>
  <si>
    <t>AB   1654</t>
  </si>
  <si>
    <t>DP MAGAZZ. Station Id.</t>
  </si>
  <si>
    <t>AB1655</t>
  </si>
  <si>
    <t>AB   1655</t>
  </si>
  <si>
    <t>DP MAGAZZ. Substation Id.</t>
  </si>
  <si>
    <t>AB1656</t>
  </si>
  <si>
    <t>AB   1656</t>
  </si>
  <si>
    <t>DP MAGAZZ. Cycle type</t>
  </si>
  <si>
    <t>AB1657</t>
  </si>
  <si>
    <t>AB   1657</t>
  </si>
  <si>
    <t>DP MAGAZZ. Request AGV</t>
  </si>
  <si>
    <t>AB1658</t>
  </si>
  <si>
    <t>AB   1658</t>
  </si>
  <si>
    <t>DP MAGAZZ. Container Id. 1</t>
  </si>
  <si>
    <t>AB1659</t>
  </si>
  <si>
    <t>AB   1659</t>
  </si>
  <si>
    <t>DP MAGAZZ. Container Id. 2</t>
  </si>
  <si>
    <t>AB1660</t>
  </si>
  <si>
    <t>AB   1660</t>
  </si>
  <si>
    <t>DP MAGAZZ. Container Id. 3</t>
  </si>
  <si>
    <t>AB1661</t>
  </si>
  <si>
    <t>AB   1661</t>
  </si>
  <si>
    <t>DP MAGAZZ. Container Id. 4</t>
  </si>
  <si>
    <t>AB1662</t>
  </si>
  <si>
    <t>AB   1662</t>
  </si>
  <si>
    <t>DP MAGAZZ. Container Id. 5</t>
  </si>
  <si>
    <t>AB1663</t>
  </si>
  <si>
    <t>AB   1663</t>
  </si>
  <si>
    <t>DP MAGAZZ. Container Id. 6</t>
  </si>
  <si>
    <t>AB1664</t>
  </si>
  <si>
    <t>AB   1664</t>
  </si>
  <si>
    <t>DP MAGAZZ. Container Id. 7</t>
  </si>
  <si>
    <t>AB1665</t>
  </si>
  <si>
    <t>AB   1665</t>
  </si>
  <si>
    <t>DP MAGAZZ. Container Id. 8</t>
  </si>
  <si>
    <t>AB1666</t>
  </si>
  <si>
    <t>AB   1666</t>
  </si>
  <si>
    <t>DP MAGAZZ. Reserved</t>
  </si>
  <si>
    <t>AB1667</t>
  </si>
  <si>
    <t>AB   1667</t>
  </si>
  <si>
    <t>AB1668</t>
  </si>
  <si>
    <t>AB   1668</t>
  </si>
  <si>
    <t>AB1669</t>
  </si>
  <si>
    <t>AB   1669</t>
  </si>
  <si>
    <t>AB1670</t>
  </si>
  <si>
    <t>AB   1670</t>
  </si>
  <si>
    <t>AB1671</t>
  </si>
  <si>
    <t>AB   1671</t>
  </si>
  <si>
    <t>AB1672</t>
  </si>
  <si>
    <t>AB   1672</t>
  </si>
  <si>
    <t>AB1673</t>
  </si>
  <si>
    <t>AB   1673</t>
  </si>
  <si>
    <t>AB1674</t>
  </si>
  <si>
    <t>AB   1674</t>
  </si>
  <si>
    <t>AB1675</t>
  </si>
  <si>
    <t>AB   1675</t>
  </si>
  <si>
    <t>AB1676</t>
  </si>
  <si>
    <t>AB   1676</t>
  </si>
  <si>
    <t>AB1677</t>
  </si>
  <si>
    <t>AB   1677</t>
  </si>
  <si>
    <t>AB1678</t>
  </si>
  <si>
    <t>AB   1678</t>
  </si>
  <si>
    <t>AB1679</t>
  </si>
  <si>
    <t>AB   1679</t>
  </si>
  <si>
    <t>AB1680</t>
  </si>
  <si>
    <t>AB   1680</t>
  </si>
  <si>
    <t>DP MAGAZZ. Ic Protocoll Footer</t>
  </si>
  <si>
    <t>AB1681</t>
  </si>
  <si>
    <t>AB   1681</t>
  </si>
  <si>
    <t>AW1550</t>
  </si>
  <si>
    <t>AW   1550</t>
  </si>
  <si>
    <t>WORD</t>
  </si>
  <si>
    <t>=QE-48KE6</t>
  </si>
  <si>
    <t>E      64.0</t>
  </si>
  <si>
    <t>FEEDBACK EMERGENZE CH1</t>
  </si>
  <si>
    <t>=QE-50KE2</t>
  </si>
  <si>
    <t>E      64.1</t>
  </si>
  <si>
    <t>FEEDBACK SICUREZZE ZONA ALIMENTATORE CH1</t>
  </si>
  <si>
    <t>=QE-51KE1</t>
  </si>
  <si>
    <t>E      64.2</t>
  </si>
  <si>
    <t>FEEDBACK SICUREZZE ZONA IMPIL. LATERALE CH1</t>
  </si>
  <si>
    <t>=QE-52KE1</t>
  </si>
  <si>
    <t>E      64.3</t>
  </si>
  <si>
    <t>FEEDBACK SICUREZZE ZONA IMPIL. POSTER. CH1</t>
  </si>
  <si>
    <t>E      64.4</t>
  </si>
  <si>
    <t>DA PRESSA: EMERGENZA RIPRISTINATA CH1</t>
  </si>
  <si>
    <t>E      64.5</t>
  </si>
  <si>
    <t>DA PRESSA: RIPARI CHIUSI CH1</t>
  </si>
  <si>
    <t>E      64.6</t>
  </si>
  <si>
    <t>DA PRESSA: STOP CICLO CH1 (PREDISPOSIZIONE)</t>
  </si>
  <si>
    <t>=QE-852KE1</t>
  </si>
  <si>
    <t>E      64.7</t>
  </si>
  <si>
    <t>FEEDBACK RIPARI CHIUSI CH1</t>
  </si>
  <si>
    <t>=QE-852KE2</t>
  </si>
  <si>
    <t>E      65.0</t>
  </si>
  <si>
    <t>FEEDBACK STOP CICLO CH1</t>
  </si>
  <si>
    <t>E      65.1</t>
  </si>
  <si>
    <t>PULSANTI EMERGENZA CH1</t>
  </si>
  <si>
    <t>=LAV-12K1</t>
  </si>
  <si>
    <t>E      65.2</t>
  </si>
  <si>
    <t>DA LAVATR.: EMERGENZA CH1</t>
  </si>
  <si>
    <t>=TR-19XPS.1</t>
  </si>
  <si>
    <t>E      65.3</t>
  </si>
  <si>
    <t>DA TRASPORTO: EMERGENZA RIPRISTINATA CH1</t>
  </si>
  <si>
    <t>=QE-49KE6</t>
  </si>
  <si>
    <t>E      66.0</t>
  </si>
  <si>
    <t>FEEDBACK EMERGENZE CH2</t>
  </si>
  <si>
    <t>=QE-50KE4</t>
  </si>
  <si>
    <t>E      66.1</t>
  </si>
  <si>
    <t>FEEDBACK SICUREZZE ZONA ALIMENTATORE CH2</t>
  </si>
  <si>
    <t>=QE-51KE2</t>
  </si>
  <si>
    <t>E      66.2</t>
  </si>
  <si>
    <t>FEEDBACK SICUREZZE ZONA IMPIL. LATERALE CH2</t>
  </si>
  <si>
    <t>=QE-52KE2</t>
  </si>
  <si>
    <t>E      66.3</t>
  </si>
  <si>
    <t>FEEDBACK SICUREZZE ZONA IMPIL. POSTER. CH2</t>
  </si>
  <si>
    <t>E      66.4</t>
  </si>
  <si>
    <t>DA PRESSA: EMERGENZA RIPRISTINATA CH2</t>
  </si>
  <si>
    <t>E      66.5</t>
  </si>
  <si>
    <t>DA PRESSA: RIPARI CHIUSI CH2</t>
  </si>
  <si>
    <t>E      66.6</t>
  </si>
  <si>
    <t>DA PRESSA: STOP CICLO CH2</t>
  </si>
  <si>
    <t>=QE-853KE1</t>
  </si>
  <si>
    <t>E      66.7</t>
  </si>
  <si>
    <t>FEEDBACK RIPARI CHIUSI CH2</t>
  </si>
  <si>
    <t>=QE-853KE2</t>
  </si>
  <si>
    <t>E      67.0</t>
  </si>
  <si>
    <t>FEEDBACK STOP CICLO CH2</t>
  </si>
  <si>
    <t>E      67.1</t>
  </si>
  <si>
    <t>PULSANTI EMERGENZA CH2</t>
  </si>
  <si>
    <t>=LAV-12K2</t>
  </si>
  <si>
    <t>E      67.2</t>
  </si>
  <si>
    <t>DA LAVATR.: EMERGENZA CH2</t>
  </si>
  <si>
    <t>=TR-19XPS.2</t>
  </si>
  <si>
    <t>E      67.3</t>
  </si>
  <si>
    <t>DA TRASPORTO: EMERGENZA RIPRISTINATA CH2</t>
  </si>
  <si>
    <t>E      94.0</t>
  </si>
  <si>
    <t>E      94.1</t>
  </si>
  <si>
    <t>E      94.2</t>
  </si>
  <si>
    <t>E      94.3</t>
  </si>
  <si>
    <t>=QE-2QF2</t>
  </si>
  <si>
    <t>E      94.4</t>
  </si>
  <si>
    <t>S.T. PRIM. TRAFO ALIMENT. 110VAC</t>
  </si>
  <si>
    <t>=QE-3QF2</t>
  </si>
  <si>
    <t>E      94.5</t>
  </si>
  <si>
    <t>S.T. SEC. TRAFO ALIMENT. AUX 110VAC</t>
  </si>
  <si>
    <t>=QE-2QF3</t>
  </si>
  <si>
    <t>E      94.6</t>
  </si>
  <si>
    <t>S.T. PRIM. TRAFO ALIMENT. AUX 220VAC</t>
  </si>
  <si>
    <t>=QE-3QF3</t>
  </si>
  <si>
    <t>E      94.7</t>
  </si>
  <si>
    <t>S.T. SEC. TRAFO ALIMENT. AUX 220 VAC</t>
  </si>
  <si>
    <t>E      95.0</t>
  </si>
  <si>
    <t>E      95.1</t>
  </si>
  <si>
    <t>E      95.2</t>
  </si>
  <si>
    <t>E      95.3</t>
  </si>
  <si>
    <t>E      95.4</t>
  </si>
  <si>
    <t>=QE-16QF1</t>
  </si>
  <si>
    <t>E      95.5</t>
  </si>
  <si>
    <t>S.T. PRIM. TRAFO 110VDC ALIMENT. MAGNETI</t>
  </si>
  <si>
    <t>=QE-16QF2</t>
  </si>
  <si>
    <t>E      95.6</t>
  </si>
  <si>
    <t>S.T. SEC. TRAFO 110VDC ALIM. MAGNETI IMPIL. LAT.</t>
  </si>
  <si>
    <t>=QE-16QF3</t>
  </si>
  <si>
    <t>E      95.7</t>
  </si>
  <si>
    <t>S.T. SEC. TRAFO 110VDC ALIM. MAGNETI IMPIL. POST.</t>
  </si>
  <si>
    <t>=QE-18QF1</t>
  </si>
  <si>
    <t>E      96.0</t>
  </si>
  <si>
    <t>S.T. ALIMENTATORE 24VDC Nø1</t>
  </si>
  <si>
    <t>=QE-18QF2</t>
  </si>
  <si>
    <t>E      96.1</t>
  </si>
  <si>
    <t>S.T. ALIMENTATORE 24VDC Nø2</t>
  </si>
  <si>
    <t>=QE-18QF3</t>
  </si>
  <si>
    <t>E      96.2</t>
  </si>
  <si>
    <t>S.T. ALIMENTATORE 24VDC Nø3</t>
  </si>
  <si>
    <t>=QE-20QF1</t>
  </si>
  <si>
    <t>E      96.3</t>
  </si>
  <si>
    <t>S.T. ALIMENTAZ. PLC</t>
  </si>
  <si>
    <t>=QE-20QF2</t>
  </si>
  <si>
    <t>E      96.4</t>
  </si>
  <si>
    <t>S.T. ALIMENTAZ. INGRESSI PLC</t>
  </si>
  <si>
    <t>=QE-20QF3</t>
  </si>
  <si>
    <t>E      96.5</t>
  </si>
  <si>
    <t>S.T. ALIMENTAZ. USCITE PLC</t>
  </si>
  <si>
    <t>=QE-20QF4</t>
  </si>
  <si>
    <t>E      96.6</t>
  </si>
  <si>
    <t>S.T. ALIMENTAZ. USCITE AUX PLC</t>
  </si>
  <si>
    <t>=QE-40KA1</t>
  </si>
  <si>
    <t>E      96.7</t>
  </si>
  <si>
    <t>S.T. ALIMENT. CASSETTE 24V</t>
  </si>
  <si>
    <t>=QE-40KA2</t>
  </si>
  <si>
    <t>E      97.0</t>
  </si>
  <si>
    <t>S.T. ALIMENT. CASSETTE 24V_I</t>
  </si>
  <si>
    <t>=QE-41KA1</t>
  </si>
  <si>
    <t>E      97.1</t>
  </si>
  <si>
    <t>S.T. ALIMENT. CASSETTE 24V_U / 24V_U1</t>
  </si>
  <si>
    <t>=QE-10QF2</t>
  </si>
  <si>
    <t>E      97.2</t>
  </si>
  <si>
    <t>S.T. CONDIZ. QUADRO GENERALE</t>
  </si>
  <si>
    <t>=QE-DI1:35</t>
  </si>
  <si>
    <t>E      97.3</t>
  </si>
  <si>
    <t>TERMOSTATO AMBIENTE ZONA ACS-DCS</t>
  </si>
  <si>
    <t>=QE-DI1:36</t>
  </si>
  <si>
    <t>E      97.4</t>
  </si>
  <si>
    <t>TERMOSTATO AMBIENTE ZONA PLC</t>
  </si>
  <si>
    <t>=QE-DI1:37</t>
  </si>
  <si>
    <t>E      97.5</t>
  </si>
  <si>
    <t>=QE-DI1:38</t>
  </si>
  <si>
    <t>E      97.6</t>
  </si>
  <si>
    <t>=QE-DI1:39</t>
  </si>
  <si>
    <t>E      97.7</t>
  </si>
  <si>
    <t>=QE-60QF1</t>
  </si>
  <si>
    <t>E      98.0</t>
  </si>
  <si>
    <t>S.T. ALIM. AZION. TRASLAZ. CARRO PORTACOIL</t>
  </si>
  <si>
    <t>=QE-60QF2</t>
  </si>
  <si>
    <t>E      98.1</t>
  </si>
  <si>
    <t>S.T. 24V AZION. TRASLAZ. CARR. PORTA COIL</t>
  </si>
  <si>
    <t>=QE-60QF3</t>
  </si>
  <si>
    <t>E      98.2</t>
  </si>
  <si>
    <t>S.T. FRENO TRASL. CARRO PORTA COIL</t>
  </si>
  <si>
    <t>=QE-66QF1</t>
  </si>
  <si>
    <t>E      98.3</t>
  </si>
  <si>
    <t>S.T. VENT. MOTORE ROTAZ. MANDRINI</t>
  </si>
  <si>
    <t>=QE-67QF1</t>
  </si>
  <si>
    <t>E      98.4</t>
  </si>
  <si>
    <t>S.T. AZION. TRASL. MANDRINO DX</t>
  </si>
  <si>
    <t>=QE-67QF2</t>
  </si>
  <si>
    <t>E      98.5</t>
  </si>
  <si>
    <t>S.T. 24VDC ALIMENT. AZION. MANDRINO DX</t>
  </si>
  <si>
    <t>=QE-67QF3</t>
  </si>
  <si>
    <t>E      98.6</t>
  </si>
  <si>
    <t>S.T. FRENO TRASLAZ. MANDRINO DX</t>
  </si>
  <si>
    <t>=QE-68QF1</t>
  </si>
  <si>
    <t>E      98.7</t>
  </si>
  <si>
    <t>S.T. ALIM. AZION. TRASL. MANDRINO SX</t>
  </si>
  <si>
    <t>=QE-68QF2</t>
  </si>
  <si>
    <t>E      99.0</t>
  </si>
  <si>
    <t>S.T. 24V AZION. TRASL. MANDRINO SX</t>
  </si>
  <si>
    <t>=QE-68QF3</t>
  </si>
  <si>
    <t>E      99.1</t>
  </si>
  <si>
    <t>S.T. FRENO TRASLAZ. MANDRINO SX</t>
  </si>
  <si>
    <t>=QE-69QF1</t>
  </si>
  <si>
    <t>E      99.2</t>
  </si>
  <si>
    <t>S.T. MOTORE LUBR. MANDRINI</t>
  </si>
  <si>
    <t>=QE-70QF1</t>
  </si>
  <si>
    <t>E      99.3</t>
  </si>
  <si>
    <t>S.T. MOTORE TRASL. APRIROTOLO</t>
  </si>
  <si>
    <t>=QE-70QF2</t>
  </si>
  <si>
    <t>E      99.4</t>
  </si>
  <si>
    <t>S.T. FRENO TRASL. APRIROTOLO</t>
  </si>
  <si>
    <t>=QE-71QF1</t>
  </si>
  <si>
    <t>E      99.5</t>
  </si>
  <si>
    <t>S.T. MOTORE ROTAZ. PUNTE APRIROTOLO</t>
  </si>
  <si>
    <t>=QE-71QF2</t>
  </si>
  <si>
    <t>E      99.6</t>
  </si>
  <si>
    <t>S.T. FRENO ROTAZ. PUNTE APRIROTOLO</t>
  </si>
  <si>
    <t>=QE-72QF1</t>
  </si>
  <si>
    <t>E      99.7</t>
  </si>
  <si>
    <t>S.T. ALIMENT. AZION. RULLI ALIMENT. CESOIA</t>
  </si>
  <si>
    <t>=QE-72QF2</t>
  </si>
  <si>
    <t>E     100.0</t>
  </si>
  <si>
    <t>S.T. VENTILAZ. AZION. RULLI ALIMENT. CESOIA</t>
  </si>
  <si>
    <t>=QE-76QF1</t>
  </si>
  <si>
    <t>E     100.1</t>
  </si>
  <si>
    <t>S.T. VENTIL. MOTORE ROTAZ. RULLI SPIANATRICE</t>
  </si>
  <si>
    <t>=QE-77QF1</t>
  </si>
  <si>
    <t>E     100.2</t>
  </si>
  <si>
    <t>S.T. MOTORE REGOLAZ. RULLO SNERVATORE</t>
  </si>
  <si>
    <t>=QE-77QF2</t>
  </si>
  <si>
    <t>E     100.3</t>
  </si>
  <si>
    <t>S.T. FRENO REGOLAZ. RULLO SNERVATORE</t>
  </si>
  <si>
    <t>=QE-78QF1</t>
  </si>
  <si>
    <t>E     100.4</t>
  </si>
  <si>
    <t>S.T. MOTORE REGOLAZ. RULLI RADDRIZZ. LATO INGRESS</t>
  </si>
  <si>
    <t>=QE-78QF2</t>
  </si>
  <si>
    <t>E     100.5</t>
  </si>
  <si>
    <t>S.T. FRENO REGOLAZ. RULLI RADDRIZZ. LATO INGRESSO</t>
  </si>
  <si>
    <t>=QE-79QF1</t>
  </si>
  <si>
    <t>E     100.6</t>
  </si>
  <si>
    <t>S.T. MOTORE REGOLAZ. RULLI RADDRIZZ. SUPERIORI LATO USCITA</t>
  </si>
  <si>
    <t>=QE-79QF2</t>
  </si>
  <si>
    <t>E     100.7</t>
  </si>
  <si>
    <t>S.T. FRENO REGOLAZ. RULLI RADDRIZZ. SUPERIORI LATO USCITA</t>
  </si>
  <si>
    <t>=QE-80QF1</t>
  </si>
  <si>
    <t>E     101.0</t>
  </si>
  <si>
    <t>S.T. MOTORE LUBRIFICAZIONE A OLIO SPIANATRICE</t>
  </si>
  <si>
    <t>=QE-91QF1</t>
  </si>
  <si>
    <t>E     101.1</t>
  </si>
  <si>
    <t>S.T. VENTILATORE MOTORE FEEDER 1</t>
  </si>
  <si>
    <t>=QE-93QF1</t>
  </si>
  <si>
    <t>E     101.2</t>
  </si>
  <si>
    <t>S.T. VENTILATORE MOTORE FEEDER 2</t>
  </si>
  <si>
    <t>=QE-94QF1</t>
  </si>
  <si>
    <t>E     101.3</t>
  </si>
  <si>
    <t>S.T. ALIMENT. AZION. CENTR. E DISASS. RULLI CENTRATORI</t>
  </si>
  <si>
    <t>=QE-94QF2</t>
  </si>
  <si>
    <t>E     101.4</t>
  </si>
  <si>
    <t>S.T. 24VDC AZION. CENTR. E DISASS. RULLI CENTRATORI</t>
  </si>
  <si>
    <t>=QE-94QF3</t>
  </si>
  <si>
    <t>E     101.5</t>
  </si>
  <si>
    <t>S.T. FRENO CENTR. E DISASS. RULLI CENTRATORI</t>
  </si>
  <si>
    <t>=QE-600QF1</t>
  </si>
  <si>
    <t>E     101.6</t>
  </si>
  <si>
    <t>S.T. MOTORE ROTAZ. PINCH-ROLL</t>
  </si>
  <si>
    <t>=QE-600QF2</t>
  </si>
  <si>
    <t>E     101.7</t>
  </si>
  <si>
    <t>S.T. FRENO ROTAZ. PINCH-ROLL</t>
  </si>
  <si>
    <t>=QE-601QF1</t>
  </si>
  <si>
    <t>E     102.0</t>
  </si>
  <si>
    <t>S.T. MOTORE REG. PASS LINE TAV. SORPASSO FEEDER/PRESSA</t>
  </si>
  <si>
    <t>=QE-601QF2</t>
  </si>
  <si>
    <t>E     102.1</t>
  </si>
  <si>
    <t>S.T. FRENO REG. PASS LINE TAV. SORPASSO FEEDER/PRESSA</t>
  </si>
  <si>
    <t>=QE-120QF1</t>
  </si>
  <si>
    <t>E     102.2</t>
  </si>
  <si>
    <t>S.T. MOTORE ROTAZ. POMPA CENTR. IDR. ZONA ASPO</t>
  </si>
  <si>
    <t>=QE-121QF1</t>
  </si>
  <si>
    <t>E     102.3</t>
  </si>
  <si>
    <t>S.T. MOTORE ROTAZ. POMPA CONDIZ. OLIO CENTR. IDR. ZONA ASPO</t>
  </si>
  <si>
    <t>=QE-150QF1</t>
  </si>
  <si>
    <t>E     102.4</t>
  </si>
  <si>
    <t>S.T. MOTORE POMPA MANDATA GRASSO</t>
  </si>
  <si>
    <t>=QE-180QF1</t>
  </si>
  <si>
    <t>E     102.5</t>
  </si>
  <si>
    <t>S.T. ALIMENT. AZION. NASTRI TRASPORT. CONVOGL. USCITA LAT.</t>
  </si>
  <si>
    <t>=QE-180QF2</t>
  </si>
  <si>
    <t>E     102.6</t>
  </si>
  <si>
    <t>S.T. VENTIL. AZION. NASTRI TRASPORT. CONVOGL. USCITA LAT.</t>
  </si>
  <si>
    <t>=QE-181QF1</t>
  </si>
  <si>
    <t>E     102.7</t>
  </si>
  <si>
    <t>S.T. VENTIL. MOTORE NASTRI TRASPORT. CONVOGL. USCITA LAT.</t>
  </si>
  <si>
    <t>=QE-182QF1</t>
  </si>
  <si>
    <t>E     103.0</t>
  </si>
  <si>
    <t>S.T. MOTORE TRASL. NASTRO 1 CONVOGL. USCITA LAT.</t>
  </si>
  <si>
    <t>=QE-182QF2</t>
  </si>
  <si>
    <t>E     103.1</t>
  </si>
  <si>
    <t>S.T. FRENO TRASL. NASTRO 1 CONVOGL. USCITA LAT.</t>
  </si>
  <si>
    <t>=QE-183QF1</t>
  </si>
  <si>
    <t>E     103.2</t>
  </si>
  <si>
    <t>S.T. MOTORE TRASL. NASTRO 2 CONVOGL. USCITA LAT.</t>
  </si>
  <si>
    <t>=QE-183QF2</t>
  </si>
  <si>
    <t>E     103.3</t>
  </si>
  <si>
    <t>S.T. FRENO TRASL. NASTRO 2 CONVOGL. USCITA LAT.</t>
  </si>
  <si>
    <t>=QE-184QF1</t>
  </si>
  <si>
    <t>E     103.4</t>
  </si>
  <si>
    <t>S.T. MOTORE TRASL. NASTRO 3 CONVOGL. USCITA LAT.</t>
  </si>
  <si>
    <t>=QE-184QF2</t>
  </si>
  <si>
    <t>E     103.5</t>
  </si>
  <si>
    <t>S.T. FRENO TRASL. NASTRO 3 CONVOGL. USCITA LAT.</t>
  </si>
  <si>
    <t>=QE-185QF1</t>
  </si>
  <si>
    <t>E     103.6</t>
  </si>
  <si>
    <t>S.T. MOTORE TRASL. NASTRO 4 CONVOGL. USCITA LAT.</t>
  </si>
  <si>
    <t>=QE-185QF2</t>
  </si>
  <si>
    <t>E     103.7</t>
  </si>
  <si>
    <t>S.T. FRENO TRASL. NASTRO 4 CONVOGL. USCITA LAT.</t>
  </si>
  <si>
    <t>=QE-220QF1</t>
  </si>
  <si>
    <t>E     104.0</t>
  </si>
  <si>
    <t>S.T. ALIMENT. AZION. NASTRI CONV. AEREO LAT.</t>
  </si>
  <si>
    <t>=QE-220QF2</t>
  </si>
  <si>
    <t>E     104.1</t>
  </si>
  <si>
    <t>S.T. VENTIL. AZION. NASTRI CONVOGL. AEREO LAT.</t>
  </si>
  <si>
    <t>=QE-221QF1</t>
  </si>
  <si>
    <t>E     104.2</t>
  </si>
  <si>
    <t>S.T. VENTIL. MOTORE NASTRI  CONVOGL. AEREO LAT.</t>
  </si>
  <si>
    <t>=QE-222QF1</t>
  </si>
  <si>
    <t>E     104.3</t>
  </si>
  <si>
    <t>S.T. MOTORE SPOST. FINEC. DIST. FOGLI IMPIL. LAT.</t>
  </si>
  <si>
    <t>=QE-222QF2</t>
  </si>
  <si>
    <t>E     104.4</t>
  </si>
  <si>
    <t>S.T. FRENO SPOST. FINEC. DIST. FOGLI IMPIL. LAT.</t>
  </si>
  <si>
    <t>=QE-223QF1</t>
  </si>
  <si>
    <t>E     104.5</t>
  </si>
  <si>
    <t>S.T. ALIMENT. 1a FILA MAGNETI LAT.</t>
  </si>
  <si>
    <t>=QE-223QF2</t>
  </si>
  <si>
    <t>E     104.6</t>
  </si>
  <si>
    <t>S.T. ALIMENT. 2a FILA MAGNETI LAT.</t>
  </si>
  <si>
    <t>=QE-223QF3</t>
  </si>
  <si>
    <t>E     104.7</t>
  </si>
  <si>
    <t>S.T. ALIMENT. 3a FILA MAGNETI LAT.</t>
  </si>
  <si>
    <t>=QE-223QF4</t>
  </si>
  <si>
    <t>E     105.0</t>
  </si>
  <si>
    <t>S.T. ALIMENT. 4a FILA MAGNETI LAT.</t>
  </si>
  <si>
    <t>=QE-224QF1</t>
  </si>
  <si>
    <t>E     105.1</t>
  </si>
  <si>
    <t>S.T. ALIMENT. 5a FILA MAGNETI LAT.</t>
  </si>
  <si>
    <t>=QE-224QF2</t>
  </si>
  <si>
    <t>E     105.2</t>
  </si>
  <si>
    <t>S.T. ALIMENT. 6a FILA MAGNETI LAT.</t>
  </si>
  <si>
    <t>=QE-224QF3</t>
  </si>
  <si>
    <t>E     105.3</t>
  </si>
  <si>
    <t>S.T. ALIMENT. 7a FILA MAGNETI LAT.</t>
  </si>
  <si>
    <t>=QE-224QF4</t>
  </si>
  <si>
    <t>E     105.4</t>
  </si>
  <si>
    <t>S.T. ALIMENT. 8a FILA MAGNETI LAT.</t>
  </si>
  <si>
    <t>=QE-225QF1</t>
  </si>
  <si>
    <t>E     105.5</t>
  </si>
  <si>
    <t>S.T. ALIMENT. 9a FILA MAGNETI LAT.</t>
  </si>
  <si>
    <t>=QE-225QF2</t>
  </si>
  <si>
    <t>E     105.6</t>
  </si>
  <si>
    <t>S.T. ALIMENT. 10a FILA MAGNETI LAT.</t>
  </si>
  <si>
    <t>=QE-225QF3</t>
  </si>
  <si>
    <t>E     105.7</t>
  </si>
  <si>
    <t>S.T. ALIMENT. 11a FILA MAGNETI LAT.</t>
  </si>
  <si>
    <t>=QE-225QF4</t>
  </si>
  <si>
    <t>E     106.0</t>
  </si>
  <si>
    <t>S.T. ALIMENT. 12a FILA MAGNETI LAT.</t>
  </si>
  <si>
    <t>=QE-226QF1</t>
  </si>
  <si>
    <t>E     106.1</t>
  </si>
  <si>
    <t>S.T. ALIMENT. 13a FILA MAGNETI LAT.</t>
  </si>
  <si>
    <t>=QE-226QF2</t>
  </si>
  <si>
    <t>E     106.2</t>
  </si>
  <si>
    <t>S.T. ALIMENT. 14a FILA MAGNETI LAT.</t>
  </si>
  <si>
    <t>=QE-281QF1</t>
  </si>
  <si>
    <t>E     106.3</t>
  </si>
  <si>
    <t>S.T. VENTIL. MOT. ROTAZ. TAV. ROT. IMPIL. LAT.</t>
  </si>
  <si>
    <t>=QE-282QF1</t>
  </si>
  <si>
    <t>E     106.4</t>
  </si>
  <si>
    <t>S.T. ALIMENT. AZION. RULLIERA TAV. ROT. IMPIL. LAT.</t>
  </si>
  <si>
    <t>=QE-282QF2</t>
  </si>
  <si>
    <t>E     106.5</t>
  </si>
  <si>
    <t>S.T. VENTIL. AZION. RULLIERA TAV. ROT. IMPIL. LAT.</t>
  </si>
  <si>
    <t>=QE-283QF1</t>
  </si>
  <si>
    <t>E     106.6</t>
  </si>
  <si>
    <t>S.T. VENTIL. MOT. RULLIERA TAV. ROT. IMPIL. LAT</t>
  </si>
  <si>
    <t>=QE-284QF1</t>
  </si>
  <si>
    <t>E     106.7</t>
  </si>
  <si>
    <t>S.T. MOT. TRASL. LONG. SCUDO LONG. ANTERIORE IMPIL. LAT.</t>
  </si>
  <si>
    <t>=QE-284QF2</t>
  </si>
  <si>
    <t>E     107.0</t>
  </si>
  <si>
    <t>S.T. FRENO TRASL. LONG. SCUDO LONG. ANTERIORE IMPIL. LAT.</t>
  </si>
  <si>
    <t>=QE-285QF1</t>
  </si>
  <si>
    <t>E     107.1</t>
  </si>
  <si>
    <t>S.T. MOT. TRASL. TRASV. SCUDO LONG. ANTERIORE IMPIL. LAT.</t>
  </si>
  <si>
    <t>=QE-285QF2</t>
  </si>
  <si>
    <t>E     107.2</t>
  </si>
  <si>
    <t>S.T. FRENO TRASL. TRASV. SCUDO LONG. ANTERIORE IMPIL. LAT.</t>
  </si>
  <si>
    <t>=QE-286QF1</t>
  </si>
  <si>
    <t>E     107.3</t>
  </si>
  <si>
    <t>S.T. MOT. ROTAZ. SCUDO LONG. ANTERIORE IMPIL. LAT.</t>
  </si>
  <si>
    <t>=QE-286QF2</t>
  </si>
  <si>
    <t>E     107.4</t>
  </si>
  <si>
    <t>S.T. FRENO ROTAZ. SCUDO LONG. ANTERIORE IMPIL. LAT.</t>
  </si>
  <si>
    <t>=QE-287QF1</t>
  </si>
  <si>
    <t>E     107.5</t>
  </si>
  <si>
    <t>S.T. MOT. TRASL. LONG. SCUDO LONG. POSTERIORE IMPIL. LAT.</t>
  </si>
  <si>
    <t>=QE-287QF2</t>
  </si>
  <si>
    <t>E     107.6</t>
  </si>
  <si>
    <t>S.T. FRENO TRASL. LONG. SCUDO LONG. POSTERIORE IMPIL. LAT.</t>
  </si>
  <si>
    <t>=QE-288QF1</t>
  </si>
  <si>
    <t>E     107.7</t>
  </si>
  <si>
    <t>S.T. MOT. TRASL. TRASV. SCUDO LONG. POSTERIORE IMPIL. LAT.</t>
  </si>
  <si>
    <t>=QE-288QF2</t>
  </si>
  <si>
    <t>E     108.0</t>
  </si>
  <si>
    <t>S.T. FRENO TRASL. TRASV. SCUDO LONG. POSTERIORE IMPIL. LAT.</t>
  </si>
  <si>
    <t>=QE-289QF1</t>
  </si>
  <si>
    <t>E     108.1</t>
  </si>
  <si>
    <t>S.T. MOT. ROTAZ. SCUDO LONG. POSTERIORE IMPIL. LAT.</t>
  </si>
  <si>
    <t>=QE-289QF2</t>
  </si>
  <si>
    <t>E     108.2</t>
  </si>
  <si>
    <t>S.T. FRENO ROTAZ. SCUDO LONG. POSTERIORE IMPIL. LAT.</t>
  </si>
  <si>
    <t>=QE-290QF1</t>
  </si>
  <si>
    <t>E     108.3</t>
  </si>
  <si>
    <t>S.T. MOT. TRASL. SCUDO SX M1 (LATO PRESSA) IMPIL. LAT.</t>
  </si>
  <si>
    <t>=QE-290QF2</t>
  </si>
  <si>
    <t>E     108.4</t>
  </si>
  <si>
    <t>S.T. FRENO TRASL. SCUDO SX M1 (LATO PRESSA) IMPIL. LAT.</t>
  </si>
  <si>
    <t>=QE-291QF1</t>
  </si>
  <si>
    <t>E     108.5</t>
  </si>
  <si>
    <t>S.T. MOT. TRASL. SCUDO SX M2 (LATO OPP. PRESSA) IMPIL. LAT.</t>
  </si>
  <si>
    <t>=QE-291QF2</t>
  </si>
  <si>
    <t>E     108.6</t>
  </si>
  <si>
    <t>S.T. FRENO TRASL. SCUDO SX M2 (LATO OPP. PRESSA) IMPIL. LAT.</t>
  </si>
  <si>
    <t>=QE-292QF1</t>
  </si>
  <si>
    <t>E     108.7</t>
  </si>
  <si>
    <t>S.T. MOT. TRASL. SCUDO DX M1 (LATO PRESSA) IMPIL. LAT.</t>
  </si>
  <si>
    <t>=QE-292QF2</t>
  </si>
  <si>
    <t>E     109.0</t>
  </si>
  <si>
    <t>S.T. FRENO TRASL. SCUDO DX M1 (LATO PRESSA) IMPIL. LAT.</t>
  </si>
  <si>
    <t>=QE-293QF1</t>
  </si>
  <si>
    <t>E     109.1</t>
  </si>
  <si>
    <t>S.T. MOT. TRASL. SCUDO DX M2 (LATO OPP. PRESSA) IMPIL. LAT.</t>
  </si>
  <si>
    <t>=QE-293QF2</t>
  </si>
  <si>
    <t>E     109.2</t>
  </si>
  <si>
    <t>S.T. FRENO TRASL. SCUDO DX M2 (LATO OPP. PRESSA) IMPIL. LAT.</t>
  </si>
  <si>
    <t>=QE-294QF1</t>
  </si>
  <si>
    <t>E     109.3</t>
  </si>
  <si>
    <t>S.T. MOT. TRASL. FORCHE DI SOST. SX IMPIL. LAT.</t>
  </si>
  <si>
    <t>=QE-294QF2</t>
  </si>
  <si>
    <t>E     109.4</t>
  </si>
  <si>
    <t>S.T. FRENO TRASL. FORCHE DI SOST. SX IMPIL. LAT.</t>
  </si>
  <si>
    <t>=QE-295QF1</t>
  </si>
  <si>
    <t>E     109.5</t>
  </si>
  <si>
    <t>S.T. MOT. TRASL. FORCHE DI SOST. DX IMPIL. LAT.</t>
  </si>
  <si>
    <t>=QE-295QF2</t>
  </si>
  <si>
    <t>E     109.6</t>
  </si>
  <si>
    <t>S.T. FRENO TRASL. FORCHE DI SOST. DX IMPIL. LAT.</t>
  </si>
  <si>
    <t>=QE-350QF1</t>
  </si>
  <si>
    <t>E     109.7</t>
  </si>
  <si>
    <t>S.T. ALIMENT. AZION. NASTRI CONVOGL. USCITA POST.</t>
  </si>
  <si>
    <t>=QE-350QF2</t>
  </si>
  <si>
    <t>E     110.0</t>
  </si>
  <si>
    <t>S.T. VENTIL. AZION. NASTRI CONVOGL. USCITA POST.</t>
  </si>
  <si>
    <t>=QE-351QF1</t>
  </si>
  <si>
    <t>E     110.1</t>
  </si>
  <si>
    <t>S.T. VENTIL. MOT. NASTRI CONVOGL. USCITA POST.</t>
  </si>
  <si>
    <t>=QE-352QF1</t>
  </si>
  <si>
    <t>E     110.2</t>
  </si>
  <si>
    <t>S.T. MOT. TRASL. NASTRI CONVOGL. USCITA POST.</t>
  </si>
  <si>
    <t>=QE-352QF2</t>
  </si>
  <si>
    <t>E     110.3</t>
  </si>
  <si>
    <t>S.T. FRENO TRASL. NASTRI CONVOGL. USCITA POST.</t>
  </si>
  <si>
    <t>=QE-353QF1</t>
  </si>
  <si>
    <t>E     110.4</t>
  </si>
  <si>
    <t>S.T. MOT. DISASS. CONVOGL. USCITA POST.</t>
  </si>
  <si>
    <t>=QE-353QF2</t>
  </si>
  <si>
    <t>E     110.5</t>
  </si>
  <si>
    <t>S.T. FRENO DISASS. CONVOGL. USCITA POST.</t>
  </si>
  <si>
    <t>=QE-354QF1</t>
  </si>
  <si>
    <t>E     110.6</t>
  </si>
  <si>
    <t>S.T. MOT. REGOLAZ. PASS-LINE CONVOGL USCITA POST.</t>
  </si>
  <si>
    <t>=QE-354QF2</t>
  </si>
  <si>
    <t>E     110.7</t>
  </si>
  <si>
    <t>S.T. FRENO REGOLAZ. PASS-LINE CONVOGL USCITA POST.</t>
  </si>
  <si>
    <t>=QE-400QF1</t>
  </si>
  <si>
    <t>E     111.0</t>
  </si>
  <si>
    <t>S.T. ALIMENT. AZION. NASTRI TRASP. AEREO POST.</t>
  </si>
  <si>
    <t>=QE-400QF2</t>
  </si>
  <si>
    <t>E     111.1</t>
  </si>
  <si>
    <t>S.T. VENTIL. AZION. NASTRI TRASP. AEREO POST.</t>
  </si>
  <si>
    <t>=QE-401QF1</t>
  </si>
  <si>
    <t>E     111.2</t>
  </si>
  <si>
    <t>S.T. VENTIL. MOT. NASTRI TRASP. AEREO POST.</t>
  </si>
  <si>
    <t>=QE-402QF1</t>
  </si>
  <si>
    <t>E     111.3</t>
  </si>
  <si>
    <t>S.T. MOT. REG. PASS LINE CONVOGL. AEREO POST.</t>
  </si>
  <si>
    <t>=QE-402QF2</t>
  </si>
  <si>
    <t>E     111.4</t>
  </si>
  <si>
    <t>S.T. FRENO REG. PASS LINE CONVOGL. AEREO POST.</t>
  </si>
  <si>
    <t>=QE-403QF1</t>
  </si>
  <si>
    <t>E     111.5</t>
  </si>
  <si>
    <t>S.T. MOT. SPOST. FINEC. DIST. FOGLI IMPIL. POST.</t>
  </si>
  <si>
    <t>=QE-403QF2</t>
  </si>
  <si>
    <t>E     111.6</t>
  </si>
  <si>
    <t>S.T. FRENO SPOST. FINEC. DIST. FOGLI IMPIL. POST.</t>
  </si>
  <si>
    <t>=QE-404QF1</t>
  </si>
  <si>
    <t>E     111.7</t>
  </si>
  <si>
    <t>S.T. ALIMENT. 1a FILA MAGNETI POST.</t>
  </si>
  <si>
    <t>=QE-404QF2</t>
  </si>
  <si>
    <t>E     112.0</t>
  </si>
  <si>
    <t>S.T. ALIMENT. 2a FILA MAGNETI POST.</t>
  </si>
  <si>
    <t>=QE-404QF3</t>
  </si>
  <si>
    <t>E     112.1</t>
  </si>
  <si>
    <t>S.T. ALIMENT. 3a FILA MAGNETI POST.</t>
  </si>
  <si>
    <t>=QE-404QF4</t>
  </si>
  <si>
    <t>E     112.2</t>
  </si>
  <si>
    <t>S.T. ALIMENT. 4a FILA MAGNETI POST.</t>
  </si>
  <si>
    <t>=QE-405QF1</t>
  </si>
  <si>
    <t>E     112.3</t>
  </si>
  <si>
    <t>S.T. ALIMENT. 5a FILA MAGNETI POST.</t>
  </si>
  <si>
    <t>=QE-405QF2</t>
  </si>
  <si>
    <t>E     112.4</t>
  </si>
  <si>
    <t>S.T. ALIMENT. 6a FILA MAGNETI POST.</t>
  </si>
  <si>
    <t>=QE-405QF3</t>
  </si>
  <si>
    <t>E     112.5</t>
  </si>
  <si>
    <t>S.T. ALIMENT. 7a FILA MAGNETI POST.</t>
  </si>
  <si>
    <t>=QE-405QF4</t>
  </si>
  <si>
    <t>E     112.6</t>
  </si>
  <si>
    <t>S.T. ALIMENT. 8a FILA MAGNETI POST.</t>
  </si>
  <si>
    <t>=QE-501QF1</t>
  </si>
  <si>
    <t>E     112.7</t>
  </si>
  <si>
    <t>S.T. VENTIL. MOT. ROTAZ. TAV. ROT. IMPIL. POST.</t>
  </si>
  <si>
    <t>=QE-502QF1</t>
  </si>
  <si>
    <t>E     113.0</t>
  </si>
  <si>
    <t>S.T. ALIMENT. AZION. RULL. TAV. ROT. IMPIL. POST.</t>
  </si>
  <si>
    <t>=QE-502QF2</t>
  </si>
  <si>
    <t>E     113.1</t>
  </si>
  <si>
    <t>S.T. VENTIL. AZION. RULL. TAV. ROT. IMPIL. POST.</t>
  </si>
  <si>
    <t>=QE-503QF1</t>
  </si>
  <si>
    <t>E     113.2</t>
  </si>
  <si>
    <t>S.T. VENTIL. MOT. ROTAZ. RULLIERA TAV. ROT. IMPIL. POST.</t>
  </si>
  <si>
    <t>=QE-504QF1</t>
  </si>
  <si>
    <t>E     113.3</t>
  </si>
  <si>
    <t>S.T. MOT. TRASL. LONG. SCUDO LONG. ANTERIORE IMPIL. POST</t>
  </si>
  <si>
    <t>=QE-504QF2</t>
  </si>
  <si>
    <t>E     113.4</t>
  </si>
  <si>
    <t>S.T. FRENO TRASL. LONG. SCUDO LONG. ANTERIORE IMPIL. POST.</t>
  </si>
  <si>
    <t>=QE-505QF1</t>
  </si>
  <si>
    <t>E     113.5</t>
  </si>
  <si>
    <t>S.T. MOT. TRASL. TRASV. SCUDO LONG. ANTERIORE IMPIL. POST.</t>
  </si>
  <si>
    <t>=QE-505QF2</t>
  </si>
  <si>
    <t>E     113.6</t>
  </si>
  <si>
    <t>S.T. FRENO TRASL. TRASV. SCUDO LONG. ANTERIORE IMPIL. POST.</t>
  </si>
  <si>
    <t>=QE-506QF1</t>
  </si>
  <si>
    <t>E     113.7</t>
  </si>
  <si>
    <t>S.T. MOT. ROTAZ. SCUDO LONG. ANTERIORE IMPIL. POST.</t>
  </si>
  <si>
    <t>=QE-506QF2</t>
  </si>
  <si>
    <t>E     114.0</t>
  </si>
  <si>
    <t>S.T. FRENO ROTAZ. SCUDO LONG. ANTERIORE IMPIL. POST.</t>
  </si>
  <si>
    <t>=QE-507QF1</t>
  </si>
  <si>
    <t>E     114.1</t>
  </si>
  <si>
    <t>S.T. MOT. TRASL. LONG. SCUDO LONG. POSTERIORE IMPIL. POST.</t>
  </si>
  <si>
    <t>=QE-507QF2</t>
  </si>
  <si>
    <t>E     114.2</t>
  </si>
  <si>
    <t>S.T. FRENO TRASL. LONG. SCUDO LONG. POSTERIORE IMPIL. POST.</t>
  </si>
  <si>
    <t>=QE-508QF1</t>
  </si>
  <si>
    <t>E     114.3</t>
  </si>
  <si>
    <t>S.T. MOT. TRASL. TRASV. SCUDO LONG. POSTERIORE IMPIL. POST.</t>
  </si>
  <si>
    <t>=QE-508QF2</t>
  </si>
  <si>
    <t>E     114.4</t>
  </si>
  <si>
    <t>S.T. FRENO TRASL. TRASV. SCUDO LONG. POSTERIORE IMPIL. POST.</t>
  </si>
  <si>
    <t>=QE-509QF1</t>
  </si>
  <si>
    <t>E     114.5</t>
  </si>
  <si>
    <t>S.T. MOT. ROTAZ. SCUDO LONG. POSTERIORE IMPIL. POST.</t>
  </si>
  <si>
    <t>=QE-509QF2</t>
  </si>
  <si>
    <t>E     114.6</t>
  </si>
  <si>
    <t>S.T. FRENO ROTAZ. SCUDO LONG. POSTERIORE IMPIL. POST.</t>
  </si>
  <si>
    <t>=QE-510QF1</t>
  </si>
  <si>
    <t>E     114.7</t>
  </si>
  <si>
    <t>S.T. MOT. TRASL. SCUDO SX M1 (LATO PRESSA) IMPIL. POST.</t>
  </si>
  <si>
    <t>=QE-510QF2</t>
  </si>
  <si>
    <t>E     115.0</t>
  </si>
  <si>
    <t>S.T. FRENO TRASL. SCUDO SX M1 (LATO PRESSA) IMPIL. POST.</t>
  </si>
  <si>
    <t>=QE-511QF1</t>
  </si>
  <si>
    <t>E     115.1</t>
  </si>
  <si>
    <t>S.T. MOT. TRASL. SCUDO SX M2 (LATO OPP. PRESSA) IMPIL. POST.</t>
  </si>
  <si>
    <t>=QE-511QF2</t>
  </si>
  <si>
    <t>E     115.2</t>
  </si>
  <si>
    <t>S.T. FRENO TRASL. SCUDO SX M2 (LATO OPP. PRESSA) IMPIL. POST.</t>
  </si>
  <si>
    <t>=QE-512QF1</t>
  </si>
  <si>
    <t>E     115.3</t>
  </si>
  <si>
    <t>S.T. MOT. TRASL. SCUDO DX M1 (LATO PRESSA) IMPIL. POST.</t>
  </si>
  <si>
    <t>=QE-512QF2</t>
  </si>
  <si>
    <t>E     115.4</t>
  </si>
  <si>
    <t>S.T. FRENO TRASL. SCUDO DX M1 (LATO PRESSA) IMPIL. POST.</t>
  </si>
  <si>
    <t>=QE-513QF1</t>
  </si>
  <si>
    <t>E     115.5</t>
  </si>
  <si>
    <t>S.T. MOT. TRASL. SCUDO DX M2 (LATO OPP. PRESSA) IMPIL. POST.</t>
  </si>
  <si>
    <t>=QE-513QF2</t>
  </si>
  <si>
    <t>E     115.6</t>
  </si>
  <si>
    <t>S.T. FRENO TRASL. SCUDO DX M2 (LATO OPP. PRESSA) IMPIL. POST.</t>
  </si>
  <si>
    <t>=QE-514QF1</t>
  </si>
  <si>
    <t>E     115.7</t>
  </si>
  <si>
    <t>S.T. MOT. DISASS. CILINDRO CENTR. PALLET IMPIL. POST.</t>
  </si>
  <si>
    <t>=QE-514QF2</t>
  </si>
  <si>
    <t>E     116.0</t>
  </si>
  <si>
    <t>S.T. FRENO DISASS. CILINDRO CENTR. PALLET IMPIL. POST.</t>
  </si>
  <si>
    <t>=QE-515QF1</t>
  </si>
  <si>
    <t>E     116.1</t>
  </si>
  <si>
    <t>S.T. MOTORE TRASL. FORCHE DI SOST. SX IMPIL. POST.</t>
  </si>
  <si>
    <t>=QE-515QF2</t>
  </si>
  <si>
    <t>E     116.2</t>
  </si>
  <si>
    <t>S.T. FRENO TRASL. FORCHE DI SOST. SX IMPIL. POST.</t>
  </si>
  <si>
    <t>=QE-516QF1</t>
  </si>
  <si>
    <t>E     116.3</t>
  </si>
  <si>
    <t>S.T. MOTORE TRASL. FORCHE DI SOST. DX IMPIL. POST.</t>
  </si>
  <si>
    <t>=QE-516QF2</t>
  </si>
  <si>
    <t>E     116.4</t>
  </si>
  <si>
    <t>S.T. FRENO TRASL. FORCHE DI SOST. DX IMPIL. POST.</t>
  </si>
  <si>
    <t>=QE-550QF1</t>
  </si>
  <si>
    <t>E     116.5</t>
  </si>
  <si>
    <t>S.T. MOTORE ROTAZIONE POMPA CENTR. IDR. IMPILATORI</t>
  </si>
  <si>
    <t>=QE-551QF1</t>
  </si>
  <si>
    <t>E     116.6</t>
  </si>
  <si>
    <t>S.T. MOTORE ROTAZ. POMPA CONDIZ. OLIO CENTR. IDR. IMPILATORI</t>
  </si>
  <si>
    <t>=QE-151QF1</t>
  </si>
  <si>
    <t>E     116.7</t>
  </si>
  <si>
    <t>S.T. FRIZIONE RULLI CESOIA</t>
  </si>
  <si>
    <t>=QE-151QF2</t>
  </si>
  <si>
    <t>E     117.0</t>
  </si>
  <si>
    <t>S.T. FRIZIONE CENTRAGGIO RULLI CENTRATORI</t>
  </si>
  <si>
    <t>=QE-151QF3</t>
  </si>
  <si>
    <t>E     117.1</t>
  </si>
  <si>
    <t>S.T. FRIZIONE DISASSAMENTO RULLI CENTRATORI</t>
  </si>
  <si>
    <t>=TR-21XPS.1</t>
  </si>
  <si>
    <t>E     128.0</t>
  </si>
  <si>
    <t>DA TRASP.: RIPARI CHIUSI CH1</t>
  </si>
  <si>
    <t>=QE-850KE5_CH1</t>
  </si>
  <si>
    <t>E     128.1</t>
  </si>
  <si>
    <t>FEEDBACK EMERGENZA A TRASPORTO RIPRISTINATA CH1</t>
  </si>
  <si>
    <t>=QE-852KE3_CH1</t>
  </si>
  <si>
    <t>E     128.2</t>
  </si>
  <si>
    <t>FEEDBACK RIPARI CHIUSI RIPRISTINATI A TRASPORTO CH1</t>
  </si>
  <si>
    <t>E     128.3</t>
  </si>
  <si>
    <t>SPEED MONITOR FEEDER CH.1</t>
  </si>
  <si>
    <t>=QE-SI2:9</t>
  </si>
  <si>
    <t>E     128.4</t>
  </si>
  <si>
    <t>=QE-SI2:10</t>
  </si>
  <si>
    <t>E     128.5</t>
  </si>
  <si>
    <t>=QE-SI2:12</t>
  </si>
  <si>
    <t>E     129.0</t>
  </si>
  <si>
    <t>=QE-SI2:13</t>
  </si>
  <si>
    <t>E     129.1</t>
  </si>
  <si>
    <t>=QE-SI2:14</t>
  </si>
  <si>
    <t>E     129.2</t>
  </si>
  <si>
    <t>=QE-SI2:15</t>
  </si>
  <si>
    <t>E     129.3</t>
  </si>
  <si>
    <t>=TR-21XPS.2</t>
  </si>
  <si>
    <t>E     130.0</t>
  </si>
  <si>
    <t>DA TRASP.: RIPARI CHIUSI CH2</t>
  </si>
  <si>
    <t>=QE-851KE5_CH2</t>
  </si>
  <si>
    <t>E     130.1</t>
  </si>
  <si>
    <t>FEEDBACK EMERGENZA A TRASPORTO RIPRISTINATA CH2</t>
  </si>
  <si>
    <t>=QE-853KE3_CH2</t>
  </si>
  <si>
    <t>E     130.2</t>
  </si>
  <si>
    <t>FEEDBACK RIPARI CHIUSI RIPRISTINATI A TRASPORTO CH2</t>
  </si>
  <si>
    <t>=QE-SI2:28</t>
  </si>
  <si>
    <t>E     130.3</t>
  </si>
  <si>
    <t>SPEED MONITOR FEEDER CH.2</t>
  </si>
  <si>
    <t>=QE-SI2:29</t>
  </si>
  <si>
    <t>E     130.4</t>
  </si>
  <si>
    <t>=QE-SI2:30</t>
  </si>
  <si>
    <t>E     130.5</t>
  </si>
  <si>
    <t>=QE-SI2:32</t>
  </si>
  <si>
    <t>E     131.0</t>
  </si>
  <si>
    <t>=QE-SI2:33</t>
  </si>
  <si>
    <t>E     131.1</t>
  </si>
  <si>
    <t>=QE-SI2:34</t>
  </si>
  <si>
    <t>E     131.2</t>
  </si>
  <si>
    <t>=QE-SI2:35</t>
  </si>
  <si>
    <t>E     131.3</t>
  </si>
  <si>
    <t>E     200.0</t>
  </si>
  <si>
    <t>E     200.1</t>
  </si>
  <si>
    <t>E     200.2</t>
  </si>
  <si>
    <t>=QE1-6FCI4</t>
  </si>
  <si>
    <t>E     200.3</t>
  </si>
  <si>
    <t>=QE1-1QG1</t>
  </si>
  <si>
    <t>E     200.4</t>
  </si>
  <si>
    <t>S.T. INTERR. GENERALE</t>
  </si>
  <si>
    <t>=QE1-4QF3</t>
  </si>
  <si>
    <t>E     200.5</t>
  </si>
  <si>
    <t>S.T.  CONDIZIONATORI</t>
  </si>
  <si>
    <t>=QE1-10QF1</t>
  </si>
  <si>
    <t>E     200.6</t>
  </si>
  <si>
    <t>S.T. ALIMENTAZ. 24V</t>
  </si>
  <si>
    <t>=QE1-10QF2</t>
  </si>
  <si>
    <t>E     200.7</t>
  </si>
  <si>
    <t>S.T. ALIMENTAZ. 24V_I</t>
  </si>
  <si>
    <t>=QE1-10QF8</t>
  </si>
  <si>
    <t>E     201.0</t>
  </si>
  <si>
    <t>S.T. ALIMENTAZ. 24V_U</t>
  </si>
  <si>
    <t>=QE1-DI3:5</t>
  </si>
  <si>
    <t>E     201.1</t>
  </si>
  <si>
    <t>=QE1-DI3:2</t>
  </si>
  <si>
    <t>E     201.2</t>
  </si>
  <si>
    <t>TERMOSTATO AMBIENTE QUADRO ACSM1</t>
  </si>
  <si>
    <t>=QE1-DI3:6</t>
  </si>
  <si>
    <t>E     201.3</t>
  </si>
  <si>
    <t>=QE1-DI4:1</t>
  </si>
  <si>
    <t>E     201.4</t>
  </si>
  <si>
    <t>=QE1-5QF2</t>
  </si>
  <si>
    <t>E     201.5</t>
  </si>
  <si>
    <t>S.T. VENTIL. QUADRO</t>
  </si>
  <si>
    <t>=QE1-50QF1</t>
  </si>
  <si>
    <t>E     201.6</t>
  </si>
  <si>
    <t>S.T. 24V AZION. ROTAZ. MANDRINI</t>
  </si>
  <si>
    <t>=QE1-51QF1</t>
  </si>
  <si>
    <t>E     201.7</t>
  </si>
  <si>
    <t>S.T. 24V AZIONAMENTO ROTAZ. RULLI SPIANA</t>
  </si>
  <si>
    <t>=QE1-60QF1</t>
  </si>
  <si>
    <t>E     202.0</t>
  </si>
  <si>
    <t>S.T. 24VDC AZION. ROTAZ. FEEDER 1</t>
  </si>
  <si>
    <t>=QE1-61QF1</t>
  </si>
  <si>
    <t>E     202.1</t>
  </si>
  <si>
    <t>S.T. 24VDC AZION. ROTAZ. FEEDER 2</t>
  </si>
  <si>
    <t>=QE1-70QF1</t>
  </si>
  <si>
    <t>E     202.2</t>
  </si>
  <si>
    <t>S.T. 24VDC AZION. ROTAZ. TAV. ROT. IMPIL. LAT.</t>
  </si>
  <si>
    <t>=QE1-80QF1</t>
  </si>
  <si>
    <t>E     202.3</t>
  </si>
  <si>
    <t>S.T. 24VDC AZION. ROTAZ. TAV. ROT. IMPIL. POST.</t>
  </si>
  <si>
    <t>=QE1-102RM1</t>
  </si>
  <si>
    <t>E     202.4</t>
  </si>
  <si>
    <t>ALTA TEMPER. RESISTENZA AZION. ROTAZ. MANDRINI</t>
  </si>
  <si>
    <t>=QE1-102RM2</t>
  </si>
  <si>
    <t>E     202.5</t>
  </si>
  <si>
    <t>ALTA TEMPER. RESISTENZA AZION. MOTORI 1&amp;2 FEEDER</t>
  </si>
  <si>
    <t>=QE1-102RM3</t>
  </si>
  <si>
    <t>E     202.6</t>
  </si>
  <si>
    <t>ALTA TEMPER. RESISTENZA AZION. TAV. ROT. IMPIL. LAT.</t>
  </si>
  <si>
    <t>=QE1-102RM4</t>
  </si>
  <si>
    <t>E     202.7</t>
  </si>
  <si>
    <t>ALTA TEMPER. RESISTENZA AZION. TAV. ROT. IMPIL. POST.</t>
  </si>
  <si>
    <t>=F1A-DI1:1</t>
  </si>
  <si>
    <t>E     232.0</t>
  </si>
  <si>
    <t>PRESENZA COIL SU CULLA DA LASER</t>
  </si>
  <si>
    <t>=F1A-LLS-1.2.02</t>
  </si>
  <si>
    <t>E     232.1</t>
  </si>
  <si>
    <t>EXTRAC. TRASL. CARRO PORTA COIL ZONA MAGAZZINO</t>
  </si>
  <si>
    <t>=F1A-PLS-1.2.03</t>
  </si>
  <si>
    <t>E     232.2</t>
  </si>
  <si>
    <t>RALLENT. TRASL. CARRO PORTA COIL</t>
  </si>
  <si>
    <t>=F1A-PLS-1.2.04</t>
  </si>
  <si>
    <t>E     232.3</t>
  </si>
  <si>
    <t>ARRESTO TRASL.. CARRO PORTA COIL ZONA MAGAZZINO</t>
  </si>
  <si>
    <t>=F1A-PLS-1.2.05</t>
  </si>
  <si>
    <t>E     232.4</t>
  </si>
  <si>
    <t>ARRESTO TRASL.. CARRO PORTA COIL ZONA CENTRATURA</t>
  </si>
  <si>
    <t>=F1A-PLS-1.2.06</t>
  </si>
  <si>
    <t>E     232.5</t>
  </si>
  <si>
    <t>ARRESTO TRASL. CARRO PORTA COIL ZONA ASPO</t>
  </si>
  <si>
    <t>=F1A-LLS-1.2.07</t>
  </si>
  <si>
    <t>E     232.6</t>
  </si>
  <si>
    <t>EXTRAC. TRASL. CARRO PORTA COIL ZONA ASPO</t>
  </si>
  <si>
    <t>=F1A-PLS-1.2.08</t>
  </si>
  <si>
    <t>E     232.7</t>
  </si>
  <si>
    <t>CARRO PORTA COIL TRA CENTRATURA E MAGAZZINO</t>
  </si>
  <si>
    <t>=F1A-LLS-1.2.12</t>
  </si>
  <si>
    <t>E     233.0</t>
  </si>
  <si>
    <t>CULLA ALTA</t>
  </si>
  <si>
    <t>=F1A-LLS-1.2.13</t>
  </si>
  <si>
    <t>E     233.1</t>
  </si>
  <si>
    <t>CULLA BASSA</t>
  </si>
  <si>
    <t>=F1A-LLS-1.2.16</t>
  </si>
  <si>
    <t>E     233.2</t>
  </si>
  <si>
    <t>CULLA IN POSIZIONE INTERMEDIA</t>
  </si>
  <si>
    <t>=F1A-DI3:6</t>
  </si>
  <si>
    <t>E     233.3</t>
  </si>
  <si>
    <t>=F1A-EPL-3.2-1</t>
  </si>
  <si>
    <t>E     233.4</t>
  </si>
  <si>
    <t>RICH. ACCESSO ZONA CARRO PORTA COIL</t>
  </si>
  <si>
    <t>=F1A-EPL-3.2-2</t>
  </si>
  <si>
    <t>E     233.5</t>
  </si>
  <si>
    <t>RIPRISTINO RIPARO ZONA CARRO PORTA COIL</t>
  </si>
  <si>
    <t>=F1A-DI4:2</t>
  </si>
  <si>
    <t>E     233.6</t>
  </si>
  <si>
    <t>=F1A-DI4:6</t>
  </si>
  <si>
    <t>E     233.7</t>
  </si>
  <si>
    <t>=F1A-FCS-1.2.20.1</t>
  </si>
  <si>
    <t>E     234.0</t>
  </si>
  <si>
    <t>FINECORSA CANCELL. ZONA ASPO LATO SX CH 1</t>
  </si>
  <si>
    <t>=F1A-SI1:3</t>
  </si>
  <si>
    <t>E     234.1</t>
  </si>
  <si>
    <t>=F1A-EPL-3.2.1</t>
  </si>
  <si>
    <t>E     234.2</t>
  </si>
  <si>
    <t>PULS. EMERGENZA CARRO PORTA COIL CH 1</t>
  </si>
  <si>
    <t>=F1A-SI1:7</t>
  </si>
  <si>
    <t>E     234.3</t>
  </si>
  <si>
    <t>=F1A-FCS-1.2.20.2</t>
  </si>
  <si>
    <t>E     234.4</t>
  </si>
  <si>
    <t>FINECORSA CANCELL. ZONA ASPO LATO SX CH2</t>
  </si>
  <si>
    <t>=F1A-SI1:11</t>
  </si>
  <si>
    <t>E     234.5</t>
  </si>
  <si>
    <t>=F1A-EPL-3.2.2</t>
  </si>
  <si>
    <t>E     234.6</t>
  </si>
  <si>
    <t>PULS. EMERGENZA CARRO PORTA COIL CH 2</t>
  </si>
  <si>
    <t>=F1A-SI1:15</t>
  </si>
  <si>
    <t>E     234.7</t>
  </si>
  <si>
    <t>=G2-TH-1.3.03</t>
  </si>
  <si>
    <t>E     268.0</t>
  </si>
  <si>
    <t>CONTR. TEMPER. MOTORE ROTAZIONE MANDRINI ASPO</t>
  </si>
  <si>
    <t>=G2-PS-1.3.06</t>
  </si>
  <si>
    <t>E     268.1</t>
  </si>
  <si>
    <t>ARIA SFRENATURA ASPO IN PRESSIONE</t>
  </si>
  <si>
    <t>=G2-PLS-1.3.12</t>
  </si>
  <si>
    <t>E     268.2</t>
  </si>
  <si>
    <t>CONTR. PRESENZA COIL SUL MANDRINO SX</t>
  </si>
  <si>
    <t>=G2-LLS-1.3.13</t>
  </si>
  <si>
    <t>E     268.3</t>
  </si>
  <si>
    <t>ARRESTO TRASL. MANDRINO SX VERSO CENTRO PER COIL 508</t>
  </si>
  <si>
    <t>=G2-LLS-1.3.14</t>
  </si>
  <si>
    <t>E     268.4</t>
  </si>
  <si>
    <t>ARRESTO TRASL. MANDRINO SX VERSO  CENTRO PER COIL 610</t>
  </si>
  <si>
    <t>=G2-LLS-1.3.15</t>
  </si>
  <si>
    <t>E     268.5</t>
  </si>
  <si>
    <t>LIMITE MAX TRASL. MANDRINO SX IN APERTURA</t>
  </si>
  <si>
    <t>=G2-LLS-1.3.16</t>
  </si>
  <si>
    <t>E     268.6</t>
  </si>
  <si>
    <t>EXTRAC. TRASL. IN APERTURA MANDRINO SX</t>
  </si>
  <si>
    <t>=G2-PHC-1.3.18</t>
  </si>
  <si>
    <t>E     268.7</t>
  </si>
  <si>
    <t>CONTROLLO INGOMBRO COIL SU MANDRINO DX</t>
  </si>
  <si>
    <t>=G2-LLS-1.3.32</t>
  </si>
  <si>
    <t>E     269.0</t>
  </si>
  <si>
    <t>CONTR. RULLO DI PRESSIONE SUPERIORE SX - ALTO</t>
  </si>
  <si>
    <t>=G2-PS-1.3.37:E</t>
  </si>
  <si>
    <t>E     269.1</t>
  </si>
  <si>
    <t>ESPANSIONE AVVENUTA SX</t>
  </si>
  <si>
    <t>=G2-PS-1.3.44</t>
  </si>
  <si>
    <t>E     269.2</t>
  </si>
  <si>
    <t>OLIO DI LUBRIFICAZIONE MANDRINI IN  PRESSIONE</t>
  </si>
  <si>
    <t>=G2-PLS-1.11.03</t>
  </si>
  <si>
    <t>E     269.3</t>
  </si>
  <si>
    <t>CONTROLLO FINE CICLO INGRASSAGGIO LINEA</t>
  </si>
  <si>
    <t>=G2-LLS-1.3.07</t>
  </si>
  <si>
    <t>E     269.4</t>
  </si>
  <si>
    <t>CONTR. BRACCETTO PRES. COIL MOBILE SX - AV</t>
  </si>
  <si>
    <t>=G2-LLS-1.3.08</t>
  </si>
  <si>
    <t>E     269.5</t>
  </si>
  <si>
    <t>CONTR. BRACCETTO PRES. COIL MOBILE SX  - IND</t>
  </si>
  <si>
    <t>=G2-PLS-1.3.09</t>
  </si>
  <si>
    <t>E     269.6</t>
  </si>
  <si>
    <t>PRESENZA MOBILE DEL COIL MANDRINO SX</t>
  </si>
  <si>
    <t>=G2-DI4:6</t>
  </si>
  <si>
    <t>E     269.7</t>
  </si>
  <si>
    <t>=G2-PLS-1.3.22</t>
  </si>
  <si>
    <t>E     270.0</t>
  </si>
  <si>
    <t>CONTR. PRES. COIL SU MANDRINO DX</t>
  </si>
  <si>
    <t>=G2-LLS-1.3.23</t>
  </si>
  <si>
    <t>E     270.1</t>
  </si>
  <si>
    <t>ARRESTO TRASL. MANDRINO DX VERSO CENTRO PER COIL 508</t>
  </si>
  <si>
    <t>=G2-LLS-1.3.24</t>
  </si>
  <si>
    <t>E     270.2</t>
  </si>
  <si>
    <t>ARRESTO TRASL. MANDRINO DX VERSO  CENTRO PER COIL 610</t>
  </si>
  <si>
    <t>=G2-LLS-1.3.25</t>
  </si>
  <si>
    <t>E     270.3</t>
  </si>
  <si>
    <t>LIMITE MAX TRASLAZ. MANDRINO DX IN APERTURA</t>
  </si>
  <si>
    <t>=G2-LLS-1.3.26</t>
  </si>
  <si>
    <t>E     270.4</t>
  </si>
  <si>
    <t>EXTRAC. TRASLAZIONE MANDRINO DX IN APERTURA</t>
  </si>
  <si>
    <t>=G2-PHC-1.3.28</t>
  </si>
  <si>
    <t>E     270.5</t>
  </si>
  <si>
    <t>CONTROLLO INGOMBRO COIL SU MANDRINO SX</t>
  </si>
  <si>
    <t>=G2-LLS-1.3.33</t>
  </si>
  <si>
    <t>E     270.6</t>
  </si>
  <si>
    <t>CONTR. RULLO DI PRESSIONE SUPERIORE DX - ALTO</t>
  </si>
  <si>
    <t>=G2-PS-1.3.38:E</t>
  </si>
  <si>
    <t>E     270.7</t>
  </si>
  <si>
    <t>ESPANSIONE AVVENUTA DX</t>
  </si>
  <si>
    <t>E     271.0</t>
  </si>
  <si>
    <t>PULSANTE BLU RESET ANOMALIE PULSANTIERA PL3</t>
  </si>
  <si>
    <t>E     271.1</t>
  </si>
  <si>
    <t>PULSANTE ARRESTO CICLO PULSANTIERA PL3</t>
  </si>
  <si>
    <t>E     271.2</t>
  </si>
  <si>
    <t>PULSANTE NERO SX PULSANTIERA PL3</t>
  </si>
  <si>
    <t>E     271.3</t>
  </si>
  <si>
    <t>PULSANTE NERO DX PULSANTIERA PL3</t>
  </si>
  <si>
    <t>=G2-EPL-3.1-1</t>
  </si>
  <si>
    <t>E     271.4</t>
  </si>
  <si>
    <t>RICHIESTA ACCESSO ZONA ASPO LATO SX</t>
  </si>
  <si>
    <t>=G2-EPL-3.1-2</t>
  </si>
  <si>
    <t>E     271.5</t>
  </si>
  <si>
    <t>RIPRISTINO RIPARO ZONA ASPO LATO SX</t>
  </si>
  <si>
    <t>=G2-LLS-1.3.29</t>
  </si>
  <si>
    <t>E     271.6</t>
  </si>
  <si>
    <t>CONTR. BRACCETTO PRES. COIL MOBILE DX - AV</t>
  </si>
  <si>
    <t>=G2-LLS-1.3.30</t>
  </si>
  <si>
    <t>E     271.7</t>
  </si>
  <si>
    <t>CONTR. BRACCETTO PRES. COIL MOBILE DX - IND</t>
  </si>
  <si>
    <t>=G2-PLS-1.3.31</t>
  </si>
  <si>
    <t>E     272.0</t>
  </si>
  <si>
    <t>PRESENZA MOBILE DEL COIL MANDRINO LATO DX</t>
  </si>
  <si>
    <t>=G2-PHC-1.3.24</t>
  </si>
  <si>
    <t>E     272.1</t>
  </si>
  <si>
    <t>FTC FINE COIL SU ASPO</t>
  </si>
  <si>
    <t>=G2-DI9:2</t>
  </si>
  <si>
    <t>E     272.2</t>
  </si>
  <si>
    <t>=G2-DI9:6</t>
  </si>
  <si>
    <t>E     272.3</t>
  </si>
  <si>
    <t>=G2-FCS-1.3.40.1</t>
  </si>
  <si>
    <t>E     273.0</t>
  </si>
  <si>
    <t>FINEC. CANCELL. ZONA ASPO LATO OPERATORE</t>
  </si>
  <si>
    <t>=G2-EPL-3.1-CH1</t>
  </si>
  <si>
    <t>E     273.1</t>
  </si>
  <si>
    <t>PULS. EMERGENZA PULSANTIERA PL 3.1 CH 1</t>
  </si>
  <si>
    <t>E     273.2</t>
  </si>
  <si>
    <t>PULS. EMERGENZA ZONA ASPO LATO DX</t>
  </si>
  <si>
    <t>=G2-SI1:7</t>
  </si>
  <si>
    <t>E     273.3</t>
  </si>
  <si>
    <t>=G2-FCS-1.3.40.2</t>
  </si>
  <si>
    <t>E     273.4</t>
  </si>
  <si>
    <t>FINEC. CANCELL. ZONA ASPO LATO DX CH2</t>
  </si>
  <si>
    <t>=G2-EPL-3.1-CH2</t>
  </si>
  <si>
    <t>E     273.5</t>
  </si>
  <si>
    <t>PULS. EMERGENZA PULSANTIERA PL 3.1 CH 2</t>
  </si>
  <si>
    <t>E     273.6</t>
  </si>
  <si>
    <t>PULS. EMERGENZA ZONA ASPO LATO DX CH2</t>
  </si>
  <si>
    <t>=G2-SI1:15</t>
  </si>
  <si>
    <t>E     273.7</t>
  </si>
  <si>
    <t>=I-LLS-1.4.02</t>
  </si>
  <si>
    <t>E     324.0</t>
  </si>
  <si>
    <t>LIMITE MAX. TRASL. APRIROTOLO VERSO ASPO</t>
  </si>
  <si>
    <t>=I-LLS-1.4.03</t>
  </si>
  <si>
    <t>E     324.1</t>
  </si>
  <si>
    <t>LIMITE MAX. TRASL. APRIROTOLO VERSO CESOIA</t>
  </si>
  <si>
    <t>=I-PHC-1.4.06</t>
  </si>
  <si>
    <t>E     324.2</t>
  </si>
  <si>
    <t>CONTR. PRESENZA NASTRO ALL'USCITA DEL DISP. APRIROTOLO</t>
  </si>
  <si>
    <t>=I-PHC-1.4.08</t>
  </si>
  <si>
    <t>E     324.3</t>
  </si>
  <si>
    <t>CONTR. PRESENZA NASTRO ALL'INGRESSO DEL DISP. APRIROTOLO</t>
  </si>
  <si>
    <t>=I-LLS-1.4.12</t>
  </si>
  <si>
    <t>E     324.4</t>
  </si>
  <si>
    <t>LIMITE MAX. ROTAZIONE PUNTE APRIROTOLO VERSO L'ALTO</t>
  </si>
  <si>
    <t>=I-LLS-1.4.13</t>
  </si>
  <si>
    <t>E     324.5</t>
  </si>
  <si>
    <t>LIMITE MAX. ROTAZIONE PUNTE APRIROTOLO VERSO IL BASSO</t>
  </si>
  <si>
    <t>=I-TH-1.4.23</t>
  </si>
  <si>
    <t>E     324.6</t>
  </si>
  <si>
    <t>CONTR. TEMPERAT. MOTORE ROTAZIONE RULLI ALIMENTATORI CESOIA</t>
  </si>
  <si>
    <t>=I-DI2:6</t>
  </si>
  <si>
    <t>E     324.7</t>
  </si>
  <si>
    <t>=I-LLS-1.4.33</t>
  </si>
  <si>
    <t>E     325.0</t>
  </si>
  <si>
    <t>CONTR. RULLI ALIMENTATORI CESOIA CHIUSI</t>
  </si>
  <si>
    <t>=I-LLS-1.4.34</t>
  </si>
  <si>
    <t>E     325.1</t>
  </si>
  <si>
    <t>CONTR. RULLI ALIMENTATORI CESOIA APERTI</t>
  </si>
  <si>
    <t>=I-LLS-1.4.35</t>
  </si>
  <si>
    <t>E     325.2</t>
  </si>
  <si>
    <t>CONTR. RULLO DI PRESSIONE INFERIORE BASSO</t>
  </si>
  <si>
    <t>=I-RLS-1.13.02</t>
  </si>
  <si>
    <t>E     325.3</t>
  </si>
  <si>
    <t>FC 1 CAMME PIEGALEMBI (ALTA)</t>
  </si>
  <si>
    <t>=I-RLS-1.13.03</t>
  </si>
  <si>
    <t>E     325.4</t>
  </si>
  <si>
    <t>FC 4 CAMME PIEGALEMBI (BASSA)</t>
  </si>
  <si>
    <t>=I-DI4:2</t>
  </si>
  <si>
    <t>E     325.5</t>
  </si>
  <si>
    <t>=I-LLS-1.5.03</t>
  </si>
  <si>
    <t>E     325.6</t>
  </si>
  <si>
    <t>CONTR. LAME CESOIA APERTE</t>
  </si>
  <si>
    <t>=I-LLS-1.5.05</t>
  </si>
  <si>
    <t>E     325.7</t>
  </si>
  <si>
    <t>TAGLIO LAME DA LATO COM. A LATO OPPOSTO</t>
  </si>
  <si>
    <t>=I-LLS-1.5.07</t>
  </si>
  <si>
    <t>E     326.0</t>
  </si>
  <si>
    <t>CONTR. TAVOLA INCLINABILE ALTA</t>
  </si>
  <si>
    <t>=I-LLS-1.5.08</t>
  </si>
  <si>
    <t>E     326.1</t>
  </si>
  <si>
    <t>CONTR. TAVOLA INCLINABILE BASSA</t>
  </si>
  <si>
    <t>=I-PHC-1.5.10</t>
  </si>
  <si>
    <t>E     326.2</t>
  </si>
  <si>
    <t>CONTR. PRESENZA NASTRO ALL'INGRESSO DELLA TAVOLA INCLINABILE</t>
  </si>
  <si>
    <t>=I-LLS-1.5.12</t>
  </si>
  <si>
    <t>E     326.3</t>
  </si>
  <si>
    <t>LIMITE CORSA TRASL. CARRELLO SFRIDI IN LINEA</t>
  </si>
  <si>
    <t>=I-LLS-1.5.13</t>
  </si>
  <si>
    <t>E     326.4</t>
  </si>
  <si>
    <t>LIMITE CORSA TRASL. CARRELLO SFRIDI FUORI LINEA</t>
  </si>
  <si>
    <t>=I-EPL-4.1-1</t>
  </si>
  <si>
    <t>E     326.5</t>
  </si>
  <si>
    <t>RICH. ACCESSO ZONA LATO DESTRO CESOIA DI</t>
  </si>
  <si>
    <t>=I-EPL-4.1-2</t>
  </si>
  <si>
    <t>E     326.6</t>
  </si>
  <si>
    <t>RIPRISTINO RIPARO ZONA CESOIA DI TAGLIO</t>
  </si>
  <si>
    <t>=I-RLS-1.13.04</t>
  </si>
  <si>
    <t>E     326.7</t>
  </si>
  <si>
    <t>FC 2 CAMME PIEGALEMBI (INTERMED. ALTA)</t>
  </si>
  <si>
    <t>=I-RLS-1.13.05</t>
  </si>
  <si>
    <t>E     327.0</t>
  </si>
  <si>
    <t>FC 3 CAMME PIEGALEMBI (INTERMED. BASSA)</t>
  </si>
  <si>
    <t>=I-LLS-1.13.06</t>
  </si>
  <si>
    <t>E     327.1</t>
  </si>
  <si>
    <t>FC PINZATURA LAMIERA PIEGALEMBI - APERTA</t>
  </si>
  <si>
    <t>=I-LLS-1.13.07</t>
  </si>
  <si>
    <t>E     327.2</t>
  </si>
  <si>
    <t>FC PINZATURA LAMIERA PIEGALEMBI BASSA</t>
  </si>
  <si>
    <t>=I-PHC-1.13.09</t>
  </si>
  <si>
    <t>E     327.3</t>
  </si>
  <si>
    <t>FTC PRESENZA LAMIERA SU PIEGALEMBI</t>
  </si>
  <si>
    <t>E     327.4</t>
  </si>
  <si>
    <t>PULS. RESET ANOMALIE PULSANTIERA PL4</t>
  </si>
  <si>
    <t>E     327.5</t>
  </si>
  <si>
    <t>PULS. ARRESTO CICLO PULSANTIERA PL4</t>
  </si>
  <si>
    <t>E     327.6</t>
  </si>
  <si>
    <t>PULS. NERO SX  PULSANTIERA PL4</t>
  </si>
  <si>
    <t>E     327.7</t>
  </si>
  <si>
    <t>PULS. NERO DX PULSANTIERA PL4</t>
  </si>
  <si>
    <t>=I-LLS-1.5.04.1</t>
  </si>
  <si>
    <t>E     328.0</t>
  </si>
  <si>
    <t>CONTR. CESOIA BLOCCATA PER MANUTENZIONE CH1</t>
  </si>
  <si>
    <t>=I-EPL-4.1.1</t>
  </si>
  <si>
    <t>E     328.1</t>
  </si>
  <si>
    <t>PULS. EMERGENZA ZONA CESOIA DI TAGLIO CH1</t>
  </si>
  <si>
    <t>=I-FCS-1.5.20.1</t>
  </si>
  <si>
    <t>E     328.2</t>
  </si>
  <si>
    <t>FC CANCELLETTO ZONA CESOIA DI TAGLIO CH1</t>
  </si>
  <si>
    <t>=I-SI1:7</t>
  </si>
  <si>
    <t>E     328.3</t>
  </si>
  <si>
    <t>=I-LLS-1.5.04.2</t>
  </si>
  <si>
    <t>E     328.4</t>
  </si>
  <si>
    <t>CONTR. CESOIA BLOCCATA PER MANUTENZIONE CH2</t>
  </si>
  <si>
    <t>=I-EPL-4.1.2</t>
  </si>
  <si>
    <t>E     328.5</t>
  </si>
  <si>
    <t>PULS. EMERGENZA ZONA CESOIA DI TAGLIO CH2</t>
  </si>
  <si>
    <t>=I-FCS-1.5.20.2</t>
  </si>
  <si>
    <t>E     328.6</t>
  </si>
  <si>
    <t>FC CANCELLETTO ZONA CESOIA DI TAGLIO CH2</t>
  </si>
  <si>
    <t>=I-SI1:15</t>
  </si>
  <si>
    <t>E     328.7</t>
  </si>
  <si>
    <t>=J1-TH-1.6.03</t>
  </si>
  <si>
    <t>E     384.0</t>
  </si>
  <si>
    <t>CONTR. TEMP. MOTORE ROTAZIONE RULLI SPIANATRICE</t>
  </si>
  <si>
    <t>=J1-LLS-1.6.31</t>
  </si>
  <si>
    <t>E     384.1</t>
  </si>
  <si>
    <t>LIMITE INCLINAZ. ANTIORARIA RULLI RADDRIZZATORI</t>
  </si>
  <si>
    <t>=J1-LLS-1.6.12</t>
  </si>
  <si>
    <t>E     384.2</t>
  </si>
  <si>
    <t>CONTR. RULLI DI PRESA INGRESSO SPIANATRICE APERTI</t>
  </si>
  <si>
    <t>=J1-LLS-1.6.13</t>
  </si>
  <si>
    <t>E     384.3</t>
  </si>
  <si>
    <t>CONTR. RULLI DI PRESA INGRESSO SPIANATRICE CHIUSI</t>
  </si>
  <si>
    <t>=J1-PHC-1.6.15</t>
  </si>
  <si>
    <t>E     384.4</t>
  </si>
  <si>
    <t>FTC PRESENZA NASTRO ALL'INGRESSO DELLA SPIANATRICE</t>
  </si>
  <si>
    <t>=J1-LLS-1.6.22</t>
  </si>
  <si>
    <t>E     384.5</t>
  </si>
  <si>
    <t>LIMITE RULLO SNERVATORE ALTO</t>
  </si>
  <si>
    <t>=J1-LLS-1.6.23</t>
  </si>
  <si>
    <t>E     384.6</t>
  </si>
  <si>
    <t>LIMITE RULLO SNERVATORE BASSO</t>
  </si>
  <si>
    <t>=J1-LLS-1.6.27</t>
  </si>
  <si>
    <t>E     384.7</t>
  </si>
  <si>
    <t>LIMITE RULLI RADDRIZZ. LATO INGRESSO ALTI</t>
  </si>
  <si>
    <t>=J1-LLS-1.6.28</t>
  </si>
  <si>
    <t>E     385.0</t>
  </si>
  <si>
    <t>LIMITE RULLI RADDRIZZ. LATO INGRESSO BASSI</t>
  </si>
  <si>
    <t>=J1-LLS-1.6.32</t>
  </si>
  <si>
    <t>E     385.1</t>
  </si>
  <si>
    <t>LIMITE RULLI RADDRIZZ. LATO USCITA ALTI</t>
  </si>
  <si>
    <t>=J1-LLS-1.6.33</t>
  </si>
  <si>
    <t>E     385.2</t>
  </si>
  <si>
    <t>LIMITE RULLI RADDRIZZ. LATO USCITA BASSI</t>
  </si>
  <si>
    <t>=J1-LLS-1.6.37</t>
  </si>
  <si>
    <t>E     385.3</t>
  </si>
  <si>
    <t>RULLI DI PRESA LATO USCITA SPIANATRICE APERTI</t>
  </si>
  <si>
    <t>=J1-LLS-1.6.38</t>
  </si>
  <si>
    <t>E     385.4</t>
  </si>
  <si>
    <t>RULLI DI PRESA LATO USCITA SPIANATRICE CHIUSI</t>
  </si>
  <si>
    <t>=J1-LLS-1.6.30</t>
  </si>
  <si>
    <t>E     385.5</t>
  </si>
  <si>
    <t>LIMITE INCLINAZIONE ORARIA RULLI RADDRIZZATORI</t>
  </si>
  <si>
    <t>=J1-PHC-1.6.43</t>
  </si>
  <si>
    <t>E     385.6</t>
  </si>
  <si>
    <t>FTC PRESENZA NASTRO USCITA SPIANATRICE</t>
  </si>
  <si>
    <t>=J1-PS-1.6.44</t>
  </si>
  <si>
    <t>E     385.7</t>
  </si>
  <si>
    <t>ARIA SFRENATURA SPIANATRICE IN PRESSIONE</t>
  </si>
  <si>
    <t>=J1-LLS-1.8.33</t>
  </si>
  <si>
    <t>E     386.0</t>
  </si>
  <si>
    <t>CONTR. TAVOLA DI SOST. USCITA SPIANATRICE POSIZ. ALTO</t>
  </si>
  <si>
    <t>=J1-LLS-1.8.37</t>
  </si>
  <si>
    <t>E     386.1</t>
  </si>
  <si>
    <t>CONTR. TAVOLA DI SOST. USCITA SPIANATRICE POSIZ. BASSO</t>
  </si>
  <si>
    <t>=J1-LLS-1.6.41</t>
  </si>
  <si>
    <t>E     386.2</t>
  </si>
  <si>
    <t>RULLO STRIZZATORE BASSO</t>
  </si>
  <si>
    <t>=J1-LLS-1.6.40</t>
  </si>
  <si>
    <t>E     386.3</t>
  </si>
  <si>
    <t>RULLO STRIZZATORE ALTO</t>
  </si>
  <si>
    <t>E     387.0</t>
  </si>
  <si>
    <t>PULS. EMERGENZA PULSANTIERA PL 4 CH 1</t>
  </si>
  <si>
    <t>E     387.4</t>
  </si>
  <si>
    <t>PULS. EMERGENZA PULSANTIERA PL 4 CH 2</t>
  </si>
  <si>
    <t>=K1-FL-1.6.47</t>
  </si>
  <si>
    <t>E     436.0</t>
  </si>
  <si>
    <t>FILTRO INTASATO CENTRALINA SPIANATRICE</t>
  </si>
  <si>
    <t>=K1-PS-1.6.49</t>
  </si>
  <si>
    <t>E     436.1</t>
  </si>
  <si>
    <t>OLIO IN PRESSIONE CENTRALINA SPIANATRICE</t>
  </si>
  <si>
    <t>=K1-LS-1.11.02</t>
  </si>
  <si>
    <t>E     436.2</t>
  </si>
  <si>
    <t>MINIMO LIVELLO CONTENITORE GRASSO</t>
  </si>
  <si>
    <t>=K1-DI1:4</t>
  </si>
  <si>
    <t>E     436.3</t>
  </si>
  <si>
    <t>=K1-PHC-1.8.22</t>
  </si>
  <si>
    <t>E     436.4</t>
  </si>
  <si>
    <t>BASSISSIMA POSIZIONE ANSA LAMIERA</t>
  </si>
  <si>
    <t>=K1-PHC-1.8.24</t>
  </si>
  <si>
    <t>E     436.5</t>
  </si>
  <si>
    <t>BASSA POSIZIONE ANSA LAMIERA PER ADEGUAM. VELOCITA'</t>
  </si>
  <si>
    <t>=K1-PHC-1.8.26</t>
  </si>
  <si>
    <t>E     436.6</t>
  </si>
  <si>
    <t>ALTA POSIZIONE ANSA LAMIERA PER ADEGUAM. VELOCITA'</t>
  </si>
  <si>
    <t>=K1-PHC-1.8.28</t>
  </si>
  <si>
    <t>E     436.7</t>
  </si>
  <si>
    <t>ALTISSIMA POSIZIONE ANSA LAMIERA PER BLOCCO FEEDER</t>
  </si>
  <si>
    <t>=K1-PHC-1.8.29</t>
  </si>
  <si>
    <t>E     437.0</t>
  </si>
  <si>
    <t>FTC CONTROLLO ANSA PER FINE COIL</t>
  </si>
  <si>
    <t>=K1-DI3:1</t>
  </si>
  <si>
    <t>E     437.1</t>
  </si>
  <si>
    <t>=K1-DI3:2</t>
  </si>
  <si>
    <t>E     437.2</t>
  </si>
  <si>
    <t>=K1-DI3:6</t>
  </si>
  <si>
    <t>E     437.3</t>
  </si>
  <si>
    <t>E     438.0</t>
  </si>
  <si>
    <t>PULS. RESET ANOMALIE PULSANTIERA PL5</t>
  </si>
  <si>
    <t>E     438.1</t>
  </si>
  <si>
    <t>PULS. ARRESTO CICLO PULSANTIERA PL5</t>
  </si>
  <si>
    <t>E     438.2</t>
  </si>
  <si>
    <t>PULSANTE NERO SX PULSANTIERA PL5</t>
  </si>
  <si>
    <t>E     438.3</t>
  </si>
  <si>
    <t>PULSANTE NERO DX PULSANTIERA PL5</t>
  </si>
  <si>
    <t>=K1-DI6:1</t>
  </si>
  <si>
    <t>E     438.4</t>
  </si>
  <si>
    <t>=K1-DI6:5</t>
  </si>
  <si>
    <t>E     438.5</t>
  </si>
  <si>
    <t>=K1-DI6:2</t>
  </si>
  <si>
    <t>E     438.6</t>
  </si>
  <si>
    <t>=K1-DI6:6</t>
  </si>
  <si>
    <t>E     438.7</t>
  </si>
  <si>
    <t>=K1-SI1:3</t>
  </si>
  <si>
    <t>E     439.1</t>
  </si>
  <si>
    <t>E     439.2</t>
  </si>
  <si>
    <t>PULS. EMERGENZA PULSANTIERA PL 5 CH 1</t>
  </si>
  <si>
    <t>=K1-SI1:7</t>
  </si>
  <si>
    <t>E     439.3</t>
  </si>
  <si>
    <t>=K1-SI1:11</t>
  </si>
  <si>
    <t>E     439.5</t>
  </si>
  <si>
    <t>E     439.6</t>
  </si>
  <si>
    <t>PULS. EMERGENZA PULSANTIERA PL 5 CH 2</t>
  </si>
  <si>
    <t>=K1-SI1:15</t>
  </si>
  <si>
    <t>E     439.7</t>
  </si>
  <si>
    <t>=L-PLS-1.9.52</t>
  </si>
  <si>
    <t>E     497.0</t>
  </si>
  <si>
    <t>FC RUOTA DI MISURA CHIUSI</t>
  </si>
  <si>
    <t>=L-PLS-1.9.53</t>
  </si>
  <si>
    <t>E     497.1</t>
  </si>
  <si>
    <t>FC RUOTA DI MISURA APERTO</t>
  </si>
  <si>
    <t>=L-PS-1.9.54</t>
  </si>
  <si>
    <t>E     497.2</t>
  </si>
  <si>
    <t>ARIA SFRENATURA FEEDER IN PRESSIONE</t>
  </si>
  <si>
    <t>=L-DI1:4</t>
  </si>
  <si>
    <t>E     497.3</t>
  </si>
  <si>
    <t>=L-TH-1.9.03</t>
  </si>
  <si>
    <t>E     497.4</t>
  </si>
  <si>
    <t>CONTR. TEMPER. MOTORE 1 FEEDER</t>
  </si>
  <si>
    <t>=L-TH-1.9.13</t>
  </si>
  <si>
    <t>E     497.5</t>
  </si>
  <si>
    <t>CONTR. TEMPER. MOTORE 2 FEEDER</t>
  </si>
  <si>
    <t>=L-LLS-1.8.31</t>
  </si>
  <si>
    <t>E     497.6</t>
  </si>
  <si>
    <t>CONTR. TAV. DI SOST. ENTRATA FEEDER ALTA</t>
  </si>
  <si>
    <t>=L-LLS-1.8.35</t>
  </si>
  <si>
    <t>E     497.7</t>
  </si>
  <si>
    <t>CONTR. TAV. DI SOST. ENTRATA FEEDER BASSA</t>
  </si>
  <si>
    <t>=L-LLS-1.9.26</t>
  </si>
  <si>
    <t>E     498.0</t>
  </si>
  <si>
    <t>CONTR. RULLI ALIMENTATORI APERTI</t>
  </si>
  <si>
    <t>=L-LLS-1.9.27</t>
  </si>
  <si>
    <t>E     498.1</t>
  </si>
  <si>
    <t>CONTR. RULLI ALIMENTATORI CHIUSI</t>
  </si>
  <si>
    <t>=L-PHC-1.9.29</t>
  </si>
  <si>
    <t>E     498.2</t>
  </si>
  <si>
    <t>CONTR. PRESENZA NASTRO ALL'USCITA DEL FEEDER</t>
  </si>
  <si>
    <t>=L-LLS-1.9.32</t>
  </si>
  <si>
    <t>E     498.3</t>
  </si>
  <si>
    <t>CONTR. RULLO ANTICADUTA ALTO</t>
  </si>
  <si>
    <t>=L-DI4:1</t>
  </si>
  <si>
    <t>E     498.4</t>
  </si>
  <si>
    <t>=L-DI4:5</t>
  </si>
  <si>
    <t>E     498.5</t>
  </si>
  <si>
    <t>=L-DI4:2</t>
  </si>
  <si>
    <t>E     498.6</t>
  </si>
  <si>
    <t>=L-PHC-1.9.35</t>
  </si>
  <si>
    <t>E     498.7</t>
  </si>
  <si>
    <t>CONTR. FORO SU NASTRO</t>
  </si>
  <si>
    <t>=L-LLS-1.9.37</t>
  </si>
  <si>
    <t>E     499.0</t>
  </si>
  <si>
    <t>LIMITE CORSA APERTURA RULLI CENTRATORI</t>
  </si>
  <si>
    <t>=L-LLS-1.9.38</t>
  </si>
  <si>
    <t>E     499.1</t>
  </si>
  <si>
    <t>LIMITE CORSA CHIUSURA RULLI CENTRATORI</t>
  </si>
  <si>
    <t>=L-LLS-1.9.39</t>
  </si>
  <si>
    <t>E     499.2</t>
  </si>
  <si>
    <t>LIMITE CORSA DI DISASS. RULLI CENTRATORI VERSO DX</t>
  </si>
  <si>
    <t>=L-LLS-1.9.40</t>
  </si>
  <si>
    <t>E     499.3</t>
  </si>
  <si>
    <t>LIMITE CORSA DI DISASS. RULLI CENTRATORI VERSO SX</t>
  </si>
  <si>
    <t>=L-LLS-1.9.44</t>
  </si>
  <si>
    <t>E     499.4</t>
  </si>
  <si>
    <t>CONTROLLO POSIZIONE CENTRATORI IN CENTRO LINEA</t>
  </si>
  <si>
    <t>=L-EPL-1.6-2</t>
  </si>
  <si>
    <t>E     499.5</t>
  </si>
  <si>
    <t>RICH. ACCESSO ZONA USCITA FEEDER</t>
  </si>
  <si>
    <t>=L-EPL-1.6-1</t>
  </si>
  <si>
    <t>E     499.6</t>
  </si>
  <si>
    <t>RIPRISTINO RIPARO ZONA USCITA FEEDER</t>
  </si>
  <si>
    <t>=L-PHC-1.12.15</t>
  </si>
  <si>
    <t>E     499.7</t>
  </si>
  <si>
    <t>LAMIERA SOLLEVATA SU TAVOLA PINCH-ROLL</t>
  </si>
  <si>
    <t>=L-LLS-1.12.06</t>
  </si>
  <si>
    <t>E     500.0</t>
  </si>
  <si>
    <t>TAVOLA PASS LINE PINCH ROLL ALTA</t>
  </si>
  <si>
    <t>=L-LLS-1.12.07</t>
  </si>
  <si>
    <t>E     500.1</t>
  </si>
  <si>
    <t>TAVOLA PASS LINE PINCH ROLL  BASSA</t>
  </si>
  <si>
    <t>=L-PLS-1.12.08</t>
  </si>
  <si>
    <t>E     500.2</t>
  </si>
  <si>
    <t>PINCH ROLL INFERIORE CILINDRO SX ALTO</t>
  </si>
  <si>
    <t>=L-PLS-1.12.09</t>
  </si>
  <si>
    <t>E     500.3</t>
  </si>
  <si>
    <t>PINCH ROLL INFERIORE CILINDRO SX BASSO</t>
  </si>
  <si>
    <t>=L-PLS-1.12.10</t>
  </si>
  <si>
    <t>E     500.4</t>
  </si>
  <si>
    <t>PINCH ROLL INFERIORE CILINDRO DX ALTO</t>
  </si>
  <si>
    <t>=L-PLS-1.12.11</t>
  </si>
  <si>
    <t>E     500.5</t>
  </si>
  <si>
    <t>PINCH ROLL INFERIORE CILINDRO DX BASSO</t>
  </si>
  <si>
    <t>=L-PS-1.12.12</t>
  </si>
  <si>
    <t>E     500.6</t>
  </si>
  <si>
    <t>CONTR. PINCH ROLL INFERIORE IN PRESSIONE</t>
  </si>
  <si>
    <t>=L-PS-1.12.13</t>
  </si>
  <si>
    <t>E     500.7</t>
  </si>
  <si>
    <t>CONTR. PINCH ROLL SUPERIORE IN PRESSIONE</t>
  </si>
  <si>
    <t>=L-LLS-1.12.14</t>
  </si>
  <si>
    <t>E     501.0</t>
  </si>
  <si>
    <t>RULLO PINCH ROLL SUPERIORE ALTO</t>
  </si>
  <si>
    <t>=L-EPL-5.1-1</t>
  </si>
  <si>
    <t>E     501.1</t>
  </si>
  <si>
    <t>RIPRISTINO RIPARO ZONA FOSSA D'ANSA</t>
  </si>
  <si>
    <t>=L-EPL-5.1-2</t>
  </si>
  <si>
    <t>E     501.2</t>
  </si>
  <si>
    <t>RICH. ACCESSO ZONA FOSSA D'ANSA</t>
  </si>
  <si>
    <t>=L-DI9:6</t>
  </si>
  <si>
    <t>E     501.3</t>
  </si>
  <si>
    <t>=L-FCS-1.9.50-CH1</t>
  </si>
  <si>
    <t>E     502.0</t>
  </si>
  <si>
    <t>FC CANCELLO ACCESSO FOSSA D'ANSA CH 1</t>
  </si>
  <si>
    <t>=L-FCS-3.4.32-CH1</t>
  </si>
  <si>
    <t>E     502.1</t>
  </si>
  <si>
    <t>FC CANCELLO ACCESSO USCITA FEEDER CH 1</t>
  </si>
  <si>
    <t>=L-EPL-5.1-CH1</t>
  </si>
  <si>
    <t>E     502.2</t>
  </si>
  <si>
    <t>PULS. EMERGENZA PL 5.1 CH 1</t>
  </si>
  <si>
    <t>=L-EPL-1.6-CH1</t>
  </si>
  <si>
    <t>E     502.3</t>
  </si>
  <si>
    <t>PULS. EMERGENZA PL1.6 CH 1</t>
  </si>
  <si>
    <t>=L-FCS-1.9.50-CH2</t>
  </si>
  <si>
    <t>E     502.4</t>
  </si>
  <si>
    <t>FC CANCELLO ACCESSO FOSSA D'ANSA CH 2</t>
  </si>
  <si>
    <t>=L-FCS-3.4.32-CH2</t>
  </si>
  <si>
    <t>E     502.5</t>
  </si>
  <si>
    <t>FC CANCELLO ACCESSO USCITA FEEDER CH 2</t>
  </si>
  <si>
    <t>=L-EPL-5.1-CH2</t>
  </si>
  <si>
    <t>E     502.6</t>
  </si>
  <si>
    <t>PULS. EMERGENZA PL5.1 CH 2</t>
  </si>
  <si>
    <t>=L-EPL-1.6-CH2</t>
  </si>
  <si>
    <t>E     502.7</t>
  </si>
  <si>
    <t>PULS. EMERGENZA PL1.6CH 2</t>
  </si>
  <si>
    <t>=M-TS-3.7.02</t>
  </si>
  <si>
    <t>E     570.0</t>
  </si>
  <si>
    <t>CONTR. MAX TEMP. OLIO CENTRAL. IMPILATORI</t>
  </si>
  <si>
    <t>=M-FL-3.7.03:2</t>
  </si>
  <si>
    <t>E     570.1</t>
  </si>
  <si>
    <t>CONTR. FILTRO INTASATO CENTRALINA IMPILATORI</t>
  </si>
  <si>
    <t>=M-LLS-3.7.16</t>
  </si>
  <si>
    <t>E     570.2</t>
  </si>
  <si>
    <t>CONTR. APERT. SARACIN. ASPIRAZIONE OLIO CENTR. IMPILATORI</t>
  </si>
  <si>
    <t>=M-DI1:6</t>
  </si>
  <si>
    <t>E     570.3</t>
  </si>
  <si>
    <t>=M-DI2:1</t>
  </si>
  <si>
    <t>E     570.4</t>
  </si>
  <si>
    <t>=M-DI2:5</t>
  </si>
  <si>
    <t>E     570.5</t>
  </si>
  <si>
    <t>=M-DI2:2</t>
  </si>
  <si>
    <t>E     570.6</t>
  </si>
  <si>
    <t>=M-LLS-3.1.12</t>
  </si>
  <si>
    <t>E     570.7</t>
  </si>
  <si>
    <t>LIMITE TRASL. NASTRO 1 CONVOGL. USCITA LAT. VERSO IMPIL.</t>
  </si>
  <si>
    <t>=M-LLS-3.1.13</t>
  </si>
  <si>
    <t>E     571.0</t>
  </si>
  <si>
    <t>LIMITE TRASL. NASTRO 1 CONVOGL. USCITA LAT. VERSO PRESSA</t>
  </si>
  <si>
    <t>=M-LLS-3.1.17</t>
  </si>
  <si>
    <t>E     571.1</t>
  </si>
  <si>
    <t>LIMITE TRASL. NASTRO 2 CONVOGL. USCITA LAT. VERSO IMPIL.</t>
  </si>
  <si>
    <t>=M-LLS-3.1.18</t>
  </si>
  <si>
    <t>E     571.2</t>
  </si>
  <si>
    <t>LIMITE TRASL. NASTRO 2 CONVOGL. USCITA LAT. VERSO PRESSA</t>
  </si>
  <si>
    <t>=M-LLS-3.1.22</t>
  </si>
  <si>
    <t>E     571.3</t>
  </si>
  <si>
    <t>LIMITE TRASL. NASTRO 3 CONVOGL. USCITA LAT. VERSO IMPIL.</t>
  </si>
  <si>
    <t>=M-LLS-3.1.23</t>
  </si>
  <si>
    <t>E     571.4</t>
  </si>
  <si>
    <t>LIMITE TRASL. NASTRO 3 CONVOGL. USCITA LAT. VERSO PRESSA</t>
  </si>
  <si>
    <t>=M-LLS-3.1.27</t>
  </si>
  <si>
    <t>E     571.5</t>
  </si>
  <si>
    <t>LIMITE TRASL. NASTRO 4 CONVOGL. USCITA LAT. VERSO IMPIL.</t>
  </si>
  <si>
    <t>=M-LLS-3.1.28</t>
  </si>
  <si>
    <t>E     571.6</t>
  </si>
  <si>
    <t>LIMITE TRASL. NASTRO 4 CONVOGL. USCITA LAT. VERSO PRESSA</t>
  </si>
  <si>
    <t>=M-AFS-3.1.05</t>
  </si>
  <si>
    <t>E     571.7</t>
  </si>
  <si>
    <t>CONTR. MANCATA VENTIL. MOTORE ROTAZIONE NASTRI NASTRI TRASP. IMPIL. LAT.</t>
  </si>
  <si>
    <t>=M-PLS-3.1.34</t>
  </si>
  <si>
    <t>E     572.0</t>
  </si>
  <si>
    <t>FC RULLIERA SCOMPARENTE CONVOGL. USCITA LAT. ALTA</t>
  </si>
  <si>
    <t>=M-PLS-3.1.35</t>
  </si>
  <si>
    <t>E     572.1</t>
  </si>
  <si>
    <t>FC RULLIERA SCOMPARENTE CONVOGL. USCITA LAT. BASSA</t>
  </si>
  <si>
    <t>=M-TH-3.1.03</t>
  </si>
  <si>
    <t>E     572.2</t>
  </si>
  <si>
    <t>CONTR. TEMP. MOT. ROTAZ. NASTRI TRASP. CONVOGL. LAT.</t>
  </si>
  <si>
    <t>=M-DI5:6</t>
  </si>
  <si>
    <t>E     572.3</t>
  </si>
  <si>
    <t>=M-EPL-2.3-1</t>
  </si>
  <si>
    <t>E     572.4</t>
  </si>
  <si>
    <t>RICH. ACCESSO ZONA TRASP. AEREO LATO INGRESSO IMPIL. LAT.</t>
  </si>
  <si>
    <t>=M-EPL-2.3-2</t>
  </si>
  <si>
    <t>E     572.5</t>
  </si>
  <si>
    <t>RIPRISTINO RIPARO ZONA TRASP. AEREO LATO INGRESSO IMPIL. LAT.</t>
  </si>
  <si>
    <t>=M-EPL-2.4-1</t>
  </si>
  <si>
    <t>E     572.6</t>
  </si>
  <si>
    <t>RICH. ACCESSO ZONA TRASP. AEREO LATO USCITA FRONTE SX PRESSA</t>
  </si>
  <si>
    <t>=M-EPL-2.4-2</t>
  </si>
  <si>
    <t>E     572.7</t>
  </si>
  <si>
    <t>RIPRISTINO RIPARO ZONA TRASP. AEREO LATO USCITA FRONTE SX PRESSA</t>
  </si>
  <si>
    <t>=M-DI7:1</t>
  </si>
  <si>
    <t>E     573.0</t>
  </si>
  <si>
    <t>=M-DI7:5</t>
  </si>
  <si>
    <t>E     573.1</t>
  </si>
  <si>
    <t>=M-DI7:2</t>
  </si>
  <si>
    <t>E     573.2</t>
  </si>
  <si>
    <t>=M-DI7:6</t>
  </si>
  <si>
    <t>E     573.3</t>
  </si>
  <si>
    <t>=M-DI8:1</t>
  </si>
  <si>
    <t>E     573.4</t>
  </si>
  <si>
    <t>=M-DI8:5</t>
  </si>
  <si>
    <t>E     573.5</t>
  </si>
  <si>
    <t>=M-DI8:2</t>
  </si>
  <si>
    <t>E     573.6</t>
  </si>
  <si>
    <t>=M-DI8:6</t>
  </si>
  <si>
    <t>E     573.7</t>
  </si>
  <si>
    <t>=M-DI9:1</t>
  </si>
  <si>
    <t>E     574.0</t>
  </si>
  <si>
    <t>=M-DI9:5</t>
  </si>
  <si>
    <t>E     574.1</t>
  </si>
  <si>
    <t>=M-DI9:2</t>
  </si>
  <si>
    <t>E     574.2</t>
  </si>
  <si>
    <t>=M-DI9:6</t>
  </si>
  <si>
    <t>E     574.3</t>
  </si>
  <si>
    <t>=M-FCS-3.2.82-CH1</t>
  </si>
  <si>
    <t>E     575.0</t>
  </si>
  <si>
    <t>FC CANCELL. LATO INGRESSO IMPILATORE LATERALE CH1</t>
  </si>
  <si>
    <t>=M-FCS-3.1.40-CH1</t>
  </si>
  <si>
    <t>E     575.1</t>
  </si>
  <si>
    <t>FC CANCELL. LATO USCITA FRONTE SX PRESSA CH1</t>
  </si>
  <si>
    <t>=M-SI1:3-CH1</t>
  </si>
  <si>
    <t>E     575.2</t>
  </si>
  <si>
    <t>=M-EPL-2.4-CH1</t>
  </si>
  <si>
    <t>E     575.3</t>
  </si>
  <si>
    <t>PULS. EMERGENZA PULSANTIERA PL 2.4 CH 1</t>
  </si>
  <si>
    <t>=M-FCS-3.2.82-CH2</t>
  </si>
  <si>
    <t>E     575.4</t>
  </si>
  <si>
    <t>FC CANCELL. LATO INGRESSO IMPILATORE LATERALE CH2</t>
  </si>
  <si>
    <t>=M-FCS-3.1.40-CH2</t>
  </si>
  <si>
    <t>E     575.5</t>
  </si>
  <si>
    <t>FC CANCELL. LATO USCITA FRONTE SX PRESSA CH2</t>
  </si>
  <si>
    <t>=M-SI1:3-CH2</t>
  </si>
  <si>
    <t>E     575.6</t>
  </si>
  <si>
    <t>=M-EPL-2.4-CH2</t>
  </si>
  <si>
    <t>E     575.7</t>
  </si>
  <si>
    <t>PULS. EMERGENZA PULSANTIERA PL 2.4 CH 2</t>
  </si>
  <si>
    <t>=N-PHC-3.3.44</t>
  </si>
  <si>
    <t>E     604.0</t>
  </si>
  <si>
    <t>FTC LATO SX IMPIL. LAT. COMANDO AUTOMATICO DISCESA TAVOLA A PROGRAMMA</t>
  </si>
  <si>
    <t>=N-DI1:2</t>
  </si>
  <si>
    <t>E     604.1</t>
  </si>
  <si>
    <t>=N-DI1:3</t>
  </si>
  <si>
    <t>E     604.2</t>
  </si>
  <si>
    <t>=N-DI1:4</t>
  </si>
  <si>
    <t>E     604.3</t>
  </si>
  <si>
    <t>=N-LLS-3.2.12</t>
  </si>
  <si>
    <t>E     604.4</t>
  </si>
  <si>
    <t>LIMITE CORSA MAX. FC DISTACCO FOGLI VERSO IMPILATORE</t>
  </si>
  <si>
    <t>=N-LLS-3.2.13</t>
  </si>
  <si>
    <t>E     604.5</t>
  </si>
  <si>
    <t>LIMITE CORSA MIN. FC DISTACCO FOGLI VERSO PRESSA</t>
  </si>
  <si>
    <t>=N-PHC-3.2.81</t>
  </si>
  <si>
    <t>E     604.6</t>
  </si>
  <si>
    <t>FTC  COMANDO SGANCIO ELETTROM. IMPIL. LAT.</t>
  </si>
  <si>
    <t>=N-LLS-3.2.82</t>
  </si>
  <si>
    <t>E     604.7</t>
  </si>
  <si>
    <t>CONTR. FOGLIO NON SCARICATO IMPIL. LAT.</t>
  </si>
  <si>
    <t>E     605.0</t>
  </si>
  <si>
    <t>PULS. ARRESTO IMMEDIATO NASTRI IMPIL. LAT. PULSANTIERA PL2</t>
  </si>
  <si>
    <t>=N-DI3:2</t>
  </si>
  <si>
    <t>E     605.1</t>
  </si>
  <si>
    <t>=N-LLS-3.3.92</t>
  </si>
  <si>
    <t>E     605.2</t>
  </si>
  <si>
    <t>LIMITE CORSA SCUDO LONG. POSTERIORE IMPIL. LAT. VERSO DX</t>
  </si>
  <si>
    <t>=N-LLS-3.3.93</t>
  </si>
  <si>
    <t>E     605.3</t>
  </si>
  <si>
    <t>LIMITE CORSA SCUDO LONG. POSTERIORE IMPIL. LAT. VERSO SX</t>
  </si>
  <si>
    <t>E     605.4</t>
  </si>
  <si>
    <t>PULS. RESET ANOMALIE PULSANTIERA PL 2</t>
  </si>
  <si>
    <t>E     605.5</t>
  </si>
  <si>
    <t>PULS. ARRESTO CICLO PULSANTIERA PL 2</t>
  </si>
  <si>
    <t>E     605.6</t>
  </si>
  <si>
    <t>PULSANTE NERO SX PULSANTIERA PL2</t>
  </si>
  <si>
    <t>E     605.7</t>
  </si>
  <si>
    <t>PULSANTE NERO DX PULSANTIERA PL2</t>
  </si>
  <si>
    <t>=N-LLS-3.3.97</t>
  </si>
  <si>
    <t>E     606.0</t>
  </si>
  <si>
    <t>LIMITE CORSA SCUDO LONG. POSTERIORE IMPIL. LAT.  ORARIO</t>
  </si>
  <si>
    <t>=N-LLS-3.3.98</t>
  </si>
  <si>
    <t>E     606.1</t>
  </si>
  <si>
    <t>LIMITE CORSA SCUDO LONG. POSTERIORE IMPIL. LAT.  ANTIORARIO</t>
  </si>
  <si>
    <t>=N-LLS-3.3.102</t>
  </si>
  <si>
    <t>E     606.2</t>
  </si>
  <si>
    <t>LIMITE CORSA SCUDO SX M1 IMPIL. LAT. - AV.</t>
  </si>
  <si>
    <t>=N-LLS-3.3.103</t>
  </si>
  <si>
    <t>E     606.3</t>
  </si>
  <si>
    <t>LIMITE CORSA SCUDO SX M1 IMPIL. LAT. - IND.</t>
  </si>
  <si>
    <t>=N-LLS-3.3.107</t>
  </si>
  <si>
    <t>E     606.4</t>
  </si>
  <si>
    <t>LIMITE CORSA SCUDO SX M2 IMPIL. LAT. - AV.</t>
  </si>
  <si>
    <t>=N-LLS-3.3.108</t>
  </si>
  <si>
    <t>E     606.5</t>
  </si>
  <si>
    <t>LIMITE CORSA SCUDO SX M2 IMPIL. LAT. - IND.</t>
  </si>
  <si>
    <t>=N-LLS-3.3.122</t>
  </si>
  <si>
    <t>E     606.6</t>
  </si>
  <si>
    <t>EXTRAC. FORCHE DI SOST. SX IMPIL. LAT. - AV</t>
  </si>
  <si>
    <t>=N-LLS-3.3.123</t>
  </si>
  <si>
    <t>E     606.7</t>
  </si>
  <si>
    <t>EXTRAC. FORCHE DI SOST. SX IMPIL. LAT. - IND.</t>
  </si>
  <si>
    <t>=N-LLS-3.3.132</t>
  </si>
  <si>
    <t>E     607.0</t>
  </si>
  <si>
    <t>CONTR. SCUDO LONG. POSTERIORE IMPIL. LAT. - ALTO</t>
  </si>
  <si>
    <t>=N-LLS-3.3.133</t>
  </si>
  <si>
    <t>E     607.1</t>
  </si>
  <si>
    <t>CONTR. ARRESTO LATERALE SX IMPIL. LAT. - ALTO</t>
  </si>
  <si>
    <t>=N-LLS-3.3.72</t>
  </si>
  <si>
    <t>E     607.2</t>
  </si>
  <si>
    <t>LIMITE CORSA SCUDO LONG. ANTERIORE IMPIL. LAT. - AV</t>
  </si>
  <si>
    <t>=N-LLS-3.3.73</t>
  </si>
  <si>
    <t>E     607.3</t>
  </si>
  <si>
    <t>LIMITE CORSA SCUDO LONG. ANTERIORE IMPIL. LAT. - IND</t>
  </si>
  <si>
    <t>E     608.0</t>
  </si>
  <si>
    <t>PULS. EMERGENZA PULSANTIERA PL 2 CH 1</t>
  </si>
  <si>
    <t>=N-SI1:5</t>
  </si>
  <si>
    <t>E     608.1</t>
  </si>
  <si>
    <t>=N-SI1:3</t>
  </si>
  <si>
    <t>E     608.2</t>
  </si>
  <si>
    <t>=N-SI1:7</t>
  </si>
  <si>
    <t>E     608.3</t>
  </si>
  <si>
    <t>E     608.4</t>
  </si>
  <si>
    <t>PULS. EMERGENZA PULSANTIERA PL 2 CH 2</t>
  </si>
  <si>
    <t>=N-SI1:13</t>
  </si>
  <si>
    <t>E     608.5</t>
  </si>
  <si>
    <t>=N-SI1:11</t>
  </si>
  <si>
    <t>E     608.6</t>
  </si>
  <si>
    <t>=N-SI1:15</t>
  </si>
  <si>
    <t>E     608.7</t>
  </si>
  <si>
    <t>=O1-TH-3.3.03</t>
  </si>
  <si>
    <t>E     630.0</t>
  </si>
  <si>
    <t>PTC TEMPER. MOTORE ROTAZ. TAVOLA IMPIL. LAT.</t>
  </si>
  <si>
    <t>=O1-LLS-3.3.04</t>
  </si>
  <si>
    <t>E     630.1</t>
  </si>
  <si>
    <t>EXTRAC. TAVOLA ROT. INDIETRO IMPIL. LAT.</t>
  </si>
  <si>
    <t>=O1-DI1:2</t>
  </si>
  <si>
    <t>E     630.2</t>
  </si>
  <si>
    <t>=O1-DI1:6</t>
  </si>
  <si>
    <t>E     630.3</t>
  </si>
  <si>
    <t>=O1-LLS-3.3.14</t>
  </si>
  <si>
    <t>E     630.4</t>
  </si>
  <si>
    <t>EXTRAC. TAVOLA ROT. AVANTI  IMPIL. LAT.</t>
  </si>
  <si>
    <t>=O1-PLS-3.3.15</t>
  </si>
  <si>
    <t>E     630.5</t>
  </si>
  <si>
    <t>FC HOMING TAVOLA ROT. IMPIL. LAT.</t>
  </si>
  <si>
    <t>=O1-DI2:2</t>
  </si>
  <si>
    <t>E     630.6</t>
  </si>
  <si>
    <t>=O1-DI2:3</t>
  </si>
  <si>
    <t>E     630.7</t>
  </si>
  <si>
    <t>=O1-TH-3.3.22</t>
  </si>
  <si>
    <t>E     631.0</t>
  </si>
  <si>
    <t>PTC MOTORE ROTAZ. RULLIERA TAVOLA  IMPIL. LAT.</t>
  </si>
  <si>
    <t>=O1-PHC-3.3.24</t>
  </si>
  <si>
    <t>E     631.1</t>
  </si>
  <si>
    <t>FTC PRESENZA PALLET ALL'INGRESSO DELLA RULLIERA IMPIL. LAT.</t>
  </si>
  <si>
    <t>=O1-PHC-3.3.26</t>
  </si>
  <si>
    <t>E     631.2</t>
  </si>
  <si>
    <t>FTC PRESENZA PACCO ALL'USCITA DELLA RULLIERA IMPIL. LAT.</t>
  </si>
  <si>
    <t>=O1-PLS-3.3.27</t>
  </si>
  <si>
    <t>E     631.3</t>
  </si>
  <si>
    <t>FC PRESENZA PALLET SU RULL. 1900x1900 IMPIL. LAT.</t>
  </si>
  <si>
    <t>=O1-AFS-3.3.30</t>
  </si>
  <si>
    <t>E     631.4</t>
  </si>
  <si>
    <t>MANCATA VENTIL. MOTORE ROTAZ. RULLIERA TAVOLA IMPIL. LAT.</t>
  </si>
  <si>
    <t>=O1-LLS-3.3.32</t>
  </si>
  <si>
    <t>E     631.5</t>
  </si>
  <si>
    <t>RULLI DI TRASCINAMENTO AVANTI TAVOLA IMPIL. LAT.</t>
  </si>
  <si>
    <t>=O1-LLS-3.3.33</t>
  </si>
  <si>
    <t>E     631.6</t>
  </si>
  <si>
    <t>RULLI DI TRASCINAMENTO INDIETRO TAVOLA IMPIL. LAT.</t>
  </si>
  <si>
    <t>=O1-LLS-3.3.351</t>
  </si>
  <si>
    <t>E     631.7</t>
  </si>
  <si>
    <t>FC BLOCCO 1 TAVOLA ROTANTE IMPIL. LAT. - INSERITO</t>
  </si>
  <si>
    <t>=O1-LLS-3.3.352</t>
  </si>
  <si>
    <t>E     632.0</t>
  </si>
  <si>
    <t>FC BLOCCO 2 TAVOLA ROTANTE IMPIL. LAT. - INSERITO</t>
  </si>
  <si>
    <t>=O1-LLS-3.3.361</t>
  </si>
  <si>
    <t>E     632.1</t>
  </si>
  <si>
    <t>FC BLOCCO 1 TAVOLA ROTANTE IMPIL. LAT. - DISINSERITO</t>
  </si>
  <si>
    <t>=O1-LLS-3.3.362</t>
  </si>
  <si>
    <t>E     632.2</t>
  </si>
  <si>
    <t>FC BLOCCO 2 TAVOLA ROTANTE IMPIL. LAT. - DISINSERITO</t>
  </si>
  <si>
    <t>=O1-PLS-3.3.28</t>
  </si>
  <si>
    <t>E     632.3</t>
  </si>
  <si>
    <t>FTC PRESENZA PALLET SU RULL. 1900x3250 IMPIL. LAT.</t>
  </si>
  <si>
    <t>=O1-PLS-3.3.29</t>
  </si>
  <si>
    <t>E     632.4</t>
  </si>
  <si>
    <t>FTC PRESENZA PALLET SU RULL. 1900x4000 IMPIL. LAT.</t>
  </si>
  <si>
    <t>=O1-LLS-3.3.38</t>
  </si>
  <si>
    <t>E     632.5</t>
  </si>
  <si>
    <t>FC TAV. ROT. IMP. LAT. - ALTA</t>
  </si>
  <si>
    <t>=O1-LLS-3.3.39</t>
  </si>
  <si>
    <t>E     632.6</t>
  </si>
  <si>
    <t>FC TAV. ROT. IMP. LAT. - BASSA</t>
  </si>
  <si>
    <t>=O1-PLS-3.3.48</t>
  </si>
  <si>
    <t>E     632.7</t>
  </si>
  <si>
    <t>FC CILINDRO DI CENTR. PALLET 1900x1900 IMPIL. LAT. -  ALTO</t>
  </si>
  <si>
    <t>=O1-PLS-3.3.49</t>
  </si>
  <si>
    <t>E     633.0</t>
  </si>
  <si>
    <t>FC CILINDRO DI CENTR. PALLET 1900x1900 IMPIL. LAT. -  BASSO</t>
  </si>
  <si>
    <t>=O1-LLS-3.3.51</t>
  </si>
  <si>
    <t>E     633.1</t>
  </si>
  <si>
    <t>FC PARATIA 1 IMPIL. LAT. LATO ANTERIORE - AV</t>
  </si>
  <si>
    <t>=O1-LLS-3.3.52</t>
  </si>
  <si>
    <t>E     633.2</t>
  </si>
  <si>
    <t>FC PARATIA 3 IMPIL. LAT. LATO POSTERIORE - IND</t>
  </si>
  <si>
    <t>=O1-LLS-3.3.53</t>
  </si>
  <si>
    <t>E     633.3</t>
  </si>
  <si>
    <t>FC PARATIA 1 IMPIL. LAT. LATO ANTERIORE - IND</t>
  </si>
  <si>
    <t>=O1-PLS-3.3.54</t>
  </si>
  <si>
    <t>E     633.4</t>
  </si>
  <si>
    <t>FC CILINDRO DI CENTR. PALLET 1900x3250 IMPIL. LAT. -  ALTO</t>
  </si>
  <si>
    <t>=O1-PLS-3.3.55</t>
  </si>
  <si>
    <t>E     633.5</t>
  </si>
  <si>
    <t>FC CILINDRO DI CENTR. PALLET 1900x3250 IMPIL. LAT. -  BASSO</t>
  </si>
  <si>
    <t>=O1-PLS-3.3.56</t>
  </si>
  <si>
    <t>E     633.6</t>
  </si>
  <si>
    <t>FC CILINDRO DI CENTR. PALLET 1900x4000 IMPIL. LAT. -  ALTO</t>
  </si>
  <si>
    <t>=O1-PLS-3.3.57</t>
  </si>
  <si>
    <t>E     633.7</t>
  </si>
  <si>
    <t>FC CILINDRO DI CENTR. PALLET 1900x4000 IMPIL. LAT. -  BASSO</t>
  </si>
  <si>
    <t>=O1-DI9:1</t>
  </si>
  <si>
    <t>E     634.0</t>
  </si>
  <si>
    <t>MUTING ATTIVO BARRIERA INGRESSO LATERALE</t>
  </si>
  <si>
    <t>=O1-DI9:5</t>
  </si>
  <si>
    <t>E     634.1</t>
  </si>
  <si>
    <t>=O1-LLS-3.3.58</t>
  </si>
  <si>
    <t>E     634.2</t>
  </si>
  <si>
    <t>FC PARATIA 4 IMPIL. LAT. LATO POSTERIORE - IND</t>
  </si>
  <si>
    <t>=O1-DI9:6</t>
  </si>
  <si>
    <t>E     634.3</t>
  </si>
  <si>
    <t>=O1-DI10:1</t>
  </si>
  <si>
    <t>E     634.4</t>
  </si>
  <si>
    <t>=O1-DI10:5</t>
  </si>
  <si>
    <t>E     634.5</t>
  </si>
  <si>
    <t>=O1-DI10:2</t>
  </si>
  <si>
    <t>E     634.6</t>
  </si>
  <si>
    <t>=O1-DI10:6</t>
  </si>
  <si>
    <t>E     634.7</t>
  </si>
  <si>
    <t>=O1-EPL-2.1-1</t>
  </si>
  <si>
    <t>E     635.0</t>
  </si>
  <si>
    <t>RICH. ACCESSO ZONA TAV. ROTANTE IMPIL. LAT.</t>
  </si>
  <si>
    <t>=O1-EPL-2.1-2</t>
  </si>
  <si>
    <t>E     635.1</t>
  </si>
  <si>
    <t>RIPRIST. RIPARO ZONA TAVOLA ROTANTE IMPIL. LAT.</t>
  </si>
  <si>
    <t>=O1-DI11:2</t>
  </si>
  <si>
    <t>E     635.2</t>
  </si>
  <si>
    <t>=O1-DI11:6</t>
  </si>
  <si>
    <t>E     635.3</t>
  </si>
  <si>
    <t>=O1-SI1:1-1</t>
  </si>
  <si>
    <t>E     636.0</t>
  </si>
  <si>
    <t>STATO BARRIERA SICUREZZA BAIA INGRESSO PALLET LATERALE - CH1</t>
  </si>
  <si>
    <t>=O1-SI1:2-1</t>
  </si>
  <si>
    <t>E     636.1</t>
  </si>
  <si>
    <t>RICHIESTA MUTING BARRIERA SICUREZZA BAIA INGRESSO PALLET LATERALE</t>
  </si>
  <si>
    <t>=O1-SI1:3-1</t>
  </si>
  <si>
    <t>E     636.2</t>
  </si>
  <si>
    <t>FEEDBACK RELE ABILITAZIONE MUTING BAIA INGRESSO PALLET LATERALE - CH1</t>
  </si>
  <si>
    <t>=O1-SI1:4-1</t>
  </si>
  <si>
    <t>E     636.3</t>
  </si>
  <si>
    <t>=O1-SI1:1-2</t>
  </si>
  <si>
    <t>E     636.4</t>
  </si>
  <si>
    <t>STATO BARRIERA SICUREZZA BAIA INGRESSO PALLET LATERALE - CH2</t>
  </si>
  <si>
    <t>=O1-SI1:2-2</t>
  </si>
  <si>
    <t>E     636.5</t>
  </si>
  <si>
    <t>=O1-SI1:3-2</t>
  </si>
  <si>
    <t>E     636.6</t>
  </si>
  <si>
    <t>FEEDBACK RELE ABILITAZIONE MUTING BAIA INGRESSO PALLET LATERALE - CH2</t>
  </si>
  <si>
    <t>=O1-SI1:4-2</t>
  </si>
  <si>
    <t>E     636.7</t>
  </si>
  <si>
    <t>=O1-FCS-3.3.170-CH1</t>
  </si>
  <si>
    <t>E     642.0</t>
  </si>
  <si>
    <t>FINECORSA CANCELL. ZONA INGR. PALLET VUOTI IMPIL. LAT.</t>
  </si>
  <si>
    <t>=O1-SI2:2</t>
  </si>
  <si>
    <t>E     642.1</t>
  </si>
  <si>
    <t>=O1-EPL-2.1-CH1</t>
  </si>
  <si>
    <t>E     642.2</t>
  </si>
  <si>
    <t>PULS. EMERGENZA PULSANTIERA PL 2.1 CH 1</t>
  </si>
  <si>
    <t>=O1-SI2:7</t>
  </si>
  <si>
    <t>E     642.3</t>
  </si>
  <si>
    <t>=O1-FCS-3.3.170-CH2</t>
  </si>
  <si>
    <t>E     642.4</t>
  </si>
  <si>
    <t>=O1-SI2:5</t>
  </si>
  <si>
    <t>E     642.5</t>
  </si>
  <si>
    <t>=O1-EPL-2.1-CH2</t>
  </si>
  <si>
    <t>E     642.6</t>
  </si>
  <si>
    <t>PULS. EMERGENZA PULSANTIERA PL 2.1 CH 2</t>
  </si>
  <si>
    <t>=O1-SI2:15</t>
  </si>
  <si>
    <t>E     642.7</t>
  </si>
  <si>
    <t>=O2-PHC-3.3.45</t>
  </si>
  <si>
    <t>E     766.0</t>
  </si>
  <si>
    <t>FTC LATO DX CONTR. COMANDO AUTOM. DISCESA TAVOLA IMPIL. LAT.</t>
  </si>
  <si>
    <t>=O2-TH-3.2.03</t>
  </si>
  <si>
    <t>E     766.1</t>
  </si>
  <si>
    <t>CONTROLLO TEMPERATURA MOTORE ROTAZIONE NASTRI TRASPORTATORI</t>
  </si>
  <si>
    <t>=O2-AFS-3.2.09</t>
  </si>
  <si>
    <t>E     766.2</t>
  </si>
  <si>
    <t>CONTROLLO VENTILAZIONE MOTORE ROTAZIONE NASTRI TRASPORTATORI</t>
  </si>
  <si>
    <t>=O2-DI1:4</t>
  </si>
  <si>
    <t>E     766.3</t>
  </si>
  <si>
    <t>=O2-DI2:1</t>
  </si>
  <si>
    <t>E     766.4</t>
  </si>
  <si>
    <t>=O2-DI2:2</t>
  </si>
  <si>
    <t>E     766.5</t>
  </si>
  <si>
    <t>=O2-DI2:3</t>
  </si>
  <si>
    <t>E     766.6</t>
  </si>
  <si>
    <t>=O2-LLS-3.3.77</t>
  </si>
  <si>
    <t>E     766.7</t>
  </si>
  <si>
    <t>LIMITE CORSA SCUDO LONG.ANTERIORE IMPIL. LAT. VERSO SX</t>
  </si>
  <si>
    <t>=O2-LLS-3.3.78</t>
  </si>
  <si>
    <t>E     767.0</t>
  </si>
  <si>
    <t>LIMITE CORSA SCUDO LONG.ANTERIORE IMPIL. LAT. VERSO DX</t>
  </si>
  <si>
    <t>=O2-LLS-3.3.82</t>
  </si>
  <si>
    <t>E     767.1</t>
  </si>
  <si>
    <t>LIMITE CORSA SCUDO LONG. ANTERIORE IMPIL. LAT. ANTIOR.</t>
  </si>
  <si>
    <t>=O2-LLS-3.3.83</t>
  </si>
  <si>
    <t>E     767.2</t>
  </si>
  <si>
    <t>LIMITE CORSA SCUDO LONG. ANTERIORE IMPIL. LAT. ORARIA</t>
  </si>
  <si>
    <t>=O2-LLS-3.3.87</t>
  </si>
  <si>
    <t>E     767.3</t>
  </si>
  <si>
    <t>LIMITE CORSA SCUDO LONG. POSTERIORE IMPIL. LAT. AVANTI</t>
  </si>
  <si>
    <t>=O2-LLS-3.3.88</t>
  </si>
  <si>
    <t>E     767.4</t>
  </si>
  <si>
    <t>LIMITE CORSA SCUDO LONG. POSTERIORE IMPIL. LAT. INDIETRO</t>
  </si>
  <si>
    <t>=O2-DI4:2</t>
  </si>
  <si>
    <t>E     767.5</t>
  </si>
  <si>
    <t>=O2-DI4:3</t>
  </si>
  <si>
    <t>E     767.6</t>
  </si>
  <si>
    <t>=O2-DI4:4</t>
  </si>
  <si>
    <t>E     767.7</t>
  </si>
  <si>
    <t>=O2-DI5:1</t>
  </si>
  <si>
    <t>E     768.0</t>
  </si>
  <si>
    <t>=O2-DI5:2</t>
  </si>
  <si>
    <t>E     768.1</t>
  </si>
  <si>
    <t>=O2-DI5:3</t>
  </si>
  <si>
    <t>E     768.2</t>
  </si>
  <si>
    <t>=O2-DI5:4</t>
  </si>
  <si>
    <t>E     768.3</t>
  </si>
  <si>
    <t>=O2-DI6:1</t>
  </si>
  <si>
    <t>E     768.4</t>
  </si>
  <si>
    <t>=O2-LLS-3.3.112</t>
  </si>
  <si>
    <t>E     768.5</t>
  </si>
  <si>
    <t>LIMITE CORSA SCUDO DX  M1 IMPIL. LAT.  - AV</t>
  </si>
  <si>
    <t>=O2-LLS-3.3.113</t>
  </si>
  <si>
    <t>E     768.6</t>
  </si>
  <si>
    <t>LIMITE CORSA SCUDO DX  M1 IMPIL. LAT. -  IND</t>
  </si>
  <si>
    <t>=O2-LLS-3.3.117</t>
  </si>
  <si>
    <t>E     768.7</t>
  </si>
  <si>
    <t>LIMITE CORSA SCUDO DX  M2 IMPIL. LAT.  - AV</t>
  </si>
  <si>
    <t>=O2-LLS-3.3.118</t>
  </si>
  <si>
    <t>E     769.0</t>
  </si>
  <si>
    <t>LIMITE CORSA SCUDO DX  M2 IMPIL. LAT.  - IND</t>
  </si>
  <si>
    <t>=O2-DI7:2</t>
  </si>
  <si>
    <t>E     769.1</t>
  </si>
  <si>
    <t>=O2-DI7:3</t>
  </si>
  <si>
    <t>E     769.2</t>
  </si>
  <si>
    <t>=O2-DI7:4</t>
  </si>
  <si>
    <t>E     769.3</t>
  </si>
  <si>
    <t>=O2-DI8:1</t>
  </si>
  <si>
    <t>E     769.4</t>
  </si>
  <si>
    <t>=O2-LLS-3.3.127</t>
  </si>
  <si>
    <t>E     769.5</t>
  </si>
  <si>
    <t>EXTRAC. FORCHE DI SOSTEGNO DX IMPIL. LAT. - AV</t>
  </si>
  <si>
    <t>=O2-LLS-3.3.128</t>
  </si>
  <si>
    <t>E     769.6</t>
  </si>
  <si>
    <t>EXTRAC. FORCHE DI SOSTEGNO DX IMPIL. LAT. - IND</t>
  </si>
  <si>
    <t>=O2-DI8:4</t>
  </si>
  <si>
    <t>E     769.7</t>
  </si>
  <si>
    <t>=O2-DI9:1</t>
  </si>
  <si>
    <t>E     770.0</t>
  </si>
  <si>
    <t>=O2-LLS-3.3.131</t>
  </si>
  <si>
    <t>E     770.1</t>
  </si>
  <si>
    <t>CONTR. SCUDO LONG. ANTERIORE IMPIL. LAT. - ALTO</t>
  </si>
  <si>
    <t>=O2-DI9:3</t>
  </si>
  <si>
    <t>E     770.2</t>
  </si>
  <si>
    <t>=O2-DI9:4</t>
  </si>
  <si>
    <t>E     770.3</t>
  </si>
  <si>
    <t>=O2-LLS-3.3.134</t>
  </si>
  <si>
    <t>E     770.4</t>
  </si>
  <si>
    <t>CONTR. SCUDO DX IMPIL. LAT. - ALTO</t>
  </si>
  <si>
    <t>=O2-PHC-3.3.136</t>
  </si>
  <si>
    <t>E     770.5</t>
  </si>
  <si>
    <t>CONTR. MANCATA PRESENZA MATERIALE ALL'ALTEZZA DELLE FORCHE</t>
  </si>
  <si>
    <t>=O2-EPL-1.4-1</t>
  </si>
  <si>
    <t>E     770.6</t>
  </si>
  <si>
    <t>RICH. ACCESSO ZONA USCITA ESTERNA IMPIL. POSTER.</t>
  </si>
  <si>
    <t>=O2-EPL-1.4-2</t>
  </si>
  <si>
    <t>E     770.7</t>
  </si>
  <si>
    <t>RIPRISTINO RIPARO ZONA USCITA ESTERNA IMPIL. POSTER.</t>
  </si>
  <si>
    <t>=O2-EPL-1.5-1</t>
  </si>
  <si>
    <t>E     771.0</t>
  </si>
  <si>
    <t>=O2-EPL-1.5-2</t>
  </si>
  <si>
    <t>E     771.1</t>
  </si>
  <si>
    <t>RIPRISTINO RIPARO ZONA INGR. RIBALT. AEREO POST.</t>
  </si>
  <si>
    <t>=O2-EPL-1.7-1</t>
  </si>
  <si>
    <t>E     771.2</t>
  </si>
  <si>
    <t>RICH. ACCESSO ZONA USCITA INTERNA IMPIL. POST.</t>
  </si>
  <si>
    <t>=O2-EPL-1.7-2</t>
  </si>
  <si>
    <t>E     771.3</t>
  </si>
  <si>
    <t>RIPRISTINO RIPARO ZONA USCITA INTERNA IMPIL. POST.</t>
  </si>
  <si>
    <t>=O2-EPL-2.2-1</t>
  </si>
  <si>
    <t>E     771.4</t>
  </si>
  <si>
    <t>RICH. ACCESSO ZONA INGR. RIBALTATORE LATERALE IMPIL. LAT.</t>
  </si>
  <si>
    <t>=O2-EPL-2.2-2</t>
  </si>
  <si>
    <t>E     771.5</t>
  </si>
  <si>
    <t>RIPRISTINO RIPARO ZONA INGR. RIBALTATORE LATERALE IMPIL. LAT.</t>
  </si>
  <si>
    <t>=O2-DI12:2</t>
  </si>
  <si>
    <t>E     771.6</t>
  </si>
  <si>
    <t>=O2-DI12:6</t>
  </si>
  <si>
    <t>E     771.7</t>
  </si>
  <si>
    <t>=O2-FCS-3.3.180-CH1</t>
  </si>
  <si>
    <t>E     772.0</t>
  </si>
  <si>
    <t>FINECORSA CANCELL. AEREO ZONA INGR. RIBALTATORE LAT. IMPIL. LAT. CH1</t>
  </si>
  <si>
    <t>=O2-FCS-3.6.181-CH1</t>
  </si>
  <si>
    <t>E     772.1</t>
  </si>
  <si>
    <t>FINECORSA CANCELL. AEREO ZONA INGR. RIBALTATORE AEREO POSTER. CH1</t>
  </si>
  <si>
    <t>=O2-EPL-2.2-CH1</t>
  </si>
  <si>
    <t>E     772.2</t>
  </si>
  <si>
    <t>PULS. EMERGENZA PULSANTIERA PL 2.2 CH 1</t>
  </si>
  <si>
    <t>=O2-FCS-3.6.182-CH1</t>
  </si>
  <si>
    <t>E     772.3</t>
  </si>
  <si>
    <t>FINECORSA CANCELL. AEREO ZONA USCITA INTERNA IMPIL. POST. CH1</t>
  </si>
  <si>
    <t>=O2-FCS-3.3.180-CH2</t>
  </si>
  <si>
    <t>E     772.4</t>
  </si>
  <si>
    <t>FINECORSA CANCELL. AEREO ZONA INGR. RIBALTATORE LAT. IMPIL. LAT. CH2</t>
  </si>
  <si>
    <t>=O2-FCS-3.6.181-CH2</t>
  </si>
  <si>
    <t>E     772.5</t>
  </si>
  <si>
    <t>FINECORSA CANCELL. AEREO ZONA INGR. RIBALTATORE AEREO POSTER. CH2</t>
  </si>
  <si>
    <t>=O2-EPL-2.2-CH2</t>
  </si>
  <si>
    <t>E     772.6</t>
  </si>
  <si>
    <t>PULS. EMERGENZA PULSANTIERA PL 2.2 CH 2</t>
  </si>
  <si>
    <t>=O2-FCS-3.6.182-CH2</t>
  </si>
  <si>
    <t>E     772.7</t>
  </si>
  <si>
    <t>FINECORSA CANCELL. AEREO ZONA USCITA INTERNA IMPIL. POST. CH2</t>
  </si>
  <si>
    <t>=R-PHC-3.5.05</t>
  </si>
  <si>
    <t>E     848.0</t>
  </si>
  <si>
    <t>CONTR. PROTEZIONE NASTRI TRASPORT. CON FORMATO PIEGATO</t>
  </si>
  <si>
    <t>=R-LLS-3.5.17</t>
  </si>
  <si>
    <t>E     848.1</t>
  </si>
  <si>
    <t>LIM. CORSA FC DISTACCO FOGLI IMPIL. POST. VERSO PRESSA</t>
  </si>
  <si>
    <t>=R-LLS-3.5.18</t>
  </si>
  <si>
    <t>E     848.2</t>
  </si>
  <si>
    <t>LIM. CORSA FC DISTACCO FOGLI IMPIL. POST. VERSO IMPILATORE</t>
  </si>
  <si>
    <t>=R-PHC-3.5.71</t>
  </si>
  <si>
    <t>E     848.3</t>
  </si>
  <si>
    <t>FTC1 SGANCIO ELETTROMAGNETI IMPIL. POST.</t>
  </si>
  <si>
    <t>=R-PHC-3.5.72</t>
  </si>
  <si>
    <t>E     848.4</t>
  </si>
  <si>
    <t>FTC2 SGANCIO ELETTROMAGNETI IMPIL. POST.</t>
  </si>
  <si>
    <t>=R-PHC-3.5.73</t>
  </si>
  <si>
    <t>E     848.5</t>
  </si>
  <si>
    <t>FTC3 SGANCIO ELETTROMAGNETI IMPIL. POST.</t>
  </si>
  <si>
    <t>=R-LLS-3.6.87</t>
  </si>
  <si>
    <t>E     848.6</t>
  </si>
  <si>
    <t>LIMITE CORSA TRASL. LONG. SCUDO LONG. POST. IMPIL. POST - IND</t>
  </si>
  <si>
    <t>=R-LLS-3.6.88</t>
  </si>
  <si>
    <t>E     848.7</t>
  </si>
  <si>
    <t>LIMITE CORSA TRASL. LONG. SCUDO LONG. POST. IMPIL. POST - AV</t>
  </si>
  <si>
    <t>=R-LLS-3.6.92</t>
  </si>
  <si>
    <t>E     849.0</t>
  </si>
  <si>
    <t>LIMITE CORSA TRASL. SCUDO LONG. POSTERIORE - SX</t>
  </si>
  <si>
    <t>=R-LLS-3.6.93</t>
  </si>
  <si>
    <t>E     849.1</t>
  </si>
  <si>
    <t>LIMITE CORSA TRASL. SCUDO LONG. POSTERIORE - DX</t>
  </si>
  <si>
    <t>=R-LLS-3.6.97</t>
  </si>
  <si>
    <t>E     849.2</t>
  </si>
  <si>
    <t>LIMITE ROTAZ. SCUDO LONG. POSTERIORE IMPIL. POST. - OR</t>
  </si>
  <si>
    <t>=R-LLS-3.6.98</t>
  </si>
  <si>
    <t>E     849.3</t>
  </si>
  <si>
    <t>LIMITE ROTAZ. SCUDO LONG. POSTERIORE IMPIL. POST. - AOR</t>
  </si>
  <si>
    <t>=R-LLS-3.6.102</t>
  </si>
  <si>
    <t>E     849.4</t>
  </si>
  <si>
    <t>LIMITE CORSA SCUDO SX  M1 IMPIL. POST.  - AV</t>
  </si>
  <si>
    <t>=R-LLS-3.6.103</t>
  </si>
  <si>
    <t>E     849.5</t>
  </si>
  <si>
    <t>LIMITE CORSA SCUDO SX  M1 IMPIL. POST.  - IND</t>
  </si>
  <si>
    <t>=R-PHC-3.6.44</t>
  </si>
  <si>
    <t>E     849.6</t>
  </si>
  <si>
    <t>FTC LATO SX CONTR. COMANDO AUTOM. DISCESA TAVOLA IMPIL. POST.</t>
  </si>
  <si>
    <t>=R-DI4:6</t>
  </si>
  <si>
    <t>E     849.7</t>
  </si>
  <si>
    <t>=R-LLS-3.6.107</t>
  </si>
  <si>
    <t>E     850.0</t>
  </si>
  <si>
    <t>LIMITE CORSA SCUDO SX  M2 IMPIL. POST.  - AV</t>
  </si>
  <si>
    <t>=R-LLS-3.6.108</t>
  </si>
  <si>
    <t>E     850.1</t>
  </si>
  <si>
    <t>LIMITE CORSA SCUDO SX  M2 IMPIL. POST.  - IND</t>
  </si>
  <si>
    <t>=R-LLS-3.6.127</t>
  </si>
  <si>
    <t>E     850.2</t>
  </si>
  <si>
    <t>EXTRAC. FORCHE DI SOST. SX IMP. POST. - AV</t>
  </si>
  <si>
    <t>=R-LLS-3.6.128</t>
  </si>
  <si>
    <t>E     850.3</t>
  </si>
  <si>
    <t>EXTRAC. FORCHE DI SOST. SX IMP. POST. - IND</t>
  </si>
  <si>
    <t>=R-LLS-3.5.75</t>
  </si>
  <si>
    <t>E     850.4</t>
  </si>
  <si>
    <t>CONTROLLO 1 FOGLIO NON SCARICATO IMPILATORE POSTERIORE</t>
  </si>
  <si>
    <t>=R-LLS-3.5.76</t>
  </si>
  <si>
    <t>E     850.5</t>
  </si>
  <si>
    <t>CONTROLLO 2 FOGLIO NON SCARICATO IMPILATORE POSTERIORE</t>
  </si>
  <si>
    <t>=R-LLS-3.5.77</t>
  </si>
  <si>
    <t>E     850.6</t>
  </si>
  <si>
    <t>CONTROLLO 3 FOGLIO NON SCARICATO IMPILATORE POSTERIORE</t>
  </si>
  <si>
    <t>=R-DI6:6</t>
  </si>
  <si>
    <t>E     850.7</t>
  </si>
  <si>
    <t>=R-LLS-3.6.137</t>
  </si>
  <si>
    <t>E     851.0</t>
  </si>
  <si>
    <t>CONTR. SCUDO LONG. POSTERIORE IMPIL. POST. - ALTO</t>
  </si>
  <si>
    <t>=R-LLS-3.6.138</t>
  </si>
  <si>
    <t>E     851.1</t>
  </si>
  <si>
    <t>CONTR. SCUDO LATERALE SX IMPIL. POST. - ALTO</t>
  </si>
  <si>
    <t>=R-DI7:5</t>
  </si>
  <si>
    <t>E     851.2</t>
  </si>
  <si>
    <t>=R-DI7:6</t>
  </si>
  <si>
    <t>E     851.3</t>
  </si>
  <si>
    <t>=R-DI8:1</t>
  </si>
  <si>
    <t>E     851.4</t>
  </si>
  <si>
    <t>=R-DI8:5</t>
  </si>
  <si>
    <t>E     851.5</t>
  </si>
  <si>
    <t>=R-DI8:2</t>
  </si>
  <si>
    <t>E     851.6</t>
  </si>
  <si>
    <t>=R-DI8:6</t>
  </si>
  <si>
    <t>E     851.7</t>
  </si>
  <si>
    <t>=O2-EPL-1.4-CH1</t>
  </si>
  <si>
    <t>E     866.0</t>
  </si>
  <si>
    <t>PULS. EMERGENZA PULSANTIERA PL 1.4 CH 1</t>
  </si>
  <si>
    <t>=O2-SI1:2-CH1</t>
  </si>
  <si>
    <t>E     866.1</t>
  </si>
  <si>
    <t>=O2-EPL-1.5-CH1</t>
  </si>
  <si>
    <t>E     866.2</t>
  </si>
  <si>
    <t>PULS. EMERGENZA PULSANTIERA PL 1.5 CH 1</t>
  </si>
  <si>
    <t>=O2-FCS-3.6.180-CH1</t>
  </si>
  <si>
    <t>E     866.3</t>
  </si>
  <si>
    <t>FINECORSA CANCELL. AEREO ZONA USCITA ESTERNA IMPIL. POST. CH1</t>
  </si>
  <si>
    <t>=O2-EPL-1.4-CH2</t>
  </si>
  <si>
    <t>E     866.4</t>
  </si>
  <si>
    <t>PULS. EMERGENZA PULSANTIERA PL 1.4 CH 2</t>
  </si>
  <si>
    <t>=O2-SI1:2-CH2</t>
  </si>
  <si>
    <t>E     866.5</t>
  </si>
  <si>
    <t>=O2-EPL-1.5-CH2</t>
  </si>
  <si>
    <t>E     866.6</t>
  </si>
  <si>
    <t>PULS. EMERGENZA PULSANTIERA PL 1.5 CH 2</t>
  </si>
  <si>
    <t>=O2-FCS-3.6.180-CH2</t>
  </si>
  <si>
    <t>E     866.7</t>
  </si>
  <si>
    <t>FINECORSA CANCELL. AEREO ZONA USCITA ESTERNA IMPIL. POST. CH2</t>
  </si>
  <si>
    <t>=S1-TH-3.4.03</t>
  </si>
  <si>
    <t>E     933.0</t>
  </si>
  <si>
    <t>CONTR. TEMPER. MOTORE ROTAZ. NASTRI CONVOGL. USCITA POST.</t>
  </si>
  <si>
    <t>=S1-AFS-3.4.05</t>
  </si>
  <si>
    <t>E     933.1</t>
  </si>
  <si>
    <t>MANCATA VENTIL. MOTORE ROTAZ. NASTRI CONVOGL. USCITA POST.</t>
  </si>
  <si>
    <t>=S1-LLS-3.4.12</t>
  </si>
  <si>
    <t>E     933.2</t>
  </si>
  <si>
    <t>LIMITE TRASL. NASTRI CONVOGL. USCITA POST. VERSO IMPIL.</t>
  </si>
  <si>
    <t>=S1-LLS-3.4.13</t>
  </si>
  <si>
    <t>E     933.3</t>
  </si>
  <si>
    <t>LIMITE TRASL. NASTRI CONVOGL. USCITA POST. VERSO PRESSA</t>
  </si>
  <si>
    <t>=S1-LLS-3.4.17</t>
  </si>
  <si>
    <t>E     933.4</t>
  </si>
  <si>
    <t>LIMITE DISASS. CONVOGL. USCITA POST. VERSO DX</t>
  </si>
  <si>
    <t>=S1-LLS-3.4.18</t>
  </si>
  <si>
    <t>E     933.5</t>
  </si>
  <si>
    <t>LIMITE DISASS. CONVOGL. USCITA POST. VERSO SX</t>
  </si>
  <si>
    <t>=S1-LLS-3.4.22</t>
  </si>
  <si>
    <t>E     933.6</t>
  </si>
  <si>
    <t>LIMITE REGOLAZIONE PASS-LINE CONVOGL. USCITA POST. - ALTO</t>
  </si>
  <si>
    <t>=S1-LLS-3.4.23</t>
  </si>
  <si>
    <t>E     933.7</t>
  </si>
  <si>
    <t>LIMITE REGOLAZIONE PASS-LINE CONVOGL. USCITA POST. - BASSO</t>
  </si>
  <si>
    <t>=S1-TH-3.6.22</t>
  </si>
  <si>
    <t>E     934.0</t>
  </si>
  <si>
    <t>CONTR. TEMP. MOTORE ROTAZIONE RULL. TAVOLA ROT.</t>
  </si>
  <si>
    <t>=S1-DI3:2</t>
  </si>
  <si>
    <t>E     934.1</t>
  </si>
  <si>
    <t>=S1-DI3:3</t>
  </si>
  <si>
    <t>E     934.2</t>
  </si>
  <si>
    <t>=S1-PLS-3.6.27</t>
  </si>
  <si>
    <t>E     934.3</t>
  </si>
  <si>
    <t>CONTR. PRESENZA PALLET SULLA RULLIERA IMPIL. POST.</t>
  </si>
  <si>
    <t>=S1-DI4:1</t>
  </si>
  <si>
    <t>E     934.4</t>
  </si>
  <si>
    <t>=S1-LLS-3.6.38</t>
  </si>
  <si>
    <t>E     934.5</t>
  </si>
  <si>
    <t>CONTR. TAVOLA ROTANTE IMPIL. POST. - ALTA</t>
  </si>
  <si>
    <t>=S1-LLS-3.6.39</t>
  </si>
  <si>
    <t>E     934.6</t>
  </si>
  <si>
    <t>FC TAVOLA ROTANTE IMPIL. POST. - BASSA</t>
  </si>
  <si>
    <t>=S1-PLS-3.6.48</t>
  </si>
  <si>
    <t>E     934.7</t>
  </si>
  <si>
    <t>CONTR. CILINDRO DI CENTRAGGIO IMPIL. POST. - ALTO</t>
  </si>
  <si>
    <t>=S1-PLS-3.6.49</t>
  </si>
  <si>
    <t>E     935.0</t>
  </si>
  <si>
    <t>CONTR. CILINDRO DI CENTRAGGIO IMPIL. POST. - BASSO</t>
  </si>
  <si>
    <t>=S1-LLS-3.6.51</t>
  </si>
  <si>
    <t>E     935.1</t>
  </si>
  <si>
    <t>FC PARATIA 1 IMPIL. POST. LATO ANTERIORE IN LINEA</t>
  </si>
  <si>
    <t>=S1-LLS-3.6.52</t>
  </si>
  <si>
    <t>E     935.2</t>
  </si>
  <si>
    <t>FC PARATIA 3 IMPIL. POST. LATO POSTERIORE FUORI LINEA</t>
  </si>
  <si>
    <t>=S1-LLS-3.6.53</t>
  </si>
  <si>
    <t>E     935.3</t>
  </si>
  <si>
    <t>FC PARATIA 1 IMPIL. POST. LATO ANTERIORE FUORI LINEA</t>
  </si>
  <si>
    <t>=S1-LLS-3.6.58</t>
  </si>
  <si>
    <t>E     935.4</t>
  </si>
  <si>
    <t>FC PARATIA 4 IMPIL. POST. LATO POST. FUORI LINEA</t>
  </si>
  <si>
    <t>=S1-LLS-3.6.122</t>
  </si>
  <si>
    <t>E     935.5</t>
  </si>
  <si>
    <t>LIMITE CORSA DISASS. CENTR. LONG. PALLET VERSO LATO INGRESSO PRESSA</t>
  </si>
  <si>
    <t>=S1-LLS-3.6.123</t>
  </si>
  <si>
    <t>E     935.6</t>
  </si>
  <si>
    <t>LIMITE CORSA DISASS. CENTR. LONG. PALLET VERSO LATO USCITA PRESSA</t>
  </si>
  <si>
    <t>=S1-DI:6.4</t>
  </si>
  <si>
    <t>E     935.7</t>
  </si>
  <si>
    <t>MUTING ATTIVO BARRIERA USCITA</t>
  </si>
  <si>
    <t>=S1-TH-3.6.03</t>
  </si>
  <si>
    <t>E     936.0</t>
  </si>
  <si>
    <t>CONTR. TEMPER. MOTORE ROTAZIONE TAVOLA R</t>
  </si>
  <si>
    <t>=S1-LLS-3.6.04</t>
  </si>
  <si>
    <t>E     936.1</t>
  </si>
  <si>
    <t>EXTRAC. ROTAZ. TAV ROTANTE NELLA STAZ. 1</t>
  </si>
  <si>
    <t>=S1-LLS-3.6.14</t>
  </si>
  <si>
    <t>E     936.2</t>
  </si>
  <si>
    <t>EXTRAC. ROTAZ. TAV ROTANTE NELLA STAZ. 4</t>
  </si>
  <si>
    <t>=S1-AFS-3.6.17</t>
  </si>
  <si>
    <t>E     936.3</t>
  </si>
  <si>
    <t>CONTR. MANCATA VENTIL. MOTORE ROTAZIONE TAV. ROT. POST.</t>
  </si>
  <si>
    <t>=S1-DI8:1</t>
  </si>
  <si>
    <t>E     936.4</t>
  </si>
  <si>
    <t>=S1-LLS-3.4.40</t>
  </si>
  <si>
    <t>E     936.5</t>
  </si>
  <si>
    <t>FC RULLIERA SCOMPARENTE POSTERIORE ALTA</t>
  </si>
  <si>
    <t>=S1-LLS-3.4.41</t>
  </si>
  <si>
    <t>E     936.6</t>
  </si>
  <si>
    <t>FC RULLIERA SCOMPARENTE POSTERIORE BASSA</t>
  </si>
  <si>
    <t>=S1-DI8:4</t>
  </si>
  <si>
    <t>E     936.7</t>
  </si>
  <si>
    <t>E     937.0</t>
  </si>
  <si>
    <t>MUTING ATTIVO BARRIERA INGRESSO POSTERIORE</t>
  </si>
  <si>
    <t>=S1-PLS-3.6.15</t>
  </si>
  <si>
    <t>E     937.1</t>
  </si>
  <si>
    <t>FC HOMING TAVOLA ROT. POSTER.</t>
  </si>
  <si>
    <t>=S1-DI9:3</t>
  </si>
  <si>
    <t>E     937.2</t>
  </si>
  <si>
    <t>=S1-LLS-3.6.351</t>
  </si>
  <si>
    <t>E     937.3</t>
  </si>
  <si>
    <t>FC BLOCCO 1 TAVOLA ROTANTE POST.</t>
  </si>
  <si>
    <t>=S1-EPL-1.1-1</t>
  </si>
  <si>
    <t>E     937.4</t>
  </si>
  <si>
    <t>RICH. ACCESSO ZONA TAV. ROTANTE IMPILATORE POST.</t>
  </si>
  <si>
    <t>=S1-EPL-1.1-2</t>
  </si>
  <si>
    <t>E     937.5</t>
  </si>
  <si>
    <t>RIPRISTINO RIPARO ZONA TAV. ROTANTE IMPILATORE POST.</t>
  </si>
  <si>
    <t>=S1-DI10:2</t>
  </si>
  <si>
    <t>E     937.6</t>
  </si>
  <si>
    <t>=S1-DI10:6</t>
  </si>
  <si>
    <t>E     937.7</t>
  </si>
  <si>
    <t>=S1-LLS-3.6.352</t>
  </si>
  <si>
    <t>E     938.0</t>
  </si>
  <si>
    <t>FC BLOCCO 2 TAV.ROT. POST.</t>
  </si>
  <si>
    <t>=S1-LLS-3.6.361</t>
  </si>
  <si>
    <t>E     938.1</t>
  </si>
  <si>
    <t>FC SBLOCCO 1 TAV. ROT. POST.</t>
  </si>
  <si>
    <t>=S1-LLS-3.6.362</t>
  </si>
  <si>
    <t>E     938.2</t>
  </si>
  <si>
    <t>FC SBLOCCO 2 TAV. ROT. POST.</t>
  </si>
  <si>
    <t>=S1-EPL-1.2-1</t>
  </si>
  <si>
    <t>E     938.3</t>
  </si>
  <si>
    <t>RICH. ACCESSO ZONA INGR. POSTERIORE PALLET VUOTI</t>
  </si>
  <si>
    <t>=S1-EPL-1.2-2</t>
  </si>
  <si>
    <t>E     938.4</t>
  </si>
  <si>
    <t>RIPRISTINO RIPARO ZONA INGR. POSTERIORE PALLET VUOTI</t>
  </si>
  <si>
    <t>=S1-EPL-1.3-1</t>
  </si>
  <si>
    <t>E     938.5</t>
  </si>
  <si>
    <t>=S1-EPL-1.3-2</t>
  </si>
  <si>
    <t>E     938.6</t>
  </si>
  <si>
    <t>RIPRISTINO RIPARO ZONA ASCENSORE POSTER. PALLET VUOTI</t>
  </si>
  <si>
    <t>=S1-DI12:4</t>
  </si>
  <si>
    <t>E     938.7</t>
  </si>
  <si>
    <t>=S1:DI13:1</t>
  </si>
  <si>
    <t>E     939.0</t>
  </si>
  <si>
    <t>=S1-DI13:5</t>
  </si>
  <si>
    <t>E     939.1</t>
  </si>
  <si>
    <t>=S1-LLS-3.6.32</t>
  </si>
  <si>
    <t>E     939.2</t>
  </si>
  <si>
    <t>CONTR. RULLI DI TRASCIN. TAV. POST. - AV</t>
  </si>
  <si>
    <t>=S1-LLS-3.6.33</t>
  </si>
  <si>
    <t>E     939.3</t>
  </si>
  <si>
    <t>CONTR. RULLI DI TRASCIN. TAV. POST. - IND</t>
  </si>
  <si>
    <t>=S1-MU-3.6.186-8</t>
  </si>
  <si>
    <t>E     940.0</t>
  </si>
  <si>
    <t>STATO BARRIERA SICUREZZA BAIA INGRESSO PALLET POSTERIORE - CH1</t>
  </si>
  <si>
    <t>=S1-MU-3.6.183-8</t>
  </si>
  <si>
    <t>E     940.1</t>
  </si>
  <si>
    <t>RICHIESTA MUTING BARRIERA SICUREZZA BAIA INGRESSO PALLET POSTERIORE - CH1</t>
  </si>
  <si>
    <t>=S1-SI1:3-1</t>
  </si>
  <si>
    <t>E     940.2</t>
  </si>
  <si>
    <t>STATO BARRIERA SICUREZZA BAIA USCITA PALLET - CH1</t>
  </si>
  <si>
    <t>=S1-SI1:4-1</t>
  </si>
  <si>
    <t>E     940.3</t>
  </si>
  <si>
    <t>RICHIESTA MUTING BARRIERA SICUREZZA BAIA USCITA PALLET</t>
  </si>
  <si>
    <t>=S1-MU-3.6.186-5</t>
  </si>
  <si>
    <t>E     940.4</t>
  </si>
  <si>
    <t>STATO BARRIERA SICUREZZA BAIA INGRESSO PALLET POSTERIORE - CH2</t>
  </si>
  <si>
    <t>=S1-MU-3.6.183-5</t>
  </si>
  <si>
    <t>E     940.5</t>
  </si>
  <si>
    <t>RICHIESTA MUTING BARRIERA SICUREZZA BAIA INGRESSO PALLET POSTERIORE - CH2</t>
  </si>
  <si>
    <t>=S1-SI1:3-2</t>
  </si>
  <si>
    <t>E     940.6</t>
  </si>
  <si>
    <t>STATO BARRIERA SICUREZZA BAIA USCITA PALLET - CH2</t>
  </si>
  <si>
    <t>=S1-SI1:4-2</t>
  </si>
  <si>
    <t>E     940.7</t>
  </si>
  <si>
    <t>=S1-FCS-3.4.30-CH1</t>
  </si>
  <si>
    <t>E     946.0</t>
  </si>
  <si>
    <t>FINEC. CANCELL. ZONA INGR. POST. PALLET VUOTI CH1</t>
  </si>
  <si>
    <t>=S1-</t>
  </si>
  <si>
    <t>E     946.1</t>
  </si>
  <si>
    <t>FEEDBACK STATO RELE MUTING BAIA INGRESSO PALLET POSTERIORE - CH1</t>
  </si>
  <si>
    <t>=S1-FCS-3.4.31-CH1</t>
  </si>
  <si>
    <t>E     946.2</t>
  </si>
  <si>
    <t>FINEC. CANCELL. ZONA ASCENS. POST. PALLET VUOTI CH1</t>
  </si>
  <si>
    <t>=S1-EPL-1.2-CH1</t>
  </si>
  <si>
    <t>E     946.3</t>
  </si>
  <si>
    <t>PULS. EMERGENZA ZONA INGR. POST. PALLET VUOTI CH1</t>
  </si>
  <si>
    <t>=S1-FCS-3.4.30-CH2</t>
  </si>
  <si>
    <t>E     946.4</t>
  </si>
  <si>
    <t>FINEC. CANCELL. ZONA INGR. POST. PALLET VUOTI CH2</t>
  </si>
  <si>
    <t>E     946.5</t>
  </si>
  <si>
    <t>FEEDBACK STATO RELE MUTING BAIA INGRESSO PALLET POSTERIORE - CH2</t>
  </si>
  <si>
    <t>=S1-FCS-3.4.31-CH2</t>
  </si>
  <si>
    <t>E     946.6</t>
  </si>
  <si>
    <t>FINEC. CANCELL. ZONA ASCENS. POST. PALLET VUOTI CH2</t>
  </si>
  <si>
    <t>=S1-EPL-1.2-CH2</t>
  </si>
  <si>
    <t>E     946.7</t>
  </si>
  <si>
    <t>PULS. EMERGENZA ZONA INGR. POST. PALLET VUOTI CH2</t>
  </si>
  <si>
    <t>=S1-EPL-1.3-CH1</t>
  </si>
  <si>
    <t>E     952.0</t>
  </si>
  <si>
    <t>PULS. EMERGENZA ZONA ASCENS. POST. PALLET CH1</t>
  </si>
  <si>
    <t>=S1-FCS-3.6.170-CH1</t>
  </si>
  <si>
    <t>E     952.1</t>
  </si>
  <si>
    <t>FINEC. CANCELL. ZONA TAV. ROT. IMPIL. POST. CH1</t>
  </si>
  <si>
    <t>=S1-SI3:3</t>
  </si>
  <si>
    <t>E     952.2</t>
  </si>
  <si>
    <t>FEEDBACK STATO RELE MUTING BAIA USCITA PALLET - CH1</t>
  </si>
  <si>
    <t>=S1-EPL-1.1-CH1</t>
  </si>
  <si>
    <t>E     952.3</t>
  </si>
  <si>
    <t>PULS. EMERGENZA ZONA TAV. ROTANTE IMPIL. POST. CH1</t>
  </si>
  <si>
    <t>=S1-EPL-1.3-CH2</t>
  </si>
  <si>
    <t>E     952.4</t>
  </si>
  <si>
    <t>PULS. EMERGENZA ZONA ASCENS. POST. PALLET CH2</t>
  </si>
  <si>
    <t>=S1-FCS-3.6.170-CH2</t>
  </si>
  <si>
    <t>E     952.5</t>
  </si>
  <si>
    <t>FINEC. CANCELL. ZONA TAV. ROT. IMPIL. POST. CH2</t>
  </si>
  <si>
    <t>=S1-SI3:11</t>
  </si>
  <si>
    <t>E     952.6</t>
  </si>
  <si>
    <t>FEEDBACK STATO RELE MUTING BAIA USCITA PALLET - CH2</t>
  </si>
  <si>
    <t>=S1-EPL-1.1-CH2</t>
  </si>
  <si>
    <t>E     952.7</t>
  </si>
  <si>
    <t>PULS. EMERGENZA ZONA TAV. ROTANTE IMPIL. POST. CH2</t>
  </si>
  <si>
    <t>=S2-TH-3.5.03</t>
  </si>
  <si>
    <t>E    1028.0</t>
  </si>
  <si>
    <t>CONTR. TEMPER. MOTORE ROTAZ. NASTRI TRASP. IMP. POST.</t>
  </si>
  <si>
    <t>=S2-PHC-3.5.04</t>
  </si>
  <si>
    <t>E    1028.1</t>
  </si>
  <si>
    <t>CONTR. SGANCIO AVVENUTO DEL FORMATO DI SCARTO A FINE LINEA</t>
  </si>
  <si>
    <t>=S2-AFS-3.5.09</t>
  </si>
  <si>
    <t>E    1028.2</t>
  </si>
  <si>
    <t>CONTR. MANCATA VENTIL. MOTORE ROTAZ. NASTRI TRASP. IMPIL. POST.</t>
  </si>
  <si>
    <t>=S2-LLS-3.5.12</t>
  </si>
  <si>
    <t>E    1028.3</t>
  </si>
  <si>
    <t>LIMITE REGOLAZ. PASS-LINE CONVOGL. AEREO POST. - ALTO</t>
  </si>
  <si>
    <t>=S2-LLS-3.5.13</t>
  </si>
  <si>
    <t>E    1028.4</t>
  </si>
  <si>
    <t>LIMITE REGOLAZ. PASS-LINE CONVOGL. AEREO POST. - BASSO</t>
  </si>
  <si>
    <t>=S2-DI2:5</t>
  </si>
  <si>
    <t>E    1028.5</t>
  </si>
  <si>
    <t>=S2-DI2:2</t>
  </si>
  <si>
    <t>E    1028.6</t>
  </si>
  <si>
    <t>=S2-DI2:6</t>
  </si>
  <si>
    <t>E    1028.7</t>
  </si>
  <si>
    <t>=S2-DI3:1</t>
  </si>
  <si>
    <t>E    1029.0</t>
  </si>
  <si>
    <t>=S2-PHC-3.6.45</t>
  </si>
  <si>
    <t>E    1029.1</t>
  </si>
  <si>
    <t>FTC LATO DX CONTR. AUTOM. DISCESA TAV. POSTER.</t>
  </si>
  <si>
    <t>=S2-LLS-3.6.72</t>
  </si>
  <si>
    <t>E    1029.2</t>
  </si>
  <si>
    <t>LIMITE CORSA SCUDO LONG. ANTERIORE IMPIL. POST. - AV</t>
  </si>
  <si>
    <t>=S2-LLS-3.6.73</t>
  </si>
  <si>
    <t>E    1029.3</t>
  </si>
  <si>
    <t>LIMITE CORSA SCUDO LONG. ANTERIORE IMPIL. POST. - IND</t>
  </si>
  <si>
    <t>=S2-LLS-3.6.77</t>
  </si>
  <si>
    <t>E    1029.4</t>
  </si>
  <si>
    <t>LIMITE CORSA SCUDO LONG. ANTERIORE IMPIL. POST. - SX</t>
  </si>
  <si>
    <t>=S2-LLS-3.6.78</t>
  </si>
  <si>
    <t>E    1029.5</t>
  </si>
  <si>
    <t>LIMITE CORSA SCUDO LONG. ANTERIORE IMPIL. POST. - DX</t>
  </si>
  <si>
    <t>=S2-LLS-3.6.82</t>
  </si>
  <si>
    <t>E    1029.6</t>
  </si>
  <si>
    <t>LIMITE CORSA SCUDO LONG. ANTERIORE IMPIL. POST.  OR</t>
  </si>
  <si>
    <t>=S2-LLS-3.6.83</t>
  </si>
  <si>
    <t>E    1029.7</t>
  </si>
  <si>
    <t>LIMITE CORSA SCUDO LONG. ANTERIORE IMPIL. POST.  AOR</t>
  </si>
  <si>
    <t>=S2-LLS-3.6.112</t>
  </si>
  <si>
    <t>E    1030.0</t>
  </si>
  <si>
    <t>LIMITE CORSA SCUDO DX  M1 IMPIL. POST.  - AV</t>
  </si>
  <si>
    <t>=S2-LLS-3.6.113</t>
  </si>
  <si>
    <t>E    1030.1</t>
  </si>
  <si>
    <t>LIMITE CORSA SCUDO DX  M1 IMPIL. POST.  - IND</t>
  </si>
  <si>
    <t>=S2-LLS-3.6.117</t>
  </si>
  <si>
    <t>E    1030.2</t>
  </si>
  <si>
    <t>LIMITE CORSA SCUDO DX  M2 IMPIL. POST.  - AV</t>
  </si>
  <si>
    <t>=S2-LLS-3.6.118</t>
  </si>
  <si>
    <t>E    1030.3</t>
  </si>
  <si>
    <t>LIMITE CORSA SCUDO DX  M2 IMPIL. POST.  - IND</t>
  </si>
  <si>
    <t>=S2-DI6:1</t>
  </si>
  <si>
    <t>E    1030.4</t>
  </si>
  <si>
    <t>=S2-DI6:2</t>
  </si>
  <si>
    <t>E    1030.5</t>
  </si>
  <si>
    <t>=S2-DI6:3</t>
  </si>
  <si>
    <t>E    1030.6</t>
  </si>
  <si>
    <t>=S2-DI6:4</t>
  </si>
  <si>
    <t>E    1030.7</t>
  </si>
  <si>
    <t>=S2-LLS-3.6.132</t>
  </si>
  <si>
    <t>E    1031.0</t>
  </si>
  <si>
    <t>EXTRAC. FORCHE DI SOST. DX IMPIL. POST. - AV</t>
  </si>
  <si>
    <t>=S2-LLS-3.6.133</t>
  </si>
  <si>
    <t>E    1031.1</t>
  </si>
  <si>
    <t>EXTRAC. FORCHE DI SOST. DX IMPIL. POST. - IND</t>
  </si>
  <si>
    <t>=S2-DI7:2</t>
  </si>
  <si>
    <t>E    1031.2</t>
  </si>
  <si>
    <t>=S2-DI7:6</t>
  </si>
  <si>
    <t>E    1031.3</t>
  </si>
  <si>
    <t>=S2-LLS-3.6.136</t>
  </si>
  <si>
    <t>E    1031.4</t>
  </si>
  <si>
    <t>CONTR. SCUDO LONG. ANTERIORE IMPIL. POST. - ALTO</t>
  </si>
  <si>
    <t>=S2-LLS-3.6.139</t>
  </si>
  <si>
    <t>E    1031.5</t>
  </si>
  <si>
    <t>CONTR. SCUDO LATER. DX IMPIL. POST. - ALTO</t>
  </si>
  <si>
    <t>=S2-PHC-3.6.141</t>
  </si>
  <si>
    <t>E    1031.6</t>
  </si>
  <si>
    <t>CONTR. MANCANZA PRES. MATERIALE ALL'ALTEZZA DELLE FORCHE</t>
  </si>
  <si>
    <t>=S2-DI8:6</t>
  </si>
  <si>
    <t>E    1031.7</t>
  </si>
  <si>
    <t>=S2-DI9:1</t>
  </si>
  <si>
    <t>E    1032.0</t>
  </si>
  <si>
    <t>=S2-DI9:2</t>
  </si>
  <si>
    <t>E    1032.1</t>
  </si>
  <si>
    <t>=S2-DI9:3</t>
  </si>
  <si>
    <t>E    1032.2</t>
  </si>
  <si>
    <t>=S2-DI9:4</t>
  </si>
  <si>
    <t>E    1032.3</t>
  </si>
  <si>
    <t>=S2-DI10:1</t>
  </si>
  <si>
    <t>E    1032.4</t>
  </si>
  <si>
    <t>=S2-DI10:2</t>
  </si>
  <si>
    <t>E    1032.5</t>
  </si>
  <si>
    <t>E    1032.6</t>
  </si>
  <si>
    <t>PULS. RESET ANOMALIE PULSANTIERA PL 1</t>
  </si>
  <si>
    <t>E    1032.7</t>
  </si>
  <si>
    <t>PULS. ARRESTO CICLO PULSANTIERA PL 1</t>
  </si>
  <si>
    <t>E    1033.0</t>
  </si>
  <si>
    <t>PULS. MOVIMENTO SX PULSANTIERA PL 1</t>
  </si>
  <si>
    <t>E    1033.1</t>
  </si>
  <si>
    <t>PULS. MOVIMENTO DX PULSANTIERA PL 1</t>
  </si>
  <si>
    <t>E    1033.2</t>
  </si>
  <si>
    <t>PULS. ARRESTO IMMEDIATO NASTRI IMPIL. POST. PULSANTIERA PL 1</t>
  </si>
  <si>
    <t>=S2-DI11:4</t>
  </si>
  <si>
    <t>E    1033.3</t>
  </si>
  <si>
    <t>=S2-DI12:1</t>
  </si>
  <si>
    <t>E    1033.4</t>
  </si>
  <si>
    <t>=S2-DI10:6</t>
  </si>
  <si>
    <t>E    1033.5</t>
  </si>
  <si>
    <t>=S2-DI12:2</t>
  </si>
  <si>
    <t>E    1033.6</t>
  </si>
  <si>
    <t>=S2-DI12:6</t>
  </si>
  <si>
    <t>E    1033.7</t>
  </si>
  <si>
    <t>=S2-SI1:1</t>
  </si>
  <si>
    <t>E    1034.0</t>
  </si>
  <si>
    <t>E    1034.1</t>
  </si>
  <si>
    <t>PULS. EMERG. ZONA TAV. ROT. IMPIL. POST. CH1</t>
  </si>
  <si>
    <t>=S2-SI1:3</t>
  </si>
  <si>
    <t>E    1034.2</t>
  </si>
  <si>
    <t>=S2-SI1:4</t>
  </si>
  <si>
    <t>E    1034.3</t>
  </si>
  <si>
    <t>=S2-SI2:1</t>
  </si>
  <si>
    <t>E    1034.4</t>
  </si>
  <si>
    <t>E    1034.5</t>
  </si>
  <si>
    <t>PULS. EMERG. ZONA TAV. ROT. IMPIL. POST. CH2</t>
  </si>
  <si>
    <t>=S2-SI2:3</t>
  </si>
  <si>
    <t>E    1034.6</t>
  </si>
  <si>
    <t>=S2-SI2:4</t>
  </si>
  <si>
    <t>E    1034.7</t>
  </si>
  <si>
    <t>=Y-FL-1.3.42:2</t>
  </si>
  <si>
    <t>E    1068.0</t>
  </si>
  <si>
    <t>CONTR. FILTRO INTASATO CENTRALINA LUBRIFICAZIONE</t>
  </si>
  <si>
    <t>=Y-DI1:5</t>
  </si>
  <si>
    <t>E    1068.1</t>
  </si>
  <si>
    <t>=Y-DI1:2</t>
  </si>
  <si>
    <t>E    1068.2</t>
  </si>
  <si>
    <t>=Y-DI1:6</t>
  </si>
  <si>
    <t>E    1068.3</t>
  </si>
  <si>
    <t>=Y-TS-1.10.02</t>
  </si>
  <si>
    <t>E    1068.4</t>
  </si>
  <si>
    <t>TERMOSTATO CENTRALINA IDRAULICA</t>
  </si>
  <si>
    <t>=Y-FL-1.10.03:2</t>
  </si>
  <si>
    <t>E    1068.5</t>
  </si>
  <si>
    <t>CONTR. FILTRO INTASATO CENTRALINA IDRAULICA IMPILAT.</t>
  </si>
  <si>
    <t>=Y-LLS-1.10.16</t>
  </si>
  <si>
    <t>E    1068.6</t>
  </si>
  <si>
    <t>F.C APERTURA SARACINESCA ASPIRAZIONE OLIO CENTRAL. IMPIL.</t>
  </si>
  <si>
    <t>=Y-DI2:6</t>
  </si>
  <si>
    <t>E    1068.7</t>
  </si>
  <si>
    <t>=Y-DI3:1</t>
  </si>
  <si>
    <t>E    1069.0</t>
  </si>
  <si>
    <t>=Y-DI3:5</t>
  </si>
  <si>
    <t>E    1069.1</t>
  </si>
  <si>
    <t>=Y-DI3:2</t>
  </si>
  <si>
    <t>E    1069.2</t>
  </si>
  <si>
    <t>=Y-DI3:6</t>
  </si>
  <si>
    <t>E    1069.3</t>
  </si>
  <si>
    <t>E    1100.0</t>
  </si>
  <si>
    <t>SELEZIONE TIPO RETROAZIONE ENCODER</t>
  </si>
  <si>
    <t>E    1100.1</t>
  </si>
  <si>
    <t>PULSANTE INIZIO CAMBIO COIL</t>
  </si>
  <si>
    <t>E    1100.2</t>
  </si>
  <si>
    <t>PULSANTE ARRESTO CAMBIO COIL</t>
  </si>
  <si>
    <t>E    1100.3</t>
  </si>
  <si>
    <t>PULSANTE MARCIA POMPA OLIO</t>
  </si>
  <si>
    <t>E    1100.4</t>
  </si>
  <si>
    <t>PULSANTE ARRESTO POMPA OLIO</t>
  </si>
  <si>
    <t>E    1100.5</t>
  </si>
  <si>
    <t>PULSANTE MARCIA PREDISPOSIZIONE LINEA</t>
  </si>
  <si>
    <t>E    1100.6</t>
  </si>
  <si>
    <t>PULSANTE ARRESTO PREDISPOSIZIONE LINEA</t>
  </si>
  <si>
    <t>E    1100.7</t>
  </si>
  <si>
    <t>PULSANTE RESET ANOMALIE</t>
  </si>
  <si>
    <t>=PUL-DI3:1</t>
  </si>
  <si>
    <t>E    1101.0</t>
  </si>
  <si>
    <t>=PUL-DI3:2</t>
  </si>
  <si>
    <t>E    1101.1</t>
  </si>
  <si>
    <t>=PUL-DI3:3</t>
  </si>
  <si>
    <t>E    1101.2</t>
  </si>
  <si>
    <t>E    1101.3</t>
  </si>
  <si>
    <t>PULSANTE ARRESTO FINE CICLO PRESSA</t>
  </si>
  <si>
    <t>E    1101.4</t>
  </si>
  <si>
    <t>SEL. MANUALE/AUTOMATICO LINEA</t>
  </si>
  <si>
    <t>=PUL-DI4:5</t>
  </si>
  <si>
    <t>E    1101.5</t>
  </si>
  <si>
    <t>=PUL-DI4:2</t>
  </si>
  <si>
    <t>E    1101.6</t>
  </si>
  <si>
    <t>=PUL-DI4:6</t>
  </si>
  <si>
    <t>E    1101.7</t>
  </si>
  <si>
    <t>=PUL-EPL-1.1</t>
  </si>
  <si>
    <t>E    1102.0</t>
  </si>
  <si>
    <t>PULS. EMERG. PULPITO CH1</t>
  </si>
  <si>
    <t>=PUL-EPL-1.2</t>
  </si>
  <si>
    <t>E    1102.1</t>
  </si>
  <si>
    <t>PULSANTE STOP CICLO PRESSA DA PULPITO</t>
  </si>
  <si>
    <t>=PUL-EPL-1.3</t>
  </si>
  <si>
    <t>E    1102.2</t>
  </si>
  <si>
    <t>PULS. ARRESTO IMMEDIATO PRESSA CH1</t>
  </si>
  <si>
    <t>=PUL-EPL-1.4</t>
  </si>
  <si>
    <t>E    1102.3</t>
  </si>
  <si>
    <t>=PUL-SI1:9</t>
  </si>
  <si>
    <t>E    1102.4</t>
  </si>
  <si>
    <t>PULS. EMERG. PULPITO CH2</t>
  </si>
  <si>
    <t>=PUL-SI1:13</t>
  </si>
  <si>
    <t>E    1102.5</t>
  </si>
  <si>
    <t>=PUL-SI1:11</t>
  </si>
  <si>
    <t>E    1102.6</t>
  </si>
  <si>
    <t>PULS. ARRESTO IMMEDIATO PRESSA CH2</t>
  </si>
  <si>
    <t>=PUL-SI1:15</t>
  </si>
  <si>
    <t>E    1102.7</t>
  </si>
  <si>
    <t>E1558.0</t>
  </si>
  <si>
    <t>E    1558.0</t>
  </si>
  <si>
    <t>E1558.1</t>
  </si>
  <si>
    <t>E    1558.1</t>
  </si>
  <si>
    <t>E1558.2</t>
  </si>
  <si>
    <t>E    1558.2</t>
  </si>
  <si>
    <t>DP PIAN. MODALITA' AUTOMATICO</t>
  </si>
  <si>
    <t>E1558.3</t>
  </si>
  <si>
    <t>E    1558.3</t>
  </si>
  <si>
    <t>DP PIAN. MODALITA' MANUALE</t>
  </si>
  <si>
    <t>E1558.4</t>
  </si>
  <si>
    <t>E    1558.4</t>
  </si>
  <si>
    <t>E1558.5</t>
  </si>
  <si>
    <t>E    1558.5</t>
  </si>
  <si>
    <t>DP PIAN. CANCELLI RIPRISTINATI</t>
  </si>
  <si>
    <t>E1558.6</t>
  </si>
  <si>
    <t>E    1558.6</t>
  </si>
  <si>
    <t>E1558.7</t>
  </si>
  <si>
    <t>E    1558.7</t>
  </si>
  <si>
    <t>E1559.0</t>
  </si>
  <si>
    <t>E    1559.0</t>
  </si>
  <si>
    <t>E1559.1</t>
  </si>
  <si>
    <t>E    1559.1</t>
  </si>
  <si>
    <t>E1559.2</t>
  </si>
  <si>
    <t>E    1559.2</t>
  </si>
  <si>
    <t>E1559.3</t>
  </si>
  <si>
    <t>E    1559.3</t>
  </si>
  <si>
    <t>E1559.4</t>
  </si>
  <si>
    <t>E    1559.4</t>
  </si>
  <si>
    <t>E1559.5</t>
  </si>
  <si>
    <t>E    1559.5</t>
  </si>
  <si>
    <t>E1559.6</t>
  </si>
  <si>
    <t>E    1559.6</t>
  </si>
  <si>
    <t>E1559.7</t>
  </si>
  <si>
    <t>E    1559.7</t>
  </si>
  <si>
    <t>DP PIAN. BIT COMUNICAZIONE</t>
  </si>
  <si>
    <t>E1560.0</t>
  </si>
  <si>
    <t>E    1560.0</t>
  </si>
  <si>
    <t>DP PIAN. MANCANZA PEDANA SU CARICO IMPIL. LATERALE</t>
  </si>
  <si>
    <t>E1560.1</t>
  </si>
  <si>
    <t>E    1560.1</t>
  </si>
  <si>
    <t>DP PIAN. MANCANZA PEDANA SU CARICO IMPIL. POSTERIORE</t>
  </si>
  <si>
    <t>E1560.2</t>
  </si>
  <si>
    <t>E    1560.2</t>
  </si>
  <si>
    <t>DP PIAN. PRESENZA PEDANA USCITA IMPIL. LATERALE</t>
  </si>
  <si>
    <t>E1560.3</t>
  </si>
  <si>
    <t>E    1560.3</t>
  </si>
  <si>
    <t>DP PIAN. PRESENZA PEDANA USCITA IMPIL. POSTERIORE</t>
  </si>
  <si>
    <t>E1560.4</t>
  </si>
  <si>
    <t>E    1560.4</t>
  </si>
  <si>
    <t>DP PIAN. TRASLAZIONE PEDANA DA IMPIL. LATERALE A RIBALTATORE</t>
  </si>
  <si>
    <t>E1560.5</t>
  </si>
  <si>
    <t>E    1560.5</t>
  </si>
  <si>
    <t>DP PIAN. TRASLAZIONE PEDANA DA IMPIL. POSTERIORE A RIBALTATORE</t>
  </si>
  <si>
    <t>E1560.6</t>
  </si>
  <si>
    <t>E    1560.6</t>
  </si>
  <si>
    <t>E1560.7</t>
  </si>
  <si>
    <t>E    1560.7</t>
  </si>
  <si>
    <t>E1561.0</t>
  </si>
  <si>
    <t>E    1561.0</t>
  </si>
  <si>
    <t>DP PIAN. PRESENZA PEDANA SU USCITA PROVENIENTE DA IMPIL. LATERALE</t>
  </si>
  <si>
    <t>E1561.1</t>
  </si>
  <si>
    <t>E    1561.1</t>
  </si>
  <si>
    <t>DP PIAN. PRESENZA PEDANA SU USCITA PROVENIENTE DA IMPIL. POSTERIORE</t>
  </si>
  <si>
    <t>E1561.2</t>
  </si>
  <si>
    <t>E    1561.2</t>
  </si>
  <si>
    <t>DP PIAN. RIBALTAMENTO EFFETTUATO</t>
  </si>
  <si>
    <t>E1561.3</t>
  </si>
  <si>
    <t>E    1561.3</t>
  </si>
  <si>
    <t>DP PIAN. PRESENZA PEDANA SU BAIA INGRESSO IMPIL. POST.</t>
  </si>
  <si>
    <t>E1561.4</t>
  </si>
  <si>
    <t>E    1561.4</t>
  </si>
  <si>
    <t>DP PIAN. PRESENZA PEDANA SU BAIA INGRESSO IMPIL. LATER.</t>
  </si>
  <si>
    <t>E1561.5</t>
  </si>
  <si>
    <t>E    1561.5</t>
  </si>
  <si>
    <t>E1561.6</t>
  </si>
  <si>
    <t>E    1561.6</t>
  </si>
  <si>
    <t>E1561.7</t>
  </si>
  <si>
    <t>E    1561.7</t>
  </si>
  <si>
    <t>E1562.0</t>
  </si>
  <si>
    <t>E    1562.0</t>
  </si>
  <si>
    <t>E1562.1</t>
  </si>
  <si>
    <t>E    1562.1</t>
  </si>
  <si>
    <t>DP PIAN. STATO FC USCITA PALLETTS SU T4</t>
  </si>
  <si>
    <t>E1562.2</t>
  </si>
  <si>
    <t>E    1562.2</t>
  </si>
  <si>
    <t>DP PIAN. STATO ROTAZ. RULLIERA T4</t>
  </si>
  <si>
    <t>E1562.3</t>
  </si>
  <si>
    <t>E    1562.3</t>
  </si>
  <si>
    <t>DP PIAN. PALLETTS USCITO DA RULLIERA T4</t>
  </si>
  <si>
    <t>E1562.4</t>
  </si>
  <si>
    <t>E    1562.4</t>
  </si>
  <si>
    <t>E1562.5</t>
  </si>
  <si>
    <t>E    1562.5</t>
  </si>
  <si>
    <t>E1562.6</t>
  </si>
  <si>
    <t>E    1562.6</t>
  </si>
  <si>
    <t>E1562.7</t>
  </si>
  <si>
    <t>E    1562.7</t>
  </si>
  <si>
    <t>E1563.0</t>
  </si>
  <si>
    <t>E    1563.0</t>
  </si>
  <si>
    <t>DP PIAN. RICH. USCITA PALLETTS DA T5</t>
  </si>
  <si>
    <t>E1563.1</t>
  </si>
  <si>
    <t>E    1563.1</t>
  </si>
  <si>
    <t>DP PIAN. PALLETTS USCITO SU T5</t>
  </si>
  <si>
    <t>E1563.2</t>
  </si>
  <si>
    <t>E    1563.2</t>
  </si>
  <si>
    <t>DP PIAN. STATO ROTAZ. RULLIERA T5</t>
  </si>
  <si>
    <t>E1563.3</t>
  </si>
  <si>
    <t>E    1563.3</t>
  </si>
  <si>
    <t>E1563.4</t>
  </si>
  <si>
    <t>E    1563.4</t>
  </si>
  <si>
    <t>E1563.5</t>
  </si>
  <si>
    <t>E    1563.5</t>
  </si>
  <si>
    <t>E1563.6</t>
  </si>
  <si>
    <t>E    1563.6</t>
  </si>
  <si>
    <t>E1563.7</t>
  </si>
  <si>
    <t>E    1563.7</t>
  </si>
  <si>
    <t>E1564.0</t>
  </si>
  <si>
    <t>E    1564.0</t>
  </si>
  <si>
    <t>E1564.1</t>
  </si>
  <si>
    <t>E    1564.1</t>
  </si>
  <si>
    <t>DP PIAN. STATO FC USCITA PALLETTS SU T10A</t>
  </si>
  <si>
    <t>E1564.2</t>
  </si>
  <si>
    <t>E    1564.2</t>
  </si>
  <si>
    <t>DP PIAN. STATO ROTAZ. RULLIERA T10A</t>
  </si>
  <si>
    <t>E1564.3</t>
  </si>
  <si>
    <t>E    1564.3</t>
  </si>
  <si>
    <t>DP PIAN. PALLETTS USCITO DA RULLIERA T10A</t>
  </si>
  <si>
    <t>E1564.4</t>
  </si>
  <si>
    <t>E    1564.4</t>
  </si>
  <si>
    <t>E1564.5</t>
  </si>
  <si>
    <t>E    1564.5</t>
  </si>
  <si>
    <t>E1564.6</t>
  </si>
  <si>
    <t>E    1564.6</t>
  </si>
  <si>
    <t>E1564.7</t>
  </si>
  <si>
    <t>E    1564.7</t>
  </si>
  <si>
    <t>E1565.0</t>
  </si>
  <si>
    <t>E    1565.0</t>
  </si>
  <si>
    <t>DP PIAN. RICH. USCITA PALLETTS DA T11</t>
  </si>
  <si>
    <t>E1565.1</t>
  </si>
  <si>
    <t>E    1565.1</t>
  </si>
  <si>
    <t>DP PIAN. PALLETTS USCITO SU T11</t>
  </si>
  <si>
    <t>E1565.2</t>
  </si>
  <si>
    <t>E    1565.2</t>
  </si>
  <si>
    <t>DP PIAN. STATO ROTAZ. RULLIERA T11</t>
  </si>
  <si>
    <t>E1565.3</t>
  </si>
  <si>
    <t>E    1565.3</t>
  </si>
  <si>
    <t>E1565.4</t>
  </si>
  <si>
    <t>E    1565.4</t>
  </si>
  <si>
    <t>E1565.5</t>
  </si>
  <si>
    <t>E    1565.5</t>
  </si>
  <si>
    <t>E1565.6</t>
  </si>
  <si>
    <t>E    1565.6</t>
  </si>
  <si>
    <t>E1565.7</t>
  </si>
  <si>
    <t>E    1565.7</t>
  </si>
  <si>
    <t>E1570.0</t>
  </si>
  <si>
    <t>E    1570.0</t>
  </si>
  <si>
    <t>DP LAV. LAVATRICE IN AUTOMATICO</t>
  </si>
  <si>
    <t>E1570.1</t>
  </si>
  <si>
    <t>E    1570.1</t>
  </si>
  <si>
    <t>DP LAV. LAVATRICE IN LINEA</t>
  </si>
  <si>
    <t>E1570.2</t>
  </si>
  <si>
    <t>E    1570.2</t>
  </si>
  <si>
    <t>DP LAV. LAVATRICE FUORI LINEA</t>
  </si>
  <si>
    <t>E1570.3</t>
  </si>
  <si>
    <t>E    1570.3</t>
  </si>
  <si>
    <t>DP LAV. LAVATRICE BLOCCATA A TERRA</t>
  </si>
  <si>
    <t>E1570.4</t>
  </si>
  <si>
    <t>E    1570.4</t>
  </si>
  <si>
    <t>DP LAV. LAVATRICE TRIP INVERTER</t>
  </si>
  <si>
    <t>E1570.5</t>
  </si>
  <si>
    <t>E    1570.5</t>
  </si>
  <si>
    <t>DP LAV. LAVATRICE ALLARME</t>
  </si>
  <si>
    <t>E1570.6</t>
  </si>
  <si>
    <t>E    1570.6</t>
  </si>
  <si>
    <t>DP LAV. LAVATRICE CON RULLI CHIUSI</t>
  </si>
  <si>
    <t>E1570.7</t>
  </si>
  <si>
    <t>E    1570.7</t>
  </si>
  <si>
    <t>DP LAV. LAVATRICE PRONTA ALLO START</t>
  </si>
  <si>
    <t>E1571.0</t>
  </si>
  <si>
    <t>E    1571.0</t>
  </si>
  <si>
    <t>DP LAV. LAVATRICE IN MARCIA</t>
  </si>
  <si>
    <t>E1571.1</t>
  </si>
  <si>
    <t>E    1571.1</t>
  </si>
  <si>
    <t>DP LAV. IN HOME POSITION</t>
  </si>
  <si>
    <t>E1571.2</t>
  </si>
  <si>
    <t>E    1571.2</t>
  </si>
  <si>
    <t>DP LAV. IN START AUTOMATICO</t>
  </si>
  <si>
    <t>E1571.3</t>
  </si>
  <si>
    <t>E    1571.3</t>
  </si>
  <si>
    <t>E1571.4</t>
  </si>
  <si>
    <t>E    1571.4</t>
  </si>
  <si>
    <t>E1571.5</t>
  </si>
  <si>
    <t>E    1571.5</t>
  </si>
  <si>
    <t>E1571.6</t>
  </si>
  <si>
    <t>E    1571.6</t>
  </si>
  <si>
    <t>E1571.7</t>
  </si>
  <si>
    <t>E    1571.7</t>
  </si>
  <si>
    <t>E1590.0</t>
  </si>
  <si>
    <t>E    1590.0</t>
  </si>
  <si>
    <t>DP PRESSA START PASSO DA PRESSA</t>
  </si>
  <si>
    <t>E1590.1</t>
  </si>
  <si>
    <t>E    1590.1</t>
  </si>
  <si>
    <t>DP PRESSA PRESSA IN DISCESA - BLOCCO FEEDER</t>
  </si>
  <si>
    <t>E1590.2</t>
  </si>
  <si>
    <t>E    1590.2</t>
  </si>
  <si>
    <t>DP PRESSA MANUALE SU FEEDER</t>
  </si>
  <si>
    <t>E1590.3</t>
  </si>
  <si>
    <t>E    1590.3</t>
  </si>
  <si>
    <t>DP PRESSA MANUALE AVANTI FEEDER DA PRESSA</t>
  </si>
  <si>
    <t>E1590.4</t>
  </si>
  <si>
    <t>E    1590.4</t>
  </si>
  <si>
    <t>DP PRESSA MANUALE INDIETRO FEEDER DA PRESSA</t>
  </si>
  <si>
    <t>E1590.5</t>
  </si>
  <si>
    <t>E    1590.5</t>
  </si>
  <si>
    <t>DP PRESSA MANUALE AVANTI PINCH ROLL DA PRESSA</t>
  </si>
  <si>
    <t>E1590.6</t>
  </si>
  <si>
    <t>E    1590.6</t>
  </si>
  <si>
    <t>DP PRESSA MANUALE INDIETRO PINCH ROLL DA PRESSA</t>
  </si>
  <si>
    <t>E1590.7</t>
  </si>
  <si>
    <t>E    1590.7</t>
  </si>
  <si>
    <t>DP PRESSA MANUALE SU PINCH ROLL</t>
  </si>
  <si>
    <t>E1591.0</t>
  </si>
  <si>
    <t>E    1591.0</t>
  </si>
  <si>
    <t>DP PRESSA SELETTORE PRESSA  ESCLUSO</t>
  </si>
  <si>
    <t>E1591.1</t>
  </si>
  <si>
    <t>E    1591.1</t>
  </si>
  <si>
    <t>DP PRESSA SELETTORE PRESSA  IMPULSI AVANTI</t>
  </si>
  <si>
    <t>E1591.2</t>
  </si>
  <si>
    <t>E    1591.2</t>
  </si>
  <si>
    <t>DP PRESSA SELETTORE PRESSA  IMPULSI INDIETRO</t>
  </si>
  <si>
    <t>E1591.3</t>
  </si>
  <si>
    <t>E    1591.3</t>
  </si>
  <si>
    <t>DP PRESSA SELETTORE PRESSA  SINGOLO</t>
  </si>
  <si>
    <t>E1591.4</t>
  </si>
  <si>
    <t>E    1591.4</t>
  </si>
  <si>
    <t>DP PRESSA SELETTORE PRESSA  AUTOMATICO</t>
  </si>
  <si>
    <t>E1591.5</t>
  </si>
  <si>
    <t>E    1591.5</t>
  </si>
  <si>
    <t>DP PRESSA SELETTORE PRESSA  CAMBIO STAMPI</t>
  </si>
  <si>
    <t>E1591.6</t>
  </si>
  <si>
    <t>E    1591.6</t>
  </si>
  <si>
    <t>DP PRESSA STAMPO SOTTO PRESSA</t>
  </si>
  <si>
    <t>E1591.7</t>
  </si>
  <si>
    <t>E    1591.7</t>
  </si>
  <si>
    <t>DP PRESSA PRESSA FERMA PER FINE CICLO</t>
  </si>
  <si>
    <t>E1592.0</t>
  </si>
  <si>
    <t>E    1592.0</t>
  </si>
  <si>
    <t>DP PRESSA ALLARME PRESSA</t>
  </si>
  <si>
    <t>E1592.1</t>
  </si>
  <si>
    <t>E    1592.1</t>
  </si>
  <si>
    <t>DP PRESSA PRESSA PRONTA</t>
  </si>
  <si>
    <t>E1592.2</t>
  </si>
  <si>
    <t>E    1592.2</t>
  </si>
  <si>
    <t>DP PRESSA RICHIESTA APERTURA RIPARI</t>
  </si>
  <si>
    <t>E1592.3</t>
  </si>
  <si>
    <t>E    1592.3</t>
  </si>
  <si>
    <t>E1592.4</t>
  </si>
  <si>
    <t>E    1592.4</t>
  </si>
  <si>
    <t>DP PRESSA PRESSA FERMA A PMS</t>
  </si>
  <si>
    <t>E1592.5</t>
  </si>
  <si>
    <t>E    1592.5</t>
  </si>
  <si>
    <t>DP PRESSA CAMBIO STAMPI IN ESECUZIONE</t>
  </si>
  <si>
    <t>E1592.6</t>
  </si>
  <si>
    <t>E    1592.6</t>
  </si>
  <si>
    <t>DP PRESSA CAMBIO RICETTA IN ESECUZIONE</t>
  </si>
  <si>
    <t>E1592.7</t>
  </si>
  <si>
    <t>E    1592.7</t>
  </si>
  <si>
    <t>DP PRESSA BICOMANDO PREMUTO</t>
  </si>
  <si>
    <t>E1593.0</t>
  </si>
  <si>
    <t>E    1593.0</t>
  </si>
  <si>
    <t>DP PRESSA MANUALE FEEDER</t>
  </si>
  <si>
    <t>E1593.1</t>
  </si>
  <si>
    <t>E    1593.1</t>
  </si>
  <si>
    <t>DP PRESSA AUTOMATICO FEEDER</t>
  </si>
  <si>
    <t>E1593.2</t>
  </si>
  <si>
    <t>E    1593.2</t>
  </si>
  <si>
    <t>DP PRESSA FINE PACCO IMPILATORE LATERALE</t>
  </si>
  <si>
    <t>E1593.3</t>
  </si>
  <si>
    <t>E    1593.3</t>
  </si>
  <si>
    <t>DP PRESSA FINE PACCO IMPILATORE POSTERIORE</t>
  </si>
  <si>
    <t>E1593.4</t>
  </si>
  <si>
    <t>E    1593.4</t>
  </si>
  <si>
    <t>E1593.5</t>
  </si>
  <si>
    <t>E    1593.5</t>
  </si>
  <si>
    <t>E1593.6</t>
  </si>
  <si>
    <t>E    1593.6</t>
  </si>
  <si>
    <t>DP PRESSA CAMBIO STAMPI AUTOMATICO LOCALE</t>
  </si>
  <si>
    <t>E1593.7</t>
  </si>
  <si>
    <t>E    1593.7</t>
  </si>
  <si>
    <t>DP PRESSA RITORNO SEGNALE CONTROLLO COMUNICAZIONE</t>
  </si>
  <si>
    <t>E1594.0</t>
  </si>
  <si>
    <t>E    1594.0</t>
  </si>
  <si>
    <t>DP PRESSA TRASPORTATORE LATERALE A QUOTA</t>
  </si>
  <si>
    <t>E1594.1</t>
  </si>
  <si>
    <t>E    1594.1</t>
  </si>
  <si>
    <t>DP PRESSA TRASPORTATORE POSTERIORE A QUOTA</t>
  </si>
  <si>
    <t>E1594.2</t>
  </si>
  <si>
    <t>E    1594.2</t>
  </si>
  <si>
    <t>DP PRESSA PRESSA A PMI</t>
  </si>
  <si>
    <t>E1594.3</t>
  </si>
  <si>
    <t>E    1594.3</t>
  </si>
  <si>
    <t>DP PRESSA PRESSA IN CICLO</t>
  </si>
  <si>
    <t>E1594.4</t>
  </si>
  <si>
    <t>E    1594.4</t>
  </si>
  <si>
    <t>DP PRESSA RESET PASSO FEEDER</t>
  </si>
  <si>
    <t>E1594.5</t>
  </si>
  <si>
    <t>E    1594.5</t>
  </si>
  <si>
    <t>DP PRESSA BARRIERA FRONTE PRESSA RIPRISTINATA</t>
  </si>
  <si>
    <t>E1594.6</t>
  </si>
  <si>
    <t>E    1594.6</t>
  </si>
  <si>
    <t>DP PRESSA PULSANTE ARRESTO A FINE CICLO PREMUTO</t>
  </si>
  <si>
    <t>E1594.7</t>
  </si>
  <si>
    <t>E    1594.7</t>
  </si>
  <si>
    <t>DP PRESSA PRESSA A PMS</t>
  </si>
  <si>
    <t>QA - 80, 83</t>
  </si>
  <si>
    <t>A97.4</t>
  </si>
  <si>
    <t>FRENO MOTORE TRASLAZIONE MANDRINO LATO DX</t>
  </si>
  <si>
    <t>A106.6</t>
  </si>
  <si>
    <t>A109.1</t>
  </si>
  <si>
    <t>2016.0</t>
  </si>
  <si>
    <t>ALIMENTAZ. AZION. ROTAZ. NASTRI CONVOGL. AEREO POSTERIORE</t>
  </si>
  <si>
    <t>A385.0</t>
  </si>
  <si>
    <t>ELETTROVALVOLA APERTURA RULLI STRIZZATORI - SALITA</t>
  </si>
  <si>
    <t>ELETTROVALVOLA APERTURA RULLI STRIZZATORI - DISCESA</t>
  </si>
  <si>
    <t>A631.0</t>
  </si>
  <si>
    <t>ELETTROVALVOLA PARATIE CENTRAGGIO TRASVERSALE PALLET IMP. LATERALE IN LINEA LINEA</t>
  </si>
  <si>
    <t>A101.4</t>
  </si>
  <si>
    <t>A101.5</t>
  </si>
  <si>
    <t>Indirizzo  NUOVO</t>
  </si>
  <si>
    <t>Indirizzo  VECCHIO</t>
  </si>
  <si>
    <t>ind    QA - 35</t>
  </si>
  <si>
    <t>av     QA - 35</t>
  </si>
  <si>
    <t>A97.5</t>
  </si>
  <si>
    <t>E500.7
E500.1
?</t>
  </si>
  <si>
    <t>TERMICO ECCIT. SPIANATRICE RULLI. CESOIA CONV. USCITA LAT. E POSTER</t>
  </si>
  <si>
    <t>CIRCUITO EMERGENZA</t>
  </si>
  <si>
    <t>DA VERIFICARE</t>
  </si>
  <si>
    <t>QD - 84</t>
  </si>
  <si>
    <t>QD - 85</t>
  </si>
  <si>
    <t>QD - 36</t>
  </si>
  <si>
    <t>QD - 37</t>
  </si>
  <si>
    <t>QD - 86</t>
  </si>
  <si>
    <t>QA - 37</t>
  </si>
  <si>
    <t>QA - 36 
vedi 103.3-103.4</t>
  </si>
  <si>
    <t>DA RICABLARE</t>
  </si>
  <si>
    <t>(BARRIERA) BAIA INGRESSO LAT.</t>
  </si>
  <si>
    <t>L5 NON GESTITO</t>
  </si>
  <si>
    <t>S.T. PRIM. TRAFO CONDIZ. E SERVOVENTIL.</t>
  </si>
  <si>
    <t>???</t>
  </si>
  <si>
    <t>S.T. SEC. TRAFO CONDIZ. E SERVOVENTIL.</t>
  </si>
  <si>
    <t>NON C'è SU L6</t>
  </si>
  <si>
    <t>E102.2</t>
  </si>
  <si>
    <t>RICABLAGGIO</t>
  </si>
  <si>
    <t>VEDI FOGLIO 1</t>
  </si>
  <si>
    <t>UN UNICO INGRESSO</t>
  </si>
  <si>
    <t xml:space="preserve">QA - 36 </t>
  </si>
  <si>
    <t>CONTROLLARE</t>
  </si>
  <si>
    <t>NON PRESENTE SU L5</t>
  </si>
  <si>
    <t>NO IN L5</t>
  </si>
  <si>
    <t>E1030.1</t>
  </si>
  <si>
    <t>E98.1</t>
  </si>
  <si>
    <t>E98.5</t>
  </si>
  <si>
    <t>E99.0</t>
  </si>
  <si>
    <t>E101.4</t>
  </si>
  <si>
    <t>E101.5</t>
  </si>
  <si>
    <t>E104.5</t>
  </si>
  <si>
    <t>E104.6</t>
  </si>
  <si>
    <t>E104.7</t>
  </si>
  <si>
    <t>E105.0</t>
  </si>
  <si>
    <t>E105.1</t>
  </si>
  <si>
    <t>E105.2</t>
  </si>
  <si>
    <t>E105.3</t>
  </si>
  <si>
    <t>E105.4</t>
  </si>
  <si>
    <t>E105.5</t>
  </si>
  <si>
    <t>E105.6</t>
  </si>
  <si>
    <t>E105.7</t>
  </si>
  <si>
    <t>E106.0</t>
  </si>
  <si>
    <t>E106.1</t>
  </si>
  <si>
    <t>E106.2</t>
  </si>
  <si>
    <t>E110.6</t>
  </si>
  <si>
    <t>E111.7</t>
  </si>
  <si>
    <t>E112.0</t>
  </si>
  <si>
    <t>E112.1</t>
  </si>
  <si>
    <t>E112.2</t>
  </si>
  <si>
    <t>E112.3</t>
  </si>
  <si>
    <t>E112.4</t>
  </si>
  <si>
    <t>E112.5</t>
  </si>
  <si>
    <t>E112.6</t>
  </si>
  <si>
    <t>=Foglio2!A1</t>
  </si>
  <si>
    <t>Allarmi ingresso (DB100.DBW 0)</t>
  </si>
  <si>
    <t>Allarmi ingresso_4 (DB100.DBW 10)</t>
  </si>
  <si>
    <t>Allarmi ingresso_5 (DB100.DBW 12)</t>
  </si>
  <si>
    <t>Allarmi ingresso_6 (DB100.DBW 14)</t>
  </si>
  <si>
    <t>Allarmi ingresso_7 (DB100.DBW 16)</t>
  </si>
  <si>
    <t>Allarmi ingresso_0 (DB100.DBW 2)</t>
  </si>
  <si>
    <t>Allarmi ingresso_1 (DB100.DBW 4)</t>
  </si>
  <si>
    <t>Allarmi ingresso_2 (DB100.DBW 6)</t>
  </si>
  <si>
    <t>Allarmi ingresso_3 (DB100.DBW 8)</t>
  </si>
  <si>
    <t>Allarmi impilatore laterale (DB101.DBW 0)</t>
  </si>
  <si>
    <t>Allarmi impilatore laterale_4 (DB101.DBW 10)</t>
  </si>
  <si>
    <t>Allarmi impilatore laterale_5 (DB101.DBW 12)</t>
  </si>
  <si>
    <t>Allarmi impilatore laterale_6 (DB101.DBW 14)</t>
  </si>
  <si>
    <t>Allarmi impilatore laterale_7 (DB101.DBW 16)</t>
  </si>
  <si>
    <t>Allarmi impilatore laterale_0 (DB101.DBW 2)</t>
  </si>
  <si>
    <t>Allarmi impilatore laterale_1 (DB101.DBW 4)</t>
  </si>
  <si>
    <t>Allarmi impilatore laterale_2 (DB101.DBW 6)</t>
  </si>
  <si>
    <t>Allarmi impilatore laterale_3 (DB101.DBW 8)</t>
  </si>
  <si>
    <t>Allarmi impilatore posteriore (DB102.DBW 0)</t>
  </si>
  <si>
    <t>Allarmi impilatore posteriore_4 (DB102.DBW 10)</t>
  </si>
  <si>
    <t>Allarmi impilatore posteriore_5 (DB102.DBW 12)</t>
  </si>
  <si>
    <t>Allarmi impilatore posteriore_6 (DB102.DBW 14)</t>
  </si>
  <si>
    <t>Allarmi impilatore posteriore_7 (DB102.DBW 16)</t>
  </si>
  <si>
    <t>Allarmi impilatore posteriore_0 (DB102.DBW 2)</t>
  </si>
  <si>
    <t>Allarmi impilatore posteriore_1 (DB102.DBW 4)</t>
  </si>
  <si>
    <t>Allarmi impilatore posteriore_2 (DB102.DBW 6)</t>
  </si>
  <si>
    <t>Allarmi impilatore posteriore_3 (DB102.DBW 8)</t>
  </si>
  <si>
    <t>DATI_REAL_ANALOGICI.PEW228_F1A_PRT_1_2_15</t>
  </si>
  <si>
    <t>DATI_REAL_ANALOGICI.PEW1064_Y_TC_1_10_12</t>
  </si>
  <si>
    <t>DATI_REAL_ANALOGICI.PEW1066_Y_TC_1_3_12</t>
  </si>
  <si>
    <t>DATI_REAL_ANALOGICI.PEW562_M_LT_3_7_18</t>
  </si>
  <si>
    <t>DATI_REAL_ANALOGICI.PEW566_M_TC_3_7_1</t>
  </si>
  <si>
    <t>DATI_REAL_ANALOGICI.PEW264_G2_1_3_20</t>
  </si>
  <si>
    <t>DATI_REAL_ANALOGICI.PEW432_K1_LT_1_6_48</t>
  </si>
  <si>
    <t>DATI_REAL_ANALOGICI.PEW428_K1_TC_1_6_50</t>
  </si>
  <si>
    <t>DATI_REAL_ANALOGICI.PEW1060_Y_LT_1_3_43</t>
  </si>
  <si>
    <t>DATI_REAL_ANALOGICI.PRESS_ESP_MANDR_DX</t>
  </si>
  <si>
    <t>DATI_REAL_ANALOGICI.PRESS_ESP_MANDR_SX</t>
  </si>
  <si>
    <t>DATI_REAL_ANALOGICI.PEW1062_Y_LT_1_10_05</t>
  </si>
  <si>
    <t>E 1.2.14.Valore_Misura_Encoder</t>
  </si>
  <si>
    <t>E 1.3.17.Valore_Misura_Encoder</t>
  </si>
  <si>
    <t>E 1.3.27.Valore_Misura_Encoder</t>
  </si>
  <si>
    <t>E 1.4.04.Valore_Misura_Encoder</t>
  </si>
  <si>
    <t>E 1.4.14.Valore_Misura_Encoder</t>
  </si>
  <si>
    <t>E 1.6.24.Valore_Misura_Encoder</t>
  </si>
  <si>
    <t>E 1.6.29.Valore_Misura_Encoder</t>
  </si>
  <si>
    <t>E 1.6.34.Valore_Misura_Encoder</t>
  </si>
  <si>
    <t>E 1.8.08.Valore_Misura_Encoder</t>
  </si>
  <si>
    <t>E 1.9.43.Valore_Misura_Encoder</t>
  </si>
  <si>
    <t>E 1.12.03.Valore_Misura_Encoder</t>
  </si>
  <si>
    <t>E 3.1.14.Valore_Misura_Encoder_0</t>
  </si>
  <si>
    <t>E 3.1.14.Valore_Misura_Encoder</t>
  </si>
  <si>
    <t>E 3.1.19.Valore_Misura_Encoder</t>
  </si>
  <si>
    <t>E 3.1.19.Valore_Misura_Encoder_0</t>
  </si>
  <si>
    <t>E 3.1.24.Valore_Misura_Encoder_0</t>
  </si>
  <si>
    <t>E 3.1.24.Valore_Misura_Encoder</t>
  </si>
  <si>
    <t>E 3.1.29.Valore_Misura_Encoder</t>
  </si>
  <si>
    <t>E 3.1.29.Valore_Misura_Encoder_0</t>
  </si>
  <si>
    <t>E 3.2.14.Valore_Misura_Encoder_0</t>
  </si>
  <si>
    <t>E 3.2.14.Valore_Misura_Encoder</t>
  </si>
  <si>
    <t>E 3.3.74.Valore_Misura_Encoder</t>
  </si>
  <si>
    <t>E 3.3.74.Valore_Misura_Encoder_0</t>
  </si>
  <si>
    <t>DB_SEQ_CARICO_SX.PASSO_1</t>
  </si>
  <si>
    <t>DB_SEQ_CARICO_SX.PASSO_2</t>
  </si>
  <si>
    <t>DB_SEQ_CARICO_SX.PASSO_11</t>
  </si>
  <si>
    <t>DB_SEQ_CARICO_SX.PASSO_12</t>
  </si>
  <si>
    <t>DB_SEQ_CARICO_SX.PASSO_13</t>
  </si>
  <si>
    <t>DB_SEQ_CARICO_SX.PASSO_14</t>
  </si>
  <si>
    <t>DB_SEQ_CARICO_SX.PASSO_15</t>
  </si>
  <si>
    <t>DB_SEQ_CARICO_SX.PASSO_16</t>
  </si>
  <si>
    <t>DB_SEQ_CARICO_SX.PASSO_17</t>
  </si>
  <si>
    <t>DB_SEQ_CARICO_SX.PASSO_18</t>
  </si>
  <si>
    <t>DB_SEQ_CARICO_SX.PASSO_19</t>
  </si>
  <si>
    <t>DB_SEQ_CARICO_SX.PASSO_20</t>
  </si>
  <si>
    <t>DB_SEQ_CARICO_SX.PASSO_3</t>
  </si>
  <si>
    <t>DB_SEQ_CARICO_SX.PASSO_4</t>
  </si>
  <si>
    <t>DB_SEQ_CARICO_SX.PASSO_5</t>
  </si>
  <si>
    <t>DB_SEQ_CARICO_SX.PASSO_6</t>
  </si>
  <si>
    <t>DB_SEQ_CARICO_SX.PASSO_7</t>
  </si>
  <si>
    <t>DB_SEQ_CARICO_SX.PASSO_8</t>
  </si>
  <si>
    <t>DB_SEQ_CARICO_SX.PASSO_9</t>
  </si>
  <si>
    <t>DB_SEQ_CARICO_SX.PASSO_10</t>
  </si>
  <si>
    <t>E 3.3.79.Valore_Misura_Encoder_0</t>
  </si>
  <si>
    <t>E 3.3.79.Valore_Misura_Encoder</t>
  </si>
  <si>
    <t>DB_SEQ_SCARICO_SX.PASSO_1</t>
  </si>
  <si>
    <t>DB_SEQ_SCARICO_SX.PASSO_2</t>
  </si>
  <si>
    <t>DB_SEQ_SCARICO_SX.PASSO_11</t>
  </si>
  <si>
    <t>DB_SEQ_SCARICO_SX.PASSO_12</t>
  </si>
  <si>
    <t>DB_SEQ_SCARICO_SX.PASSO_13</t>
  </si>
  <si>
    <t>DB_SEQ_SCARICO_SX.PASSO_14</t>
  </si>
  <si>
    <t>DB_SEQ_SCARICO_SX.PASSO_15</t>
  </si>
  <si>
    <t>DB_SEQ_SCARICO_SX.PASSO_16</t>
  </si>
  <si>
    <t>DB_SEQ_SCARICO_SX.PASSO_17</t>
  </si>
  <si>
    <t>DB_SEQ_SCARICO_SX.PASSO_18</t>
  </si>
  <si>
    <t>DB_SEQ_SCARICO_SX.PASSO_19</t>
  </si>
  <si>
    <t>DB_SEQ_SCARICO_SX.PASSO_20</t>
  </si>
  <si>
    <t>DB_SEQ_SCARICO_SX.PASSO_3</t>
  </si>
  <si>
    <t>DB_SEQ_SCARICO_SX.PASSO_21</t>
  </si>
  <si>
    <t>DB_SEQ_SCARICO_SX.PASSO_22</t>
  </si>
  <si>
    <t>DB_SEQ_SCARICO_SX.PASSO_4</t>
  </si>
  <si>
    <t>DB_SEQ_SCARICO_SX.PASSO_5</t>
  </si>
  <si>
    <t>DB_SEQ_SCARICO_SX.PASSO_6</t>
  </si>
  <si>
    <t>DB_SEQ_SCARICO_SX.PASSO_7</t>
  </si>
  <si>
    <t>DB_SEQ_SCARICO_SX.PASSO_8</t>
  </si>
  <si>
    <t>DB_SEQ_SCARICO_SX.PASSO_9</t>
  </si>
  <si>
    <t>DB_SEQ_SCARICO_SX.PASSO_10</t>
  </si>
  <si>
    <t>E 3.3.84.Valore_Misura_Encoder_0</t>
  </si>
  <si>
    <t>E 3.3.84.Valore_Misura_Encoder</t>
  </si>
  <si>
    <t>DB_SEQ_CARICO_DX.PASSO_1</t>
  </si>
  <si>
    <t>DB_SEQ_CARICO_DX.PASSO_2</t>
  </si>
  <si>
    <t>DB_SEQ_CARICO_DX.PASSO_11</t>
  </si>
  <si>
    <t>DB_SEQ_CARICO_DX.PASSO_12</t>
  </si>
  <si>
    <t>DB_SEQ_CARICO_DX.PASSO_13</t>
  </si>
  <si>
    <t>DB_SEQ_CARICO_DX.PASSO_14</t>
  </si>
  <si>
    <t>DB_SEQ_CARICO_DX.PASSO_15</t>
  </si>
  <si>
    <t>DB_SEQ_CARICO_DX.PASSO_16</t>
  </si>
  <si>
    <t>DB_SEQ_CARICO_DX.PASSO_17</t>
  </si>
  <si>
    <t>DB_SEQ_CARICO_DX.PASSO_18</t>
  </si>
  <si>
    <t>DB_SEQ_CARICO_DX.PASSO_19</t>
  </si>
  <si>
    <t>DB_SEQ_CARICO_DX.PASSO_20</t>
  </si>
  <si>
    <t>DB_SEQ_CARICO_DX.PASSO_3</t>
  </si>
  <si>
    <t>DB_SEQ_CARICO_DX.PASSO_4</t>
  </si>
  <si>
    <t>DB_SEQ_CARICO_DX.PASSO_5</t>
  </si>
  <si>
    <t>DB_SEQ_CARICO_DX.PASSO_6</t>
  </si>
  <si>
    <t>DB_SEQ_CARICO_DX.PASSO_7</t>
  </si>
  <si>
    <t>DB_SEQ_CARICO_DX.PASSO_8</t>
  </si>
  <si>
    <t>DB_SEQ_CARICO_DX.PASSO_9</t>
  </si>
  <si>
    <t>DB_SEQ_CARICO_DX.PASSO_10</t>
  </si>
  <si>
    <t>E 3.3.89.Valore_Misura_Encoder</t>
  </si>
  <si>
    <t>E 3.3.89.Valore_Misura_Encoder_0</t>
  </si>
  <si>
    <t>DB_SEQ_SCARICO_DX.PASSO_1</t>
  </si>
  <si>
    <t>DB_SEQ_SCARICO_DX.PASSO_2</t>
  </si>
  <si>
    <t>DB_SEQ_SCARICO_DX.PASSO_11</t>
  </si>
  <si>
    <t>DB_SEQ_SCARICO_DX.PASSO_12</t>
  </si>
  <si>
    <t>DB_SEQ_SCARICO_DX.PASSO_13</t>
  </si>
  <si>
    <t>DB_SEQ_SCARICO_DX.PASSO_14</t>
  </si>
  <si>
    <t>DB_SEQ_SCARICO_DX.PASSO_15</t>
  </si>
  <si>
    <t>DB_SEQ_SCARICO_DX.PASSO_16</t>
  </si>
  <si>
    <t>DB_SEQ_SCARICO_DX.PASSO_17</t>
  </si>
  <si>
    <t>DB_SEQ_SCARICO_DX.PASSO_18</t>
  </si>
  <si>
    <t>DB_SEQ_SCARICO_DX.PASSO_19</t>
  </si>
  <si>
    <t>DB_SEQ_SCARICO_DX.PASSO_20</t>
  </si>
  <si>
    <t>DB_SEQ_SCARICO_DX.PASSO_3</t>
  </si>
  <si>
    <t>DB_SEQ_SCARICO_DX.PASSO_21</t>
  </si>
  <si>
    <t>DB_SEQ_SCARICO_DX.PASSO_22</t>
  </si>
  <si>
    <t>DB_SEQ_SCARICO_DX.PASSO_4</t>
  </si>
  <si>
    <t>DB_SEQ_SCARICO_DX.PASSO_5</t>
  </si>
  <si>
    <t>DB_SEQ_SCARICO_DX.PASSO_6</t>
  </si>
  <si>
    <t>DB_SEQ_SCARICO_DX.PASSO_7</t>
  </si>
  <si>
    <t>DB_SEQ_SCARICO_DX.PASSO_8</t>
  </si>
  <si>
    <t>DB_SEQ_SCARICO_DX.PASSO_9</t>
  </si>
  <si>
    <t>DB_SEQ_SCARICO_DX.PASSO_10</t>
  </si>
  <si>
    <t>E 3.3.94.Valore_Misura_Encoder_0</t>
  </si>
  <si>
    <t>E 3.3.94.Valore_Misura_Encoder</t>
  </si>
  <si>
    <t>E .3.3.99.Valore_Misura_Encoder</t>
  </si>
  <si>
    <t>E .3.3.99.Valore_Misura_Encoder_0</t>
  </si>
  <si>
    <t>E 3.3.104.Valore_Misura_Encoder</t>
  </si>
  <si>
    <t>E 3.3.104.Valore_Misura_Encoder_0</t>
  </si>
  <si>
    <t>E 3.3.109.Valore_Misura_Encoder_0</t>
  </si>
  <si>
    <t>E 3.3.109.Valore_Misura_Encoder</t>
  </si>
  <si>
    <t>E 3.3.114.Valore_Misura_Encoder</t>
  </si>
  <si>
    <t>E 3.3.114.Valore_Misura_Encoder_0</t>
  </si>
  <si>
    <t>E 3.3.119.Valore_Misura_Encoder</t>
  </si>
  <si>
    <t>E 3.3.119.Valore_Misura_Encoder_0</t>
  </si>
  <si>
    <t>E 3.3.124.Valore_Misura_Encoder</t>
  </si>
  <si>
    <t>DB_MP_PLC.Angolo_Frenatura_Max</t>
  </si>
  <si>
    <t>DB_MP_PLC.Regol_Max_Angolo_Fren</t>
  </si>
  <si>
    <t>E 3.3.129.Valore_Misura_Encoder</t>
  </si>
  <si>
    <t>DB_MP_PLC.Batt_Imp_Auto</t>
  </si>
  <si>
    <t>DB_MP_PLC.Vel_Man_Carro_DX</t>
  </si>
  <si>
    <t>DB_MP_PLC.Vel_Man_Carro_SX_0</t>
  </si>
  <si>
    <t>DB_MP_PLC.Batt_Imp_Singolo</t>
  </si>
  <si>
    <t>DB_MP_PLC.Batt_Imp_C_Stampi</t>
  </si>
  <si>
    <t>DB_MP_PLC.C_man_sal_arr_centrali</t>
  </si>
  <si>
    <t>DB_MP_PLC.C_man_disc_arr_centrali</t>
  </si>
  <si>
    <t>DB_MP_PLC.C_man_sal_arr_carro_DX</t>
  </si>
  <si>
    <t>DB_MP_PLC.C_man_disc_arr_carro_DX</t>
  </si>
  <si>
    <t>DB_MP_PLC.C_man_sal_arr_carro_SX</t>
  </si>
  <si>
    <t>DB_MP_PLC.C_man_disc_arr_carro_SX</t>
  </si>
  <si>
    <t>DB_MP_PLC.C_man_ap_cop_retro_cavi</t>
  </si>
  <si>
    <t>DB_MP_PLC.C_man_ch_cop_retro_cavi</t>
  </si>
  <si>
    <t>DB_MP_PLC.C_man_ap_cop_fronte_cavi</t>
  </si>
  <si>
    <t>DB_MP_PLC.C_man_ch_cop_fronte_cavi</t>
  </si>
  <si>
    <t>DB_MP_PLC.C_man_ap_rotaz_rotaie</t>
  </si>
  <si>
    <t>DB_MP_PLC.C_man_ch_rotaz_rotaie</t>
  </si>
  <si>
    <t>DB_MP_PLC.C_man_ap_tram_sfridi</t>
  </si>
  <si>
    <t>DB_MP_PLC.C_man_ch_tram_sfridi</t>
  </si>
  <si>
    <t>DB_MP_PLC.Cman_on_centr_carro_DX</t>
  </si>
  <si>
    <t>DB_MP_PLC.Cman_centro_carro_DX</t>
  </si>
  <si>
    <t>DB_MP_PLC.Cman_parch_carro_DX</t>
  </si>
  <si>
    <t>DB_MP_PLC.Cman_dentro_carro_DX</t>
  </si>
  <si>
    <t>DB_MP_PLC.Cman_fuori_carro_DX</t>
  </si>
  <si>
    <t>DB_MP_PLC.Cman_sal_vomere_carro_DX</t>
  </si>
  <si>
    <t>DB_MP_PLC.Cman_dis_vomere_carro_DX</t>
  </si>
  <si>
    <t>DB_MP_PLC.Cman_bloc_ruote_carro_DX</t>
  </si>
  <si>
    <t>DB_MP_PLC.Cman_sbloc_ruote_carr_DX</t>
  </si>
  <si>
    <t>DB_MP_PLC.Cman_sal_ruote_carr_DX</t>
  </si>
  <si>
    <t>DB_MP_PLC.Cman_dis_ruote_carr_DX</t>
  </si>
  <si>
    <t>DB_MP_PLC.Cman_on_centr_carro_SX</t>
  </si>
  <si>
    <t>DB_MP_PLC.Cman_centro_carro_SX</t>
  </si>
  <si>
    <t>DB_MP_PLC.Cman_parch_carro_SX</t>
  </si>
  <si>
    <t>DB_MP_PLC.Cman_dentro_carro_SX</t>
  </si>
  <si>
    <t>DB_MP_PLC.Cman_fuori_carro_SX</t>
  </si>
  <si>
    <t>DB_MP_PLC.Cman_sal_vomere_carro_SX</t>
  </si>
  <si>
    <t>DB_MP_PLC.Cman_dis_vomere_carro_SX</t>
  </si>
  <si>
    <t>DB_MP_PLC.Cman_bloc_ruote_carro_SX</t>
  </si>
  <si>
    <t>DB_MP_PLC.Cman_sbloc_ruote_carr_SX</t>
  </si>
  <si>
    <t>DB_MP_PLC.Cman_sal_ruote_carr_SX</t>
  </si>
  <si>
    <t>DB_MP_PLC.Cman_dis_ruote_carr_SX</t>
  </si>
  <si>
    <t>DB_MP_PLC.Abilita_regolaz_slitta</t>
  </si>
  <si>
    <t>DB_MP_PLC.Start_regol_slitta_auto</t>
  </si>
  <si>
    <t>DB_MP_PLC.Reset_ctc_totale</t>
  </si>
  <si>
    <t>DB_MP_PLC.Reset_ctc_parziale</t>
  </si>
  <si>
    <t>DB_PLC_MP.Ciclo_Macchina</t>
  </si>
  <si>
    <t>DB_PLC_MP.Clamps_fronte_DX</t>
  </si>
  <si>
    <t>DB_PLC_MP.Clamps_fronte_SX</t>
  </si>
  <si>
    <t>DB_PLC_MP.Clamps_retro_DX</t>
  </si>
  <si>
    <t>DB_PLC_MP.Clamps_retro_SX</t>
  </si>
  <si>
    <t>DB_PLC_MP.Clamp_slitta_retro_DX</t>
  </si>
  <si>
    <t>DB_PLC_MP.Clamp_slitta_retro_SX</t>
  </si>
  <si>
    <t>DB_PLC_MP.Clamp_slitta_retro_CN</t>
  </si>
  <si>
    <t>DB_PLC_MP.Clamp_slitta_Fronte_DX</t>
  </si>
  <si>
    <t>DB_PLC_MP.Clamp_slitta_Fronte_SX</t>
  </si>
  <si>
    <t>DB_PLC_MP.Clamp_slitta_Fronte_CN</t>
  </si>
  <si>
    <t>DB_PLC_MP.Angolo_Pressa</t>
  </si>
  <si>
    <t>DB_PLC_MP.Ton_sovrac_slit_FRSX</t>
  </si>
  <si>
    <t>DB_PLC_MP.Ton_sovrac_slit_FRDX</t>
  </si>
  <si>
    <t>DB_PLC_MP.Ton_sovrac_slit_RESX</t>
  </si>
  <si>
    <t>DB_PLC_MP.Ton_sovrac_slit_REDX</t>
  </si>
  <si>
    <t>DB_PLC_MP.Ton_sovr_ist_totale</t>
  </si>
  <si>
    <t>DB_PLC_MP.Ton_sovr_ist_totale_0</t>
  </si>
  <si>
    <t>DB_PLC_MP.Ton_sovr_ist_FRSX</t>
  </si>
  <si>
    <t>DB_PLC_MP.Ton_sovr_ist_FRDX</t>
  </si>
  <si>
    <t>DB_PLC_MP.Ton_sovr_ist_RESX</t>
  </si>
  <si>
    <t>DB_PLC_MP.Ton_sovr_ist_REDX</t>
  </si>
  <si>
    <t>DB_PLC_MP.Quota_iniz_fren_dinamica</t>
  </si>
  <si>
    <t>DB_PLC_MP.Liv_Centr_Clear_flo</t>
  </si>
  <si>
    <t>DB_PLC_MP.Contacolpi_inviolabile</t>
  </si>
  <si>
    <t>DB_PLC_MP.Contacolpi_totale</t>
  </si>
  <si>
    <t>DB_PLC_MP.Contacolpi_parziale</t>
  </si>
  <si>
    <t>DB_PLC_MP.Liv_Centr_Torc_Pac</t>
  </si>
  <si>
    <t>DB_PLC_MP.Temp_olio_Tor_Pac</t>
  </si>
  <si>
    <t>DB_PLC_MP.Temp_Interna_Tor_Pac</t>
  </si>
  <si>
    <t>DB_PLC_MP.Temp_olio_dischi_Tor</t>
  </si>
  <si>
    <t>E 3.4.14.Valore_Misura_Encoder</t>
  </si>
  <si>
    <t>DB_PLC_MP.Temp_olio_Satell_Tor</t>
  </si>
  <si>
    <t>DB_PLC_MP.Quota_attuale_slitta_1</t>
  </si>
  <si>
    <t>DB_PLC_MP.Quota_attuale_slitta</t>
  </si>
  <si>
    <t>DB_PLC_MP.Quota_attuale_slitta_0</t>
  </si>
  <si>
    <t>DB_PLC_MP.Quota_impostata_slitta</t>
  </si>
  <si>
    <t>DB_PLC_MP.Velocit_Motore_Princ</t>
  </si>
  <si>
    <t>DB_PLC_MP.Temp_olio_Clear_Flo</t>
  </si>
  <si>
    <t>DB_PLC_MP.Temp_uscit_scamb_Tor_Pac</t>
  </si>
  <si>
    <t>DB_PLC_MP.Press_att_bilanc_slitta_1</t>
  </si>
  <si>
    <t>DB_PLC_MP.Press_att_bilanc_slitta</t>
  </si>
  <si>
    <t>DB_PLC_MP.Press_imp_bilanc_slitta_0</t>
  </si>
  <si>
    <t>DB_PLC_MP.Press_imp_bilanc_slitta</t>
  </si>
  <si>
    <t>DB_PLC_MP.KN_imp_bilanc_slitta</t>
  </si>
  <si>
    <t>DB_PLC_MP.Ton_imp_sovrac_slitta</t>
  </si>
  <si>
    <t>DB_PLC_MP.Corrente_Motore_Princ</t>
  </si>
  <si>
    <t>DB_PLC_MP.Ton_imp_sovrac_slit_FRSX</t>
  </si>
  <si>
    <t>DB_PLC_MP.Ton_imp_sovrac_slit_FRDX</t>
  </si>
  <si>
    <t>DB_PLC_MP.Ton_imp_sovrac_slit_RESX</t>
  </si>
  <si>
    <t>DB_PLC_MP.Ton_imp_sovrac_slit_REDX</t>
  </si>
  <si>
    <t>DB_PLC_MP.Ton_sovrac_slit_totale_0</t>
  </si>
  <si>
    <t>DB_PLC_MP.Ton_sovrac_slit_totale</t>
  </si>
  <si>
    <t>DB_PLC_MP.Contacolpi_laterale</t>
  </si>
  <si>
    <t>DB_PLC_MP.Contacolpi_posteriore</t>
  </si>
  <si>
    <t>DB_PLC_MP.Abilit_regol_slitta</t>
  </si>
  <si>
    <t>DB_PLC_MP.Auto_regol_bil_slitta</t>
  </si>
  <si>
    <t>DB_PLC_MP.Manu_regol_bil_slitta</t>
  </si>
  <si>
    <t>DB_PLC_MP.Slitta_bloccata</t>
  </si>
  <si>
    <t>DB_PLC_MP.Slitta_sbloccata</t>
  </si>
  <si>
    <t>DB_PLC_MP.Abilit_clamps_slitta</t>
  </si>
  <si>
    <t>E 3.4.19.Valore_Misura_Encoder</t>
  </si>
  <si>
    <t>E 3.4.24.Valore_Misura_Encoder</t>
  </si>
  <si>
    <t>E 3.5.14.Valore_Misura_Encoder</t>
  </si>
  <si>
    <t>DB _Matricola.Quota_slitta</t>
  </si>
  <si>
    <t>E 3.5.19.Valore_Misura_Encoder</t>
  </si>
  <si>
    <t>DB _Matricola.Peso_Stampo</t>
  </si>
  <si>
    <t>DB _Matricola.Sovraccarico_slitta</t>
  </si>
  <si>
    <t>DB _Matricola.Colpi_in_Auto</t>
  </si>
  <si>
    <t>E 3.6.74.Valore_Misura_Encoder</t>
  </si>
  <si>
    <t>E 3.6.79.Valore_Misura_Encoder</t>
  </si>
  <si>
    <t>E 3.6.84.Valore_Misura_Encoder</t>
  </si>
  <si>
    <t>E 3.6.89.Valore_Misura_Encoder</t>
  </si>
  <si>
    <t>E 3.6.94.Valore_Misura_Encoder</t>
  </si>
  <si>
    <t>E 3.6.99.Valore_Misura_Encoder</t>
  </si>
  <si>
    <t>E 3.6.104.Valore_Misura_Encoder</t>
  </si>
  <si>
    <t>E 3.6.109.Valore_Misura_Encoder</t>
  </si>
  <si>
    <t>E 3.6.114.Valore_Misura_Encoder</t>
  </si>
  <si>
    <t>E 3.6.119.Valore_Misura_Encoder</t>
  </si>
  <si>
    <t>E 3.6.124.Valore_Misura_Encoder</t>
  </si>
  <si>
    <t>E 3.6.129.Valore_Misura_Encoder</t>
  </si>
  <si>
    <t>E 3.6.130.Valore_Misura_Encoder</t>
  </si>
  <si>
    <t>DB_RICETTA_PRESSA.Quota_slitta</t>
  </si>
  <si>
    <t>DB_RICETTA_LINEA.LARGH_LAMIERA</t>
  </si>
  <si>
    <t>DB_RICETTA_LINEA.SPESS_LAMIERA</t>
  </si>
  <si>
    <t>DB_RICETTA_LINEA.TIRO_ASPO</t>
  </si>
  <si>
    <t>DB_RICETTA_LINEA.ANGOLO_PUNTA_APRIROTOLO</t>
  </si>
  <si>
    <t>DB_RICETTA_LINEA.DIST_APRIROT_BOBINA</t>
  </si>
  <si>
    <t>DB_RICETTA_LINEA.LUNGH_SPEZZONE_CESOIA</t>
  </si>
  <si>
    <t>DB_RICETTA_LINEA.NUMERO_SPEZZONI_CESOIA</t>
  </si>
  <si>
    <t>DB_RICETTA_LINEA.RULLI_INGR_SPIANATRICE</t>
  </si>
  <si>
    <t>DB_RICETTA_LINEA.RULLI_USCITA_SPIANATRICE</t>
  </si>
  <si>
    <t>DB_RICETTA_LINEA.RULLI_SNERVATORI</t>
  </si>
  <si>
    <t>DB_RICETTA_LINEA.VELOCITA_SPIANATRICE</t>
  </si>
  <si>
    <t>DB_RICETTA_LINEA.LUNGHEZZA_ALIMENTATA</t>
  </si>
  <si>
    <t>DB_RICETTA_LINEA.APERT_RULLI_CENTRATORI</t>
  </si>
  <si>
    <t>DB_RICETTA_LINEA.ELEM_DISEGNO_POSTERIORE</t>
  </si>
  <si>
    <t>DB_RICETTA_LINEA.POS_NASTRI_CONV_USCITA_P</t>
  </si>
  <si>
    <t>DB_RICETTA_LINEA.DISAS_CONV_USCITA_P</t>
  </si>
  <si>
    <t>DB_RICETTA_LINEA.PASS_LINE_CONV_USCITA_P</t>
  </si>
  <si>
    <t>DB_RICETTA_LINEA.PASS_LINE_CONV_AEREO_P</t>
  </si>
  <si>
    <t>DB_RICETTA_LINEA.VEL_CONV_USCITA_P</t>
  </si>
  <si>
    <t>DB_RICETTA_LINEA.VEL_CONV_AEREO_P</t>
  </si>
  <si>
    <t>DB_RICETTA_LINEA.FC_DISTACCO_FOGLIO_P</t>
  </si>
  <si>
    <t>DB_RICETTA_LINEA.CODICE_POSTERIORE</t>
  </si>
  <si>
    <t>DB_RICETTA_LINEA.A1_SCUDO_POSTERIORE</t>
  </si>
  <si>
    <t>DB_RICETTA_LINEA.A2_SCUDO_POSTERIORE</t>
  </si>
  <si>
    <t>DB_RICETTA_LINEA.A3_SCUDO_POSTERIORE</t>
  </si>
  <si>
    <t>DB_RICETTA_LINEA.D1_SCUDO_POSTERIORE</t>
  </si>
  <si>
    <t>DB_RICETTA_LINEA.D2_SCUDO_POSTERIORE</t>
  </si>
  <si>
    <t>DB_RICETTA_LINEA.P1_SCUDO_POSTERIORE</t>
  </si>
  <si>
    <t>DB_RICETTA_LINEA.P2_SCUDO_POSTERIORE</t>
  </si>
  <si>
    <t>DB_RICETTA_LINEA.P3_SCUDO_POSTERIORE</t>
  </si>
  <si>
    <t>DB_RICETTA_LINEA.S1_SCUDO_POSTERIORE</t>
  </si>
  <si>
    <t>DB_RICETTA_LINEA.S2_SCUDO_POSTERIORE</t>
  </si>
  <si>
    <t>DB_RICETTA_LINEA.DIS_CIL_CENTR_PALL_POST</t>
  </si>
  <si>
    <t>DB_RICETTA_LINEA.ELEM_DISEGNO_LATERALE</t>
  </si>
  <si>
    <t>DB_RICETTA_LINEA.POS_NASTR_1_CONV_USC_L</t>
  </si>
  <si>
    <t>DB_RICETTA_LINEA.POS_NASTR_2_CONV_USC_L</t>
  </si>
  <si>
    <t>DB_RICETTA_LINEA.POS_NASTR_3_CONV_USC_L</t>
  </si>
  <si>
    <t>DB_RICETTA_LINEA.POS_NASTR_4_CONV_USC_L</t>
  </si>
  <si>
    <t>DB_RICETTA_LINEA.VEL_CONV_USCITA_L</t>
  </si>
  <si>
    <t>DB_RICETTA_LINEA.VEL_CONV_AEREO_L</t>
  </si>
  <si>
    <t>DB_RICETTA_LINEA.FC_DISTACCO_FOGLIO_L</t>
  </si>
  <si>
    <t>DB_RICETTA_LINEA.A1_SCUDO_LATERALE</t>
  </si>
  <si>
    <t>DB_RICETTA_LINEA.A2_SCUDO_LATERALE</t>
  </si>
  <si>
    <t>DB_RICETTA_LINEA.A3_SCUDO_LATERALE</t>
  </si>
  <si>
    <t>DB_RICETTA_LINEA.D1_SCUDO_LATERALE</t>
  </si>
  <si>
    <t>DB_RICETTA_LINEA.D2_SCUDO_LATERALE</t>
  </si>
  <si>
    <t>DB_RICETTA_LINEA.P1_SCUDO_LATERALE</t>
  </si>
  <si>
    <t>DB_RICETTA_LINEA.P2_SCUDO_LATERALE</t>
  </si>
  <si>
    <t>DB_RICETTA_LINEA.P3_SCUDO_LATERALE</t>
  </si>
  <si>
    <t>DB_RICETTA_LINEA.S1_SCUDO_LATERALE</t>
  </si>
  <si>
    <t>DB_RICETTA_LINEA.S2_SCUDO_LATERALE</t>
  </si>
  <si>
    <t>DB_RICETTA_LINEA.TOLLER_SPESSORE_POSITIVO</t>
  </si>
  <si>
    <t>DB_RICETTA_LINEA.TOLLER_SPESSORE_NEGATIVO</t>
  </si>
  <si>
    <t>DB_RICETTA_LINEA.TOLLERANZA_TEMPO_CICLO</t>
  </si>
  <si>
    <t>DB_RICETTA_LINEA.ELEM_DIS_POSTERIORE</t>
  </si>
  <si>
    <t>DB_RICETTA_LINEA.ELEM_DIS_LATERALE</t>
  </si>
  <si>
    <t>DB_RICETTA_LINEA.COLATA_COIL_IN_LAVORAZ</t>
  </si>
  <si>
    <t>DB_RICETTA_PRESSA.Peso_Stampo</t>
  </si>
  <si>
    <t>DB_RICETTA_LINEA.COLATA_COIL_PROSSIMO</t>
  </si>
  <si>
    <t>DB_RICETTA_LINEA.VELOCITA_FEEDER</t>
  </si>
  <si>
    <t>DB_RICETTA_LINEA.QUOTA_PASSLINE_PINCHROLL</t>
  </si>
  <si>
    <t>DB_RICETTA_LINEA.COLPI_PRESSA</t>
  </si>
  <si>
    <t>DB_RICETTA_LINEA.COD_ROTAZ_PED_IMP_LATER</t>
  </si>
  <si>
    <t>DB_RICETTA_LINEA.COD_ROTAZ_PED_IMP_POSTER</t>
  </si>
  <si>
    <t>DB_RICETTA_LINEA.CODICE_LATERALE</t>
  </si>
  <si>
    <t>DB_RICETTA_PRESSA.Sovraccarico_slitta</t>
  </si>
  <si>
    <t>DB_RICETTA_LINEA.NUMERO_PROGRAMMA</t>
  </si>
  <si>
    <t>DB_RICETTA_PRESSA.Colpi_in_Auto</t>
  </si>
  <si>
    <t>DB_RICETTA_LINEA.COD_ROTAZ_PED_USC_POST</t>
  </si>
  <si>
    <t>DB_RICETTA_LINEA.NUM_TRANC_PED_USC_POST</t>
  </si>
  <si>
    <t>DB_RICETTA_LINEA.COD_ROTAZ_PED_USC_LATER</t>
  </si>
  <si>
    <t>DB_RICETTA_LINEA.NUM_TRANC_PED_USC_LATER</t>
  </si>
  <si>
    <t>DB_RICETTA_LINEA.TEMPO_MACCHINA_NOMINALE</t>
  </si>
  <si>
    <t>DB_RICETTA_LINEA.TEMPO_MACCHINA_IMPOSTATO</t>
  </si>
  <si>
    <t>DB_RICETTA_LINEA.VALORE_RIFERIMENTO_LOTTO</t>
  </si>
  <si>
    <t>DB_RICETTA_LINEA.PALLETT_POSTER_NUMERO</t>
  </si>
  <si>
    <t>DB_RICETTA_LINEA.PALLETT_POSTER_TIPO</t>
  </si>
  <si>
    <t>DB_RICETTA_LINEA.spare2</t>
  </si>
  <si>
    <t>DB_RICETTA_LINEA.spare3</t>
  </si>
  <si>
    <t>DB_RICETTA_LINEA.spare4</t>
  </si>
  <si>
    <t>DB_RICETTA_LINEA.PALLETT_LATER_NUMERO</t>
  </si>
  <si>
    <t>DB_RICETTA_LINEA.PALLETT_LATER_TIPO</t>
  </si>
  <si>
    <t>DB_RICETTA_LINEA.COD_ROTAZ_POST_T5</t>
  </si>
  <si>
    <t>DB_RICETTA_LINEA.spare6</t>
  </si>
  <si>
    <t>DB_RICETTA_LINEA.spare7</t>
  </si>
  <si>
    <t>DB_RICETTA_LINEA.spare8</t>
  </si>
  <si>
    <t>DB_RICETTA_LINEA.spare9</t>
  </si>
  <si>
    <t>DB_RICETTA_LINEA.SVOLGIMENTO_COIL</t>
  </si>
  <si>
    <t>DB_RICETTA_LINEA.INSERZIONE_LAVATRICE</t>
  </si>
  <si>
    <t>DB_RICETTA_LINEA.PIEGALEMBI</t>
  </si>
  <si>
    <t>DB_RICETTA_LINEA.RIBALT_PED_USC_POST</t>
  </si>
  <si>
    <t>DB_RICETTA_LINEA.ROTAZ_PED_USC_POST</t>
  </si>
  <si>
    <t>DB_RICETTA_LINEA.CAMB_PED_USC_POST_S_ALET</t>
  </si>
  <si>
    <t>DB_RICETTA_LINEA.RIBALT_PED_USC_LATER</t>
  </si>
  <si>
    <t>DB_RICETTA_LINEA.SNERV_PED_USC_LATER</t>
  </si>
  <si>
    <t>DB_RICETTA_LINEA.CAMB_PED_USC_LATE_S_ALET</t>
  </si>
  <si>
    <t>DB_RICETTA_LINEA.PASS_LINE_PINCH_ROLL_AUX</t>
  </si>
  <si>
    <t>DB_RICETTA_LINEA.CHIUSURA_LOTTO</t>
  </si>
  <si>
    <t>DB_RICETTA_LINEA.MATER_COIL_IN_LAVORAZ</t>
  </si>
  <si>
    <t>DB_RICETTA_LINEA.MATERIALE_DI_PROVA_LAVOR</t>
  </si>
  <si>
    <t>DB_RICETTA_LINEA.MATER_COIL_PROSSIMO</t>
  </si>
  <si>
    <t>DB_RICETTA_LINEA.MATERIALE_DI_PROVA_PROSS</t>
  </si>
  <si>
    <t>DB_RICETTA_LINEA.PAR_PROSS_COIL_INSERITI</t>
  </si>
  <si>
    <t>DB_RICETTA_LINEA.RULLO_PRESA_INGRESSO_SPI</t>
  </si>
  <si>
    <t>DB_RICETTA_LINEA.RULLO_STRIZZATORE</t>
  </si>
  <si>
    <t>DB_RICETTA_LINEA.FORCHE_CAMBIO_PACCO_LAT</t>
  </si>
  <si>
    <t>DB_RICETTA_LINEA.FORCHE_CAMBIO_PACCO_POST</t>
  </si>
  <si>
    <t>DB_RICETTA_LINEA.DESCR_PROD_POSTER</t>
  </si>
  <si>
    <t>DB_RICETTA_LINEA.DESCR_PROD_LATER</t>
  </si>
  <si>
    <t>DB_RICETTA_CAMME.INIZIO_CAMMA1</t>
  </si>
  <si>
    <t>DB_RICETTA_CAMME.INIZIO_CAMMA26</t>
  </si>
  <si>
    <t>DB_RICETTA_CAMME.INIZIO_CAMMA27</t>
  </si>
  <si>
    <t>DB_RICETTA_CAMME.INIZIO_CAMMA28</t>
  </si>
  <si>
    <t>DB_RICETTA_CAMME.INIZIO_CAMMA29</t>
  </si>
  <si>
    <t>DB_RICETTA_CAMME.INIZIO_CAMMA30</t>
  </si>
  <si>
    <t>DB_RICETTA_CAMME.INIZIO_CAMMA4</t>
  </si>
  <si>
    <t>DB_RICETTA_CAMME.INIZIO_CAMMA31</t>
  </si>
  <si>
    <t>DB_RICETTA_CAMME.INIZIO_CAMMA32</t>
  </si>
  <si>
    <t>DB_RICETTA_CAMME.FINE_CAMMA1</t>
  </si>
  <si>
    <t>DB_RICETTA_CAMME.FINE_CAMMA2</t>
  </si>
  <si>
    <t>DB_RICETTA_CAMME.FINE_CAMMA3</t>
  </si>
  <si>
    <t>DB_RICETTA_CAMME.FINE_CAMMA4</t>
  </si>
  <si>
    <t>DB_RICETTA_CAMME.FINE_CAMMA5</t>
  </si>
  <si>
    <t>DB_RICETTA_CAMME.FINE_CAMMA6</t>
  </si>
  <si>
    <t>DB_RICETTA_CAMME.FINE_CAMMA7</t>
  </si>
  <si>
    <t>DB_RICETTA_CAMME.FINE_CAMMA8</t>
  </si>
  <si>
    <t>DB_RICETTA_CAMME.INIZIO_CAMMA5</t>
  </si>
  <si>
    <t>DB_RICETTA_CAMME.FINE_CAMMA9</t>
  </si>
  <si>
    <t>DB_RICETTA_CAMME.FINE_CAMMA10</t>
  </si>
  <si>
    <t>DB_RICETTA_CAMME.FINE_CAMMA11</t>
  </si>
  <si>
    <t>DB_RICETTA_CAMME.FINE_CAMMA12</t>
  </si>
  <si>
    <t>DB_RICETTA_CAMME.FINE_CAMMA13</t>
  </si>
  <si>
    <t>DB_RICETTA_CAMME.FINE_CAMMA14</t>
  </si>
  <si>
    <t>DB_RICETTA_CAMME.FINE_CAMMA15</t>
  </si>
  <si>
    <t>DB_RICETTA_CAMME.FINE_CAMMA16</t>
  </si>
  <si>
    <t>DB_RICETTA_CAMME.FINE_CAMMA17</t>
  </si>
  <si>
    <t>DB_RICETTA_CAMME.FINE_CAMMA18</t>
  </si>
  <si>
    <t>DB_RICETTA_CAMME.INIZIO_CAMMA6</t>
  </si>
  <si>
    <t>DB_RICETTA_CAMME.FINE_CAMMA19</t>
  </si>
  <si>
    <t>DB_RICETTA_CAMME.FINE_CAMMA20</t>
  </si>
  <si>
    <t>DB_RICETTA_CAMME.FINE_CAMMA21</t>
  </si>
  <si>
    <t>DB_RICETTA_CAMME.FINE_CAMMA22</t>
  </si>
  <si>
    <t>DB_RICETTA_CAMME.FINE_CAMMA23</t>
  </si>
  <si>
    <t>DB_RICETTA_CAMME.FINE_CAMMA24</t>
  </si>
  <si>
    <t>DB_RICETTA_CAMME.FINE_CAMMA25</t>
  </si>
  <si>
    <t>DB_RICETTA_CAMME.FINE_CAMMA26</t>
  </si>
  <si>
    <t>DB_RICETTA_CAMME.FINE_CAMMA27</t>
  </si>
  <si>
    <t>DB_RICETTA_CAMME.FINE_CAMMA28</t>
  </si>
  <si>
    <t>DB_RICETTA_CAMME.INIZIO_CAMMA7</t>
  </si>
  <si>
    <t>DB_RICETTA_CAMME.FINE_CAMMA29</t>
  </si>
  <si>
    <t>DB_RICETTA_CAMME.FINE_CAMMA30</t>
  </si>
  <si>
    <t>DB_RICETTA_CAMME.FINE_CAMMA31</t>
  </si>
  <si>
    <t>DB_RICETTA_CAMME.FINE_CAMMA32</t>
  </si>
  <si>
    <t>DB_RICETTA_CAMME.INIZIO_CAMMA8</t>
  </si>
  <si>
    <t>DB_RICETTA_CAMME.INIZIO_CAMMA9</t>
  </si>
  <si>
    <t>DB_RICETTA_MLAT.POSIZ_FTC</t>
  </si>
  <si>
    <t>DB_RICETTA_CAMME.INIZIO_CAMMA10</t>
  </si>
  <si>
    <t>DB_RICETTA_CAMME.INIZIO_CAMMA2</t>
  </si>
  <si>
    <t>DB_RICETTA_CAMME.INIZIO_CAMMA11</t>
  </si>
  <si>
    <t>DB_RICETTA_CAMME.INIZIO_CAMMA12</t>
  </si>
  <si>
    <t>DB_RICETTA_CAMME.INIZIO_CAMMA13</t>
  </si>
  <si>
    <t>DB_RICETTA_CAMME.INIZIO_CAMMA14</t>
  </si>
  <si>
    <t>DB_RICETTA_CAMME.INIZIO_CAMMA15</t>
  </si>
  <si>
    <t>DB_RICETTA_CAMME.INIZIO_CAMMA16</t>
  </si>
  <si>
    <t>DB_RICETTA_CAMME.INIZIO_CAMMA17</t>
  </si>
  <si>
    <t>DB_RICETTA_CAMME.INIZIO_CAMMA18</t>
  </si>
  <si>
    <t>DB_RICETTA_CAMME.INIZIO_CAMMA19</t>
  </si>
  <si>
    <t>DB_RICETTA_CAMME.INIZIO_CAMMA20</t>
  </si>
  <si>
    <t>DB_RICETTA_CAMME.INIZIO_CAMMA3</t>
  </si>
  <si>
    <t>DB_RICETTA_CAMME.INIZIO_CAMMA21</t>
  </si>
  <si>
    <t>DB_RICETTA_CAMME.INIZIO_CAMMA22</t>
  </si>
  <si>
    <t>DB_RICETTA_CAMME.INIZIO_CAMMA23</t>
  </si>
  <si>
    <t>DB_RICETTA_CAMME.INIZIO_CAMMA24</t>
  </si>
  <si>
    <t>DB_RICETTA_CAMME.INIZIO_CAMMA25</t>
  </si>
  <si>
    <t>DB_RICETTA_MLAT.UTILIZZO_MAGNETE1</t>
  </si>
  <si>
    <t>DB_RICETTA_MLAT.UTILIZZO_MAGNETE6</t>
  </si>
  <si>
    <t>DB_RICETTA_MLAT.UTILIZZO_MAGNETE7</t>
  </si>
  <si>
    <t>DB_RICETTA_MLAT.UTILIZZO_MAGNETE8</t>
  </si>
  <si>
    <t>DB_RICETTA_MLAT.UTILIZZO_MAGNETE9</t>
  </si>
  <si>
    <t>DB_RICETTA_MLAT.UTILIZZO_MAGNETE10</t>
  </si>
  <si>
    <t>DB_RICETTA_MLAT.UTILIZZO_MAGNETE2</t>
  </si>
  <si>
    <t>DB_RICETTA_MLAT.UTILIZZO_MAGNETE11</t>
  </si>
  <si>
    <t>DB_RICETTA_MLAT.UTILIZZO_MAGNETE12</t>
  </si>
  <si>
    <t>DB_RICETTA_MLAT.UTILIZZO_MAGNETE13</t>
  </si>
  <si>
    <t>DB_RICETTA_CAMME.TEMPO_CAMMA1</t>
  </si>
  <si>
    <t>DB_RICETTA_CAMME.TEMPO_CAMMA2</t>
  </si>
  <si>
    <t>DB_RICETTA_MLAT.UTILIZZO_MAGNETE14</t>
  </si>
  <si>
    <t>DB_RICETTA_CAMME.TEMPO_CAMMA3</t>
  </si>
  <si>
    <t>DB_RICETTA_CAMME.TEMPO_CAMMA4</t>
  </si>
  <si>
    <t>DB_RICETTA_CAMME.TEMPO_CAMMA5</t>
  </si>
  <si>
    <t>DB_RICETTA_CAMME.TEMPO_CAMMA6</t>
  </si>
  <si>
    <t>DB_RICETTA_CAMME.TEMPO_CAMMA7</t>
  </si>
  <si>
    <t>DB_RICETTA_CAMME.TEMPO_CAMMA8</t>
  </si>
  <si>
    <t>DB_RICETTA_CAMME.TEMPO_CAMMA9</t>
  </si>
  <si>
    <t>DB_RICETTA_CAMME.TEMPO_CAMMA10</t>
  </si>
  <si>
    <t>DB_RICETTA_CAMME.TEMPO_CAMMA11</t>
  </si>
  <si>
    <t>DB_RICETTA_CAMME.TEMPO_CAMMA12</t>
  </si>
  <si>
    <t>DB_RICETTA_MLAT.UTILIZZO_MAGNETE15</t>
  </si>
  <si>
    <t>DB_RICETTA_CAMME.TEMPO_CAMMA13</t>
  </si>
  <si>
    <t>DB_RICETTA_CAMME.TEMPO_CAMMA14</t>
  </si>
  <si>
    <t>DB_RICETTA_CAMME.TEMPO_CAMMA15</t>
  </si>
  <si>
    <t>DB_RICETTA_CAMME.TEMPO_CAMMA16</t>
  </si>
  <si>
    <t>DB_RICETTA_CAMME.TEMPO_CAMMA17</t>
  </si>
  <si>
    <t>DB_RICETTA_CAMME.TEMPO_CAMMA18</t>
  </si>
  <si>
    <t>DB_RICETTA_CAMME.TEMPO_CAMMA19</t>
  </si>
  <si>
    <t>DB_RICETTA_CAMME.TEMPO_CAMMA20</t>
  </si>
  <si>
    <t>DB_RICETTA_CAMME.TEMPO_CAMMA21</t>
  </si>
  <si>
    <t>DB_RICETTA_CAMME.TEMPO_CAMMA22</t>
  </si>
  <si>
    <t>DB_RICETTA_MLAT.UTILIZZO_MAGNETE16</t>
  </si>
  <si>
    <t>DB_RICETTA_CAMME.TEMPO_CAMMA23</t>
  </si>
  <si>
    <t>DB_RICETTA_CAMME.TEMPO_CAMMA24</t>
  </si>
  <si>
    <t>DB_RICETTA_CAMME.TEMPO_CAMMA25</t>
  </si>
  <si>
    <t>DB_RICETTA_CAMME.TEMPO_CAMMA26</t>
  </si>
  <si>
    <t>DB_RICETTA_CAMME.TEMPO_CAMMA27</t>
  </si>
  <si>
    <t>DB_RICETTA_CAMME.TEMPO_CAMMA28</t>
  </si>
  <si>
    <t>DB_RICETTA_CAMME.TEMPO_CAMMA29</t>
  </si>
  <si>
    <t>DB_RICETTA_CAMME.TEMPO_CAMMA30</t>
  </si>
  <si>
    <t>DB_RICETTA_CAMME.TEMPO_CAMMA31</t>
  </si>
  <si>
    <t>DB_RICETTA_CAMME.TEMPO_CAMMA32</t>
  </si>
  <si>
    <t>DB_RICETTA_MLAT.UTILIZZO_MAGNETE3</t>
  </si>
  <si>
    <t>DB_RICETTA_MLAT.UTILIZZO_MAGNETE4</t>
  </si>
  <si>
    <t>DB_RICETTA_MLAT.UTILIZZO_MAGNETE5</t>
  </si>
  <si>
    <t>DB_RICETTA_CAMME.ABILIT_CAMMA1</t>
  </si>
  <si>
    <t>DB_RICETTA_CAMME.ABILIT_CAMMA2</t>
  </si>
  <si>
    <t>DB_RICETTA_CAMME.ABILIT_CAMMA3</t>
  </si>
  <si>
    <t>DB_RICETTA_CAMME.ABILIT_CAMMA4</t>
  </si>
  <si>
    <t>DB_RICETTA_CAMME.ABILIT_CAMMA5</t>
  </si>
  <si>
    <t>DB_RICETTA_CAMME.ABILIT_CAMMA6</t>
  </si>
  <si>
    <t>DB_RICETTA_CAMME.ABILIT_CAMMA7</t>
  </si>
  <si>
    <t>DB_RICETTA_CAMME.ABILIT_CAMMA8</t>
  </si>
  <si>
    <t>DB_RICETTA_CAMME.ABILIT_CAMMA9</t>
  </si>
  <si>
    <t>DB_RICETTA_CAMME.ABILIT_CAMMA10</t>
  </si>
  <si>
    <t>DB_RICETTA_CAMME.ABILIT_CAMMA11</t>
  </si>
  <si>
    <t>DB_RICETTA_CAMME.ABILIT_CAMMA12</t>
  </si>
  <si>
    <t>DB_RICETTA_CAMME.ABILIT_CAMMA13</t>
  </si>
  <si>
    <t>DB_RICETTA_CAMME.ABILIT_CAMMA14</t>
  </si>
  <si>
    <t>DB_RICETTA_CAMME.ABILIT_CAMMA15</t>
  </si>
  <si>
    <t>DB_RICETTA_CAMME.ABILIT_CAMMA16</t>
  </si>
  <si>
    <t>DB_RICETTA_CAMME.ABILIT_CAMMA17</t>
  </si>
  <si>
    <t>DB_RICETTA_CAMME.ABILIT_CAMMA18</t>
  </si>
  <si>
    <t>DB_RICETTA_CAMME.ABILIT_CAMMA19</t>
  </si>
  <si>
    <t>DB_RICETTA_CAMME.ABILIT_CAMMA20</t>
  </si>
  <si>
    <t>DB_RICETTA_CAMME.ABILIT_CAMMA21</t>
  </si>
  <si>
    <t>DB_RICETTA_CAMME.ABILIT_CAMMA22</t>
  </si>
  <si>
    <t>DB_RICETTA_CAMME.ABILIT_CAMMA23</t>
  </si>
  <si>
    <t>DB_RICETTA_CAMME.ABILIT_CAMMA24</t>
  </si>
  <si>
    <t>DB_RICETTA_CAMME.ABILIT_CAMMA25</t>
  </si>
  <si>
    <t>DB_RICETTA_CAMME.ABILIT_CAMMA26</t>
  </si>
  <si>
    <t>DB_RICETTA_CAMME.ABILIT_CAMMA27</t>
  </si>
  <si>
    <t>DB_RICETTA_CAMME.ABILIT_CAMMA28</t>
  </si>
  <si>
    <t>DB_RICETTA_CAMME.ABILIT_CAMMA29</t>
  </si>
  <si>
    <t>DB_RICETTA_CAMME.ABILIT_CAMMA30</t>
  </si>
  <si>
    <t>DB_RICETTA_CAMME.ABILIT_CAMMA31</t>
  </si>
  <si>
    <t>DB_RICETTA_CAMME.ABILIT_CAMMA32</t>
  </si>
  <si>
    <t>DB_RICETTA_CAMME.TIPO_CAMMA1</t>
  </si>
  <si>
    <t>DB_RICETTA_CAMME.TIPO_CAMMA2</t>
  </si>
  <si>
    <t>DB_RICETTA_CAMME.TIPO_CAMMA3</t>
  </si>
  <si>
    <t>DB_RICETTA_CAMME.TIPO_CAMMA4</t>
  </si>
  <si>
    <t>DB_RICETTA_CAMME.TIPO_CAMMA5</t>
  </si>
  <si>
    <t>DB_RICETTA_CAMME.TIPO_CAMMA6</t>
  </si>
  <si>
    <t>DB_RICETTA_CAMME.TIPO_CAMMA7</t>
  </si>
  <si>
    <t>DB_RICETTA_CAMME.TIPO_CAMMA8</t>
  </si>
  <si>
    <t>DB_RICETTA_CAMME.TIPO_CAMMA9</t>
  </si>
  <si>
    <t>DB_RICETTA_CAMME.TIPO_CAMMA10</t>
  </si>
  <si>
    <t>DB_RICETTA_CAMME.TIPO_CAMMA11</t>
  </si>
  <si>
    <t>DB_RICETTA_CAMME.TIPO_CAMMA12</t>
  </si>
  <si>
    <t>DB_RICETTA_CAMME.TIPO_CAMMA13</t>
  </si>
  <si>
    <t>DB_RICETTA_CAMME.TIPO_CAMMA14</t>
  </si>
  <si>
    <t>DB_RICETTA_CAMME.TIPO_CAMMA15</t>
  </si>
  <si>
    <t>DB_RICETTA_CAMME.TIPO_CAMMA16</t>
  </si>
  <si>
    <t>DB_RICETTA_CAMME.TIPO_CAMMA17</t>
  </si>
  <si>
    <t>DB_RICETTA_CAMME.TIPO_CAMMA18</t>
  </si>
  <si>
    <t>DB_RICETTA_CAMME.TIPO_CAMMA19</t>
  </si>
  <si>
    <t>DB_RICETTA_CAMME.TIPO_CAMMA20</t>
  </si>
  <si>
    <t>DB_RICETTA_CAMME.TIPO_CAMMA21</t>
  </si>
  <si>
    <t>DB_RICETTA_CAMME.TIPO_CAMMA22</t>
  </si>
  <si>
    <t>DB_RICETTA_CAMME.TIPO_CAMMA23</t>
  </si>
  <si>
    <t>DB_RICETTA_CAMME.TIPO_CAMMA24</t>
  </si>
  <si>
    <t>DB_RICETTA_CAMME.TIPO_CAMMA25</t>
  </si>
  <si>
    <t>DB_RICETTA_CAMME.TIPO_CAMMA26</t>
  </si>
  <si>
    <t>DB_RICETTA_CAMME.TIPO_CAMMA27</t>
  </si>
  <si>
    <t>DB_RICETTA_CAMME.TIPO_CAMMA28</t>
  </si>
  <si>
    <t>DB_RICETTA_CAMME.TIPO_CAMMA29</t>
  </si>
  <si>
    <t>DB_RICETTA_CAMME.TIPO_CAMMA30</t>
  </si>
  <si>
    <t>DB_RICETTA_CAMME.TIPO_CAMMA31</t>
  </si>
  <si>
    <t>DB_RICETTA_CAMME.TIPO_CAMMA32</t>
  </si>
  <si>
    <t>DB_RICETTA_CAMME.USCITA_CAMMA1</t>
  </si>
  <si>
    <t>DB_RICETTA_CAMME.USCITA_CAMMA2</t>
  </si>
  <si>
    <t>DB_RICETTA_CAMME.USCITA_CAMMA3</t>
  </si>
  <si>
    <t>DB_RICETTA_CAMME.USCITA_CAMMA4</t>
  </si>
  <si>
    <t>DB_RICETTA_CAMME.USCITA_CAMMA5</t>
  </si>
  <si>
    <t>DB_RICETTA_CAMME.USCITA_CAMMA6</t>
  </si>
  <si>
    <t>DB_RICETTA_CAMME.USCITA_CAMMA7</t>
  </si>
  <si>
    <t>DB_RICETTA_CAMME.USCITA_CAMMA8</t>
  </si>
  <si>
    <t>DB_RICETTA_CAMME.USCITA_CAMMA9</t>
  </si>
  <si>
    <t>DB_RICETTA_CAMME.USCITA_CAMMA10</t>
  </si>
  <si>
    <t>DB_RICETTA_CAMME.USCITA_CAMMA11</t>
  </si>
  <si>
    <t>DB_RICETTA_CAMME.USCITA_CAMMA12</t>
  </si>
  <si>
    <t>DB_RICETTA_CAMME.USCITA_CAMMA13</t>
  </si>
  <si>
    <t>DB_RICETTA_CAMME.USCITA_CAMMA14</t>
  </si>
  <si>
    <t>DB_RICETTA_CAMME.USCITA_CAMMA15</t>
  </si>
  <si>
    <t>DB_RICETTA_CAMME.USCITA_CAMMA16</t>
  </si>
  <si>
    <t>DB_RICETTA_CAMME.USCITA_CAMMA17</t>
  </si>
  <si>
    <t>DB_RICETTA_CAMME.USCITA_CAMMA18</t>
  </si>
  <si>
    <t>DB_RICETTA_CAMME.USCITA_CAMMA19</t>
  </si>
  <si>
    <t>DB_RICETTA_CAMME.USCITA_CAMMA20</t>
  </si>
  <si>
    <t>DB_RICETTA_CAMME.USCITA_CAMMA21</t>
  </si>
  <si>
    <t>DB_RICETTA_CAMME.USCITA_CAMMA22</t>
  </si>
  <si>
    <t>DB_RICETTA_CAMME.USCITA_CAMMA23</t>
  </si>
  <si>
    <t>DB_RICETTA_CAMME.USCITA_CAMMA24</t>
  </si>
  <si>
    <t>DB_RICETTA_CAMME.USCITA_CAMMA25</t>
  </si>
  <si>
    <t>DB_RICETTA_CAMME.USCITA_CAMMA26</t>
  </si>
  <si>
    <t>DB_RICETTA_CAMME.USCITA_CAMMA27</t>
  </si>
  <si>
    <t>DB_RICETTA_CAMME.USCITA_CAMMA28</t>
  </si>
  <si>
    <t>DB_RICETTA_CAMME.USCITA_CAMMA29</t>
  </si>
  <si>
    <t>DB_RICETTA_CAMME.USCITA_CAMMA30</t>
  </si>
  <si>
    <t>DB_RICETTA_CAMME.USCITA_CAMMA31</t>
  </si>
  <si>
    <t>DB_RICETTA_CAMME.USCITA_CAMMA32</t>
  </si>
  <si>
    <t>DB_RICETTA_MPOS.UTILIZZO_MAGNETE1</t>
  </si>
  <si>
    <t>DB_RICETTA_MPOS.UTILIZZO_MAGNETE6</t>
  </si>
  <si>
    <t>DB_RICETTA_MPOS.UTILIZZO_MAGNETE7</t>
  </si>
  <si>
    <t>DB_RICETTA_MPOS.UTILIZZO_MAGNETE8</t>
  </si>
  <si>
    <t>DB_RICETTA_MPOS.UTILIZZO_MAGNETE9</t>
  </si>
  <si>
    <t>DB_RICETTA_MPOS.UTILIZZO_MAGNETE10</t>
  </si>
  <si>
    <t>DB_RICETTA_MPOS.UTILIZZO_MAGNETE2</t>
  </si>
  <si>
    <t>DB_RICETTA_MPOS.UTILIZZO_MAGNETE11</t>
  </si>
  <si>
    <t>DB_RICETTA_MPOS.UTILIZZO_MAGNETE12</t>
  </si>
  <si>
    <t>DB_RICETTA_MPOS.UTILIZZO_MAGNETE13</t>
  </si>
  <si>
    <t>DB_RICETTA_MPOS.UTILIZZO_MAGNETE14</t>
  </si>
  <si>
    <t>DB_RICETTA_MPOS.UTILIZZO_MAGNETE15</t>
  </si>
  <si>
    <t>DB_RICETTA_MPOS.UTILIZZO_MAGNETE16</t>
  </si>
  <si>
    <t>DB_RICETTA_MPOS.UTILIZZO_MAGNETE3</t>
  </si>
  <si>
    <t>DB_RICETTA_MPOS.UTILIZZO_MAGNETE4</t>
  </si>
  <si>
    <t>DB_RICETTA_MPOS.UTILIZZO_MAGNETE5</t>
  </si>
  <si>
    <t>DB_DATI_LAVORO.LARGH_LAMIERA</t>
  </si>
  <si>
    <t>DB_DATI_LAVORO.SPESS_LAMIERA</t>
  </si>
  <si>
    <t>DB_DATI_LAVORO.TIRO_ASPO</t>
  </si>
  <si>
    <t>DB_DATI_LAVORO.ANGOLO_PUNTA_APRIROTOLO</t>
  </si>
  <si>
    <t>DB_DATI_LAVORO.DIST_APRIROT_BOBINA</t>
  </si>
  <si>
    <t>DB_DATI_LAVORO.LUNGH_SPEZZONE_CESOIA</t>
  </si>
  <si>
    <t>DB_DATI_LAVORO.NUMERO_SPEZZONI_CESOIA</t>
  </si>
  <si>
    <t>DB_DATI_LAVORO.RULLI_INGR_SPIANATRICE</t>
  </si>
  <si>
    <t>DB_DATI_LAVORO.RULLI_USCITA_SPIANATRICE</t>
  </si>
  <si>
    <t>DB_DATI_LAVORO.RULLI_SNERVATORI</t>
  </si>
  <si>
    <t>DB_DATI_LAVORO.VELOCITA_SPIANATRICE</t>
  </si>
  <si>
    <t>DB_DATI_LAVORO.LUNGHEZZA_ALIMENTATA</t>
  </si>
  <si>
    <t>DB_DATI_LAVORO.APERT_RULLI_CENTRATORI</t>
  </si>
  <si>
    <t>DB_DATI_LAVORO.ELEM_DISEGNO_POSTERIORE</t>
  </si>
  <si>
    <t>DB_DATI_LAVORO.POS_NASTRI_CONV_USCITA_P</t>
  </si>
  <si>
    <t>DB_DATI_LAVORO.DISAS_CONV_USCITA_P</t>
  </si>
  <si>
    <t>DB_DATI_LAVORO.PASS_LINE_CONV_USCITA_P</t>
  </si>
  <si>
    <t>DB_DATI_LAVORO.PASS_LINE_CONV_AEREO_P</t>
  </si>
  <si>
    <t>DB_DATI_LAVORO.VEL_CONV_USCITA_P</t>
  </si>
  <si>
    <t>DB_DATI_LAVORO.VEL_CONV_AEREO_P</t>
  </si>
  <si>
    <t>DB_DATI_LAVORO.FC_DISTACCO_FOGLIO_P</t>
  </si>
  <si>
    <t>DB_DATI_LAVORO.CODICE_POSTERIORE</t>
  </si>
  <si>
    <t>DB_DATI_LAVORO.A1_SCUDO_POSTERIORE</t>
  </si>
  <si>
    <t>DB_DATI_LAVORO.A2_SCUDO_POSTERIORE</t>
  </si>
  <si>
    <t>DB_DATI_LAVORO.A3_SCUDO_POSTERIORE</t>
  </si>
  <si>
    <t>DB_DATI_LAVORO.D1_SCUDO_POSTERIORE</t>
  </si>
  <si>
    <t>DB_DATI_LAVORO.D2_SCUDO_POSTERIORE</t>
  </si>
  <si>
    <t>DB_DATI_LAVORO.P1_SCUDO_POSTERIORE</t>
  </si>
  <si>
    <t>DB_DATI_LAVORO.P2_SCUDO_POSTERIORE</t>
  </si>
  <si>
    <t>DB_DATI_LAVORO.P3_SCUDO_POSTERIORE</t>
  </si>
  <si>
    <t>DB_DATI_LAVORO.S1_SCUDO_POSTERIORE</t>
  </si>
  <si>
    <t>DB_DATI_LAVORO.S2_SCUDO_POSTERIORE</t>
  </si>
  <si>
    <t>DB_DATI_LAVORO.DIS_CIL_CENTR_PALL_POST</t>
  </si>
  <si>
    <t>DB_DATI_LAVORO.ELEM_DISEGNO_LATERALE</t>
  </si>
  <si>
    <t>DB_DATI_LAVORO.POS_NASTR_1_CONV_USC_L</t>
  </si>
  <si>
    <t>DB_DATI_LAVORO.POS_NASTR_2_CONV_USC_L</t>
  </si>
  <si>
    <t>DB_DATI_LAVORO.POS_NASTR_3_CONV_USC_L</t>
  </si>
  <si>
    <t>DB_DATI_LAVORO.POS_NASTR_4_CONV_USC_L</t>
  </si>
  <si>
    <t>DB_DATI_LAVORO.VEL_CONV_USCITA_L</t>
  </si>
  <si>
    <t>DB_DATI_LAVORO.VEL_CONV_AEREO_L</t>
  </si>
  <si>
    <t>DB_DATI_LAVORO.FC_DISTACCO_FOGLIO_L</t>
  </si>
  <si>
    <t>DB_DATI_LAVORO.A1_SCUDO_LATERALE</t>
  </si>
  <si>
    <t>DB_DATI_LAVORO.A2_SCUDO_LATERALE</t>
  </si>
  <si>
    <t>DB_DATI_LAVORO.A3_SCUDO_LATERALE</t>
  </si>
  <si>
    <t>DB_DATI_LAVORO.D1_SCUDO_LATERALE</t>
  </si>
  <si>
    <t>DB_DATI_LAVORO.D2_SCUDO_LATERALE</t>
  </si>
  <si>
    <t>DB_DATI_LAVORO.P1_SCUDO_LATERALE</t>
  </si>
  <si>
    <t>DB_DATI_LAVORO.P2_SCUDO_LATERALE</t>
  </si>
  <si>
    <t>DB_DATI_LAVORO.P3_SCUDO_LATERALE</t>
  </si>
  <si>
    <t>DB_DATI_LAVORO.S1_SCUDO_LATERALE</t>
  </si>
  <si>
    <t>DB_DATI_LAVORO.S2_SCUDO_LATERALE</t>
  </si>
  <si>
    <t>DB_DATI_LAVORO.TOLLER_SPESSORE_POSITIVO</t>
  </si>
  <si>
    <t>DB_DATI_LAVORO.TOLLER_SPESSORE_NEGATIVO</t>
  </si>
  <si>
    <t>DB_DATI_LAVORO.TOLLERANZA_TEMPO_CICLO</t>
  </si>
  <si>
    <t>DB_DATI_LAVORO.ELEM_DIS_POSTERIORE</t>
  </si>
  <si>
    <t>DB_DATI_LAVORO.ELEM_DIS_LATERALE</t>
  </si>
  <si>
    <t>DB_DATI_LAVORO.COLATA_COIL_IN_LAVORAZ</t>
  </si>
  <si>
    <t>DB_DATI_LAVORO.COLATA_COIL_PROSSIMO</t>
  </si>
  <si>
    <t>DB_DATI_LAVORO.VELOCITA_FEEDER</t>
  </si>
  <si>
    <t>DB_DATI_LAVORO.QUOTA_PASSLINE_PINCHROLL</t>
  </si>
  <si>
    <t>DB_DATI_LAVORO.COD_ROTAZ_PED_IMP_LATER</t>
  </si>
  <si>
    <t>DB_DATI_LAVORO.COD_ROTAZ_PED_IMP_POSTER</t>
  </si>
  <si>
    <t>DB_DATI_LAVORO.CODICE_LATERALE</t>
  </si>
  <si>
    <t>DB_DATI_LAVORO.NUMERO_PROGRAMMA</t>
  </si>
  <si>
    <t>DB_DATI_LAVORO.COD_ROTAZ_PED_USC_POST</t>
  </si>
  <si>
    <t>DB_DATI_LAVORO.NUM_TRANC_PED_USC_POST</t>
  </si>
  <si>
    <t>DB_DATI_LAVORO.COD_ROTAZ_PED_USC_LATER</t>
  </si>
  <si>
    <t>DB_DATI_LAVORO.NUM_TRANC_PED_USC_LATER</t>
  </si>
  <si>
    <t>DB_DATI_LAVORO.TEMPO_MACCHINA_NOMINALE</t>
  </si>
  <si>
    <t>DB_DATI_LAVORO.TEMPO_MACCHINA_IMPOSTATO</t>
  </si>
  <si>
    <t>DB_DATI_LAVORO.VALORE_RIFERIMENTO_LOTTO</t>
  </si>
  <si>
    <t>DB_DATI_LAVORO.PALLETT_POSTER_NUMERO</t>
  </si>
  <si>
    <t>DB_DATI_LAVORO.PALLETT_POSTER_TIPO</t>
  </si>
  <si>
    <t>DB_DATI_LAVORO.PALLETT_LATER_NUMERO</t>
  </si>
  <si>
    <t>DB_DATI_LAVORO.PALLETT_LATER_TIPO</t>
  </si>
  <si>
    <t>DB_DATI_LAVORO.SVOLGIMENTO_COIL</t>
  </si>
  <si>
    <t>DB_DATI_LAVORO.INSERZIONE_LAVATRICE</t>
  </si>
  <si>
    <t>DB_DATI_LAVORO.PIEGALEMBI</t>
  </si>
  <si>
    <t>DB_DATI_LAVORO.RIBALT_PED_USC_POST</t>
  </si>
  <si>
    <t>DB_DATI_LAVORO.ROTAZ_PED_USC_POST_0</t>
  </si>
  <si>
    <t>DB_DATI_LAVORO.ROTAZ_PED_USC_POST</t>
  </si>
  <si>
    <t>DB_DATI_LAVORO.CAMB_PED_USC_POST_S_ALET</t>
  </si>
  <si>
    <t>DB_DATI_LAVORO.RIBALT_PED_USC_LATER</t>
  </si>
  <si>
    <t>DB_DATI_LAVORO.SNERV_PED_USC_LATER</t>
  </si>
  <si>
    <t>DB_DATI_LAVORO.CAMB_PED_USC_LATE_S_ALET</t>
  </si>
  <si>
    <t>DB_DATI_LAVORO.PASS_LINE_PINCH_ROLL_AUX</t>
  </si>
  <si>
    <t>DB_DATI_LAVORO.CHIUSURA_LOTTO</t>
  </si>
  <si>
    <t>DB_DATI_LAVORO.MATER_COIL_IN_LAVORAZ</t>
  </si>
  <si>
    <t>DB_DATI_LAVORO.MATERIALE_DI_PROVA_LAVOR</t>
  </si>
  <si>
    <t>DB_DATI_LAVORO.MATER_COIL_PROSSIMO</t>
  </si>
  <si>
    <t>DB_DATI_LAVORO.MATERIALE_DI_PROVA_PROSS</t>
  </si>
  <si>
    <t>DB_DATI_LAVORO.PAR_PROSS_COIL_INSERITI</t>
  </si>
  <si>
    <t>DB_DATI_LAVORO.RULLO_PRESA_INGRESSO_SPI</t>
  </si>
  <si>
    <t>DB_DATI_LAVORO.RULLO_STRIZZATORE</t>
  </si>
  <si>
    <t>DB_DATI_LAVORO.FORCHE_CAMBIO_PACCO_LAT</t>
  </si>
  <si>
    <t>DB_DATI_LAVORO.FORCHE_CAMBIO_PACCO_POST</t>
  </si>
  <si>
    <t>DB_DATI_LAVORO.DESCR_PROD_POSTER</t>
  </si>
  <si>
    <t>DB_DATI_LAVORO.DESCR_PROD_LATER</t>
  </si>
  <si>
    <t>MP377-PLC.SetDatiRicetta_2</t>
  </si>
  <si>
    <t>MP377-PLC.MANUALE_SISTEMA_TAG</t>
  </si>
  <si>
    <t>MP377-PLC.AUTOMATICO_SISTEMA_TAG</t>
  </si>
  <si>
    <t>MP377-PLC.On_Off_Magn_Lat_Prima</t>
  </si>
  <si>
    <t>MP377-PLC.On_Off_Magn_Lat_Dopo</t>
  </si>
  <si>
    <t>MP377-PLC.Cambio_prod_tot_parz</t>
  </si>
  <si>
    <t>MP377-PLC.Cambio_coil</t>
  </si>
  <si>
    <t>MP377-PLC.Start_auto_impilatori</t>
  </si>
  <si>
    <t>MP377-PLC.Stop_auto_impilatori</t>
  </si>
  <si>
    <t>MP377-PLC.Start_auto_carico</t>
  </si>
  <si>
    <t>MP377-PLC.Stop_auto_carico</t>
  </si>
  <si>
    <t>MP377-PLC.Cambio_pacco_laterale</t>
  </si>
  <si>
    <t>MP377-PLC.Cambio_pacco_posteriore</t>
  </si>
  <si>
    <t>MP377-PLC.Reset_cicli</t>
  </si>
  <si>
    <t>MP377-PLC.Reset_ciclo_laterale</t>
  </si>
  <si>
    <t>MP377-PLC.Reset_ciclo_posteriore</t>
  </si>
  <si>
    <t>MP377-PLC.Impilaggio_laterale</t>
  </si>
  <si>
    <t>MP377-PLC.Impilaggio_posteriore</t>
  </si>
  <si>
    <t>MP377-PLC.Restart_fine_ciclo</t>
  </si>
  <si>
    <t>MP377-PLC.Copia_ricetta_plc</t>
  </si>
  <si>
    <t>MP377-PLC.Copia_ricetta_mp</t>
  </si>
  <si>
    <t>MP377-PLC.Linea_vuota_per_C_M</t>
  </si>
  <si>
    <t>MP377-PLC.Marcia_pompa_ingrassaggi</t>
  </si>
  <si>
    <t>MP377-PLC.Arresto_pompa_ingrassagg</t>
  </si>
  <si>
    <t>MP377-PLC.Reset_controllo_saldatur</t>
  </si>
  <si>
    <t>MP377-PLC.Lettura_TAG_impil_latera</t>
  </si>
  <si>
    <t>MP377-PLC.Scrittura_TAG_impil_late</t>
  </si>
  <si>
    <t>MP377-PLC.Reset_TAG_impil_laterale</t>
  </si>
  <si>
    <t>MP377-PLC.Lettura_TAG_impil_poster</t>
  </si>
  <si>
    <t>MP377-PLC.Scrittura_TAG_impil_post</t>
  </si>
  <si>
    <t>MP377-PLC.Reset_TAG_impil_poster</t>
  </si>
  <si>
    <t>MP377-PLC.Lettura_TAG_baia_uscita</t>
  </si>
  <si>
    <t>MP377-PLC.Scrittura_TAG_baia_uscit</t>
  </si>
  <si>
    <t>MP377-PLC.Reset_TAG_baia_uscita</t>
  </si>
  <si>
    <t>MP377-PLC.Pallet_usc_I_L_transi_R</t>
  </si>
  <si>
    <t>MP377-PLC.Pallet_usc_I_P_transi_R</t>
  </si>
  <si>
    <t>MP377-PLC.Pallet_usc_I_L_transi_U</t>
  </si>
  <si>
    <t>MP377-PLC.Pallet_usc_I_P_transi_U</t>
  </si>
  <si>
    <t>PLC-MP377.STATO_CARICO</t>
  </si>
  <si>
    <t>PLC-MP377.STATO_IMPIL_LATERALE</t>
  </si>
  <si>
    <t>PLC-MP377.STATO_IMPIL_POSTERIORE</t>
  </si>
  <si>
    <t>PLC-MP377.POSIZIONE_FEEDER</t>
  </si>
  <si>
    <t>PLC-MP377.COPPIA_DA_ASPO</t>
  </si>
  <si>
    <t>PLC-MP377.COPPIA_ASPO_MANUALE</t>
  </si>
  <si>
    <t>PLC-MP377.DIAMETRO_COIL_DA_ASPO</t>
  </si>
  <si>
    <t>PLC-MP377.PEZZI_TRANCIATI_LATER</t>
  </si>
  <si>
    <t>PLC-MP377.PEZZI_TRANCIATI_POSTER</t>
  </si>
  <si>
    <t>PLC-MP377.STATO_IMPILAG_LATERALE</t>
  </si>
  <si>
    <t>PLC-MP377.STATO_IMPILAG_POSTERIORE</t>
  </si>
  <si>
    <t>PLC-MP377.Stato_TAG_Uscita_I_Lat</t>
  </si>
  <si>
    <t>PLC-MP377.Stato_TAG_Usclita_I_Lat</t>
  </si>
  <si>
    <t>PLC-MP377.Stato_TAG_Uscita_I_Post</t>
  </si>
  <si>
    <t>PLC-MP377.Stato_TAG_Baia_Scarico</t>
  </si>
  <si>
    <t>PLC-MP377.Operaz_TAG_Uscita_I_Lat</t>
  </si>
  <si>
    <t>PLC-MP377.Operaz_TAG_Uscita_I_Post</t>
  </si>
  <si>
    <t>PLC-MP377.Operaz_TAG_Baia_Scarico</t>
  </si>
  <si>
    <t>DB_MP_CENTRALINE.ABIL_CENTR_IDRAULICA</t>
  </si>
  <si>
    <t>DB_MP_CENTRALINE.ABIL_CENTR_LUBRIFICAZ</t>
  </si>
  <si>
    <t>DB_MP_CENTRALINE.ABIL_CENTR_SPIANATRICE</t>
  </si>
  <si>
    <t>DB_MP_CENTRALINE.ABIL_CENTR_IMPILATORI</t>
  </si>
  <si>
    <t>DB_MP_CENTRALINE.ABIL_CENTR_TUTTE</t>
  </si>
  <si>
    <t>DB_MATER_ATTUALE.MATERIALE_TIPO</t>
  </si>
  <si>
    <t>DB_MATER_ATTUALE.LOTTO</t>
  </si>
  <si>
    <t>DB_MATER_ATTUALE.MATERIAL_OF_TEST_FLAG</t>
  </si>
  <si>
    <t>DB_MATER_ATTUALE.COLATA</t>
  </si>
  <si>
    <t>DB_MATER_PROSSIMO.MATERIALE_TIPO</t>
  </si>
  <si>
    <t>DB_MATER_PROSSIMO.MATERIAL_OF_TEST_FLAG</t>
  </si>
  <si>
    <t>DB_MATER_PROSSIMO.COLATA</t>
  </si>
  <si>
    <t>Warning_generali (DB249.DBW 0)</t>
  </si>
  <si>
    <t>Warning_generali (DB249.DBW 2)</t>
  </si>
  <si>
    <t>Warning_ingresso (DB250.DBW 0)</t>
  </si>
  <si>
    <t>Warning_ingresso_4 (DB250.DBW 10)</t>
  </si>
  <si>
    <t>Warning_ingresso_5 (DB250.DBW 12)</t>
  </si>
  <si>
    <t>Warning_ingresso_6 (DB250.DBW 14)</t>
  </si>
  <si>
    <t>Warning_ingresso_7 (DB250.DBW 16)</t>
  </si>
  <si>
    <t>Warning_ingresso_0  (DB250.DBW 2)</t>
  </si>
  <si>
    <t>Warning_ingresso_1 (DB250.DBW 4)</t>
  </si>
  <si>
    <t>Warning_ingresso_2 (DB250.DBW 6)</t>
  </si>
  <si>
    <t>Warning_ingresso_3 (DB250.DBW 8)</t>
  </si>
  <si>
    <t>Warning_impilatore_laterale (DB251.DBW 0)</t>
  </si>
  <si>
    <t>Warning_impilatore_laterale_4 (DB251.DBW 10)</t>
  </si>
  <si>
    <t>Warning_impilatore_laterale_5 (DB251.DBW 12)</t>
  </si>
  <si>
    <t>Warning_impilatore_laterale_6 (DB251.DBW 14)</t>
  </si>
  <si>
    <t>Warning_impilatore_laterale_0 (DB251.DBW 2)</t>
  </si>
  <si>
    <t>Warning_impilatore_laterale_1 (DB251.DBW 4)</t>
  </si>
  <si>
    <t>Warning_impilatore_laterale_2 (DB251.DBW 6)</t>
  </si>
  <si>
    <t>Warning_impilatore_laterale_3 (DB251.DBW 8)</t>
  </si>
  <si>
    <t>Warning_impilatore_posteriore (DB252.DBW 0)</t>
  </si>
  <si>
    <t>Warning_impilatore_posteriore_4 (DB252.DBW 10)</t>
  </si>
  <si>
    <t>Warning_impilatore_posteriore_5 (DB252.DBW 12)</t>
  </si>
  <si>
    <t>Warning_impilatore_posteriore_0  (DB252.DBW 2)</t>
  </si>
  <si>
    <t>Warning_impilatore_posteriore_1 (DB252.DBW 4)</t>
  </si>
  <si>
    <t>Warning_impilatore_posteriore_2 (DB252.DBW 6)</t>
  </si>
  <si>
    <t>Warning_impilatore_posteriore_3 (DB252.DBW 8)</t>
  </si>
  <si>
    <t>Warning_man_ingresso (DB255.DBW 0)</t>
  </si>
  <si>
    <t>Warning_man_ingresso_0 (DB255.DBW 2)</t>
  </si>
  <si>
    <t>Warning_man_impilatore_laterale (DB256.DBW 0)</t>
  </si>
  <si>
    <t>Warning_man_impilatore_laterale_1 (DB256.DBW 2)</t>
  </si>
  <si>
    <t>Warning_man_impilatore_posteriore (DB257.DBW 0)</t>
  </si>
  <si>
    <t>Warning_man_impilatore_posteriore_1 (DB257.DBW 2)</t>
  </si>
  <si>
    <t>DB_Camme.INIZIO_CAMMA1</t>
  </si>
  <si>
    <t>DB_Camme.INIZIO_CAMMA26</t>
  </si>
  <si>
    <t>DB_Camme.INIZIO_CAMMA27</t>
  </si>
  <si>
    <t>DB_Camme.INIZIO_CAMMA28</t>
  </si>
  <si>
    <t>DB_Camme.INIZIO_CAMMA29</t>
  </si>
  <si>
    <t>DB_Camme.INIZIO_CAMMA30</t>
  </si>
  <si>
    <t>DB_Camme.INIZIO_CAMMA4</t>
  </si>
  <si>
    <t>DB_Camme.INIZIO_CAMMA31</t>
  </si>
  <si>
    <t>DB_Camme.INIZIO_CAMMA32</t>
  </si>
  <si>
    <t>DB_Camme.FINE_CAMMA1</t>
  </si>
  <si>
    <t>DB_Camme.FINE_CAMMA2</t>
  </si>
  <si>
    <t>DB_Camme.FINE_CAMMA3</t>
  </si>
  <si>
    <t>DB_Camme.FINE_CAMMA4</t>
  </si>
  <si>
    <t>DB_Camme.FINE_CAMMA5</t>
  </si>
  <si>
    <t>DB_Camme.FINE_CAMMA6</t>
  </si>
  <si>
    <t>DB_Camme.FINE_CAMMA7</t>
  </si>
  <si>
    <t>DB_Camme.FINE_CAMMA8</t>
  </si>
  <si>
    <t>DB_Camme.FINE_CAMMA9</t>
  </si>
  <si>
    <t>DB_Camme.FINE_CAMMA10</t>
  </si>
  <si>
    <t>DB_Camme.FINE_CAMMA10_0</t>
  </si>
  <si>
    <t>DB_Camme.FINE_CAMMA11</t>
  </si>
  <si>
    <t>DB_Camme.FINE_CAMMA12</t>
  </si>
  <si>
    <t>DB_Camme.FINE_CAMMA13</t>
  </si>
  <si>
    <t>DB_Camme.FINE_CAMMA14</t>
  </si>
  <si>
    <t>DB_Camme.FINE_CAMMA15</t>
  </si>
  <si>
    <t>DB_Camme.FINE_CAMMA16</t>
  </si>
  <si>
    <t>DB_Camme.FINE_CAMMA17</t>
  </si>
  <si>
    <t>DB_Camme.FINE_CAMMA18</t>
  </si>
  <si>
    <t>DB_Camme.INIZIO_CAMMA6</t>
  </si>
  <si>
    <t>DB_Camme.FINE_CAMMA19</t>
  </si>
  <si>
    <t>DB_Camme.FINE_CAMMA20</t>
  </si>
  <si>
    <t>DB_Camme.FINE_CAMMA21</t>
  </si>
  <si>
    <t>DB_Camme.FINE_CAMMA22</t>
  </si>
  <si>
    <t>DB_Camme.FINE_CAMMA23</t>
  </si>
  <si>
    <t>DB_Camme.FINE_CAMMA24</t>
  </si>
  <si>
    <t>DB_Camme.FINE_CAMMA25</t>
  </si>
  <si>
    <t>DB_Camme.FINE_CAMMA26</t>
  </si>
  <si>
    <t>DB_Camme.FINE_CAMMA27</t>
  </si>
  <si>
    <t>DB_Camme.FINE_CAMMA28</t>
  </si>
  <si>
    <t>DB_Camme.FINE_CAMMA29</t>
  </si>
  <si>
    <t>DB_Camme.FINE_CAMMA30</t>
  </si>
  <si>
    <t>DB_Camme.FINE_CAMMA30_0</t>
  </si>
  <si>
    <t>DB_Camme.FINE_CAMMA31</t>
  </si>
  <si>
    <t>DB_Camme.FINE_CAMMA32</t>
  </si>
  <si>
    <t>DB_Camme.INIZIO_CAMMA8</t>
  </si>
  <si>
    <t>DB_Camme.INIZIO_CAMMA9</t>
  </si>
  <si>
    <t>DB_Camme.INIZIO_CAMMA10</t>
  </si>
  <si>
    <t>DB_Camme.INIZIO_CAMMA2</t>
  </si>
  <si>
    <t>DB_Camme.INIZIO_CAMMA11</t>
  </si>
  <si>
    <t>DB_Camme.INIZIO_CAMMA12</t>
  </si>
  <si>
    <t>DB_Camme.INIZIO_CAMMA13</t>
  </si>
  <si>
    <t>DB_Camme.INIZIO_CAMMA14</t>
  </si>
  <si>
    <t>DB_Camme.INIZIO_CAMMA15</t>
  </si>
  <si>
    <t>DB_Camme.INIZIO_CAMMA16</t>
  </si>
  <si>
    <t>DB_Camme.INIZIO_CAMMA17</t>
  </si>
  <si>
    <t>DB_Camme.INIZIO_CAMMA18</t>
  </si>
  <si>
    <t>DB_Camme.INIZIO_CAMMA19</t>
  </si>
  <si>
    <t>DB_Camme.INIZIO_CAMMA20</t>
  </si>
  <si>
    <t>DB_Camme.INIZIO_CAMMA21</t>
  </si>
  <si>
    <t>DB_Camme.INIZIO_CAMMA22</t>
  </si>
  <si>
    <t>DB_Camme.INIZIO_CAMMA22_0</t>
  </si>
  <si>
    <t>DB_Camme.INIZIO_CAMMA23</t>
  </si>
  <si>
    <t>DB_Camme.INIZIO_CAMMA24</t>
  </si>
  <si>
    <t>DB_Camme.INIZIO_CAMMA25</t>
  </si>
  <si>
    <t>DB_Camme.TEMPO_CAMMA1</t>
  </si>
  <si>
    <t>DB_Camme.TEMPO_CAMMA2</t>
  </si>
  <si>
    <t>DB_Camme.TEMPO_CAMMA3</t>
  </si>
  <si>
    <t>DB_Camme.TEMPO_CAMMA4</t>
  </si>
  <si>
    <t>DB_Camme.TEMPO_CAMMA5</t>
  </si>
  <si>
    <t>DB_Camme.TEMPO_CAMMA6</t>
  </si>
  <si>
    <t>DB_Camme.TEMPO_CAMMA7</t>
  </si>
  <si>
    <t>DB_Camme.TEMPO_CAMMA8</t>
  </si>
  <si>
    <t>DB_Camme.TEMPO_CAMMA9</t>
  </si>
  <si>
    <t>DB_Camme.TEMPO_CAMMA10</t>
  </si>
  <si>
    <t>DB_Camme.TEMPO_CAMMA11</t>
  </si>
  <si>
    <t>DB_Camme.TEMPO_CAMMA12</t>
  </si>
  <si>
    <t>DB_Camme.TEMPO_CAMMA13</t>
  </si>
  <si>
    <t>DB_Camme.TEMPO_CAMMA14</t>
  </si>
  <si>
    <t>DB_Camme.TEMPO_CAMMA15</t>
  </si>
  <si>
    <t>DB_Camme.TEMPO_CAMMA16</t>
  </si>
  <si>
    <t>DB_Camme.TEMPO_CAMMA17</t>
  </si>
  <si>
    <t>DB_Camme.TEMPO_CAMMA18</t>
  </si>
  <si>
    <t>DB_Camme.TEMPO_CAMMA19</t>
  </si>
  <si>
    <t>DB_Camme.TEMPO_CAMMA20</t>
  </si>
  <si>
    <t>DB_Camme.TEMPO_CAMMA21</t>
  </si>
  <si>
    <t>DB_Camme.TEMPO_CAMMA22</t>
  </si>
  <si>
    <t>DB_Camme.TEMPO_CAMMA23</t>
  </si>
  <si>
    <t>DB_Camme.TEMPO_CAMMA24</t>
  </si>
  <si>
    <t>DB_Camme.TEMPO_CAMMA25</t>
  </si>
  <si>
    <t>DB_Camme.TEMPO_CAMMA26</t>
  </si>
  <si>
    <t>DB_Camme.TEMPO_CAMMA27</t>
  </si>
  <si>
    <t>DB_Camme.TEMPO_CAMMA28</t>
  </si>
  <si>
    <t>DB_Camme.TEMPO_CAMMA29</t>
  </si>
  <si>
    <t>DB_Camme.TEMPO_CAMMA30</t>
  </si>
  <si>
    <t>DB_Camme.TEMPO_CAMMA31</t>
  </si>
  <si>
    <t>DB_Camme.TEMPO_CAMMA32</t>
  </si>
  <si>
    <t>DB_Camme.ABILIT_CAMMA1</t>
  </si>
  <si>
    <t>DB_Camme.ABILIT_CAMMA2</t>
  </si>
  <si>
    <t>DB_Camme.ABILIT_CAMMA3</t>
  </si>
  <si>
    <t>DB_Camme.ABILIT_CAMMA4</t>
  </si>
  <si>
    <t>DB_Camme.ABILIT_CAMMA5</t>
  </si>
  <si>
    <t>DB_Camme.ABILIT_CAMMA6</t>
  </si>
  <si>
    <t>DB_Camme.ABILIT_CAMMA7</t>
  </si>
  <si>
    <t>DB_Camme.ABILIT_CAMMA8</t>
  </si>
  <si>
    <t>DB_Camme.ABILIT_CAMMA9</t>
  </si>
  <si>
    <t>DB_Camme.ABILIT_CAMMA10</t>
  </si>
  <si>
    <t>DB_Camme.ABILIT_CAMMA11</t>
  </si>
  <si>
    <t>DB_Camme.ABILIT_CAMMA12</t>
  </si>
  <si>
    <t>DB_Camme.ABILIT_CAMMA13</t>
  </si>
  <si>
    <t>DB_Camme.ABILIT_CAMMA14</t>
  </si>
  <si>
    <t>DB_Camme.ABILIT_CAMMA15</t>
  </si>
  <si>
    <t>DB_Camme.ABILIT_CAMMA16</t>
  </si>
  <si>
    <t>DB_Camme.ABILIT_CAMMA17</t>
  </si>
  <si>
    <t>DB_Camme.ABILIT_CAMMA18</t>
  </si>
  <si>
    <t>DB_Camme.ABILIT_CAMMA19</t>
  </si>
  <si>
    <t>DB_Camme.ABILIT_CAMMA20</t>
  </si>
  <si>
    <t>DB_Camme.ABILIT_CAMMA21</t>
  </si>
  <si>
    <t>DB_Camme.ABILIT_CAMMA22</t>
  </si>
  <si>
    <t>DB_Camme.ABILIT_CAMMA23</t>
  </si>
  <si>
    <t>DB_Camme.ABILIT_CAMMA24</t>
  </si>
  <si>
    <t>DB_Camme.ABILIT_CAMMA25</t>
  </si>
  <si>
    <t>DB_Camme.ABILIT_CAMMA26</t>
  </si>
  <si>
    <t>DB_Camme.ABILIT_CAMMA27</t>
  </si>
  <si>
    <t>DB_Camme.ABILIT_CAMMA28</t>
  </si>
  <si>
    <t>DB_Camme.ABILIT_CAMMA29</t>
  </si>
  <si>
    <t>DB_Camme.ABILIT_CAMMA30</t>
  </si>
  <si>
    <t>DB_Camme.ABILIT_CAMMA31</t>
  </si>
  <si>
    <t>DB_Camme.ABILIT_CAMMA32</t>
  </si>
  <si>
    <t>DB_Camme.TIPO_CAMMA1</t>
  </si>
  <si>
    <t>DB_Camme.TIPO_CAMMA2</t>
  </si>
  <si>
    <t>DB_Camme.TIPO_CAMMA3</t>
  </si>
  <si>
    <t>DB_Camme.TIPO_CAMMA4</t>
  </si>
  <si>
    <t>DB_Camme.TIPO_CAMMA5</t>
  </si>
  <si>
    <t>DB_Camme.TIPO_CAMMA6</t>
  </si>
  <si>
    <t>DB_Camme.TIPO_CAMMA7</t>
  </si>
  <si>
    <t>DB_Camme.TIPO_CAMMA8</t>
  </si>
  <si>
    <t>DB_Camme.TIPO_CAMMA9</t>
  </si>
  <si>
    <t>DB_Camme.TIPO_CAMMA10</t>
  </si>
  <si>
    <t>DB_Camme.TIPO_CAMMA11</t>
  </si>
  <si>
    <t>DB_Camme.TIPO_CAMMA12</t>
  </si>
  <si>
    <t>DB_Camme.TIPO_CAMMA13</t>
  </si>
  <si>
    <t>DB_Camme.TIPO_CAMMA14</t>
  </si>
  <si>
    <t>DB_Camme.TIPO_CAMMA15</t>
  </si>
  <si>
    <t>DB_Camme.TIPO_CAMMA16</t>
  </si>
  <si>
    <t>DB_Camme.TIPO_CAMMA17</t>
  </si>
  <si>
    <t>DB_Camme.TIPO_CAMMA18</t>
  </si>
  <si>
    <t>DB_Camme.TIPO_CAMMA19</t>
  </si>
  <si>
    <t>DB_Camme.TIPO_CAMMA20</t>
  </si>
  <si>
    <t>DB_Camme.TIPO_CAMMA21</t>
  </si>
  <si>
    <t>DB_Camme.TIPO_CAMMA22</t>
  </si>
  <si>
    <t>DB_Camme.TIPO_CAMMA23</t>
  </si>
  <si>
    <t>DB_Camme.TIPO_CAMMA24</t>
  </si>
  <si>
    <t>DB_Camme.TIPO_CAMMA25</t>
  </si>
  <si>
    <t>DB_Camme.TIPO_CAMMA26</t>
  </si>
  <si>
    <t>DB_Camme.TIPO_CAMMA27</t>
  </si>
  <si>
    <t>DB_Camme.TIPO_CAMMA28</t>
  </si>
  <si>
    <t>DB_Camme.TIPO_CAMMA29</t>
  </si>
  <si>
    <t>DB_Camme.TIPO_CAMMA30</t>
  </si>
  <si>
    <t>DB_Camme.TIPO_CAMMA31</t>
  </si>
  <si>
    <t>DB_Camme.TIPO_CAMMA32</t>
  </si>
  <si>
    <t>DB_Camme.USCITA_CAMMA1</t>
  </si>
  <si>
    <t>DB_Camme.USCITA_CAMMA2</t>
  </si>
  <si>
    <t>DB_Camme.USCITA_CAMMA3</t>
  </si>
  <si>
    <t>DB_Camme.USCITA_CAMMA4</t>
  </si>
  <si>
    <t>DB_Camme.USCITA_CAMMA5</t>
  </si>
  <si>
    <t>DB_Camme.USCITA_CAMMA6</t>
  </si>
  <si>
    <t>DB_Camme.USCITA_CAMMA7</t>
  </si>
  <si>
    <t>DB_Camme.USCITA_CAMMA8</t>
  </si>
  <si>
    <t>DB_Camme.USCITA_CAMMA9</t>
  </si>
  <si>
    <t>DB_Camme.USCITA_CAMMA10</t>
  </si>
  <si>
    <t>DB_Camme.USCITA_CAMMA11</t>
  </si>
  <si>
    <t>DB_Camme.USCITA_CAMMA12</t>
  </si>
  <si>
    <t>DB_Camme.USCITA_CAMMA13</t>
  </si>
  <si>
    <t>DB_Camme.USCITA_CAMMA14</t>
  </si>
  <si>
    <t>DB_Camme.USCITA_CAMMA15</t>
  </si>
  <si>
    <t>DB_Camme.USCITA_CAMMA16</t>
  </si>
  <si>
    <t>DB_Camme.USCITA_CAMMA17</t>
  </si>
  <si>
    <t>DB_Camme.USCITA_CAMMA18</t>
  </si>
  <si>
    <t>DB_Camme.USCITA_CAMMA19</t>
  </si>
  <si>
    <t>DB_Camme.USCITA_CAMMA20</t>
  </si>
  <si>
    <t>DB_Camme.USCITA_CAMMA21</t>
  </si>
  <si>
    <t>DB_Camme.USCITA_CAMMA22</t>
  </si>
  <si>
    <t>DB_Camme.USCITA_CAMMA23</t>
  </si>
  <si>
    <t>DB_Camme.USCITA_CAMMA24</t>
  </si>
  <si>
    <t>DB_Camme.USCITA_CAMMA25</t>
  </si>
  <si>
    <t>DB_Camme.USCITA_CAMMA26</t>
  </si>
  <si>
    <t>DB_Camme.USCITA_CAMMA27</t>
  </si>
  <si>
    <t>DB_Camme.USCITA_CAMMA28</t>
  </si>
  <si>
    <t>DB_Camme.USCITA_CAMMA29</t>
  </si>
  <si>
    <t>DB_Camme.USCITA_CAMMA30</t>
  </si>
  <si>
    <t>DB_Camme.USCITA_CAMMA31</t>
  </si>
  <si>
    <t>DB_Camme.USCITA_CAMMA32</t>
  </si>
  <si>
    <t>STATO_RETE.ACS_60A1_carro_porta_coi</t>
  </si>
  <si>
    <t>STATO_RETE.ACS_67A1_mandrino_DX</t>
  </si>
  <si>
    <t>STATO_RETE.ACS_68A1_mandrino_SX</t>
  </si>
  <si>
    <t>STATO_RETE.ACS_94A1_rulli_centrator</t>
  </si>
  <si>
    <t>STATO_RETE.DCS_72A1_rulli_cesoia</t>
  </si>
  <si>
    <t>STATO_RETE.DCS_180A1_conv_out_later</t>
  </si>
  <si>
    <t>STATO_RETE.DCS_220A1_conv_aereo_lat</t>
  </si>
  <si>
    <t>STATO_RETE.DCS_282A1_rull_tav_later</t>
  </si>
  <si>
    <t>STATO_RETE.DCS_350A1_conv_out_post</t>
  </si>
  <si>
    <t>STATO_RETE.DCS_400A1_conv_aereo_pos</t>
  </si>
  <si>
    <t>STATO_RETE.DCS_502A1_rull_tav_post</t>
  </si>
  <si>
    <t>STATO_RETE.DP_pressa</t>
  </si>
  <si>
    <t>STATO_RETE.DP_lavatrice</t>
  </si>
  <si>
    <t>STATO_RETE.DP_trasporto</t>
  </si>
  <si>
    <t>STATO_RETE.ACSM1_50A1_Aspo</t>
  </si>
  <si>
    <t>STATO_RETE.ACSM1_51A1_Spianatrice</t>
  </si>
  <si>
    <t>STATO_RETE.ACSM1_60A1_Feeder_1</t>
  </si>
  <si>
    <t>STATO_RETE.ACSM1_61A1_Feeder_2</t>
  </si>
  <si>
    <t>STATO_RETE.ACSM1_70A1_Tavola_latera</t>
  </si>
  <si>
    <t>STATO_RETE.ACSM1_80A1_Tavola_poster</t>
  </si>
  <si>
    <t>STATO_RETE.QE1_quadro_azionamenti</t>
  </si>
  <si>
    <t>STATO_RETE.Pulpito</t>
  </si>
  <si>
    <t>STATO_RETE.Cassetta_F1A</t>
  </si>
  <si>
    <t>STATO_RETE.Cassetta_G2</t>
  </si>
  <si>
    <t>STATO_RETE.Cassetta_I</t>
  </si>
  <si>
    <t>STATO_RETE.Cassetta_J1</t>
  </si>
  <si>
    <t>STATO_RETE.Cassetta_K1</t>
  </si>
  <si>
    <t>STATO_RETE.Cassetta_L</t>
  </si>
  <si>
    <t>STATO_RETE.Cassetta_M</t>
  </si>
  <si>
    <t>STATO_RETE.Cassetta_N</t>
  </si>
  <si>
    <t>STATO_RETE.Cassetta_O1</t>
  </si>
  <si>
    <t>STATO_RETE.Cassetta_O2</t>
  </si>
  <si>
    <t>STATO_RETE.Cassetta_R</t>
  </si>
  <si>
    <t>STATO_RETE.Cassetta_S1</t>
  </si>
  <si>
    <t>STATO_RETE.Cassetta_S2</t>
  </si>
  <si>
    <t>STATO_RETE.Cassetta_Y</t>
  </si>
  <si>
    <t>STATO_RETE.Lettore_TAG</t>
  </si>
  <si>
    <t>STATO_RETE.DP_magazzino</t>
  </si>
  <si>
    <t>DB R/W TAG SU SCARICO.Lettura_TAG.Container_Id</t>
  </si>
  <si>
    <t>DB R/W TAG SU SCARICO.Lettura_TAG.Turn_upside_down_flag</t>
  </si>
  <si>
    <t>DB R/W TAG SU SCARICO.Lettura_TAG.Date_LCB</t>
  </si>
  <si>
    <t>DB R/W TAG SU SCARICO.Scrittura_TAG.Part_number</t>
  </si>
  <si>
    <t>DB R/W TAG SU SCARICO.Lettura_TAG.Container_flag</t>
  </si>
  <si>
    <t>DB R/W TAG SU SCARICO.Scrittura_TAG.Quantity</t>
  </si>
  <si>
    <t>DB R/W TAG SU SCARICO.Scrittura_TAG.Id_Colata</t>
  </si>
  <si>
    <t>DB R/W TAG SU SCARICO.Lettura_TAG.Material_of_test_flag</t>
  </si>
  <si>
    <t>DB R/W TAG SU SCARICO.Lettura_TAG.Part_number</t>
  </si>
  <si>
    <t>DB R/W TAG SU SCARICO.Lettura_TAG.CIM</t>
  </si>
  <si>
    <t>DB R/W TAG SU SCARICO.Lettura_TAG.Quantity</t>
  </si>
  <si>
    <t>DB R/W TAG SU SCARICO.Lettura_TAG.Id_Colata</t>
  </si>
  <si>
    <t>DB R/W TAG SU SCARICO.Lettura_TAG.Id_Lotto</t>
  </si>
  <si>
    <t>DB R/W TAG SU SCARICO.Lettura_TAG.Id_Linea</t>
  </si>
  <si>
    <t>DB R/W TAG SU SCARICO.Lettura_TAG.Id_Tag</t>
  </si>
  <si>
    <t>DB R/W TAG USCITA I.L..Lettura_TAG.Container_Id</t>
  </si>
  <si>
    <t>DB R/W TAG USCITA I.L..Lettura_TAG.Turn_upside_down_flag</t>
  </si>
  <si>
    <t>DB R/W TAG USCITA I.L..Lettura_TAG.Date_LCB</t>
  </si>
  <si>
    <t>DB R/W TAG USCITA I.L..Scrittura_TAG.Part_number</t>
  </si>
  <si>
    <t>DB R/W TAG USCITA I.L..Lettura_TAG.Container_flag</t>
  </si>
  <si>
    <t>DB R/W TAG USCITA I.L..Scrittura_TAG.Quantity</t>
  </si>
  <si>
    <t>DB R/W TAG USCITA I.L..Scrittura_TAG.Id_Colata</t>
  </si>
  <si>
    <t>DB R/W TAG USCITA I.L..Lettura_TAG.Material_of_test_flag</t>
  </si>
  <si>
    <t>DB R/W TAG USCITA I.L..Lettura_TAG.Part_number</t>
  </si>
  <si>
    <t>DB R/W TAG USCITA I.L..Lettura_TAG.CIM</t>
  </si>
  <si>
    <t>DB R/W TAG USCITA I.L..Lettura_TAG.Quantity</t>
  </si>
  <si>
    <t>DB R/W TAG USCITA I.L..Lettura_TAG.Id_Colata</t>
  </si>
  <si>
    <t>DB R/W TAG USCITA I.L..Lettura_TAG.Id_Lotto</t>
  </si>
  <si>
    <t>DB R/W TAG USCITA I.L..Lettura_TAG.Id_Linea</t>
  </si>
  <si>
    <t>DB R/W TAG USCITA I.L..Lettura_TAG.Id_Tag</t>
  </si>
  <si>
    <t>DB R/W TAG USCITA I.P..Lettura_TAG.Container_Id</t>
  </si>
  <si>
    <t>DB R/W TAG USCITA I.P..Lettura_TAG.Turn_upside_down_flag</t>
  </si>
  <si>
    <t>DB R/W TAG USCITA I.P..Lettura_TAG.Date_LCB</t>
  </si>
  <si>
    <t>DB R/W TAG USCITA I.P..Scrittura_TAG.Part_number</t>
  </si>
  <si>
    <t>DB R/W TAG USCITA I.P..Lettura_TAG.Container_flag</t>
  </si>
  <si>
    <t>DB R/W TAG USCITA I.P..Scrittura_TAG.Quantity</t>
  </si>
  <si>
    <t>DB R/W TAG USCITA I.P..Scrittura_TAG.Id_Colata</t>
  </si>
  <si>
    <t>DB R/W TAG USCITA I.P..Lettura_TAG.Material_of_test_flag</t>
  </si>
  <si>
    <t>DB R/W TAG USCITA I.P..Lettura_TAG.Part_number</t>
  </si>
  <si>
    <t>DB R/W TAG USCITA I.P..Lettura_TAG.CIM</t>
  </si>
  <si>
    <t>DB R/W TAG USCITA I.P..Lettura_TAG.Quantity</t>
  </si>
  <si>
    <t>DB R/W TAG USCITA I.P..Lettura_TAG.Id_Colata</t>
  </si>
  <si>
    <t>DB R/W TAG USCITA I.P..Lettura_TAG.Id_Lotto</t>
  </si>
  <si>
    <t>DB R/W TAG USCITA I.P..Lettura_TAG.Id_Linea</t>
  </si>
  <si>
    <t>DB R/W TAG USCITA I.P..Lettura_TAG.Id_Tag</t>
  </si>
  <si>
    <t>A/ TAG_0 (DB540.DBW0)</t>
  </si>
  <si>
    <t>A/ TAG_1 (DB540.DBW2)</t>
  </si>
  <si>
    <t>A/ TAG_2 (DB540.DBW4)</t>
  </si>
  <si>
    <t>A/ TAG_3 (DB540.DBW6)</t>
  </si>
  <si>
    <t>DB IST RW DATA ORA.DATA_ORA_LETTA</t>
  </si>
  <si>
    <t>DB_MAGNETI_CONV_LATER.POSIZ_FTC</t>
  </si>
  <si>
    <t>DB_MAGNETI_CONV_LATER.UTILIZZO_MAGNETE1</t>
  </si>
  <si>
    <t>DB_MAGNETI_CONV_LATER.UTILIZZO_MAGNETE6</t>
  </si>
  <si>
    <t>DB_MAGNETI_CONV_LATER.UTILIZZO_MAGNETE7</t>
  </si>
  <si>
    <t>DB_MAGNETI_CONV_LATER.UTILIZZO_MAGNETE8</t>
  </si>
  <si>
    <t>DB_MAGNETI_CONV_LATER.UTILIZZO_MAGNETE9</t>
  </si>
  <si>
    <t>DB_MAGNETI_CONV_LATER.UTILIZZO_MAGNETE10</t>
  </si>
  <si>
    <t>DB_MAGNETI_CONV_LATER.UTILIZZO_MAGNETE2</t>
  </si>
  <si>
    <t>DB_MAGNETI_CONV_LATER.UTILIZZO_MAGNETE11</t>
  </si>
  <si>
    <t>DB_MAGNETI_CONV_LATER.UTILIZZO_MAGNETE12</t>
  </si>
  <si>
    <t>DB_MAGNETI_CONV_LATER.UTILIZZO_MAGNETE13</t>
  </si>
  <si>
    <t>DB_MAGNETI_CONV_LATER.UTILIZZO_MAGNETE14</t>
  </si>
  <si>
    <t>DB_MAGNETI_CONV_LATER.UTILIZZO_MAGNETE3</t>
  </si>
  <si>
    <t>DB_MAGNETI_CONV_LATER.UTILIZZO_MAGNETE4</t>
  </si>
  <si>
    <t>DB_MAGNETI_CONV_LATER.UTILIZZO_MAGNETE5</t>
  </si>
  <si>
    <t>DB_MAGNETI_CONV_POST.UTILIZZO_MAGNETE1</t>
  </si>
  <si>
    <t>DB_MAGNETI_CONV_POST.UTILIZZO_MAGNETE6</t>
  </si>
  <si>
    <t>DB_MAGNETI_CONV_POST.UTILIZZO_MAGNETE7</t>
  </si>
  <si>
    <t>DB_MAGNETI_CONV_POST.UTILIZZO_MAGNETE8</t>
  </si>
  <si>
    <t>DB_MAGNETI_CONV_POST.UTILIZZO_MAGNETE2</t>
  </si>
  <si>
    <t>DB_MAGNETI_CONV_POST.UTILIZZO_MAGNETE3</t>
  </si>
  <si>
    <t>DB_MAGNETI_CONV_POST.UTILIZZO_MAGNETE4</t>
  </si>
  <si>
    <t>DB_MAGNETI_CONV_POST.UTILIZZO_MAGNETE5</t>
  </si>
  <si>
    <t>Allarmi generali (DB99.DBW 0)</t>
  </si>
  <si>
    <t>Allarmi generali_4 (DB99.DBW 10)</t>
  </si>
  <si>
    <t>Allarmi generali_5 (DB99.DBW 12)</t>
  </si>
  <si>
    <t>Allarmi generali_0 (DB99.DBW 2)</t>
  </si>
  <si>
    <t>Allarmi generali_1 (DB99.DBW 4)</t>
  </si>
  <si>
    <t>Allarmi generali_2 (DB99.DBW 6)</t>
  </si>
  <si>
    <t>Allarmi generali_3 (DB99.DBW 8)</t>
  </si>
  <si>
    <t>CANC_PL3.2</t>
  </si>
  <si>
    <t>CANC_PL3.1</t>
  </si>
  <si>
    <t>CANC_PL4.1</t>
  </si>
  <si>
    <t>CANC_PL5.1</t>
  </si>
  <si>
    <t>CANC_PL1.6</t>
  </si>
  <si>
    <t>CANC_PL2.4</t>
  </si>
  <si>
    <t>CANC_PL2.1</t>
  </si>
  <si>
    <t>CANC_PL2.2</t>
  </si>
  <si>
    <t>CANC_PL1.5</t>
  </si>
  <si>
    <t>CANC_PL1.4</t>
  </si>
  <si>
    <t>CANC_PL1.2</t>
  </si>
  <si>
    <t>CANC_PL1.3</t>
  </si>
  <si>
    <t>CANC_PL1.1</t>
  </si>
  <si>
    <t>EB102</t>
  </si>
  <si>
    <t>EB134</t>
  </si>
  <si>
    <t>EB164</t>
  </si>
  <si>
    <t>EB230</t>
  </si>
  <si>
    <t>EB231</t>
  </si>
  <si>
    <t>EB232</t>
  </si>
  <si>
    <t>EB233</t>
  </si>
  <si>
    <t>EB234</t>
  </si>
  <si>
    <t>EB25</t>
  </si>
  <si>
    <t>EB48</t>
  </si>
  <si>
    <t>EB48_0</t>
  </si>
  <si>
    <t>EB49_0</t>
  </si>
  <si>
    <t>EB49</t>
  </si>
  <si>
    <t>EB50_0</t>
  </si>
  <si>
    <t>EB50</t>
  </si>
  <si>
    <t>EB51</t>
  </si>
  <si>
    <t>EB56</t>
  </si>
  <si>
    <t>EB56_0</t>
  </si>
  <si>
    <t>EB57</t>
  </si>
  <si>
    <t>EB57_0</t>
  </si>
  <si>
    <t>EB58_0</t>
  </si>
  <si>
    <t>EB58</t>
  </si>
  <si>
    <t>EB59</t>
  </si>
  <si>
    <t>EB77</t>
  </si>
  <si>
    <t>EB90</t>
  </si>
  <si>
    <t>M1000.3</t>
  </si>
  <si>
    <t>M170.0</t>
  </si>
  <si>
    <t>CA_M_1.3.01_OR</t>
  </si>
  <si>
    <t>M_1.4.21_OR</t>
  </si>
  <si>
    <t>M291.0</t>
  </si>
  <si>
    <t>M291.3</t>
  </si>
  <si>
    <t>M291.4</t>
  </si>
  <si>
    <t>M570.0</t>
  </si>
  <si>
    <t>M576.1</t>
  </si>
  <si>
    <t>M900.0</t>
  </si>
  <si>
    <t>M900.1</t>
  </si>
  <si>
    <t>MD116</t>
  </si>
  <si>
    <t>MD360</t>
  </si>
  <si>
    <t>MD366</t>
  </si>
  <si>
    <t>MD624</t>
  </si>
  <si>
    <t>Allarmi_0_(MW0)</t>
  </si>
  <si>
    <t>Allarmi_5_(MW10)</t>
  </si>
  <si>
    <t>Allarmi_6_(MW12)</t>
  </si>
  <si>
    <t>Allarmi_7_(MW14)</t>
  </si>
  <si>
    <t>Allarmi_8_(MW16)</t>
  </si>
  <si>
    <t>Allarmi_9_(MW18)</t>
  </si>
  <si>
    <t>Allarmi_1_(MW2)</t>
  </si>
  <si>
    <t>Allarmi_10_(MW20)</t>
  </si>
  <si>
    <t>Allarmi_11_(MW22)</t>
  </si>
  <si>
    <t>Allarmi_12_(MW24)</t>
  </si>
  <si>
    <t>Allarmi_13_(MW26)</t>
  </si>
  <si>
    <t>Allarmi_14_(MW28)</t>
  </si>
  <si>
    <t>Allarmi_15_(MW30)</t>
  </si>
  <si>
    <t>Allarmi_16_(MW32)</t>
  </si>
  <si>
    <t>Allarmi_17_(MW34)</t>
  </si>
  <si>
    <t>Allarmi_18_(MW36)</t>
  </si>
  <si>
    <t>Allarmi_19_(MW38)</t>
  </si>
  <si>
    <t>Allarmi_2_(MW4)</t>
  </si>
  <si>
    <t>Allarmi_20_(MW40)</t>
  </si>
  <si>
    <t>Allarmi_21_(MW42)</t>
  </si>
  <si>
    <t>Allarmi_22_(MW44)</t>
  </si>
  <si>
    <t>Allarmi_23_(MW46)</t>
  </si>
  <si>
    <t>Allarmi_24_(MW48)</t>
  </si>
  <si>
    <t>Allarmi_25_(MW50)</t>
  </si>
  <si>
    <t>Allarmi_26_(MW52)</t>
  </si>
  <si>
    <t>Allarmi_27_(MW54)</t>
  </si>
  <si>
    <t>Allarmi_28_(MW56)</t>
  </si>
  <si>
    <t>Allarmi_29_(MW58)</t>
  </si>
  <si>
    <t>Allarmi_3_(MW6)</t>
  </si>
  <si>
    <t>Allarmi_30_(MW60)</t>
  </si>
  <si>
    <t>Allarmi_31_(MW62)</t>
  </si>
  <si>
    <t>Allarmi_32_(MW64)</t>
  </si>
  <si>
    <t>Allarmi_33_(MW66)</t>
  </si>
  <si>
    <t>Allarmi_34_(MW68)</t>
  </si>
  <si>
    <t>Allarmi_35_(MW70)</t>
  </si>
  <si>
    <t>Allarmi_36_(MW72)</t>
  </si>
  <si>
    <t>Allarmi_37_(MW74)</t>
  </si>
  <si>
    <t>Allarmi_38_(MW76)</t>
  </si>
  <si>
    <t>Allarmi_39_(MW78)</t>
  </si>
  <si>
    <t>Allarmi_4_(MW8)</t>
  </si>
  <si>
    <t>Allarmi_40_(MW80)</t>
  </si>
  <si>
    <t>Allarmi_41_(MW82)</t>
  </si>
  <si>
    <t>Allarmi_42_(MW84)</t>
  </si>
  <si>
    <t>Allarmi_43_(MW86)</t>
  </si>
  <si>
    <t>Allarmi_44_(MW88)</t>
  </si>
  <si>
    <t>Allarmi_45_(MW90)</t>
  </si>
  <si>
    <t>AB1</t>
  </si>
  <si>
    <t>AB100</t>
  </si>
  <si>
    <t>AB103</t>
  </si>
  <si>
    <t>AB104</t>
  </si>
  <si>
    <t>AB114</t>
  </si>
  <si>
    <t>AB22</t>
  </si>
  <si>
    <t>AB34</t>
  </si>
  <si>
    <t>AB34_0</t>
  </si>
  <si>
    <t>AB4_0</t>
  </si>
  <si>
    <t>AB4</t>
  </si>
  <si>
    <t>AB45_0</t>
  </si>
  <si>
    <t>AB45</t>
  </si>
  <si>
    <t>AB5_0</t>
  </si>
  <si>
    <t>AB5</t>
  </si>
  <si>
    <t>AB97</t>
  </si>
  <si>
    <t>AB98</t>
  </si>
  <si>
    <t>AB99</t>
  </si>
  <si>
    <t>%DB100.DBW0</t>
  </si>
  <si>
    <t>%DB100.DBW10</t>
  </si>
  <si>
    <t>%DB100.DBW12</t>
  </si>
  <si>
    <t>%DB100.DBW14</t>
  </si>
  <si>
    <t>%DB100.DBW16</t>
  </si>
  <si>
    <t>%DB100.DBW2</t>
  </si>
  <si>
    <t>%DB100.DBW4</t>
  </si>
  <si>
    <t>%DB100.DBW6</t>
  </si>
  <si>
    <t>%DB100.DBW8</t>
  </si>
  <si>
    <t>%DB101.DBW0</t>
  </si>
  <si>
    <t>%DB101.DBW10</t>
  </si>
  <si>
    <t>%DB101.DBW12</t>
  </si>
  <si>
    <t>%DB101.DBW14</t>
  </si>
  <si>
    <t>%DB101.DBW16</t>
  </si>
  <si>
    <t>%DB101.DBW2</t>
  </si>
  <si>
    <t>%DB101.DBW4</t>
  </si>
  <si>
    <t>%DB101.DBW6</t>
  </si>
  <si>
    <t>%DB101.DBW8</t>
  </si>
  <si>
    <t>%DB102.DBW0</t>
  </si>
  <si>
    <t>%DB102.DBW10</t>
  </si>
  <si>
    <t>%DB102.DBW12</t>
  </si>
  <si>
    <t>%DB102.DBW14</t>
  </si>
  <si>
    <t>%DB102.DBW16</t>
  </si>
  <si>
    <t>%DB102.DBW2</t>
  </si>
  <si>
    <t>%DB102.DBW4</t>
  </si>
  <si>
    <t>%DB102.DBW6</t>
  </si>
  <si>
    <t>%DB102.DBW8</t>
  </si>
  <si>
    <t>%DB139.DBD0</t>
  </si>
  <si>
    <t>%DB139.DBD12</t>
  </si>
  <si>
    <t>%DB139.DBD16</t>
  </si>
  <si>
    <t>%DB139.DBD20</t>
  </si>
  <si>
    <t>%DB139.DBD24</t>
  </si>
  <si>
    <t>%DB139.DBD28</t>
  </si>
  <si>
    <t>%DB139.DBD32</t>
  </si>
  <si>
    <t>%DB139.DBD36</t>
  </si>
  <si>
    <t>%DB139.DBD4</t>
  </si>
  <si>
    <t>%DB139.DBD40</t>
  </si>
  <si>
    <t>%DB139.DBD44</t>
  </si>
  <si>
    <t>%DB139.DBD8</t>
  </si>
  <si>
    <t>%DB140.DBD28</t>
  </si>
  <si>
    <t>%DB141.DBD28</t>
  </si>
  <si>
    <t>%DB142.DBD28</t>
  </si>
  <si>
    <t>%DB143.DBD28</t>
  </si>
  <si>
    <t>%DB144.DBD28</t>
  </si>
  <si>
    <t>%DB146.DBD28</t>
  </si>
  <si>
    <t>%DB147.DBD28</t>
  </si>
  <si>
    <t>%DB148.DBD28</t>
  </si>
  <si>
    <t>%DB149.DBD28</t>
  </si>
  <si>
    <t>%DB152.DBD28</t>
  </si>
  <si>
    <t>%DB153.DBD28</t>
  </si>
  <si>
    <t>%DB154.DBD28</t>
  </si>
  <si>
    <t>%DB155.DBD28</t>
  </si>
  <si>
    <t>%DB156.DBD28</t>
  </si>
  <si>
    <t>%DB157.DBD28</t>
  </si>
  <si>
    <t>%DB158.DBD28</t>
  </si>
  <si>
    <t>%DB159.DBD28</t>
  </si>
  <si>
    <t>%DB160.DBB0</t>
  </si>
  <si>
    <t>%DB160.DBB1</t>
  </si>
  <si>
    <t>%DB160.DBB10</t>
  </si>
  <si>
    <t>%DB160.DBB11</t>
  </si>
  <si>
    <t>%DB160.DBB12</t>
  </si>
  <si>
    <t>%DB160.DBB13</t>
  </si>
  <si>
    <t>%DB160.DBB14</t>
  </si>
  <si>
    <t>%DB160.DBB15</t>
  </si>
  <si>
    <t>%DB160.DBB16</t>
  </si>
  <si>
    <t>%DB160.DBB17</t>
  </si>
  <si>
    <t>%DB160.DBB18</t>
  </si>
  <si>
    <t>%DB160.DBB19</t>
  </si>
  <si>
    <t>%DB160.DBB2</t>
  </si>
  <si>
    <t>%DB160.DBB3</t>
  </si>
  <si>
    <t>%DB160.DBB4</t>
  </si>
  <si>
    <t>%DB160.DBB5</t>
  </si>
  <si>
    <t>%DB160.DBB6</t>
  </si>
  <si>
    <t>%DB160.DBB7</t>
  </si>
  <si>
    <t>%DB160.DBB8</t>
  </si>
  <si>
    <t>%DB160.DBB9</t>
  </si>
  <si>
    <t>%DB160.DBD28</t>
  </si>
  <si>
    <t>%DB161.DBB0</t>
  </si>
  <si>
    <t>%DB161.DBB1</t>
  </si>
  <si>
    <t>%DB161.DBB10</t>
  </si>
  <si>
    <t>%DB161.DBB11</t>
  </si>
  <si>
    <t>%DB161.DBB12</t>
  </si>
  <si>
    <t>%DB161.DBB13</t>
  </si>
  <si>
    <t>%DB161.DBB14</t>
  </si>
  <si>
    <t>%DB161.DBB15</t>
  </si>
  <si>
    <t>%DB161.DBB16</t>
  </si>
  <si>
    <t>%DB161.DBB17</t>
  </si>
  <si>
    <t>%DB161.DBB18</t>
  </si>
  <si>
    <t>%DB161.DBB19</t>
  </si>
  <si>
    <t>%DB161.DBB2</t>
  </si>
  <si>
    <t>%DB161.DBB20</t>
  </si>
  <si>
    <t>%DB161.DBB21</t>
  </si>
  <si>
    <t>%DB161.DBB3</t>
  </si>
  <si>
    <t>%DB161.DBB4</t>
  </si>
  <si>
    <t>%DB161.DBB5</t>
  </si>
  <si>
    <t>%DB161.DBB6</t>
  </si>
  <si>
    <t>%DB161.DBB7</t>
  </si>
  <si>
    <t>%DB161.DBB8</t>
  </si>
  <si>
    <t>%DB161.DBB9</t>
  </si>
  <si>
    <t>%DB161.DBD28</t>
  </si>
  <si>
    <t>%DB162.DBB0</t>
  </si>
  <si>
    <t>%DB162.DBB1</t>
  </si>
  <si>
    <t>%DB162.DBB10</t>
  </si>
  <si>
    <t>%DB162.DBB11</t>
  </si>
  <si>
    <t>%DB162.DBB12</t>
  </si>
  <si>
    <t>%DB162.DBB13</t>
  </si>
  <si>
    <t>%DB162.DBB14</t>
  </si>
  <si>
    <t>%DB162.DBB15</t>
  </si>
  <si>
    <t>%DB162.DBB16</t>
  </si>
  <si>
    <t>%DB162.DBB17</t>
  </si>
  <si>
    <t>%DB162.DBB18</t>
  </si>
  <si>
    <t>%DB162.DBB19</t>
  </si>
  <si>
    <t>%DB162.DBB2</t>
  </si>
  <si>
    <t>%DB162.DBB3</t>
  </si>
  <si>
    <t>%DB162.DBB4</t>
  </si>
  <si>
    <t>%DB162.DBB5</t>
  </si>
  <si>
    <t>%DB162.DBB6</t>
  </si>
  <si>
    <t>%DB162.DBB7</t>
  </si>
  <si>
    <t>%DB162.DBB8</t>
  </si>
  <si>
    <t>%DB162.DBB9</t>
  </si>
  <si>
    <t>%DB162.DBD28</t>
  </si>
  <si>
    <t>%DB163.DBB0</t>
  </si>
  <si>
    <t>%DB163.DBB1</t>
  </si>
  <si>
    <t>%DB163.DBB10</t>
  </si>
  <si>
    <t>%DB163.DBB11</t>
  </si>
  <si>
    <t>%DB163.DBB12</t>
  </si>
  <si>
    <t>%DB163.DBB13</t>
  </si>
  <si>
    <t>%DB163.DBB14</t>
  </si>
  <si>
    <t>%DB163.DBB15</t>
  </si>
  <si>
    <t>%DB163.DBB16</t>
  </si>
  <si>
    <t>%DB163.DBB17</t>
  </si>
  <si>
    <t>%DB163.DBB18</t>
  </si>
  <si>
    <t>%DB163.DBB19</t>
  </si>
  <si>
    <t>%DB163.DBB2</t>
  </si>
  <si>
    <t>%DB163.DBB20</t>
  </si>
  <si>
    <t>%DB163.DBB21</t>
  </si>
  <si>
    <t>%DB163.DBB3</t>
  </si>
  <si>
    <t>%DB163.DBB4</t>
  </si>
  <si>
    <t>%DB163.DBB5</t>
  </si>
  <si>
    <t>%DB163.DBB6</t>
  </si>
  <si>
    <t>%DB163.DBB7</t>
  </si>
  <si>
    <t>%DB163.DBB8</t>
  </si>
  <si>
    <t>%DB163.DBB9</t>
  </si>
  <si>
    <t>%DB163.DBD28</t>
  </si>
  <si>
    <t>%DB164.DBD28</t>
  </si>
  <si>
    <t>%DB165.DBD28</t>
  </si>
  <si>
    <t>%DB166.DBD28</t>
  </si>
  <si>
    <t>%DB167.DBD28</t>
  </si>
  <si>
    <t>%DB168.DBD28</t>
  </si>
  <si>
    <t>%DB169.DBD28</t>
  </si>
  <si>
    <t>%DB170.DBD18</t>
  </si>
  <si>
    <t>%DB170.DBD22</t>
  </si>
  <si>
    <t>%DB170.DBD28</t>
  </si>
  <si>
    <t>%DB170.DBW0</t>
  </si>
  <si>
    <t>%DB170.DBW10</t>
  </si>
  <si>
    <t>%DB170.DBW12</t>
  </si>
  <si>
    <t>%DB170.DBW2</t>
  </si>
  <si>
    <t>%DB170.DBW6</t>
  </si>
  <si>
    <t>%DB170.DBX26.0</t>
  </si>
  <si>
    <t>%DB170.DBX26.1</t>
  </si>
  <si>
    <t>%DB170.DBX26.2</t>
  </si>
  <si>
    <t>%DB170.DBX26.3</t>
  </si>
  <si>
    <t>%DB170.DBX26.4</t>
  </si>
  <si>
    <t>%DB170.DBX26.5</t>
  </si>
  <si>
    <t>%DB170.DBX26.6</t>
  </si>
  <si>
    <t>%DB170.DBX26.7</t>
  </si>
  <si>
    <t>%DB170.DBX27.0</t>
  </si>
  <si>
    <t>%DB170.DBX27.1</t>
  </si>
  <si>
    <t>%DB170.DBX27.2</t>
  </si>
  <si>
    <t>%DB170.DBX27.3</t>
  </si>
  <si>
    <t>%DB170.DBX27.4</t>
  </si>
  <si>
    <t>%DB170.DBX27.5</t>
  </si>
  <si>
    <t>%DB170.DBX28.0</t>
  </si>
  <si>
    <t>%DB170.DBX28.1</t>
  </si>
  <si>
    <t>%DB170.DBX28.2</t>
  </si>
  <si>
    <t>%DB170.DBX28.3</t>
  </si>
  <si>
    <t>%DB170.DBX28.4</t>
  </si>
  <si>
    <t>%DB170.DBX28.5</t>
  </si>
  <si>
    <t>%DB170.DBX28.6</t>
  </si>
  <si>
    <t>%DB170.DBX28.7</t>
  </si>
  <si>
    <t>%DB170.DBX29.0</t>
  </si>
  <si>
    <t>%DB170.DBX29.1</t>
  </si>
  <si>
    <t>%DB170.DBX29.2</t>
  </si>
  <si>
    <t>%DB170.DBX30.0</t>
  </si>
  <si>
    <t>%DB170.DBX30.1</t>
  </si>
  <si>
    <t>%DB170.DBX30.2</t>
  </si>
  <si>
    <t>%DB170.DBX30.3</t>
  </si>
  <si>
    <t>%DB170.DBX30.4</t>
  </si>
  <si>
    <t>%DB170.DBX30.5</t>
  </si>
  <si>
    <t>%DB170.DBX30.6</t>
  </si>
  <si>
    <t>%DB170.DBX30.7</t>
  </si>
  <si>
    <t>%DB170.DBX31.0</t>
  </si>
  <si>
    <t>%DB170.DBX31.1</t>
  </si>
  <si>
    <t>%DB170.DBX31.2</t>
  </si>
  <si>
    <t>%DB170.DBX44.0</t>
  </si>
  <si>
    <t>%DB170.DBX44.1</t>
  </si>
  <si>
    <t>%DB170.DBX44.3</t>
  </si>
  <si>
    <t>%DB170.DBX44.4</t>
  </si>
  <si>
    <t>%DB171.DBB12</t>
  </si>
  <si>
    <t>%DB171.DBB152</t>
  </si>
  <si>
    <t>%DB171.DBB153</t>
  </si>
  <si>
    <t>%DB171.DBB154</t>
  </si>
  <si>
    <t>%DB171.DBB155</t>
  </si>
  <si>
    <t>%DB171.DBB156</t>
  </si>
  <si>
    <t>%DB171.DBB157</t>
  </si>
  <si>
    <t>%DB171.DBB158</t>
  </si>
  <si>
    <t>%DB171.DBB159</t>
  </si>
  <si>
    <t>%DB171.DBB160</t>
  </si>
  <si>
    <t>%DB171.DBB161</t>
  </si>
  <si>
    <t>%DB171.DBD0</t>
  </si>
  <si>
    <t>%DB171.DBD100</t>
  </si>
  <si>
    <t>%DB171.DBD104</t>
  </si>
  <si>
    <t>%DB171.DBD108</t>
  </si>
  <si>
    <t>%DB171.DBD112</t>
  </si>
  <si>
    <t>%DB171.DBD116</t>
  </si>
  <si>
    <t>%DB171.DBD120</t>
  </si>
  <si>
    <t>%DB171.DBD124</t>
  </si>
  <si>
    <t>%DB171.DBD128</t>
  </si>
  <si>
    <t>%DB171.DBD132</t>
  </si>
  <si>
    <t>%DB171.DBD136</t>
  </si>
  <si>
    <t>%DB171.DBD14</t>
  </si>
  <si>
    <t>%DB171.DBD140</t>
  </si>
  <si>
    <t>%DB171.DBD144</t>
  </si>
  <si>
    <t>%DB171.DBD148</t>
  </si>
  <si>
    <t>%DB171.DBD162</t>
  </si>
  <si>
    <t>%DB171.DBD18</t>
  </si>
  <si>
    <t>%DB171.DBD22</t>
  </si>
  <si>
    <t>%DB171.DBD26</t>
  </si>
  <si>
    <t>%DB171.DBD28</t>
  </si>
  <si>
    <t>%DB171.DBD30</t>
  </si>
  <si>
    <t>%DB171.DBD34</t>
  </si>
  <si>
    <t>%DB171.DBD38</t>
  </si>
  <si>
    <t>%DB171.DBD4</t>
  </si>
  <si>
    <t>%DB171.DBD44</t>
  </si>
  <si>
    <t>%DB171.DBD52</t>
  </si>
  <si>
    <t>%DB171.DBD64</t>
  </si>
  <si>
    <t>%DB171.DBD68</t>
  </si>
  <si>
    <t>%DB171.DBD72</t>
  </si>
  <si>
    <t>%DB171.DBD76</t>
  </si>
  <si>
    <t>%DB171.DBD8</t>
  </si>
  <si>
    <t>%DB171.DBD80</t>
  </si>
  <si>
    <t>%DB171.DBD84</t>
  </si>
  <si>
    <t>%DB171.DBD88</t>
  </si>
  <si>
    <t>%DB171.DBD92</t>
  </si>
  <si>
    <t>%DB171.DBD96</t>
  </si>
  <si>
    <t>%DB171.DBW174</t>
  </si>
  <si>
    <t>%DB171.DBW176</t>
  </si>
  <si>
    <t>%DB171.DBX42.0</t>
  </si>
  <si>
    <t>%DB171.DBX42.1</t>
  </si>
  <si>
    <t>%DB171.DBX42.2</t>
  </si>
  <si>
    <t>%DB171.DBX42.3</t>
  </si>
  <si>
    <t>%DB171.DBX42.4</t>
  </si>
  <si>
    <t>%DB171.DBX42.5</t>
  </si>
  <si>
    <t>%DB172.DBD28</t>
  </si>
  <si>
    <t>%DB173.DBD28</t>
  </si>
  <si>
    <t>%DB174.DBD28</t>
  </si>
  <si>
    <t>%DB175.DBD0</t>
  </si>
  <si>
    <t>%DB175.DBD28</t>
  </si>
  <si>
    <t>%DB175.DBD4</t>
  </si>
  <si>
    <t>%DB175.DBD8</t>
  </si>
  <si>
    <t>%DB175.DBW12</t>
  </si>
  <si>
    <t>%DB176.DBD28</t>
  </si>
  <si>
    <t>%DB177.DBD28</t>
  </si>
  <si>
    <t>%DB178.DBD28</t>
  </si>
  <si>
    <t>%DB179.DBD28</t>
  </si>
  <si>
    <t>%DB180.DBD28</t>
  </si>
  <si>
    <t>%DB181.DBD28</t>
  </si>
  <si>
    <t>%DB182.DBD28</t>
  </si>
  <si>
    <t>%DB183.DBD28</t>
  </si>
  <si>
    <t>%DB184.DBD28</t>
  </si>
  <si>
    <t>%DB185.DBD28</t>
  </si>
  <si>
    <t>%DB186.DBD28</t>
  </si>
  <si>
    <t>%DB187.DBD28</t>
  </si>
  <si>
    <t>%DB189.DBD28</t>
  </si>
  <si>
    <t>%DB195.DBD0</t>
  </si>
  <si>
    <t>%DB195.DBD114</t>
  </si>
  <si>
    <t>%DB195.DBD118</t>
  </si>
  <si>
    <t>%DB195.DBD122</t>
  </si>
  <si>
    <t>%DB195.DBD126</t>
  </si>
  <si>
    <t>%DB195.DBD130</t>
  </si>
  <si>
    <t>%DB195.DBD134</t>
  </si>
  <si>
    <t>%DB195.DBD138</t>
  </si>
  <si>
    <t>%DB195.DBD142</t>
  </si>
  <si>
    <t>%DB195.DBD146</t>
  </si>
  <si>
    <t>%DB195.DBD150</t>
  </si>
  <si>
    <t>%DB195.DBD154</t>
  </si>
  <si>
    <t>%DB195.DBD158</t>
  </si>
  <si>
    <t>%DB195.DBD162</t>
  </si>
  <si>
    <t>%DB195.DBD168</t>
  </si>
  <si>
    <t>%DB195.DBD172</t>
  </si>
  <si>
    <t>%DB195.DBD176</t>
  </si>
  <si>
    <t>%DB195.DBD180</t>
  </si>
  <si>
    <t>%DB195.DBD184</t>
  </si>
  <si>
    <t>%DB195.DBD188</t>
  </si>
  <si>
    <t>%DB195.DBD192</t>
  </si>
  <si>
    <t>%DB195.DBD196</t>
  </si>
  <si>
    <t>%DB195.DBD2</t>
  </si>
  <si>
    <t>%DB195.DBD200</t>
  </si>
  <si>
    <t>%DB195.DBD204</t>
  </si>
  <si>
    <t>%DB195.DBD208</t>
  </si>
  <si>
    <t>%DB195.DBD212</t>
  </si>
  <si>
    <t>%DB195.DBD216</t>
  </si>
  <si>
    <t>%DB195.DBD220</t>
  </si>
  <si>
    <t>%DB195.DBD224</t>
  </si>
  <si>
    <t>%DB195.DBD228</t>
  </si>
  <si>
    <t>%DB195.DBD232</t>
  </si>
  <si>
    <t>%DB195.DBD236</t>
  </si>
  <si>
    <t>%DB195.DBD240</t>
  </si>
  <si>
    <t>%DB195.DBD244</t>
  </si>
  <si>
    <t>%DB195.DBD248</t>
  </si>
  <si>
    <t>%DB195.DBD252</t>
  </si>
  <si>
    <t>%DB195.DBD256</t>
  </si>
  <si>
    <t>%DB195.DBD260</t>
  </si>
  <si>
    <t>%DB195.DBD264</t>
  </si>
  <si>
    <t>%DB195.DBD268</t>
  </si>
  <si>
    <t>%DB195.DBD272</t>
  </si>
  <si>
    <t>%DB195.DBD276</t>
  </si>
  <si>
    <t>%DB195.DBD280</t>
  </si>
  <si>
    <t>%DB195.DBD284</t>
  </si>
  <si>
    <t>%DB195.DBD288</t>
  </si>
  <si>
    <t>%DB195.DBD292</t>
  </si>
  <si>
    <t>%DB195.DBD296</t>
  </si>
  <si>
    <t>%DB195.DBD300</t>
  </si>
  <si>
    <t>%DB195.DBD304</t>
  </si>
  <si>
    <t>%DB195.DBD308</t>
  </si>
  <si>
    <t>%DB195.DBD312</t>
  </si>
  <si>
    <t>%DB195.DBD330</t>
  </si>
  <si>
    <t>%DB195.DBD334</t>
  </si>
  <si>
    <t>%DB195.DBD342</t>
  </si>
  <si>
    <t>%DB195.DBD350</t>
  </si>
  <si>
    <t>%DB195.DBD354</t>
  </si>
  <si>
    <t>%DB195.DBD380</t>
  </si>
  <si>
    <t>%DB195.DBD4</t>
  </si>
  <si>
    <t>%DB195.DBD408</t>
  </si>
  <si>
    <t>%DB195.DBD418</t>
  </si>
  <si>
    <t>%DB195.DBD442</t>
  </si>
  <si>
    <t>%DB195.DBD446</t>
  </si>
  <si>
    <t>%DB195.DBD450</t>
  </si>
  <si>
    <t>%DB195.DBD454</t>
  </si>
  <si>
    <t>%DB195.DBD58</t>
  </si>
  <si>
    <t>%DB195.DBD8</t>
  </si>
  <si>
    <t>%DB195.DBW0</t>
  </si>
  <si>
    <t>%DB195.DBW12</t>
  </si>
  <si>
    <t>%DB195.DBW318</t>
  </si>
  <si>
    <t>%DB195.DBW320</t>
  </si>
  <si>
    <t>%DB195.DBW324</t>
  </si>
  <si>
    <t>%DB195.DBW326</t>
  </si>
  <si>
    <t>%DB195.DBW338</t>
  </si>
  <si>
    <t>%DB195.DBW340</t>
  </si>
  <si>
    <t>%DB195.DBW346</t>
  </si>
  <si>
    <t>%DB195.DBW414</t>
  </si>
  <si>
    <t>%DB195.DBW416</t>
  </si>
  <si>
    <t>%DB195.DBW422</t>
  </si>
  <si>
    <t>%DB195.DBW424</t>
  </si>
  <si>
    <t>%DB195.DBW426</t>
  </si>
  <si>
    <t>%DB195.DBW428</t>
  </si>
  <si>
    <t>%DB195.DBW430</t>
  </si>
  <si>
    <t>%DB195.DBW432</t>
  </si>
  <si>
    <t>%DB195.DBW434</t>
  </si>
  <si>
    <t>%DB195.DBW436</t>
  </si>
  <si>
    <t>%DB195.DBW438</t>
  </si>
  <si>
    <t>%DB195.DBW440</t>
  </si>
  <si>
    <t>%DB195.DBX166.0</t>
  </si>
  <si>
    <t>%DB195.DBX316.0</t>
  </si>
  <si>
    <t>%DB195.DBX316.1</t>
  </si>
  <si>
    <t>%DB195.DBX316.2</t>
  </si>
  <si>
    <t>%DB195.DBX316.3</t>
  </si>
  <si>
    <t>%DB195.DBX322.0</t>
  </si>
  <si>
    <t>%DB195.DBX322.1</t>
  </si>
  <si>
    <t>%DB195.DBX322.2</t>
  </si>
  <si>
    <t>%DB195.DBX328.0</t>
  </si>
  <si>
    <t>%DB195.DBX328.1</t>
  </si>
  <si>
    <t>%DB195.DBX348.0</t>
  </si>
  <si>
    <t>%DB195.DBX358.0</t>
  </si>
  <si>
    <t>%DB195.DBX384.0</t>
  </si>
  <si>
    <t>%DB195.DBX386.0</t>
  </si>
  <si>
    <t>%DB195.DBX412.0</t>
  </si>
  <si>
    <t>%DB195.DBX412.1</t>
  </si>
  <si>
    <t>%DB195.DBX458.0</t>
  </si>
  <si>
    <t>%DB195.DBX458.1</t>
  </si>
  <si>
    <t>%DB195.DBX458.2</t>
  </si>
  <si>
    <t>%DB195.DBX458.3</t>
  </si>
  <si>
    <t>%DB195.DBX6.0</t>
  </si>
  <si>
    <t>%DB195.DBX62.0</t>
  </si>
  <si>
    <t>%DB196.DBD0</t>
  </si>
  <si>
    <t>%DB196.DBD100</t>
  </si>
  <si>
    <t>%DB196.DBD104</t>
  </si>
  <si>
    <t>%DB196.DBD108</t>
  </si>
  <si>
    <t>%DB196.DBD112</t>
  </si>
  <si>
    <t>%DB196.DBD116</t>
  </si>
  <si>
    <t>%DB196.DBD12</t>
  </si>
  <si>
    <t>%DB196.DBD120</t>
  </si>
  <si>
    <t>%DB196.DBD124</t>
  </si>
  <si>
    <t>%DB196.DBD128</t>
  </si>
  <si>
    <t>%DB196.DBD132</t>
  </si>
  <si>
    <t>%DB196.DBD136</t>
  </si>
  <si>
    <t>%DB196.DBD140</t>
  </si>
  <si>
    <t>%DB196.DBD144</t>
  </si>
  <si>
    <t>%DB196.DBD148</t>
  </si>
  <si>
    <t>%DB196.DBD152</t>
  </si>
  <si>
    <t>%DB196.DBD156</t>
  </si>
  <si>
    <t>%DB196.DBD16</t>
  </si>
  <si>
    <t>%DB196.DBD160</t>
  </si>
  <si>
    <t>%DB196.DBD164</t>
  </si>
  <si>
    <t>%DB196.DBD168</t>
  </si>
  <si>
    <t>%DB196.DBD172</t>
  </si>
  <si>
    <t>%DB196.DBD176</t>
  </si>
  <si>
    <t>%DB196.DBD180</t>
  </si>
  <si>
    <t>%DB196.DBD184</t>
  </si>
  <si>
    <t>%DB196.DBD188</t>
  </si>
  <si>
    <t>%DB196.DBD192</t>
  </si>
  <si>
    <t>%DB196.DBD196</t>
  </si>
  <si>
    <t>%DB196.DBD20</t>
  </si>
  <si>
    <t>%DB196.DBD200</t>
  </si>
  <si>
    <t>%DB196.DBD204</t>
  </si>
  <si>
    <t>%DB196.DBD208</t>
  </si>
  <si>
    <t>%DB196.DBD212</t>
  </si>
  <si>
    <t>%DB196.DBD216</t>
  </si>
  <si>
    <t>%DB196.DBD220</t>
  </si>
  <si>
    <t>%DB196.DBD224</t>
  </si>
  <si>
    <t>%DB196.DBD228</t>
  </si>
  <si>
    <t>%DB196.DBD232</t>
  </si>
  <si>
    <t>%DB196.DBD236</t>
  </si>
  <si>
    <t>%DB196.DBD24</t>
  </si>
  <si>
    <t>%DB196.DBD240</t>
  </si>
  <si>
    <t>%DB196.DBD244</t>
  </si>
  <si>
    <t>%DB196.DBD248</t>
  </si>
  <si>
    <t>%DB196.DBD252</t>
  </si>
  <si>
    <t>%DB196.DBD28</t>
  </si>
  <si>
    <t>%DB196.DBD32</t>
  </si>
  <si>
    <t>%DB196.DBD36</t>
  </si>
  <si>
    <t>%DB196.DBD4</t>
  </si>
  <si>
    <t>%DB196.DBD40</t>
  </si>
  <si>
    <t>%DB196.DBD44</t>
  </si>
  <si>
    <t>%DB196.DBD48</t>
  </si>
  <si>
    <t>%DB196.DBD52</t>
  </si>
  <si>
    <t>%DB196.DBD56</t>
  </si>
  <si>
    <t>%DB196.DBD60</t>
  </si>
  <si>
    <t>%DB196.DBD64</t>
  </si>
  <si>
    <t>%DB196.DBD68</t>
  </si>
  <si>
    <t>%DB196.DBD72</t>
  </si>
  <si>
    <t>%DB196.DBD76</t>
  </si>
  <si>
    <t>%DB196.DBD8</t>
  </si>
  <si>
    <t>%DB196.DBD80</t>
  </si>
  <si>
    <t>%DB196.DBD84</t>
  </si>
  <si>
    <t>%DB196.DBD88</t>
  </si>
  <si>
    <t>%DB196.DBD92</t>
  </si>
  <si>
    <t>%DB196.DBD96</t>
  </si>
  <si>
    <t>%DB196.DBW0</t>
  </si>
  <si>
    <t>%DB196.DBW10</t>
  </si>
  <si>
    <t>%DB196.DBW12</t>
  </si>
  <si>
    <t>%DB196.DBW14</t>
  </si>
  <si>
    <t>%DB196.DBW16</t>
  </si>
  <si>
    <t>%DB196.DBW18</t>
  </si>
  <si>
    <t>%DB196.DBW2</t>
  </si>
  <si>
    <t>%DB196.DBW20</t>
  </si>
  <si>
    <t>%DB196.DBW22</t>
  </si>
  <si>
    <t>%DB196.DBW24</t>
  </si>
  <si>
    <t>%DB196.DBW256</t>
  </si>
  <si>
    <t>%DB196.DBW258</t>
  </si>
  <si>
    <t>%DB196.DBW26</t>
  </si>
  <si>
    <t>%DB196.DBW260</t>
  </si>
  <si>
    <t>%DB196.DBW262</t>
  </si>
  <si>
    <t>%DB196.DBW264</t>
  </si>
  <si>
    <t>%DB196.DBW266</t>
  </si>
  <si>
    <t>%DB196.DBW268</t>
  </si>
  <si>
    <t>%DB196.DBW270</t>
  </si>
  <si>
    <t>%DB196.DBW272</t>
  </si>
  <si>
    <t>%DB196.DBW274</t>
  </si>
  <si>
    <t>%DB196.DBW276</t>
  </si>
  <si>
    <t>%DB196.DBW278</t>
  </si>
  <si>
    <t>%DB196.DBW28</t>
  </si>
  <si>
    <t>%DB196.DBW280</t>
  </si>
  <si>
    <t>%DB196.DBW282</t>
  </si>
  <si>
    <t>%DB196.DBW284</t>
  </si>
  <si>
    <t>%DB196.DBW286</t>
  </si>
  <si>
    <t>%DB196.DBW288</t>
  </si>
  <si>
    <t>%DB196.DBW290</t>
  </si>
  <si>
    <t>%DB196.DBW292</t>
  </si>
  <si>
    <t>%DB196.DBW294</t>
  </si>
  <si>
    <t>%DB196.DBW296</t>
  </si>
  <si>
    <t>%DB196.DBW298</t>
  </si>
  <si>
    <t>%DB196.DBW30</t>
  </si>
  <si>
    <t>%DB196.DBW300</t>
  </si>
  <si>
    <t>%DB196.DBW302</t>
  </si>
  <si>
    <t>%DB196.DBW304</t>
  </si>
  <si>
    <t>%DB196.DBW306</t>
  </si>
  <si>
    <t>%DB196.DBW308</t>
  </si>
  <si>
    <t>%DB196.DBW310</t>
  </si>
  <si>
    <t>%DB196.DBW312</t>
  </si>
  <si>
    <t>%DB196.DBW314</t>
  </si>
  <si>
    <t>%DB196.DBW316</t>
  </si>
  <si>
    <t>%DB196.DBW318</t>
  </si>
  <si>
    <t>%DB196.DBW4</t>
  </si>
  <si>
    <t>%DB196.DBW6</t>
  </si>
  <si>
    <t>%DB196.DBW8</t>
  </si>
  <si>
    <t>%DB196.DBX320.0</t>
  </si>
  <si>
    <t>%DB196.DBX320.1</t>
  </si>
  <si>
    <t>%DB196.DBX320.2</t>
  </si>
  <si>
    <t>%DB196.DBX320.3</t>
  </si>
  <si>
    <t>%DB196.DBX320.4</t>
  </si>
  <si>
    <t>%DB196.DBX320.5</t>
  </si>
  <si>
    <t>%DB196.DBX320.6</t>
  </si>
  <si>
    <t>%DB196.DBX320.7</t>
  </si>
  <si>
    <t>%DB196.DBX321.0</t>
  </si>
  <si>
    <t>%DB196.DBX321.1</t>
  </si>
  <si>
    <t>%DB196.DBX321.2</t>
  </si>
  <si>
    <t>%DB196.DBX321.3</t>
  </si>
  <si>
    <t>%DB196.DBX321.4</t>
  </si>
  <si>
    <t>%DB196.DBX321.5</t>
  </si>
  <si>
    <t>%DB196.DBX321.6</t>
  </si>
  <si>
    <t>%DB196.DBX321.7</t>
  </si>
  <si>
    <t>%DB196.DBX322.0</t>
  </si>
  <si>
    <t>%DB196.DBX322.1</t>
  </si>
  <si>
    <t>%DB196.DBX322.2</t>
  </si>
  <si>
    <t>%DB196.DBX322.3</t>
  </si>
  <si>
    <t>%DB196.DBX322.4</t>
  </si>
  <si>
    <t>%DB196.DBX322.5</t>
  </si>
  <si>
    <t>%DB196.DBX322.6</t>
  </si>
  <si>
    <t>%DB196.DBX322.7</t>
  </si>
  <si>
    <t>%DB196.DBX323.0</t>
  </si>
  <si>
    <t>%DB196.DBX323.1</t>
  </si>
  <si>
    <t>%DB196.DBX323.2</t>
  </si>
  <si>
    <t>%DB196.DBX323.3</t>
  </si>
  <si>
    <t>%DB196.DBX323.4</t>
  </si>
  <si>
    <t>%DB196.DBX323.5</t>
  </si>
  <si>
    <t>%DB196.DBX323.6</t>
  </si>
  <si>
    <t>%DB196.DBX323.7</t>
  </si>
  <si>
    <t>%DB196.DBX324.0</t>
  </si>
  <si>
    <t>%DB196.DBX324.1</t>
  </si>
  <si>
    <t>%DB196.DBX324.2</t>
  </si>
  <si>
    <t>%DB196.DBX324.3</t>
  </si>
  <si>
    <t>%DB196.DBX324.4</t>
  </si>
  <si>
    <t>%DB196.DBX324.5</t>
  </si>
  <si>
    <t>%DB196.DBX324.6</t>
  </si>
  <si>
    <t>%DB196.DBX324.7</t>
  </si>
  <si>
    <t>%DB196.DBX325.0</t>
  </si>
  <si>
    <t>%DB196.DBX325.1</t>
  </si>
  <si>
    <t>%DB196.DBX325.2</t>
  </si>
  <si>
    <t>%DB196.DBX325.3</t>
  </si>
  <si>
    <t>%DB196.DBX325.4</t>
  </si>
  <si>
    <t>%DB196.DBX325.5</t>
  </si>
  <si>
    <t>%DB196.DBX325.6</t>
  </si>
  <si>
    <t>%DB196.DBX325.7</t>
  </si>
  <si>
    <t>%DB196.DBX326.0</t>
  </si>
  <si>
    <t>%DB196.DBX326.1</t>
  </si>
  <si>
    <t>%DB196.DBX326.2</t>
  </si>
  <si>
    <t>%DB196.DBX326.3</t>
  </si>
  <si>
    <t>%DB196.DBX326.4</t>
  </si>
  <si>
    <t>%DB196.DBX326.5</t>
  </si>
  <si>
    <t>%DB196.DBX326.6</t>
  </si>
  <si>
    <t>%DB196.DBX326.7</t>
  </si>
  <si>
    <t>%DB196.DBX327.0</t>
  </si>
  <si>
    <t>%DB196.DBX327.1</t>
  </si>
  <si>
    <t>%DB196.DBX327.2</t>
  </si>
  <si>
    <t>%DB196.DBX327.3</t>
  </si>
  <si>
    <t>%DB196.DBX327.4</t>
  </si>
  <si>
    <t>%DB196.DBX327.5</t>
  </si>
  <si>
    <t>%DB196.DBX327.6</t>
  </si>
  <si>
    <t>%DB196.DBX327.7</t>
  </si>
  <si>
    <t>%DB196.DBX328.0</t>
  </si>
  <si>
    <t>%DB196.DBX328.1</t>
  </si>
  <si>
    <t>%DB196.DBX328.2</t>
  </si>
  <si>
    <t>%DB196.DBX328.3</t>
  </si>
  <si>
    <t>%DB196.DBX328.4</t>
  </si>
  <si>
    <t>%DB196.DBX328.5</t>
  </si>
  <si>
    <t>%DB196.DBX328.6</t>
  </si>
  <si>
    <t>%DB196.DBX328.7</t>
  </si>
  <si>
    <t>%DB196.DBX329.0</t>
  </si>
  <si>
    <t>%DB196.DBX329.1</t>
  </si>
  <si>
    <t>%DB196.DBX329.2</t>
  </si>
  <si>
    <t>%DB196.DBX329.3</t>
  </si>
  <si>
    <t>%DB196.DBX329.4</t>
  </si>
  <si>
    <t>%DB196.DBX329.5</t>
  </si>
  <si>
    <t>%DB196.DBX329.6</t>
  </si>
  <si>
    <t>%DB196.DBX329.7</t>
  </si>
  <si>
    <t>%DB196.DBX330.0</t>
  </si>
  <si>
    <t>%DB196.DBX330.1</t>
  </si>
  <si>
    <t>%DB196.DBX330.2</t>
  </si>
  <si>
    <t>%DB196.DBX330.3</t>
  </si>
  <si>
    <t>%DB196.DBX330.4</t>
  </si>
  <si>
    <t>%DB196.DBX330.5</t>
  </si>
  <si>
    <t>%DB196.DBX330.6</t>
  </si>
  <si>
    <t>%DB196.DBX330.7</t>
  </si>
  <si>
    <t>%DB196.DBX331.0</t>
  </si>
  <si>
    <t>%DB196.DBX331.1</t>
  </si>
  <si>
    <t>%DB196.DBX331.2</t>
  </si>
  <si>
    <t>%DB196.DBX331.3</t>
  </si>
  <si>
    <t>%DB196.DBX331.4</t>
  </si>
  <si>
    <t>%DB196.DBX331.5</t>
  </si>
  <si>
    <t>%DB196.DBX331.6</t>
  </si>
  <si>
    <t>%DB196.DBX331.7</t>
  </si>
  <si>
    <t>%DB197.DBW0</t>
  </si>
  <si>
    <t>%DB197.DBW10</t>
  </si>
  <si>
    <t>%DB197.DBW12</t>
  </si>
  <si>
    <t>%DB197.DBW14</t>
  </si>
  <si>
    <t>%DB197.DBW16</t>
  </si>
  <si>
    <t>%DB197.DBW18</t>
  </si>
  <si>
    <t>%DB197.DBW2</t>
  </si>
  <si>
    <t>%DB197.DBW20</t>
  </si>
  <si>
    <t>%DB197.DBW22</t>
  </si>
  <si>
    <t>%DB197.DBW24</t>
  </si>
  <si>
    <t>%DB197.DBW26</t>
  </si>
  <si>
    <t>%DB197.DBW28</t>
  </si>
  <si>
    <t>%DB197.DBW30</t>
  </si>
  <si>
    <t>%DB197.DBW4</t>
  </si>
  <si>
    <t>%DB197.DBW6</t>
  </si>
  <si>
    <t>%DB197.DBW8</t>
  </si>
  <si>
    <t>%DB200.DBD114</t>
  </si>
  <si>
    <t>%DB200.DBD118</t>
  </si>
  <si>
    <t>%DB200.DBD122</t>
  </si>
  <si>
    <t>%DB200.DBD126</t>
  </si>
  <si>
    <t>%DB200.DBD130</t>
  </si>
  <si>
    <t>%DB200.DBD134</t>
  </si>
  <si>
    <t>%DB200.DBD138</t>
  </si>
  <si>
    <t>%DB200.DBD142</t>
  </si>
  <si>
    <t>%DB200.DBD146</t>
  </si>
  <si>
    <t>%DB200.DBD150</t>
  </si>
  <si>
    <t>%DB200.DBD154</t>
  </si>
  <si>
    <t>%DB200.DBD158</t>
  </si>
  <si>
    <t>%DB200.DBD162</t>
  </si>
  <si>
    <t>%DB200.DBD168</t>
  </si>
  <si>
    <t>%DB200.DBD172</t>
  </si>
  <si>
    <t>%DB200.DBD176</t>
  </si>
  <si>
    <t>%DB200.DBD180</t>
  </si>
  <si>
    <t>%DB200.DBD184</t>
  </si>
  <si>
    <t>%DB200.DBD188</t>
  </si>
  <si>
    <t>%DB200.DBD192</t>
  </si>
  <si>
    <t>%DB200.DBD196</t>
  </si>
  <si>
    <t>%DB200.DBD2</t>
  </si>
  <si>
    <t>%DB200.DBD200</t>
  </si>
  <si>
    <t>%DB200.DBD204</t>
  </si>
  <si>
    <t>%DB200.DBD208</t>
  </si>
  <si>
    <t>%DB200.DBD212</t>
  </si>
  <si>
    <t>%DB200.DBD216</t>
  </si>
  <si>
    <t>%DB200.DBD220</t>
  </si>
  <si>
    <t>%DB200.DBD224</t>
  </si>
  <si>
    <t>%DB200.DBD228</t>
  </si>
  <si>
    <t>%DB200.DBD232</t>
  </si>
  <si>
    <t>%DB200.DBD236</t>
  </si>
  <si>
    <t>%DB200.DBD240</t>
  </si>
  <si>
    <t>%DB200.DBD244</t>
  </si>
  <si>
    <t>%DB200.DBD248</t>
  </si>
  <si>
    <t>%DB200.DBD252</t>
  </si>
  <si>
    <t>%DB200.DBD256</t>
  </si>
  <si>
    <t>%DB200.DBD260</t>
  </si>
  <si>
    <t>%DB200.DBD264</t>
  </si>
  <si>
    <t>%DB200.DBD268</t>
  </si>
  <si>
    <t>%DB200.DBD272</t>
  </si>
  <si>
    <t>%DB200.DBD276</t>
  </si>
  <si>
    <t>%DB200.DBD280</t>
  </si>
  <si>
    <t>%DB200.DBD284</t>
  </si>
  <si>
    <t>%DB200.DBD288</t>
  </si>
  <si>
    <t>%DB200.DBD292</t>
  </si>
  <si>
    <t>%DB200.DBD296</t>
  </si>
  <si>
    <t>%DB200.DBD300</t>
  </si>
  <si>
    <t>%DB200.DBD304</t>
  </si>
  <si>
    <t>%DB200.DBD308</t>
  </si>
  <si>
    <t>%DB200.DBD312</t>
  </si>
  <si>
    <t>%DB200.DBD330</t>
  </si>
  <si>
    <t>%DB200.DBD334</t>
  </si>
  <si>
    <t>%DB200.DBD342</t>
  </si>
  <si>
    <t>%DB200.DBD350</t>
  </si>
  <si>
    <t>%DB200.DBD354</t>
  </si>
  <si>
    <t>%DB200.DBD380</t>
  </si>
  <si>
    <t>%DB200.DBD408</t>
  </si>
  <si>
    <t>%DB200.DBD418</t>
  </si>
  <si>
    <t>%DB200.DBD442</t>
  </si>
  <si>
    <t>%DB200.DBD450</t>
  </si>
  <si>
    <t>%DB200.DBD454</t>
  </si>
  <si>
    <t>%DB200.DBD58</t>
  </si>
  <si>
    <t>%DB200.DBW0</t>
  </si>
  <si>
    <t>%DB200.DBW318</t>
  </si>
  <si>
    <t>%DB200.DBW320</t>
  </si>
  <si>
    <t>%DB200.DBW324</t>
  </si>
  <si>
    <t>%DB200.DBW326</t>
  </si>
  <si>
    <t>%DB200.DBW338</t>
  </si>
  <si>
    <t>%DB200.DBW340</t>
  </si>
  <si>
    <t>%DB200.DBW346</t>
  </si>
  <si>
    <t>%DB200.DBW414</t>
  </si>
  <si>
    <t>%DB200.DBW416</t>
  </si>
  <si>
    <t>%DB200.DBW428</t>
  </si>
  <si>
    <t>%DB200.DBW430</t>
  </si>
  <si>
    <t>%DB200.DBX166.0</t>
  </si>
  <si>
    <t>%DB200.DBX316.0</t>
  </si>
  <si>
    <t>%DB200.DBX316.1</t>
  </si>
  <si>
    <t>%DB200.DBX316.2</t>
  </si>
  <si>
    <t>%DB200.DBX316.3</t>
  </si>
  <si>
    <t>%DB200.DBX322.0</t>
  </si>
  <si>
    <t>%DB200.DBX322.1</t>
  </si>
  <si>
    <t>%DB200.DBX322.2</t>
  </si>
  <si>
    <t>%DB200.DBX328.0</t>
  </si>
  <si>
    <t>%DB200.DBX328.1</t>
  </si>
  <si>
    <t>%DB200.DBX348.0</t>
  </si>
  <si>
    <t>%DB200.DBX358.0</t>
  </si>
  <si>
    <t>%DB200.DBX384.0</t>
  </si>
  <si>
    <t>%DB200.DBX386.0</t>
  </si>
  <si>
    <t>%DB200.DBX412.0</t>
  </si>
  <si>
    <t>%DB200.DBX412.1</t>
  </si>
  <si>
    <t>%DB200.DBX458.0</t>
  </si>
  <si>
    <t>%DB200.DBX458.1</t>
  </si>
  <si>
    <t>%DB200.DBX458.2</t>
  </si>
  <si>
    <t>%DB200.DBX458.3</t>
  </si>
  <si>
    <t>%DB200.DBX6.0</t>
  </si>
  <si>
    <t>%DB200.DBX62.0</t>
  </si>
  <si>
    <t>%DB201.DBW4</t>
  </si>
  <si>
    <t>%DB201.DBX0.2</t>
  </si>
  <si>
    <t>%DB201.DBX0.3</t>
  </si>
  <si>
    <t>%DB201.DBX12.0</t>
  </si>
  <si>
    <t>%DB201.DBX12.1</t>
  </si>
  <si>
    <t>%DB201.DBX16.2</t>
  </si>
  <si>
    <t>%DB201.DBX16.3</t>
  </si>
  <si>
    <t>%DB201.DBX16.4</t>
  </si>
  <si>
    <t>%DB201.DBX16.5</t>
  </si>
  <si>
    <t>%DB201.DBX16.6</t>
  </si>
  <si>
    <t>%DB201.DBX16.7</t>
  </si>
  <si>
    <t>%DB201.DBX17.0</t>
  </si>
  <si>
    <t>%DB201.DBX17.1</t>
  </si>
  <si>
    <t>%DB201.DBX17.2</t>
  </si>
  <si>
    <t>%DB201.DBX17.3</t>
  </si>
  <si>
    <t>%DB201.DBX17.4</t>
  </si>
  <si>
    <t>%DB201.DBX17.5</t>
  </si>
  <si>
    <t>%DB201.DBX17.6</t>
  </si>
  <si>
    <t>%DB201.DBX17.7</t>
  </si>
  <si>
    <t>%DB201.DBX18.0</t>
  </si>
  <si>
    <t>%DB201.DBX18.1</t>
  </si>
  <si>
    <t>%DB201.DBX18.2</t>
  </si>
  <si>
    <t>%DB201.DBX18.3</t>
  </si>
  <si>
    <t>%DB201.DBX18.4</t>
  </si>
  <si>
    <t>%DB201.DBX18.5</t>
  </si>
  <si>
    <t>%DB201.DBX20.1</t>
  </si>
  <si>
    <t>%DB201.DBX20.2</t>
  </si>
  <si>
    <t>%DB201.DBX20.3</t>
  </si>
  <si>
    <t>%DB201.DBX20.5</t>
  </si>
  <si>
    <t>%DB201.DBX20.6</t>
  </si>
  <si>
    <t>%DB201.DBX20.7</t>
  </si>
  <si>
    <t>%DB201.DBX21.1</t>
  </si>
  <si>
    <t>%DB201.DBX21.2</t>
  </si>
  <si>
    <t>%DB201.DBX21.3</t>
  </si>
  <si>
    <t>%DB201.DBX22.0</t>
  </si>
  <si>
    <t>%DB201.DBX22.1</t>
  </si>
  <si>
    <t>%DB201.DBX22.2</t>
  </si>
  <si>
    <t>%DB201.DBX22.3</t>
  </si>
  <si>
    <t>%DB202.DBB28</t>
  </si>
  <si>
    <t>%DB202.DBB29</t>
  </si>
  <si>
    <t>%DB202.DBB30</t>
  </si>
  <si>
    <t>%DB202.DBD20</t>
  </si>
  <si>
    <t>%DB202.DBD4</t>
  </si>
  <si>
    <t>%DB202.DBD40</t>
  </si>
  <si>
    <t>%DB202.DBD8</t>
  </si>
  <si>
    <t>%DB202.DBW32</t>
  </si>
  <si>
    <t>%DB202.DBW34</t>
  </si>
  <si>
    <t>%DB202.DBW36</t>
  </si>
  <si>
    <t>%DB202.DBW38</t>
  </si>
  <si>
    <t>%DB202.DBW48</t>
  </si>
  <si>
    <t>%DB202.DBW50</t>
  </si>
  <si>
    <t>%DB202.DBW52</t>
  </si>
  <si>
    <t>%DB202.DBW56</t>
  </si>
  <si>
    <t>%DB202.DBW58</t>
  </si>
  <si>
    <t>%DB202.DBW60</t>
  </si>
  <si>
    <t>%DB203.DBX0.0</t>
  </si>
  <si>
    <t>%DB203.DBX0.1</t>
  </si>
  <si>
    <t>%DB203.DBX0.2</t>
  </si>
  <si>
    <t>%DB203.DBX0.3</t>
  </si>
  <si>
    <t>%DB203.DBX0.7</t>
  </si>
  <si>
    <t>%DB211.DBX0.0</t>
  </si>
  <si>
    <t>%DB211.DBX118.0</t>
  </si>
  <si>
    <t>%DB211.DBX22.0</t>
  </si>
  <si>
    <t>%DB211.DBX90.0</t>
  </si>
  <si>
    <t>%DB212.DBX0.0</t>
  </si>
  <si>
    <t>%DB212.DBX22.0</t>
  </si>
  <si>
    <t>%DB212.DBX90.0</t>
  </si>
  <si>
    <t>%DB249.DBW0</t>
  </si>
  <si>
    <t>%DB249.DBW2</t>
  </si>
  <si>
    <t>%DB250.DBW0</t>
  </si>
  <si>
    <t>%DB250.DBW10</t>
  </si>
  <si>
    <t>%DB250.DBW12</t>
  </si>
  <si>
    <t>%DB250.DBW14</t>
  </si>
  <si>
    <t>%DB250.DBW16</t>
  </si>
  <si>
    <t>%DB250.DBW2</t>
  </si>
  <si>
    <t>%DB250.DBW4</t>
  </si>
  <si>
    <t>%DB250.DBW6</t>
  </si>
  <si>
    <t>%DB250.DBW8</t>
  </si>
  <si>
    <t>%DB251.DBW0</t>
  </si>
  <si>
    <t>%DB251.DBW10</t>
  </si>
  <si>
    <t>%DB251.DBW12</t>
  </si>
  <si>
    <t>%DB251.DBW14</t>
  </si>
  <si>
    <t>%DB251.DBW2</t>
  </si>
  <si>
    <t>%DB251.DBW4</t>
  </si>
  <si>
    <t>%DB251.DBW6</t>
  </si>
  <si>
    <t>%DB251.DBW8</t>
  </si>
  <si>
    <t>%DB252.DBW0</t>
  </si>
  <si>
    <t>%DB252.DBW10</t>
  </si>
  <si>
    <t>%DB252.DBW12</t>
  </si>
  <si>
    <t>%DB252.DBW2</t>
  </si>
  <si>
    <t>%DB252.DBW4</t>
  </si>
  <si>
    <t>%DB252.DBW6</t>
  </si>
  <si>
    <t>%DB252.DBW8</t>
  </si>
  <si>
    <t>%DB255.DBW0</t>
  </si>
  <si>
    <t>%DB255.DBW2</t>
  </si>
  <si>
    <t>%DB256.DBW0</t>
  </si>
  <si>
    <t>%DB256.DBW2</t>
  </si>
  <si>
    <t>%DB257.DBW0</t>
  </si>
  <si>
    <t>%DB257.DBW2</t>
  </si>
  <si>
    <t>%DB29.DBD0</t>
  </si>
  <si>
    <t>%DB29.DBD100</t>
  </si>
  <si>
    <t>%DB29.DBD104</t>
  </si>
  <si>
    <t>%DB29.DBD108</t>
  </si>
  <si>
    <t>%DB29.DBD112</t>
  </si>
  <si>
    <t>%DB29.DBD116</t>
  </si>
  <si>
    <t>%DB29.DBD12</t>
  </si>
  <si>
    <t>%DB29.DBD120</t>
  </si>
  <si>
    <t>%DB29.DBD124</t>
  </si>
  <si>
    <t>%DB29.DBD128</t>
  </si>
  <si>
    <t>%DB29.DBD132</t>
  </si>
  <si>
    <t>%DB29.DBD136</t>
  </si>
  <si>
    <t>%DB29.DBD140</t>
  </si>
  <si>
    <t>%DB29.DBD144</t>
  </si>
  <si>
    <t>%DB29.DBD148</t>
  </si>
  <si>
    <t>%DB29.DBD152</t>
  </si>
  <si>
    <t>%DB29.DBD156</t>
  </si>
  <si>
    <t>%DB29.DBD160</t>
  </si>
  <si>
    <t>%DB29.DBD164</t>
  </si>
  <si>
    <t>%DB29.DBD168</t>
  </si>
  <si>
    <t>%DB29.DBD172</t>
  </si>
  <si>
    <t>%DB29.DBD176</t>
  </si>
  <si>
    <t>%DB29.DBD180</t>
  </si>
  <si>
    <t>%DB29.DBD184</t>
  </si>
  <si>
    <t>%DB29.DBD188</t>
  </si>
  <si>
    <t>%DB29.DBD192</t>
  </si>
  <si>
    <t>%DB29.DBD196</t>
  </si>
  <si>
    <t>%DB29.DBD20</t>
  </si>
  <si>
    <t>%DB29.DBD200</t>
  </si>
  <si>
    <t>%DB29.DBD204</t>
  </si>
  <si>
    <t>%DB29.DBD208</t>
  </si>
  <si>
    <t>%DB29.DBD212</t>
  </si>
  <si>
    <t>%DB29.DBD216</t>
  </si>
  <si>
    <t>%DB29.DBD220</t>
  </si>
  <si>
    <t>%DB29.DBD224</t>
  </si>
  <si>
    <t>%DB29.DBD228</t>
  </si>
  <si>
    <t>%DB29.DBD232</t>
  </si>
  <si>
    <t>%DB29.DBD236</t>
  </si>
  <si>
    <t>%DB29.DBD240</t>
  </si>
  <si>
    <t>%DB29.DBD244</t>
  </si>
  <si>
    <t>%DB29.DBD248</t>
  </si>
  <si>
    <t>%DB29.DBD252</t>
  </si>
  <si>
    <t>%DB29.DBD28</t>
  </si>
  <si>
    <t>%DB29.DBD32</t>
  </si>
  <si>
    <t>%DB29.DBD36</t>
  </si>
  <si>
    <t>%DB29.DBD4</t>
  </si>
  <si>
    <t>%DB29.DBD40</t>
  </si>
  <si>
    <t>%DB29.DBD44</t>
  </si>
  <si>
    <t>%DB29.DBD48</t>
  </si>
  <si>
    <t>%DB29.DBD52</t>
  </si>
  <si>
    <t>%DB29.DBD56</t>
  </si>
  <si>
    <t>%DB29.DBD60</t>
  </si>
  <si>
    <t>%DB29.DBD64</t>
  </si>
  <si>
    <t>%DB29.DBD68</t>
  </si>
  <si>
    <t>%DB29.DBD72</t>
  </si>
  <si>
    <t>%DB29.DBD76</t>
  </si>
  <si>
    <t>%DB29.DBD80</t>
  </si>
  <si>
    <t>%DB29.DBD84</t>
  </si>
  <si>
    <t>%DB29.DBD88</t>
  </si>
  <si>
    <t>%DB29.DBD92</t>
  </si>
  <si>
    <t>%DB29.DBD96</t>
  </si>
  <si>
    <t>%DB29.DBW256</t>
  </si>
  <si>
    <t>%DB29.DBW258</t>
  </si>
  <si>
    <t>%DB29.DBW260</t>
  </si>
  <si>
    <t>%DB29.DBW262</t>
  </si>
  <si>
    <t>%DB29.DBW264</t>
  </si>
  <si>
    <t>%DB29.DBW266</t>
  </si>
  <si>
    <t>%DB29.DBW268</t>
  </si>
  <si>
    <t>%DB29.DBW270</t>
  </si>
  <si>
    <t>%DB29.DBW272</t>
  </si>
  <si>
    <t>%DB29.DBW274</t>
  </si>
  <si>
    <t>%DB29.DBW276</t>
  </si>
  <si>
    <t>%DB29.DBW278</t>
  </si>
  <si>
    <t>%DB29.DBW280</t>
  </si>
  <si>
    <t>%DB29.DBW282</t>
  </si>
  <si>
    <t>%DB29.DBW284</t>
  </si>
  <si>
    <t>%DB29.DBW286</t>
  </si>
  <si>
    <t>%DB29.DBW288</t>
  </si>
  <si>
    <t>%DB29.DBW290</t>
  </si>
  <si>
    <t>%DB29.DBW292</t>
  </si>
  <si>
    <t>%DB29.DBW294</t>
  </si>
  <si>
    <t>%DB29.DBW296</t>
  </si>
  <si>
    <t>%DB29.DBW298</t>
  </si>
  <si>
    <t>%DB29.DBW300</t>
  </si>
  <si>
    <t>%DB29.DBW302</t>
  </si>
  <si>
    <t>%DB29.DBW304</t>
  </si>
  <si>
    <t>%DB29.DBW306</t>
  </si>
  <si>
    <t>%DB29.DBW308</t>
  </si>
  <si>
    <t>%DB29.DBW310</t>
  </si>
  <si>
    <t>%DB29.DBW312</t>
  </si>
  <si>
    <t>%DB29.DBW314</t>
  </si>
  <si>
    <t>%DB29.DBW316</t>
  </si>
  <si>
    <t>%DB29.DBW318</t>
  </si>
  <si>
    <t>%DB29.DBX320.0</t>
  </si>
  <si>
    <t>%DB29.DBX320.1</t>
  </si>
  <si>
    <t>%DB29.DBX320.2</t>
  </si>
  <si>
    <t>%DB29.DBX320.3</t>
  </si>
  <si>
    <t>%DB29.DBX320.4</t>
  </si>
  <si>
    <t>%DB29.DBX320.5</t>
  </si>
  <si>
    <t>%DB29.DBX320.6</t>
  </si>
  <si>
    <t>%DB29.DBX320.7</t>
  </si>
  <si>
    <t>%DB29.DBX321.0</t>
  </si>
  <si>
    <t>%DB29.DBX321.1</t>
  </si>
  <si>
    <t>%DB29.DBX321.2</t>
  </si>
  <si>
    <t>%DB29.DBX321.3</t>
  </si>
  <si>
    <t>%DB29.DBX321.4</t>
  </si>
  <si>
    <t>%DB29.DBX321.5</t>
  </si>
  <si>
    <t>%DB29.DBX321.6</t>
  </si>
  <si>
    <t>%DB29.DBX321.7</t>
  </si>
  <si>
    <t>%DB29.DBX322.0</t>
  </si>
  <si>
    <t>%DB29.DBX322.1</t>
  </si>
  <si>
    <t>%DB29.DBX322.2</t>
  </si>
  <si>
    <t>%DB29.DBX322.3</t>
  </si>
  <si>
    <t>%DB29.DBX322.4</t>
  </si>
  <si>
    <t>%DB29.DBX322.5</t>
  </si>
  <si>
    <t>%DB29.DBX322.6</t>
  </si>
  <si>
    <t>%DB29.DBX322.7</t>
  </si>
  <si>
    <t>%DB29.DBX323.0</t>
  </si>
  <si>
    <t>%DB29.DBX323.1</t>
  </si>
  <si>
    <t>%DB29.DBX323.2</t>
  </si>
  <si>
    <t>%DB29.DBX323.3</t>
  </si>
  <si>
    <t>%DB29.DBX323.4</t>
  </si>
  <si>
    <t>%DB29.DBX323.5</t>
  </si>
  <si>
    <t>%DB29.DBX323.6</t>
  </si>
  <si>
    <t>%DB29.DBX323.7</t>
  </si>
  <si>
    <t>%DB29.DBX324.0</t>
  </si>
  <si>
    <t>%DB29.DBX324.1</t>
  </si>
  <si>
    <t>%DB29.DBX324.2</t>
  </si>
  <si>
    <t>%DB29.DBX324.3</t>
  </si>
  <si>
    <t>%DB29.DBX324.4</t>
  </si>
  <si>
    <t>%DB29.DBX324.5</t>
  </si>
  <si>
    <t>%DB29.DBX324.6</t>
  </si>
  <si>
    <t>%DB29.DBX324.7</t>
  </si>
  <si>
    <t>%DB29.DBX325.0</t>
  </si>
  <si>
    <t>%DB29.DBX325.1</t>
  </si>
  <si>
    <t>%DB29.DBX325.2</t>
  </si>
  <si>
    <t>%DB29.DBX325.3</t>
  </si>
  <si>
    <t>%DB29.DBX325.4</t>
  </si>
  <si>
    <t>%DB29.DBX325.5</t>
  </si>
  <si>
    <t>%DB29.DBX325.6</t>
  </si>
  <si>
    <t>%DB29.DBX325.7</t>
  </si>
  <si>
    <t>%DB29.DBX326.0</t>
  </si>
  <si>
    <t>%DB29.DBX326.1</t>
  </si>
  <si>
    <t>%DB29.DBX326.2</t>
  </si>
  <si>
    <t>%DB29.DBX326.3</t>
  </si>
  <si>
    <t>%DB29.DBX326.4</t>
  </si>
  <si>
    <t>%DB29.DBX326.5</t>
  </si>
  <si>
    <t>%DB29.DBX326.6</t>
  </si>
  <si>
    <t>%DB29.DBX326.7</t>
  </si>
  <si>
    <t>%DB29.DBX327.0</t>
  </si>
  <si>
    <t>%DB29.DBX327.1</t>
  </si>
  <si>
    <t>%DB29.DBX327.2</t>
  </si>
  <si>
    <t>%DB29.DBX327.3</t>
  </si>
  <si>
    <t>%DB29.DBX327.4</t>
  </si>
  <si>
    <t>%DB29.DBX327.5</t>
  </si>
  <si>
    <t>%DB29.DBX327.6</t>
  </si>
  <si>
    <t>%DB29.DBX327.7</t>
  </si>
  <si>
    <t>%DB29.DBX328.0</t>
  </si>
  <si>
    <t>%DB29.DBX328.1</t>
  </si>
  <si>
    <t>%DB29.DBX328.2</t>
  </si>
  <si>
    <t>%DB29.DBX328.3</t>
  </si>
  <si>
    <t>%DB29.DBX328.4</t>
  </si>
  <si>
    <t>%DB29.DBX328.5</t>
  </si>
  <si>
    <t>%DB29.DBX328.6</t>
  </si>
  <si>
    <t>%DB29.DBX328.7</t>
  </si>
  <si>
    <t>%DB29.DBX329.0</t>
  </si>
  <si>
    <t>%DB29.DBX329.1</t>
  </si>
  <si>
    <t>%DB29.DBX329.2</t>
  </si>
  <si>
    <t>%DB29.DBX329.3</t>
  </si>
  <si>
    <t>%DB29.DBX329.4</t>
  </si>
  <si>
    <t>%DB29.DBX329.5</t>
  </si>
  <si>
    <t>%DB29.DBX329.6</t>
  </si>
  <si>
    <t>%DB29.DBX329.7</t>
  </si>
  <si>
    <t>%DB29.DBX330.0</t>
  </si>
  <si>
    <t>%DB29.DBX330.1</t>
  </si>
  <si>
    <t>%DB29.DBX330.2</t>
  </si>
  <si>
    <t>%DB29.DBX330.3</t>
  </si>
  <si>
    <t>%DB29.DBX330.4</t>
  </si>
  <si>
    <t>%DB29.DBX330.5</t>
  </si>
  <si>
    <t>%DB29.DBX330.6</t>
  </si>
  <si>
    <t>%DB29.DBX330.7</t>
  </si>
  <si>
    <t>%DB29.DBX331.0</t>
  </si>
  <si>
    <t>%DB29.DBX331.1</t>
  </si>
  <si>
    <t>%DB29.DBX331.2</t>
  </si>
  <si>
    <t>%DB29.DBX331.3</t>
  </si>
  <si>
    <t>%DB29.DBX331.4</t>
  </si>
  <si>
    <t>%DB29.DBX331.5</t>
  </si>
  <si>
    <t>%DB29.DBX331.6</t>
  </si>
  <si>
    <t>%DB29.DBX331.7</t>
  </si>
  <si>
    <t>%DB300.DBX0.0</t>
  </si>
  <si>
    <t>%DB300.DBX0.1</t>
  </si>
  <si>
    <t>%DB300.DBX0.2</t>
  </si>
  <si>
    <t>%DB300.DBX0.3</t>
  </si>
  <si>
    <t>%DB300.DBX0.4</t>
  </si>
  <si>
    <t>%DB300.DBX0.5</t>
  </si>
  <si>
    <t>%DB300.DBX0.6</t>
  </si>
  <si>
    <t>%DB300.DBX0.7</t>
  </si>
  <si>
    <t>%DB300.DBX1.0</t>
  </si>
  <si>
    <t>%DB300.DBX1.1</t>
  </si>
  <si>
    <t>%DB300.DBX1.2</t>
  </si>
  <si>
    <t>%DB300.DBX1.3</t>
  </si>
  <si>
    <t>%DB300.DBX1.4</t>
  </si>
  <si>
    <t>%DB300.DBX1.5</t>
  </si>
  <si>
    <t>%DB300.DBX1.6</t>
  </si>
  <si>
    <t>%DB300.DBX1.7</t>
  </si>
  <si>
    <t>%DB300.DBX2.0</t>
  </si>
  <si>
    <t>%DB300.DBX2.1</t>
  </si>
  <si>
    <t>%DB300.DBX2.2</t>
  </si>
  <si>
    <t>%DB300.DBX2.3</t>
  </si>
  <si>
    <t>%DB300.DBX2.4</t>
  </si>
  <si>
    <t>%DB300.DBX2.5</t>
  </si>
  <si>
    <t>%DB300.DBX2.6</t>
  </si>
  <si>
    <t>%DB300.DBX2.7</t>
  </si>
  <si>
    <t>%DB300.DBX3.0</t>
  </si>
  <si>
    <t>%DB300.DBX3.1</t>
  </si>
  <si>
    <t>%DB300.DBX3.2</t>
  </si>
  <si>
    <t>%DB300.DBX3.3</t>
  </si>
  <si>
    <t>%DB300.DBX3.4</t>
  </si>
  <si>
    <t>%DB300.DBX3.5</t>
  </si>
  <si>
    <t>%DB300.DBX3.6</t>
  </si>
  <si>
    <t>%DB300.DBX3.7</t>
  </si>
  <si>
    <t>%DB300.DBX4.0</t>
  </si>
  <si>
    <t>%DB300.DBX4.1</t>
  </si>
  <si>
    <t>%DB300.DBX4.2</t>
  </si>
  <si>
    <t>%DB300.DBX4.3</t>
  </si>
  <si>
    <t>%DB300.DBX4.4</t>
  </si>
  <si>
    <t>%DB300.DBX4.5</t>
  </si>
  <si>
    <t>%DB517.DBX0.0</t>
  </si>
  <si>
    <t>%DB517.DBX10.0</t>
  </si>
  <si>
    <t>%DB517.DBX104.0</t>
  </si>
  <si>
    <t>%DB517.DBX134.0</t>
  </si>
  <si>
    <t>%DB517.DBX14.0</t>
  </si>
  <si>
    <t>%DB517.DBX162.0</t>
  </si>
  <si>
    <t>%DB517.DBX168.0</t>
  </si>
  <si>
    <t>%DB517.DBX18.0</t>
  </si>
  <si>
    <t>%DB517.DBX22.0</t>
  </si>
  <si>
    <t>%DB517.DBX36.0</t>
  </si>
  <si>
    <t>%DB517.DBX50.0</t>
  </si>
  <si>
    <t>%DB517.DBX56.0</t>
  </si>
  <si>
    <t>%DB517.DBX84.0</t>
  </si>
  <si>
    <t>%DB517.DBX94.0</t>
  </si>
  <si>
    <t>%DB517.DBX98.0</t>
  </si>
  <si>
    <t>%DB518.DBX0.0</t>
  </si>
  <si>
    <t>%DB518.DBX10.0</t>
  </si>
  <si>
    <t>%DB518.DBX104.0</t>
  </si>
  <si>
    <t>%DB518.DBX134.0</t>
  </si>
  <si>
    <t>%DB518.DBX14.0</t>
  </si>
  <si>
    <t>%DB518.DBX162.0</t>
  </si>
  <si>
    <t>%DB518.DBX168.0</t>
  </si>
  <si>
    <t>%DB518.DBX18.0</t>
  </si>
  <si>
    <t>%DB518.DBX22.0</t>
  </si>
  <si>
    <t>%DB518.DBX36.0</t>
  </si>
  <si>
    <t>%DB518.DBX50.0</t>
  </si>
  <si>
    <t>%DB518.DBX56.0</t>
  </si>
  <si>
    <t>%DB518.DBX84.0</t>
  </si>
  <si>
    <t>%DB518.DBX94.0</t>
  </si>
  <si>
    <t>%DB518.DBX98.0</t>
  </si>
  <si>
    <t>%DB519.DBX0.0</t>
  </si>
  <si>
    <t>%DB519.DBX10.0</t>
  </si>
  <si>
    <t>%DB519.DBX104.0</t>
  </si>
  <si>
    <t>%DB519.DBX134.0</t>
  </si>
  <si>
    <t>%DB519.DBX14.0</t>
  </si>
  <si>
    <t>%DB519.DBX162.0</t>
  </si>
  <si>
    <t>%DB519.DBX168.0</t>
  </si>
  <si>
    <t>%DB519.DBX18.0</t>
  </si>
  <si>
    <t>%DB519.DBX22.0</t>
  </si>
  <si>
    <t>%DB519.DBX36.0</t>
  </si>
  <si>
    <t>%DB519.DBX50.0</t>
  </si>
  <si>
    <t>%DB519.DBX56.0</t>
  </si>
  <si>
    <t>%DB519.DBX84.0</t>
  </si>
  <si>
    <t>%DB519.DBX94.0</t>
  </si>
  <si>
    <t>%DB519.DBX98.0</t>
  </si>
  <si>
    <t>%DB540.DBW0</t>
  </si>
  <si>
    <t>%DB540.DBW2</t>
  </si>
  <si>
    <t>%DB540.DBW4</t>
  </si>
  <si>
    <t>%DB540.DBW6</t>
  </si>
  <si>
    <t>%DB550.DBX0.0</t>
  </si>
  <si>
    <t>%DB66.DBD32</t>
  </si>
  <si>
    <t>%DB66.DBW0</t>
  </si>
  <si>
    <t>%DB66.DBW10</t>
  </si>
  <si>
    <t>%DB66.DBW12</t>
  </si>
  <si>
    <t>%DB66.DBW14</t>
  </si>
  <si>
    <t>%DB66.DBW16</t>
  </si>
  <si>
    <t>%DB66.DBW18</t>
  </si>
  <si>
    <t>%DB66.DBW2</t>
  </si>
  <si>
    <t>%DB66.DBW20</t>
  </si>
  <si>
    <t>%DB66.DBW22</t>
  </si>
  <si>
    <t>%DB66.DBW24</t>
  </si>
  <si>
    <t>%DB66.DBW26</t>
  </si>
  <si>
    <t>%DB66.DBW4</t>
  </si>
  <si>
    <t>%DB66.DBW6</t>
  </si>
  <si>
    <t>%DB66.DBW8</t>
  </si>
  <si>
    <t>%DB67.DBW0</t>
  </si>
  <si>
    <t>%DB67.DBW10</t>
  </si>
  <si>
    <t>%DB67.DBW12</t>
  </si>
  <si>
    <t>%DB67.DBW14</t>
  </si>
  <si>
    <t>%DB67.DBW2</t>
  </si>
  <si>
    <t>%DB67.DBW4</t>
  </si>
  <si>
    <t>%DB67.DBW6</t>
  </si>
  <si>
    <t>%DB67.DBW8</t>
  </si>
  <si>
    <t>%DB99.DBW0</t>
  </si>
  <si>
    <t>%DB99.DBW10</t>
  </si>
  <si>
    <t>%DB99.DBW12</t>
  </si>
  <si>
    <t>%DB99.DBW2</t>
  </si>
  <si>
    <t>%DB99.DBW4</t>
  </si>
  <si>
    <t>%DB99.DBW6</t>
  </si>
  <si>
    <t>%DB99.DBW8</t>
  </si>
  <si>
    <t>%I2055.0</t>
  </si>
  <si>
    <t>%I1031.5</t>
  </si>
  <si>
    <t>%I1034.1</t>
  </si>
  <si>
    <t>%I1068.0</t>
  </si>
  <si>
    <t>%I1068.5</t>
  </si>
  <si>
    <t>%I1570.0</t>
  </si>
  <si>
    <t>%I1570.1</t>
  </si>
  <si>
    <t>%I1570.2</t>
  </si>
  <si>
    <t>%I1570.3</t>
  </si>
  <si>
    <t>%I1570.4</t>
  </si>
  <si>
    <t>%I1570.5</t>
  </si>
  <si>
    <t>%I1570.6</t>
  </si>
  <si>
    <t>%I1570.7</t>
  </si>
  <si>
    <t>%I1571.0</t>
  </si>
  <si>
    <t>%I1571.1</t>
  </si>
  <si>
    <t>%I1571.2</t>
  </si>
  <si>
    <t>%I232.3</t>
  </si>
  <si>
    <t>%I232.4</t>
  </si>
  <si>
    <t>%I232.5</t>
  </si>
  <si>
    <t>%I233.2</t>
  </si>
  <si>
    <t>%I234.0</t>
  </si>
  <si>
    <t>%I234.2</t>
  </si>
  <si>
    <t>%I268.2</t>
  </si>
  <si>
    <t>%I269.6</t>
  </si>
  <si>
    <t>%I270.0</t>
  </si>
  <si>
    <t>%I272.0</t>
  </si>
  <si>
    <t>%I273.0</t>
  </si>
  <si>
    <t>%I273.1</t>
  </si>
  <si>
    <t>%I273.2</t>
  </si>
  <si>
    <t>%I324.0</t>
  </si>
  <si>
    <t>%I324.1</t>
  </si>
  <si>
    <t>%I324.4</t>
  </si>
  <si>
    <t>%I324.5</t>
  </si>
  <si>
    <t>%I325.0</t>
  </si>
  <si>
    <t>%I325.1</t>
  </si>
  <si>
    <t>%I325.3</t>
  </si>
  <si>
    <t>%I325.4</t>
  </si>
  <si>
    <t>%I326.0</t>
  </si>
  <si>
    <t>%I326.1</t>
  </si>
  <si>
    <t>%I326.3</t>
  </si>
  <si>
    <t>%I326.4</t>
  </si>
  <si>
    <t>%I326.7</t>
  </si>
  <si>
    <t>%I327.0</t>
  </si>
  <si>
    <t>%I327.1</t>
  </si>
  <si>
    <t>%I327.2</t>
  </si>
  <si>
    <t>%I328.1</t>
  </si>
  <si>
    <t>%I328.2</t>
  </si>
  <si>
    <t>%I384.2</t>
  </si>
  <si>
    <t>%I384.3</t>
  </si>
  <si>
    <t>%I385.3</t>
  </si>
  <si>
    <t>%I385.4</t>
  </si>
  <si>
    <t>%I386.0</t>
  </si>
  <si>
    <t>%I386.1</t>
  </si>
  <si>
    <t>%I387.0</t>
  </si>
  <si>
    <t>%I436.0</t>
  </si>
  <si>
    <t>%I436.4</t>
  </si>
  <si>
    <t>%I436.5</t>
  </si>
  <si>
    <t>%I436.6</t>
  </si>
  <si>
    <t>%I436.7</t>
  </si>
  <si>
    <t>%I439.2</t>
  </si>
  <si>
    <t>%I497.0</t>
  </si>
  <si>
    <t>%I497.1</t>
  </si>
  <si>
    <t>%I497.2</t>
  </si>
  <si>
    <t>%I497.6</t>
  </si>
  <si>
    <t>%I497.7</t>
  </si>
  <si>
    <t>%I498.0</t>
  </si>
  <si>
    <t>%I498.1</t>
  </si>
  <si>
    <t>%I502.0</t>
  </si>
  <si>
    <t>%I502.1</t>
  </si>
  <si>
    <t>%I502.2</t>
  </si>
  <si>
    <t>%I502.3</t>
  </si>
  <si>
    <t>%I575.1</t>
  </si>
  <si>
    <t>%I575.3</t>
  </si>
  <si>
    <t>%I607.0</t>
  </si>
  <si>
    <t>%I607.1</t>
  </si>
  <si>
    <t>%I608.0</t>
  </si>
  <si>
    <t>%I636.0</t>
  </si>
  <si>
    <t>%I642.0</t>
  </si>
  <si>
    <t>%I642.2</t>
  </si>
  <si>
    <t>%I770.1</t>
  </si>
  <si>
    <t>%I770.4</t>
  </si>
  <si>
    <t>%I772.0</t>
  </si>
  <si>
    <t>%I772.1</t>
  </si>
  <si>
    <t>%I772.2</t>
  </si>
  <si>
    <t>%I851.0</t>
  </si>
  <si>
    <t>%I851.1</t>
  </si>
  <si>
    <t>%I866.0</t>
  </si>
  <si>
    <t>%I866.2</t>
  </si>
  <si>
    <t>%I866.3</t>
  </si>
  <si>
    <t>%I940.0</t>
  </si>
  <si>
    <t>%I940.2</t>
  </si>
  <si>
    <t>%I946.0</t>
  </si>
  <si>
    <t>%I946.2</t>
  </si>
  <si>
    <t>%I946.3</t>
  </si>
  <si>
    <t>%I952.0</t>
  </si>
  <si>
    <t>%I952.1</t>
  </si>
  <si>
    <t>%I952.3</t>
  </si>
  <si>
    <t>%IB102</t>
  </si>
  <si>
    <t>%IB134</t>
  </si>
  <si>
    <t>%IB164</t>
  </si>
  <si>
    <t>%IB230</t>
  </si>
  <si>
    <t>%IB231</t>
  </si>
  <si>
    <t>%IB232</t>
  </si>
  <si>
    <t>%IB233</t>
  </si>
  <si>
    <t>%IB234</t>
  </si>
  <si>
    <t>%IB25</t>
  </si>
  <si>
    <t>%IB48</t>
  </si>
  <si>
    <t>%IB49</t>
  </si>
  <si>
    <t>%IB50</t>
  </si>
  <si>
    <t>%IB51</t>
  </si>
  <si>
    <t>%IB56</t>
  </si>
  <si>
    <t>%IB57</t>
  </si>
  <si>
    <t>%IB58</t>
  </si>
  <si>
    <t>%IB59</t>
  </si>
  <si>
    <t>%IB77</t>
  </si>
  <si>
    <t>%IB90</t>
  </si>
  <si>
    <t>%M1000.3</t>
  </si>
  <si>
    <t>%M170.0</t>
  </si>
  <si>
    <t>%M206.1</t>
  </si>
  <si>
    <t>%M222.7</t>
  </si>
  <si>
    <t>%M291.0</t>
  </si>
  <si>
    <t>%M291.3</t>
  </si>
  <si>
    <t>%M291.4</t>
  </si>
  <si>
    <t>%M570.0</t>
  </si>
  <si>
    <t>%M576.1</t>
  </si>
  <si>
    <t>%M900.0</t>
  </si>
  <si>
    <t>%M900.1</t>
  </si>
  <si>
    <t>%MD116</t>
  </si>
  <si>
    <t>%MD360</t>
  </si>
  <si>
    <t>%MD366</t>
  </si>
  <si>
    <t>%MD624</t>
  </si>
  <si>
    <t>%MW0</t>
  </si>
  <si>
    <t>%MW10</t>
  </si>
  <si>
    <t>%MW12</t>
  </si>
  <si>
    <t>%MW14</t>
  </si>
  <si>
    <t>%MW16</t>
  </si>
  <si>
    <t>%MW18</t>
  </si>
  <si>
    <t>%MW2</t>
  </si>
  <si>
    <t>%MW20</t>
  </si>
  <si>
    <t>%MW22</t>
  </si>
  <si>
    <t>%MW24</t>
  </si>
  <si>
    <t>%MW26</t>
  </si>
  <si>
    <t>%MW28</t>
  </si>
  <si>
    <t>%MW30</t>
  </si>
  <si>
    <t>%MW32</t>
  </si>
  <si>
    <t>%MW34</t>
  </si>
  <si>
    <t>%MW36</t>
  </si>
  <si>
    <t>%MW38</t>
  </si>
  <si>
    <t>%MW4</t>
  </si>
  <si>
    <t>%MW40</t>
  </si>
  <si>
    <t>%MW42</t>
  </si>
  <si>
    <t>%MW44</t>
  </si>
  <si>
    <t>%MW46</t>
  </si>
  <si>
    <t>%MW48</t>
  </si>
  <si>
    <t>%MW50</t>
  </si>
  <si>
    <t>%MW52</t>
  </si>
  <si>
    <t>%MW54</t>
  </si>
  <si>
    <t>%MW56</t>
  </si>
  <si>
    <t>%MW58</t>
  </si>
  <si>
    <t>%MW6</t>
  </si>
  <si>
    <t>%MW60</t>
  </si>
  <si>
    <t>%MW62</t>
  </si>
  <si>
    <t>%MW64</t>
  </si>
  <si>
    <t>%MW66</t>
  </si>
  <si>
    <t>%MW68</t>
  </si>
  <si>
    <t>%MW70</t>
  </si>
  <si>
    <t>%MW72</t>
  </si>
  <si>
    <t>%MW74</t>
  </si>
  <si>
    <t>%MW76</t>
  </si>
  <si>
    <t>%MW78</t>
  </si>
  <si>
    <t>%MW8</t>
  </si>
  <si>
    <t>%MW80</t>
  </si>
  <si>
    <t>%MW82</t>
  </si>
  <si>
    <t>%MW84</t>
  </si>
  <si>
    <t>%MW86</t>
  </si>
  <si>
    <t>%MW88</t>
  </si>
  <si>
    <t>%MW90</t>
  </si>
  <si>
    <t>%Q100.0</t>
  </si>
  <si>
    <t>%Q100.1</t>
  </si>
  <si>
    <t>%Q100.2</t>
  </si>
  <si>
    <t>%Q100.5</t>
  </si>
  <si>
    <t>%Q101.0</t>
  </si>
  <si>
    <t>%Q101.1</t>
  </si>
  <si>
    <t>%Q1067.0</t>
  </si>
  <si>
    <t>%Q1067.1</t>
  </si>
  <si>
    <t>%Q1068.0</t>
  </si>
  <si>
    <t>%Q1068.1</t>
  </si>
  <si>
    <t>%Q1068.2</t>
  </si>
  <si>
    <t>%Q1068.3</t>
  </si>
  <si>
    <t>%Q1068.4</t>
  </si>
  <si>
    <t>%Q1068.5</t>
  </si>
  <si>
    <t>%Q1068.6</t>
  </si>
  <si>
    <t>%Q1068.7</t>
  </si>
  <si>
    <t>%Q1069.0</t>
  </si>
  <si>
    <t>%Q1069.1</t>
  </si>
  <si>
    <t>%Q1069.2</t>
  </si>
  <si>
    <t>%Q1069.3</t>
  </si>
  <si>
    <t>%Q1069.4</t>
  </si>
  <si>
    <t>%Q1069.5</t>
  </si>
  <si>
    <t>%Q1069.6</t>
  </si>
  <si>
    <t>%Q1069.7</t>
  </si>
  <si>
    <t>%Q1070.0</t>
  </si>
  <si>
    <t>%Q1070.1</t>
  </si>
  <si>
    <t>%Q1070.2</t>
  </si>
  <si>
    <t>%Q1070.3</t>
  </si>
  <si>
    <t>%Q1070.6</t>
  </si>
  <si>
    <t>%Q1070.7</t>
  </si>
  <si>
    <t>%Q114.4</t>
  </si>
  <si>
    <t>%Q114.5</t>
  </si>
  <si>
    <t>%Q232.4</t>
  </si>
  <si>
    <t>%Q384.0</t>
  </si>
  <si>
    <t>%Q384.1</t>
  </si>
  <si>
    <t>%Q384.2</t>
  </si>
  <si>
    <t>%Q384.3</t>
  </si>
  <si>
    <t>%Q384.4</t>
  </si>
  <si>
    <t>%Q384.7</t>
  </si>
  <si>
    <t>%Q385.0</t>
  </si>
  <si>
    <t>%Q570.0</t>
  </si>
  <si>
    <t>%Q570.1</t>
  </si>
  <si>
    <t>%Q570.2</t>
  </si>
  <si>
    <t>%Q570.3</t>
  </si>
  <si>
    <t>%Q570.4</t>
  </si>
  <si>
    <t>%Q570.5</t>
  </si>
  <si>
    <t>%Q570.6</t>
  </si>
  <si>
    <t>%Q570.7</t>
  </si>
  <si>
    <t>%Q571.0</t>
  </si>
  <si>
    <t>%Q571.1</t>
  </si>
  <si>
    <t>%Q571.2</t>
  </si>
  <si>
    <t>%Q571.3</t>
  </si>
  <si>
    <t>%Q571.4</t>
  </si>
  <si>
    <t>%Q571.5</t>
  </si>
  <si>
    <t>%Q97.4</t>
  </si>
  <si>
    <t>%Q97.6</t>
  </si>
  <si>
    <t>%Q97.7</t>
  </si>
  <si>
    <t>%Q99.4</t>
  </si>
  <si>
    <t>%QB1</t>
  </si>
  <si>
    <t>%QB100</t>
  </si>
  <si>
    <t>%QB103</t>
  </si>
  <si>
    <t>%QB104</t>
  </si>
  <si>
    <t>%QB114</t>
  </si>
  <si>
    <t>%QB22</t>
  </si>
  <si>
    <t>%QB34</t>
  </si>
  <si>
    <t>%QB4</t>
  </si>
  <si>
    <t>%QB45</t>
  </si>
  <si>
    <t>%QB5</t>
  </si>
  <si>
    <t>%QB97</t>
  </si>
  <si>
    <t>%QB98</t>
  </si>
  <si>
    <t>%QB99</t>
  </si>
  <si>
    <t>=PL1-EPL1-CH1</t>
  </si>
  <si>
    <t>=PL4-PL4.1</t>
  </si>
  <si>
    <t>=PL3-EPL3.1</t>
  </si>
  <si>
    <t>variabili pannello</t>
  </si>
  <si>
    <t>tabella variabili HMI</t>
  </si>
  <si>
    <t>pagina Carro_DX_2</t>
  </si>
  <si>
    <t xml:space="preserve">per errore in compilazione eliminate variabili:
freccia sx - "DB_MP_PLC.Cman_centro_carro_DX"
freccia giù - "DB_MP_PLC.Cman_fuori_carro_DX"
freccia dx - "DB_MP_PLC.Cman_parch_carro_DX"
freccia su - "DB_MP_PLC.Cman_dentro_carro_DX" </t>
  </si>
  <si>
    <t>pannello Linea</t>
  </si>
  <si>
    <t>PL1</t>
  </si>
  <si>
    <t>PL2</t>
  </si>
  <si>
    <t>PL3</t>
  </si>
  <si>
    <t>PL4</t>
  </si>
  <si>
    <t>PL5</t>
  </si>
  <si>
    <t>PLC</t>
  </si>
  <si>
    <t>10.74.31.212</t>
  </si>
  <si>
    <t>10.74.31.215</t>
  </si>
  <si>
    <t>10.74.31.216</t>
  </si>
  <si>
    <t>10.74.31.217</t>
  </si>
  <si>
    <t>10.74.31.218</t>
  </si>
  <si>
    <t>10.74.31.220</t>
  </si>
  <si>
    <t>10.74.31.219</t>
  </si>
  <si>
    <t>conversione Pannello Linea e pannelli pulpito da WINCC Flexible 2008 in TIA Portal v13 SP2</t>
  </si>
  <si>
    <t>nuova assegnazione indirizzi ingresso ed uscita PLC secondo nuova tabella di assegnazione per LINEA 6</t>
  </si>
  <si>
    <t>72 pagine Pannello Linea</t>
  </si>
  <si>
    <t>ridimensionamento
attivazione tasti funzione 
inserimento logo REM</t>
  </si>
  <si>
    <t xml:space="preserve">collegamento </t>
  </si>
  <si>
    <r>
      <t xml:space="preserve">pag. Ricetta_linea_1 </t>
    </r>
    <r>
      <rPr>
        <sz val="11"/>
        <color indexed="10"/>
        <rFont val="Calibri"/>
        <family val="2"/>
      </rPr>
      <t xml:space="preserve">÷ </t>
    </r>
    <r>
      <rPr>
        <sz val="11"/>
        <color indexed="10"/>
        <rFont val="Calibri"/>
        <family val="2"/>
      </rPr>
      <t>ricette_linea_6:
verificare (su originale LINEA 5) la chiamata delle pagine +/-. Sembra Non corrispondono a quelle visualizzate.</t>
    </r>
  </si>
  <si>
    <t>Pagina_1</t>
  </si>
  <si>
    <t>a titolo dimostrativo ho riunito le pagine Carro_DX_1 e Carro_SX_1 in una unica pagina, se il risultato è accettabile ci sono altre pagine da poter riunire (eventualmente da concordare)</t>
  </si>
  <si>
    <t>rete configurata PWE_1con i seguenti indirizzi IP:</t>
  </si>
  <si>
    <t>pag. Stato_Rete e Stato_Rete_1:
vanno riviste edeventualmente integrate con la rete ethernet</t>
  </si>
  <si>
    <t>Generale</t>
  </si>
  <si>
    <t>definire tipo di collegamento fra PL1, PL2, PL3, PL4, PL5, Pannello Linea e PLC:
PN/IE_1 o PN/IE_1 - PN/IE_2</t>
  </si>
  <si>
    <t>CENTRALINA</t>
  </si>
  <si>
    <t>NASTRI USCITA</t>
  </si>
  <si>
    <t>CONVOGLIATORI</t>
  </si>
  <si>
    <t>SCUDI</t>
  </si>
  <si>
    <t>FORCHE</t>
  </si>
  <si>
    <t>TAV. ROTANTE</t>
  </si>
  <si>
    <t>35</t>
  </si>
  <si>
    <t>PL1 sequenza pagine</t>
  </si>
  <si>
    <t>26</t>
  </si>
  <si>
    <t>36</t>
  </si>
  <si>
    <t>27</t>
  </si>
  <si>
    <t>28</t>
  </si>
  <si>
    <t>29</t>
  </si>
  <si>
    <t>30</t>
  </si>
  <si>
    <t>31</t>
  </si>
  <si>
    <t>32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</si>
  <si>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</si>
  <si>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</si>
  <si>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</si>
  <si>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</si>
  <si>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</si>
  <si>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</si>
  <si>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</si>
  <si>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</si>
  <si>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</si>
  <si>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</si>
  <si>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</si>
  <si>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</si>
  <si>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20</t>
  </si>
  <si>
    <t>21</t>
  </si>
  <si>
    <t>22</t>
  </si>
  <si>
    <t>15</t>
  </si>
  <si>
    <t>16</t>
  </si>
  <si>
    <t>17</t>
  </si>
  <si>
    <t>18</t>
  </si>
  <si>
    <t>19</t>
  </si>
  <si>
    <t>13</t>
  </si>
  <si>
    <t>14</t>
  </si>
  <si>
    <t>23</t>
  </si>
  <si>
    <t>24</t>
  </si>
  <si>
    <t>33</t>
  </si>
  <si>
    <t>34</t>
  </si>
  <si>
    <t>40</t>
  </si>
  <si>
    <t>41</t>
  </si>
  <si>
    <t>UNICA
 PAG 13</t>
  </si>
  <si>
    <t>15+16</t>
  </si>
  <si>
    <t>17+18</t>
  </si>
  <si>
    <t>19+33</t>
  </si>
  <si>
    <t>38+37</t>
  </si>
  <si>
    <t>29+32</t>
  </si>
  <si>
    <t>28+31</t>
  </si>
  <si>
    <t>PL2 sequenza pagine</t>
  </si>
  <si>
    <t>Bool</t>
  </si>
  <si>
    <t>%I936.5</t>
  </si>
  <si>
    <t>%I936.6</t>
  </si>
  <si>
    <t>%I939.2</t>
  </si>
  <si>
    <t>%I939.3</t>
  </si>
  <si>
    <t>%I937.3</t>
  </si>
  <si>
    <t>%I938.0</t>
  </si>
  <si>
    <t>%I938.1</t>
  </si>
  <si>
    <t>%I938.2</t>
  </si>
  <si>
    <t>%I934.5</t>
  </si>
  <si>
    <t>%I934.6</t>
  </si>
  <si>
    <t>%I935.1</t>
  </si>
  <si>
    <t>%I935.2</t>
  </si>
  <si>
    <t>%I935.3</t>
  </si>
  <si>
    <t>%I935.4</t>
  </si>
  <si>
    <t>%I934.7</t>
  </si>
  <si>
    <t>%I935.0</t>
  </si>
  <si>
    <t>DB_80A1.POSIZIONE_DA_DRIVE</t>
  </si>
  <si>
    <t>DInt</t>
  </si>
  <si>
    <t>%DB75.DBD62</t>
  </si>
  <si>
    <t>Real</t>
  </si>
  <si>
    <t>M162.0</t>
  </si>
  <si>
    <t>%M162.0</t>
  </si>
  <si>
    <t>CONTROLLO LETTURA FC SGANCIO MAGNETI IMPIL. POST.</t>
  </si>
  <si>
    <t>M602.5</t>
  </si>
  <si>
    <t>%M602.5</t>
  </si>
  <si>
    <t>HOMING TAVOLA LATERALE DA EFFETTUARE</t>
  </si>
  <si>
    <t>M602.6</t>
  </si>
  <si>
    <t>%M602.6</t>
  </si>
  <si>
    <t>HOMING TAVOLA POSTERIORE DA EFFETTUARE</t>
  </si>
  <si>
    <t>M604.1</t>
  </si>
  <si>
    <t>%M604.1</t>
  </si>
  <si>
    <t>QUOTA ATTUALE TAVOLA LATERALE</t>
  </si>
  <si>
    <t>QUOTA ATTUALE TAVOLA POSTERIORE</t>
  </si>
  <si>
    <t>MD372</t>
  </si>
  <si>
    <t>%MD372</t>
  </si>
  <si>
    <t>QUOTA DI POSIZIONAMENTO TAVOLA LATERALE IN MANUALE</t>
  </si>
  <si>
    <t>MD376</t>
  </si>
  <si>
    <t>%MD376</t>
  </si>
  <si>
    <t>QUOTA DI POSIZIONAMENTO TAVOLA POSTERIORE IN MANUALE</t>
  </si>
  <si>
    <t>SaltoPagina_PL1</t>
  </si>
  <si>
    <t>Int</t>
  </si>
  <si>
    <t>%DB121.DBW60</t>
  </si>
  <si>
    <t>Warning_impilatore_posteriore</t>
  </si>
  <si>
    <t>Warning_impilatore_posteriore_0</t>
  </si>
  <si>
    <t>Warning_manuali_impilatore_posteriore</t>
  </si>
  <si>
    <t>Warning_manuali_impilatore_posteriore_0</t>
  </si>
  <si>
    <t xml:space="preserve">richiesta informazioni per DB utilizzati nel PLC per encoder ed usati in HMI in modalità da chiarire 
</t>
  </si>
  <si>
    <t>verificare I/0 rimanenti con vecchio indirizzo (&lt;2000)</t>
  </si>
  <si>
    <t>SaltoPagina_PL2</t>
  </si>
  <si>
    <t>Word</t>
  </si>
  <si>
    <t>%DB121.DBW62</t>
  </si>
  <si>
    <t>Warning_impil_laterale</t>
  </si>
  <si>
    <t>Warning_impil_laterale_0</t>
  </si>
  <si>
    <t>Warning_man_impil_laterale</t>
  </si>
  <si>
    <t>Warning_man_impil_laterale_0</t>
  </si>
  <si>
    <t>DB_70A1.POSIZIONE_DA_DRIVE</t>
  </si>
  <si>
    <t>%DB74.DBD62</t>
  </si>
  <si>
    <t>%I604.6</t>
  </si>
  <si>
    <t>%I631.3</t>
  </si>
  <si>
    <t>%I631.5</t>
  </si>
  <si>
    <t>%I631.6</t>
  </si>
  <si>
    <t>%I631.7</t>
  </si>
  <si>
    <t>%I632.0</t>
  </si>
  <si>
    <t>%I632.1</t>
  </si>
  <si>
    <t>%I632.2</t>
  </si>
  <si>
    <t>%I632.3</t>
  </si>
  <si>
    <t>%I632.4</t>
  </si>
  <si>
    <t>%I632.5</t>
  </si>
  <si>
    <t>%I632.6</t>
  </si>
  <si>
    <t>%I632.7</t>
  </si>
  <si>
    <t>%I633.0</t>
  </si>
  <si>
    <t>%I633.1</t>
  </si>
  <si>
    <t>%I633.2</t>
  </si>
  <si>
    <t>%I633.3</t>
  </si>
  <si>
    <t>%I633.4</t>
  </si>
  <si>
    <t>%I633.5</t>
  </si>
  <si>
    <t>%I633.6</t>
  </si>
  <si>
    <t>%I633.7</t>
  </si>
  <si>
    <t>%I634.2</t>
  </si>
  <si>
    <t>PLC--&gt;PL.PL3_STS_BRACCI_INSERITI</t>
  </si>
  <si>
    <t>%DB115.DBX0.0</t>
  </si>
  <si>
    <t>Supporti Sensori Presenza Coil Inseriti</t>
  </si>
  <si>
    <t>PLC--&gt;PL.PL3_BRACCIO_DISINSERITI</t>
  </si>
  <si>
    <t>%DB115.DBX0.1</t>
  </si>
  <si>
    <t>Supporti Sensori Presenza Coil Disinseriti</t>
  </si>
  <si>
    <t>PLC--&gt;PL.PL3_STS_RULLI_PRESS_ALTO</t>
  </si>
  <si>
    <t>%DB115.DBX0.2</t>
  </si>
  <si>
    <t>Rulli di Pressione Alti</t>
  </si>
  <si>
    <t>PLC--&gt;PL.PL3_RULLI_PRESS_BASSO</t>
  </si>
  <si>
    <t>%DB115.DBX0.3</t>
  </si>
  <si>
    <t>Rulli di Pressione Bassi</t>
  </si>
  <si>
    <t>PLC--&gt;PL.PL3_STS_MANDRINI_ESP</t>
  </si>
  <si>
    <t>%DB115.DBX0.4</t>
  </si>
  <si>
    <t>Mandrini Espansi</t>
  </si>
  <si>
    <t>PLC--&gt;PL.PL3_STS_MANDRINI_CONTR</t>
  </si>
  <si>
    <t>%DB115.DBX0.5</t>
  </si>
  <si>
    <t>Mandrini Contratti</t>
  </si>
  <si>
    <t>PLC--&gt;PL.PL3_STS_ROT_RULLI_OR</t>
  </si>
  <si>
    <t>%DB115.DBX0.6</t>
  </si>
  <si>
    <t>Rotazione Contemporanea Rulli Superiori Oraria</t>
  </si>
  <si>
    <t>PLC--&gt;PL.PL3_STS_ROT_RULLI_AOR</t>
  </si>
  <si>
    <t>%DB115.DBX0.7</t>
  </si>
  <si>
    <t>Rotazione Contemporanea Rulli Superiori Antioraria</t>
  </si>
  <si>
    <t>PLC--&gt;PL.PL3_CULLA_ALTA</t>
  </si>
  <si>
    <t>%DB115.DBX1.0</t>
  </si>
  <si>
    <t>PLC--&gt;PL.PL3_CULLA_BASSA</t>
  </si>
  <si>
    <t>%DB115.DBX1.1</t>
  </si>
  <si>
    <t>PLC--&gt;PL.PL3_BRACCIO_INSER</t>
  </si>
  <si>
    <t>%DB115.DBX1.2</t>
  </si>
  <si>
    <t>PLC--&gt;PL.PL3_BRACCIO_DISINS</t>
  </si>
  <si>
    <t>%DB115.DBX1.3</t>
  </si>
  <si>
    <t>PLC--&gt;PL.PL3_RP_SUP_ALTO</t>
  </si>
  <si>
    <t>%DB115.DBX1.4</t>
  </si>
  <si>
    <t>PLC--&gt;PL.PL3_RP_SUP_BASSO</t>
  </si>
  <si>
    <t>%DB115.DBX1.5</t>
  </si>
  <si>
    <t>PLC--&gt;PL.PL3_ABIL_CARRO_IND</t>
  </si>
  <si>
    <t>%DB115.DBX1.6</t>
  </si>
  <si>
    <t>SaltoPagina_PL3</t>
  </si>
  <si>
    <t>%DB121.DBW64</t>
  </si>
  <si>
    <t>Warning_ingresso</t>
  </si>
  <si>
    <t>Warning_ingresso_0</t>
  </si>
  <si>
    <t>Warning_man_ingresso</t>
  </si>
  <si>
    <t>Warning_man_ingresso_0</t>
  </si>
  <si>
    <t>Warning_man_ingresso_1</t>
  </si>
  <si>
    <t>%DB255.DBW4</t>
  </si>
  <si>
    <t>%I232.1</t>
  </si>
  <si>
    <t>%I232.6</t>
  </si>
  <si>
    <t>%I233.0</t>
  </si>
  <si>
    <t>%I233.1</t>
  </si>
  <si>
    <t>=F1A-DI3:2</t>
  </si>
  <si>
    <t>%I268.3</t>
  </si>
  <si>
    <t>%I268.5</t>
  </si>
  <si>
    <t>%I270.1</t>
  </si>
  <si>
    <t>%I270.3</t>
  </si>
  <si>
    <t>%I325.2</t>
  </si>
  <si>
    <t>%I97.7</t>
  </si>
  <si>
    <t>CM_GM_1.2.01_AV</t>
  </si>
  <si>
    <t>%M200.4</t>
  </si>
  <si>
    <t>CM_MAN - CARRO PORTA COIL - AV</t>
  </si>
  <si>
    <t>CM_GM_1.2.01_IND</t>
  </si>
  <si>
    <t>%M200.6</t>
  </si>
  <si>
    <t>CM_MAN - CARRO PORTA COIL - IND</t>
  </si>
  <si>
    <t>CM_GM_1.3.11-AVANTI</t>
  </si>
  <si>
    <t>%M206.4</t>
  </si>
  <si>
    <t>CM_MAN - TRASL. MANDR. DX - CHIUSURA</t>
  </si>
  <si>
    <t>CM_GM_1.3.11-INDIETRO</t>
  </si>
  <si>
    <t>%M206.6</t>
  </si>
  <si>
    <t>CM_MAN - TRASL. MANDR. DX - APERTURA</t>
  </si>
  <si>
    <t>CM_GM_1.3.21-AVANTI</t>
  </si>
  <si>
    <t>%M207.0</t>
  </si>
  <si>
    <t>CM_MAN - TRASL. MANDR. LATO SX - CHIUSURA</t>
  </si>
  <si>
    <t>CM_GM_1.3.21-INDIETRO</t>
  </si>
  <si>
    <t>%M207.2</t>
  </si>
  <si>
    <t>CM_MAN TRASL. MANDR. LATO SX - APERTURA</t>
  </si>
  <si>
    <t>CA_EV_1.5.11a</t>
  </si>
  <si>
    <t>%M210.5</t>
  </si>
  <si>
    <t>CM_AUTO - TRASLAZIONE CARRO SFRIDI - IN LINEA</t>
  </si>
  <si>
    <t>GM_1.2.01_IND</t>
  </si>
  <si>
    <t>%M221.2</t>
  </si>
  <si>
    <t>MARCIA - GM_1.2.01 -QE-60RM1- CARRO PORTA COIL - IND</t>
  </si>
  <si>
    <t>GM_1.2.01_AV</t>
  </si>
  <si>
    <t>%M221.3</t>
  </si>
  <si>
    <t>MARCIA - GM_1.2.01 -QE-60RM1- CARRO PORTA COIL - AV</t>
  </si>
  <si>
    <t>M_1.3.01_OR</t>
  </si>
  <si>
    <t>%M221.6</t>
  </si>
  <si>
    <t>QE1-50RM1- ROTAZIONE MANDRINI - OR</t>
  </si>
  <si>
    <t>M_1.3.01_AOR</t>
  </si>
  <si>
    <t>%M221.7</t>
  </si>
  <si>
    <t>QE1-50RM1- ROTAZIONE MANDRINI - AOR</t>
  </si>
  <si>
    <t>SECONDO COIL CARICATO</t>
  </si>
  <si>
    <t>M291.1</t>
  </si>
  <si>
    <t>%M291.1</t>
  </si>
  <si>
    <t>RICHIESTA PREPARAZIONE COIL SUCCESSIVO</t>
  </si>
  <si>
    <t>M300.2</t>
  </si>
  <si>
    <t>%M300.2</t>
  </si>
  <si>
    <t>COIL PRESENTE SU CULLA</t>
  </si>
  <si>
    <t>QUOTA DI DISASSAMENTO MADRINI</t>
  </si>
  <si>
    <t>MD124</t>
  </si>
  <si>
    <t>%MD124</t>
  </si>
  <si>
    <t>DIAMETRO COIL IN CONTINUO</t>
  </si>
  <si>
    <t>%Q101.5</t>
  </si>
  <si>
    <t>%Q1070.5</t>
  </si>
  <si>
    <t>SaltoPagina_PL4</t>
  </si>
  <si>
    <t>E 1.4.04.Direzione_indietro</t>
  </si>
  <si>
    <t>%DB143.DBX4.1</t>
  </si>
  <si>
    <t>E 1.4.24.Valore_Misura_Encoder</t>
  </si>
  <si>
    <t>%DB145.DBD28</t>
  </si>
  <si>
    <t>=I-LLS-1.5.02</t>
  </si>
  <si>
    <t>%I325.5</t>
  </si>
  <si>
    <t>CONTR. LAME CESOIA CHIUSE</t>
  </si>
  <si>
    <t>M18.0</t>
  </si>
  <si>
    <t>%M18.0</t>
  </si>
  <si>
    <t>Pulsante F4 pagina 4 PL4</t>
  </si>
  <si>
    <t>M_1.4.21_AOR</t>
  </si>
  <si>
    <t>%M222.6</t>
  </si>
  <si>
    <t>MARCIA =QE72RM1 -Rotazione rulli  cesoia verso aspo</t>
  </si>
  <si>
    <t>MARCIA  =QE72RM1 - ROTAZIONE RULLI CESOIA - VERSO SPIANATRICE</t>
  </si>
  <si>
    <t>PLC--&gt;PL.PL5_STS_RULLI_AP</t>
  </si>
  <si>
    <t>%DB115.DBX3.0</t>
  </si>
  <si>
    <t>Rulli Raddrizzatori Entrata/Uscita Aperti</t>
  </si>
  <si>
    <t>PLC--&gt;PL.PL5_STS_RULLI_CH</t>
  </si>
  <si>
    <t>%DB115.DBX3.1</t>
  </si>
  <si>
    <t>Rulli Raddrizzatori Entrata/Uscita Chiusi</t>
  </si>
  <si>
    <t>PLC--&gt;PL.PL5_TAVOLE_ALTE</t>
  </si>
  <si>
    <t>%DB115.DBX3.2</t>
  </si>
  <si>
    <t>PLC--&gt;PL.PL5_TAVOLE_BASSE</t>
  </si>
  <si>
    <t>%DB115.DBX3.3</t>
  </si>
  <si>
    <t>SaltoPagina_PL5</t>
  </si>
  <si>
    <t>E 1.8.18.Valore_Misura_Encoder</t>
  </si>
  <si>
    <t>%DB150.DBD28</t>
  </si>
  <si>
    <t>%I384.7</t>
  </si>
  <si>
    <t>%I385.0</t>
  </si>
  <si>
    <t>%I385.1</t>
  </si>
  <si>
    <t>%I385.2</t>
  </si>
  <si>
    <t>=J1-PLS-1.8.33</t>
  </si>
  <si>
    <t>CONTR. 1 TAVOLA DI SOST. USCITA SPIANATRICE POSIZ. ALTO</t>
  </si>
  <si>
    <t>=J1-PLS-1.8.37</t>
  </si>
  <si>
    <t>CONTR. 1 TAVOLA DI SOST. USCITA SPIANATRICE POSIZ. BASSO</t>
  </si>
  <si>
    <t>%I386.2</t>
  </si>
  <si>
    <t>%I386.3</t>
  </si>
  <si>
    <t>%I497.5</t>
  </si>
  <si>
    <t>%I498.3</t>
  </si>
  <si>
    <t>%I499.2</t>
  </si>
  <si>
    <t>%I499.3</t>
  </si>
  <si>
    <t>M_1.6.01_AOR</t>
  </si>
  <si>
    <t>%M223.2</t>
  </si>
  <si>
    <t>QE1-51RM1- ROTAZIONE RULLI SPIANATRICE - VERSO ASPO</t>
  </si>
  <si>
    <t>M_1.6.01_OR</t>
  </si>
  <si>
    <t>%M223.3</t>
  </si>
  <si>
    <t>QE1-51RM1- ROTAZIONE RULLI SPIANATRICE VERSO PRESSA</t>
  </si>
  <si>
    <t>M_1.9.01_AV</t>
  </si>
  <si>
    <t>%M224.2</t>
  </si>
  <si>
    <t>MARCIA =QE1-60RM1- FEEDER - VERSO PRESSA</t>
  </si>
  <si>
    <t>M_1.9.01_IND</t>
  </si>
  <si>
    <t>%M224.3</t>
  </si>
  <si>
    <t>MARCIA =QE1-60RM1 - FEEDER - VERSO ASPO</t>
  </si>
  <si>
    <t>%Q100.3</t>
  </si>
  <si>
    <t>%Q100.4</t>
  </si>
  <si>
    <t>%Q384.5</t>
  </si>
  <si>
    <t>%Q384.6</t>
  </si>
  <si>
    <t>%Q436.0</t>
  </si>
  <si>
    <t>%Q436.1</t>
  </si>
  <si>
    <t>%Q497.0</t>
  </si>
  <si>
    <t>%Q497.1</t>
  </si>
  <si>
    <t>%Q497.4</t>
  </si>
  <si>
    <t>%Q497.5</t>
  </si>
  <si>
    <t>%Q497.6</t>
  </si>
  <si>
    <t>%Q497.7</t>
  </si>
  <si>
    <t>%Q498.2</t>
  </si>
  <si>
    <t>%Q498.3</t>
  </si>
  <si>
    <t>%Q498.4</t>
  </si>
  <si>
    <t>=L-EV-1.9.39a</t>
  </si>
  <si>
    <t>%Q498.5</t>
  </si>
  <si>
    <t>=L-EV-1.9.39b</t>
  </si>
  <si>
    <t>%Q498.6</t>
  </si>
  <si>
    <t>%Q499.0</t>
  </si>
  <si>
    <t>%Q499.1</t>
  </si>
  <si>
    <t>M_1.6.21_UP</t>
  </si>
  <si>
    <t>%Q98.6</t>
  </si>
  <si>
    <t>M_1.6.21_DW</t>
  </si>
  <si>
    <t>%Q98.7</t>
  </si>
  <si>
    <t>20+21</t>
  </si>
  <si>
    <t>25+26</t>
  </si>
  <si>
    <t>13+14</t>
  </si>
  <si>
    <t>29+30</t>
  </si>
  <si>
    <t>31+32</t>
  </si>
  <si>
    <t>PL3 sequenza pagine</t>
  </si>
  <si>
    <t>MAGAZZINO</t>
  </si>
  <si>
    <t>CULLA</t>
  </si>
  <si>
    <t>ASPO</t>
  </si>
  <si>
    <t>MANDRINO</t>
  </si>
  <si>
    <t>RIPRESA CAMBIO COI</t>
  </si>
  <si>
    <t>PL4 sequenza pagine</t>
  </si>
  <si>
    <t>CESOIA E APRIROTOLO</t>
  </si>
  <si>
    <t>PL5 sequenza pagine</t>
  </si>
  <si>
    <t>TAVOLA E CARRO SFRIDI</t>
  </si>
  <si>
    <t>PIEGALEMBI</t>
  </si>
  <si>
    <t>ASPO E RULLI PRESSIONE</t>
  </si>
  <si>
    <t>BARRE E TAVOLE</t>
  </si>
  <si>
    <t>SPIANATRICE</t>
  </si>
  <si>
    <t>ALIMENTATORE</t>
  </si>
  <si>
    <t>PINCH ROLL</t>
  </si>
  <si>
    <t>3+4</t>
  </si>
  <si>
    <t>1+2</t>
  </si>
  <si>
    <t>16+17</t>
  </si>
  <si>
    <t>7+8</t>
  </si>
  <si>
    <t>COMPILATA</t>
  </si>
  <si>
    <t>NON INDIRIZZATE</t>
  </si>
  <si>
    <t>9+10</t>
  </si>
  <si>
    <t>14+15</t>
  </si>
  <si>
    <t>28+32</t>
  </si>
  <si>
    <t xml:space="preserve">11+14   </t>
  </si>
  <si>
    <t>5RM1</t>
  </si>
  <si>
    <t>FEEDER - CONDIZIONATORE Q.E.</t>
  </si>
  <si>
    <t>50RM1</t>
  </si>
  <si>
    <t>FEEDER - VENTILATORE MOTORE 1 FEEDER</t>
  </si>
  <si>
    <t>51RM1</t>
  </si>
  <si>
    <t>FEEDER - VENTILATORE MOTORE 2 FEEDER</t>
  </si>
  <si>
    <t>60RM1</t>
  </si>
  <si>
    <t>FEEDER - MOTORE 1 ALIMENTATORE CON COMANDO DI POSIZIONAMENTO</t>
  </si>
  <si>
    <t>60RM2</t>
  </si>
  <si>
    <t>A       0.4</t>
  </si>
  <si>
    <t>FEEDER - SELEZIONE ENCODER RETROAZIONE</t>
  </si>
  <si>
    <t>61RM1</t>
  </si>
  <si>
    <t>A       0.5</t>
  </si>
  <si>
    <t>FEEDER - MOTORE 2 ALIMENTATORE CON COMANDO DI POSIZIONAMENTO</t>
  </si>
  <si>
    <t>62RM1</t>
  </si>
  <si>
    <t>A       0.6</t>
  </si>
  <si>
    <t>FEEDER - MOTORE APERTURA/CHIUSURA CENTRATORI E DISASSAMENTO ALIMENTATORE</t>
  </si>
  <si>
    <t>62RM2</t>
  </si>
  <si>
    <t>A       0.7</t>
  </si>
  <si>
    <t>FEEDER - FRENO APERT./CHIUS. CENTRATORI E DISASSAMENTO ALIMENTATORE</t>
  </si>
  <si>
    <t>70RM1</t>
  </si>
  <si>
    <t>FEEDER - FRIZIONE CENTRAGGIO RULLI CENTRATORI FEEDER</t>
  </si>
  <si>
    <t>70RM2</t>
  </si>
  <si>
    <t>FEEDER - FRIZIONE DISASSAMENTO RULLI CENTRATORI FEEDER</t>
  </si>
  <si>
    <t>A1.2</t>
  </si>
  <si>
    <t>FEEDER - RISERVA</t>
  </si>
  <si>
    <t>A1.3</t>
  </si>
  <si>
    <t>A1.4</t>
  </si>
  <si>
    <t>A       1.4</t>
  </si>
  <si>
    <t>A1.5</t>
  </si>
  <si>
    <t>A       1.5</t>
  </si>
  <si>
    <t>A1.6</t>
  </si>
  <si>
    <t>A       1.6</t>
  </si>
  <si>
    <t>A1.7</t>
  </si>
  <si>
    <t>A       1.7</t>
  </si>
  <si>
    <t>RO01</t>
  </si>
  <si>
    <t>A       2.0</t>
  </si>
  <si>
    <t>FEEDER IN POSIZIONE</t>
  </si>
  <si>
    <t>RO02</t>
  </si>
  <si>
    <t>A       2.1</t>
  </si>
  <si>
    <t>FEEDER CUMULATIVO ALLARMI</t>
  </si>
  <si>
    <t>RO03</t>
  </si>
  <si>
    <t>A       2.2</t>
  </si>
  <si>
    <t>FEEDER EMERGENZA LAMIERA</t>
  </si>
  <si>
    <t>RO04</t>
  </si>
  <si>
    <t>A       2.3</t>
  </si>
  <si>
    <t>DA FEEDER: MASSIMA APERTURA CENTRATORI</t>
  </si>
  <si>
    <t>RO05</t>
  </si>
  <si>
    <t>A       2.4</t>
  </si>
  <si>
    <t>DA FEEDER: MASSIMA CHIUSURA CENTRATORI</t>
  </si>
  <si>
    <t>RO06</t>
  </si>
  <si>
    <t>A       2.5</t>
  </si>
  <si>
    <t>DA FEEDER: RULLO ANTICADUTA ALTO</t>
  </si>
  <si>
    <t>RO07</t>
  </si>
  <si>
    <t>A       2.6</t>
  </si>
  <si>
    <t>DA FEEDER: CONTROLLO RULLO ALIMENTATORE CHIUSO</t>
  </si>
  <si>
    <t>RO08</t>
  </si>
  <si>
    <t>A       2.7</t>
  </si>
  <si>
    <t>DA FEEDER: MAX DISASSAMENTO CENTRATORI DX</t>
  </si>
  <si>
    <t>A3.0</t>
  </si>
  <si>
    <t>A       3.0</t>
  </si>
  <si>
    <t>DA FEEDER: MAX DISASSAMENTO CENTRATORI SX</t>
  </si>
  <si>
    <t>A3.1</t>
  </si>
  <si>
    <t>A       3.1</t>
  </si>
  <si>
    <t>DA FEEDER: CENTRATORI IN MEZZERIA</t>
  </si>
  <si>
    <t>A3.2</t>
  </si>
  <si>
    <t>A       3.2</t>
  </si>
  <si>
    <t>DA FEEDER: PERSENZA LAMIERA USCITA FEEDER</t>
  </si>
  <si>
    <t>A3.3</t>
  </si>
  <si>
    <t>A       3.3</t>
  </si>
  <si>
    <t>A3.4</t>
  </si>
  <si>
    <t>A       3.4</t>
  </si>
  <si>
    <t>A3.5</t>
  </si>
  <si>
    <t>A       3.5</t>
  </si>
  <si>
    <t>A3.6</t>
  </si>
  <si>
    <t>A       3.6</t>
  </si>
  <si>
    <t>A3.7</t>
  </si>
  <si>
    <t>A       3.7</t>
  </si>
  <si>
    <t>A32.0</t>
  </si>
  <si>
    <t>A      32.0</t>
  </si>
  <si>
    <t>FEEDER - SAFETY TORQUE CH1</t>
  </si>
  <si>
    <t>A32.1</t>
  </si>
  <si>
    <t>A      32.1</t>
  </si>
  <si>
    <t>FEEDER - SAFETY TORQUE CH2</t>
  </si>
  <si>
    <t>A32.2</t>
  </si>
  <si>
    <t>A      32.2</t>
  </si>
  <si>
    <t>FEEDER - TAGLIO USCITE CH1</t>
  </si>
  <si>
    <t>A32.3</t>
  </si>
  <si>
    <t>A      32.3</t>
  </si>
  <si>
    <t>FEEDER - TAGLIO USCITE CH2</t>
  </si>
  <si>
    <t>EV-1.9.23</t>
  </si>
  <si>
    <t>A      40.0</t>
  </si>
  <si>
    <t>FEEDER - EV SBLOCCO FRENO RULLI ALIMENTATORI</t>
  </si>
  <si>
    <t>EV-1.9.24A</t>
  </si>
  <si>
    <t>A      40.1</t>
  </si>
  <si>
    <t>FEEDER - EV APERTURA RUOTA DI MISURA</t>
  </si>
  <si>
    <t>EV-1.9.24B</t>
  </si>
  <si>
    <t>A      40.2</t>
  </si>
  <si>
    <t>FEEDER - EV CHIUSURA RUOTA DI MISURA</t>
  </si>
  <si>
    <t>A40.3</t>
  </si>
  <si>
    <t>A      40.3</t>
  </si>
  <si>
    <t>EV-1.9.25A</t>
  </si>
  <si>
    <t>A      40.4</t>
  </si>
  <si>
    <t>FEEDER - EV APERTURA RULLI ALIMENTATORI</t>
  </si>
  <si>
    <t>EV-1.9.25B</t>
  </si>
  <si>
    <t>A      40.5</t>
  </si>
  <si>
    <t>FEEDER - EV CHIUSURA RULLI ALIMENTATORI</t>
  </si>
  <si>
    <t>EV-1.9.30</t>
  </si>
  <si>
    <t>A      40.6</t>
  </si>
  <si>
    <t>FEEDER - EV SBLOCCO RULLO ALIMENTATORE SUPERIORE</t>
  </si>
  <si>
    <t>A40.7</t>
  </si>
  <si>
    <t>A      40.7</t>
  </si>
  <si>
    <t>EV-1.9.31A</t>
  </si>
  <si>
    <t>A      41.0</t>
  </si>
  <si>
    <t>FEEDER - EV SALITA ANTIRICADUTA NASTRO</t>
  </si>
  <si>
    <t>EV-1.9.31B</t>
  </si>
  <si>
    <t>A      41.1</t>
  </si>
  <si>
    <t>FEEDER - EV DISCESA ANTIRICADUTA NASTRO</t>
  </si>
  <si>
    <t>A41.2</t>
  </si>
  <si>
    <t>A      41.2</t>
  </si>
  <si>
    <t>A41.3</t>
  </si>
  <si>
    <t>A      41.3</t>
  </si>
  <si>
    <t>A41.4</t>
  </si>
  <si>
    <t>A      41.4</t>
  </si>
  <si>
    <t>A41.5</t>
  </si>
  <si>
    <t>A      41.5</t>
  </si>
  <si>
    <t>A41.6</t>
  </si>
  <si>
    <t>A      41.6</t>
  </si>
  <si>
    <t>A41.7</t>
  </si>
  <si>
    <t>A      41.7</t>
  </si>
  <si>
    <t>A144.0</t>
  </si>
  <si>
    <t>A     144.0</t>
  </si>
  <si>
    <t>FEEDER-PRESSA E40.2</t>
  </si>
  <si>
    <t>A144.1</t>
  </si>
  <si>
    <t>A     144.1</t>
  </si>
  <si>
    <t>FEEDER-PRESSA E40.5</t>
  </si>
  <si>
    <t>A144.2</t>
  </si>
  <si>
    <t>A     144.2</t>
  </si>
  <si>
    <t>FEEDER-PRESSA E41.4</t>
  </si>
  <si>
    <t>A144.3</t>
  </si>
  <si>
    <t>A     144.3</t>
  </si>
  <si>
    <t>FEEDER-PRESSA E42.1</t>
  </si>
  <si>
    <t>A144.4</t>
  </si>
  <si>
    <t>A     144.4</t>
  </si>
  <si>
    <t>FEEDER-PRESSA AUTOMATICO</t>
  </si>
  <si>
    <t>A144.5</t>
  </si>
  <si>
    <t>A     144.5</t>
  </si>
  <si>
    <t>FEEDER-PRESSA PASSO EFFETTUATO</t>
  </si>
  <si>
    <t>A144.6</t>
  </si>
  <si>
    <t>A     144.6</t>
  </si>
  <si>
    <t>FEEDER-PRESSA</t>
  </si>
  <si>
    <t>A144.7</t>
  </si>
  <si>
    <t>A     144.7</t>
  </si>
  <si>
    <t>A145.0</t>
  </si>
  <si>
    <t>A     145.0</t>
  </si>
  <si>
    <t>FEEDER-PRESSA M280.0</t>
  </si>
  <si>
    <t>A145.1</t>
  </si>
  <si>
    <t>A     145.1</t>
  </si>
  <si>
    <t>FEEDER-PRESSA M280.1</t>
  </si>
  <si>
    <t>A145.2</t>
  </si>
  <si>
    <t>A     145.2</t>
  </si>
  <si>
    <t>FEEDER-PRESSA M1014.0</t>
  </si>
  <si>
    <t>A145.3</t>
  </si>
  <si>
    <t>A     145.3</t>
  </si>
  <si>
    <t>A145.4</t>
  </si>
  <si>
    <t>A     145.4</t>
  </si>
  <si>
    <t>A145.5</t>
  </si>
  <si>
    <t>A     145.5</t>
  </si>
  <si>
    <t>A145.6</t>
  </si>
  <si>
    <t>A     145.6</t>
  </si>
  <si>
    <t>A145.7</t>
  </si>
  <si>
    <t>A     145.7</t>
  </si>
  <si>
    <t>QUADRO "A" NASTRO TRASPORTATORE 1 AVANTI</t>
  </si>
  <si>
    <t>QUADRO "A" NASTRO TRASPORTATORE 1 INDIETRO</t>
  </si>
  <si>
    <t>Instanz_FB1</t>
  </si>
  <si>
    <t>DB      1</t>
  </si>
  <si>
    <t>FB      1</t>
  </si>
  <si>
    <t>DB_SICUREZZE</t>
  </si>
  <si>
    <t>DB      3</t>
  </si>
  <si>
    <t>DB_4</t>
  </si>
  <si>
    <t>DB      4</t>
  </si>
  <si>
    <t>DB_CICLO_TAGLIO_CODA</t>
  </si>
  <si>
    <t>DB     35</t>
  </si>
  <si>
    <t>DB_CICLO_CARRO_COIL</t>
  </si>
  <si>
    <t>DB     40</t>
  </si>
  <si>
    <t>DB_CICLO_ASPO</t>
  </si>
  <si>
    <t>DB     41</t>
  </si>
  <si>
    <t>DB_CICLO_APRIROTOLO</t>
  </si>
  <si>
    <t>DB     42</t>
  </si>
  <si>
    <t>DB_CICLO_CESOIA</t>
  </si>
  <si>
    <t>DB     50</t>
  </si>
  <si>
    <t>DB_CICLO_SPIANATRICE</t>
  </si>
  <si>
    <t>DB     51</t>
  </si>
  <si>
    <t>DB_CICLO_ALIMENTATORE</t>
  </si>
  <si>
    <t>DB     52</t>
  </si>
  <si>
    <t>DB_CICLO_FINE_COIL</t>
  </si>
  <si>
    <t>DB     54</t>
  </si>
  <si>
    <t>DB_CICLO_CONV_LATERALE</t>
  </si>
  <si>
    <t>DB     55</t>
  </si>
  <si>
    <t>DB_CICLO_IMP_LATERALE</t>
  </si>
  <si>
    <t>DB     56</t>
  </si>
  <si>
    <t>DB_CICLO_TAV_LATERALE</t>
  </si>
  <si>
    <t>DB     57</t>
  </si>
  <si>
    <t>DB_HOMING_TAV_LAT</t>
  </si>
  <si>
    <t>DB     58</t>
  </si>
  <si>
    <t>DB_CICLO_CONV_POSTERIORE</t>
  </si>
  <si>
    <t>DB     60</t>
  </si>
  <si>
    <t>DB_CICLO_IMPIL_POSTERIOR</t>
  </si>
  <si>
    <t>DB     61</t>
  </si>
  <si>
    <t>DB_CICLO_TAV_POSTERIORE</t>
  </si>
  <si>
    <t>DB     62</t>
  </si>
  <si>
    <t>DB_HOMING_TAV_POST</t>
  </si>
  <si>
    <t>DB     63</t>
  </si>
  <si>
    <t>DB_MAGNETI_CONV_LATER</t>
  </si>
  <si>
    <t>DB     66</t>
  </si>
  <si>
    <t>DB_MAGNETI_CONV_POST</t>
  </si>
  <si>
    <t>DB     67</t>
  </si>
  <si>
    <t>DB_50A1</t>
  </si>
  <si>
    <t>DB     70</t>
  </si>
  <si>
    <t>DB_51A1</t>
  </si>
  <si>
    <t>DB     71</t>
  </si>
  <si>
    <t>DB_60A1</t>
  </si>
  <si>
    <t>DB     72</t>
  </si>
  <si>
    <t>DB_61A1</t>
  </si>
  <si>
    <t>DB     73</t>
  </si>
  <si>
    <t>DB_70A1</t>
  </si>
  <si>
    <t>DB     74</t>
  </si>
  <si>
    <t>DB_80A1</t>
  </si>
  <si>
    <t>DB     75</t>
  </si>
  <si>
    <t>DB_60_A1</t>
  </si>
  <si>
    <t>DB     76</t>
  </si>
  <si>
    <t>DB_67A1</t>
  </si>
  <si>
    <t>DB     77</t>
  </si>
  <si>
    <t>DB_68A1</t>
  </si>
  <si>
    <t>DB     78</t>
  </si>
  <si>
    <t>DB_72A1</t>
  </si>
  <si>
    <t>DB     79</t>
  </si>
  <si>
    <t>DB_94A1</t>
  </si>
  <si>
    <t>DB     80</t>
  </si>
  <si>
    <t>DB_180A1</t>
  </si>
  <si>
    <t>DB     81</t>
  </si>
  <si>
    <t>DB_220A1</t>
  </si>
  <si>
    <t>DB     82</t>
  </si>
  <si>
    <t>DB_282A1</t>
  </si>
  <si>
    <t>DB     83</t>
  </si>
  <si>
    <t>DB_350A1</t>
  </si>
  <si>
    <t>DB     84</t>
  </si>
  <si>
    <t>DB_400A1</t>
  </si>
  <si>
    <t>DB     85</t>
  </si>
  <si>
    <t>DB_502A1</t>
  </si>
  <si>
    <t>DB     86</t>
  </si>
  <si>
    <t>DB_DIAGN_PERIFERIA</t>
  </si>
  <si>
    <t>DB     98</t>
  </si>
  <si>
    <t>ALLARMI_GENERALI</t>
  </si>
  <si>
    <t>DB     99</t>
  </si>
  <si>
    <t>ALLARMI_INGRESSO</t>
  </si>
  <si>
    <t>DB    100</t>
  </si>
  <si>
    <t>ALLARMI_IMPIL_LATERALE</t>
  </si>
  <si>
    <t>DB    101</t>
  </si>
  <si>
    <t>ALLARMI_IMPIL_POSTERIORE</t>
  </si>
  <si>
    <t>DB    102</t>
  </si>
  <si>
    <t>S_L_BaiaScarico</t>
  </si>
  <si>
    <t>DB    103</t>
  </si>
  <si>
    <t>S_L_Trasloelevatore</t>
  </si>
  <si>
    <t>DB    104</t>
  </si>
  <si>
    <t>ALLARMI_PL1</t>
  </si>
  <si>
    <t>DB    106</t>
  </si>
  <si>
    <t>ALLARMI_PL2</t>
  </si>
  <si>
    <t>DB    107</t>
  </si>
  <si>
    <t>ALLARMI_PL3</t>
  </si>
  <si>
    <t>DB    108</t>
  </si>
  <si>
    <t>ALLARMI_PL4</t>
  </si>
  <si>
    <t>DB    109</t>
  </si>
  <si>
    <t>ALLARMI_PL5</t>
  </si>
  <si>
    <t>DB    110</t>
  </si>
  <si>
    <t>PLC_PL1</t>
  </si>
  <si>
    <t>DB    111</t>
  </si>
  <si>
    <t>PLC_PL2</t>
  </si>
  <si>
    <t>DB    113</t>
  </si>
  <si>
    <t>PLC--&gt;PL</t>
  </si>
  <si>
    <t>DB    115</t>
  </si>
  <si>
    <t>PL3_PLC</t>
  </si>
  <si>
    <t>DB    116</t>
  </si>
  <si>
    <t>PLC_PL4</t>
  </si>
  <si>
    <t>DB    117</t>
  </si>
  <si>
    <t>PL4_PLC</t>
  </si>
  <si>
    <t>DB    118</t>
  </si>
  <si>
    <t>PLC_PL5</t>
  </si>
  <si>
    <t>DB    119</t>
  </si>
  <si>
    <t>PL5_PLC</t>
  </si>
  <si>
    <t>DB    120</t>
  </si>
  <si>
    <t>N_PAGINE_OP</t>
  </si>
  <si>
    <t>DB    121</t>
  </si>
  <si>
    <t>PLC_PRESSA</t>
  </si>
  <si>
    <t>DB    130</t>
  </si>
  <si>
    <t>PRESSA_PLC</t>
  </si>
  <si>
    <t>DB    131</t>
  </si>
  <si>
    <t>PLC_LAVATRICE</t>
  </si>
  <si>
    <t>DB    132</t>
  </si>
  <si>
    <t>LAVATRICE_PLC</t>
  </si>
  <si>
    <t>DB    133</t>
  </si>
  <si>
    <t>PLC_PIANELLI</t>
  </si>
  <si>
    <t>DB    134</t>
  </si>
  <si>
    <t>PIANELLI_PLC</t>
  </si>
  <si>
    <t>DB    135</t>
  </si>
  <si>
    <t>DATI_REAL_ANALOGICI</t>
  </si>
  <si>
    <t>DB    139</t>
  </si>
  <si>
    <t>E 1.2.14</t>
  </si>
  <si>
    <t>DB    140</t>
  </si>
  <si>
    <t>ENCODER QUOTA ALTEZZA CULLA</t>
  </si>
  <si>
    <t>E 1.3.17</t>
  </si>
  <si>
    <t>DB    141</t>
  </si>
  <si>
    <t>ENCODER TRASLAZ. MANDRINO DX</t>
  </si>
  <si>
    <t>E 1.3.27</t>
  </si>
  <si>
    <t>DB    142</t>
  </si>
  <si>
    <t>ENCODER TRASLAZ. MANDRINO SX</t>
  </si>
  <si>
    <t>E 1.4.04</t>
  </si>
  <si>
    <t>DB    143</t>
  </si>
  <si>
    <t>ENCODER TRASLAZ. APRIROTOLO</t>
  </si>
  <si>
    <t>E 1.4.14</t>
  </si>
  <si>
    <t>DB    144</t>
  </si>
  <si>
    <t>ENCODER ROTAZ. APRIROTOLO</t>
  </si>
  <si>
    <t>E 1.4.24</t>
  </si>
  <si>
    <t>DB    145</t>
  </si>
  <si>
    <t>ENCODER INCREM. LUNGHEZZA SCARTO LAMIERA</t>
  </si>
  <si>
    <t>E 1.6.24</t>
  </si>
  <si>
    <t>DB    146</t>
  </si>
  <si>
    <t>ENCODER QUOTA RULLO SNERVATORE</t>
  </si>
  <si>
    <t>E 1.6.29</t>
  </si>
  <si>
    <t>DB    147</t>
  </si>
  <si>
    <t>ENCODER QUOTA RULLI RADDRIZZATORI SUPERIORI LATO INGRESSO (MAGAZZINO)</t>
  </si>
  <si>
    <t>E 1.6.34</t>
  </si>
  <si>
    <t>DB    148</t>
  </si>
  <si>
    <t>ENCODER QUOTA RULLI RADDRIZZATORI SUPERIORI LATO USCITA (PRESSA)</t>
  </si>
  <si>
    <t>E 1.8.08</t>
  </si>
  <si>
    <t>DB    149</t>
  </si>
  <si>
    <t>ENCODER TRASLAZ. BARRA SOSTEGNO SX</t>
  </si>
  <si>
    <t>E 1.8.18</t>
  </si>
  <si>
    <t>DB    150</t>
  </si>
  <si>
    <t>ENCODER TRASLAZ. BARRA SOSTEGNO DX</t>
  </si>
  <si>
    <t>E 1.9.43</t>
  </si>
  <si>
    <t>DB    152</t>
  </si>
  <si>
    <t>ENCODER QUOTA APERTURA RULLI CENTRATORI</t>
  </si>
  <si>
    <t>E 1.12.03</t>
  </si>
  <si>
    <t>DB    153</t>
  </si>
  <si>
    <t>ENCODER QUOTA ALTEZZA PASS-LINE TAVOLA SORPASSO FEEDER/PRESSA</t>
  </si>
  <si>
    <t>E 3.1.14</t>
  </si>
  <si>
    <t>DB    154</t>
  </si>
  <si>
    <t>ENCODER TRASL. NASTRO TRASPORTATORE 1 CONVOGL. LATERALE</t>
  </si>
  <si>
    <t>E 3.1.19</t>
  </si>
  <si>
    <t>DB    155</t>
  </si>
  <si>
    <t>ENCODER TRASL. NASTRO TRASPORTATORE 2 CONVOGL. LATERALE</t>
  </si>
  <si>
    <t>E 3.1.24</t>
  </si>
  <si>
    <t>DB    156</t>
  </si>
  <si>
    <t>ENCODER TRASL. NASTRO TRASPORTATORE 3 CONVOGL. LATERALE</t>
  </si>
  <si>
    <t>E 3.1.29</t>
  </si>
  <si>
    <t>DB    157</t>
  </si>
  <si>
    <t>ENCODER TRASL. NASTRO TRASPORTATORE 4 CONVOGL. LATERALE</t>
  </si>
  <si>
    <t>E 3.2.14</t>
  </si>
  <si>
    <t>DB    158</t>
  </si>
  <si>
    <t>ENCODER TRASL. FC DI COMANDO DISTACCO FOGLI CONV. LAT.</t>
  </si>
  <si>
    <t>E 3.3.74</t>
  </si>
  <si>
    <t>DB    159</t>
  </si>
  <si>
    <t>ENCODER TRASL. LONG. SCUDO LONG. ANTERIORE IMPIL. LAT.</t>
  </si>
  <si>
    <t>E 3.3.79</t>
  </si>
  <si>
    <t>DB    160</t>
  </si>
  <si>
    <t>ENCODER TRASL. TRASV. SCUDO LONG. ANTERIORE IMPIL. LAT.</t>
  </si>
  <si>
    <t>E 3.3.84</t>
  </si>
  <si>
    <t>DB    161</t>
  </si>
  <si>
    <t>ENCODER ROTAZ. SCUDO LONG. ANTERIORE IMPIL. LAT</t>
  </si>
  <si>
    <t>E 3.3.89</t>
  </si>
  <si>
    <t>DB    162</t>
  </si>
  <si>
    <t>ENCODER TRASL. LONG. SCUDO LONG. POSTERIORE IMPIL. LAT.</t>
  </si>
  <si>
    <t>E 3.3.94</t>
  </si>
  <si>
    <t>DB    163</t>
  </si>
  <si>
    <t>ENCODER TRASL. TRASV. SCUDO LONG. POSTERIORE IMPIL. LAT.</t>
  </si>
  <si>
    <t>E .3.3.99</t>
  </si>
  <si>
    <t>DB    164</t>
  </si>
  <si>
    <t>ENCODER ROTAZ. SCUDO LONG. POSTERIORE IMPIL. LAT</t>
  </si>
  <si>
    <t>E 3.3.104</t>
  </si>
  <si>
    <t>DB    165</t>
  </si>
  <si>
    <t>ENCODER TRASL. SCUDO SX M1 IMPIL. LAT.</t>
  </si>
  <si>
    <t>E 3.3.109</t>
  </si>
  <si>
    <t>DB    166</t>
  </si>
  <si>
    <t>ENCODER TRASL. SCUDO SX M2 IMPIL. LAT.</t>
  </si>
  <si>
    <t>E 3.3.114</t>
  </si>
  <si>
    <t>DB    167</t>
  </si>
  <si>
    <t>ENCODER TRASL. SCUDO DX M1 IMPIL. LAT.</t>
  </si>
  <si>
    <t>E 3.3.119</t>
  </si>
  <si>
    <t>DB    168</t>
  </si>
  <si>
    <t>ENCODER TRASL. SCUDO DX M2 IMPIL. LAT.</t>
  </si>
  <si>
    <t>E 3.3.124</t>
  </si>
  <si>
    <t>DB    169</t>
  </si>
  <si>
    <t>ENCODER TRASL. FORCHE SX IMPIL. LAT</t>
  </si>
  <si>
    <t>E 3.3.129</t>
  </si>
  <si>
    <t>DB    170</t>
  </si>
  <si>
    <t>ENCODER TRASL. FORCHE DX IMPIL. LAT</t>
  </si>
  <si>
    <t>E 3.4.14</t>
  </si>
  <si>
    <t>DB    171</t>
  </si>
  <si>
    <t>ENCODER TRASL. NASTRI CONVOGL. USCITA POST.</t>
  </si>
  <si>
    <t>E 3.4.19</t>
  </si>
  <si>
    <t>DB    172</t>
  </si>
  <si>
    <t>ENCODER DISASSAMENTO CONVOGL.  USCITA POST.</t>
  </si>
  <si>
    <t>E 3.4.24</t>
  </si>
  <si>
    <t>DB    173</t>
  </si>
  <si>
    <t>ENCODER QUOTA ALTEZZA CONVOGL. USCITA POST</t>
  </si>
  <si>
    <t>E 3.5.14</t>
  </si>
  <si>
    <t>DB    174</t>
  </si>
  <si>
    <t>ENCODER QUOTA ALTEZZA CONVOGL. AEREO POST</t>
  </si>
  <si>
    <t>E 3.5.19</t>
  </si>
  <si>
    <t>DB    175</t>
  </si>
  <si>
    <t>ENCODER TRASL. FC DI COMANDO DISTACCO FOGLI CONV. POST.</t>
  </si>
  <si>
    <t>E 3.6.74</t>
  </si>
  <si>
    <t>DB    176</t>
  </si>
  <si>
    <t>ENCODER TRASL. LONG. SCUDO LONG. ANTERIORE IMPIL. POST.</t>
  </si>
  <si>
    <t>E 3.6.79</t>
  </si>
  <si>
    <t>DB    177</t>
  </si>
  <si>
    <t>ENCODER TRASL. TRASV. SCUDO LONG. ANTERIORE IMPIL. POST.</t>
  </si>
  <si>
    <t>E 3.6.84</t>
  </si>
  <si>
    <t>DB    178</t>
  </si>
  <si>
    <t>ENCODER ROTAZ. SCUDO LONG. ANTERIORE IMPIL. POST.</t>
  </si>
  <si>
    <t>E 3.6.89</t>
  </si>
  <si>
    <t>DB    179</t>
  </si>
  <si>
    <t>ENCODER TRASL. LONG. SCUDO LONG. POSTERIORE IMPIL. POST.</t>
  </si>
  <si>
    <t>E 3.6.94</t>
  </si>
  <si>
    <t>DB    180</t>
  </si>
  <si>
    <t>ENCODER TRASL. TRASV. SCUDO LONG. POSTERIORE IMPIL. POST.</t>
  </si>
  <si>
    <t>E 3.6.99</t>
  </si>
  <si>
    <t>DB    181</t>
  </si>
  <si>
    <t>ENCODER ROTAZ. SCUDO LONG. POSTERIORE IMPIL. POST.</t>
  </si>
  <si>
    <t>E 3.6.104</t>
  </si>
  <si>
    <t>DB    182</t>
  </si>
  <si>
    <t>ENCODER TRASL. SCUDO SX M1 IMPIL. POST.</t>
  </si>
  <si>
    <t>E 3.6.109</t>
  </si>
  <si>
    <t>DB    183</t>
  </si>
  <si>
    <t>ENCODER TRASL. SCUDO SX M2 IMPIL. POST.</t>
  </si>
  <si>
    <t>E 3.6.114</t>
  </si>
  <si>
    <t>DB    184</t>
  </si>
  <si>
    <t>ENCODER TRASL. SCUDO DX M1 IMPIL. POST.</t>
  </si>
  <si>
    <t>E 3.6.119</t>
  </si>
  <si>
    <t>DB    185</t>
  </si>
  <si>
    <t>ENCODER TRASL. SCUDO DX M2 IMPIL. POST.</t>
  </si>
  <si>
    <t>E 3.6.124</t>
  </si>
  <si>
    <t>DB    186</t>
  </si>
  <si>
    <t>ENCODER TRASL. CIL. DI CENTRAGGIO PALLET</t>
  </si>
  <si>
    <t>E 3.6.129</t>
  </si>
  <si>
    <t>DB    187</t>
  </si>
  <si>
    <t>ENCODER TRASL. FORCHE SX IMPIL. POST.</t>
  </si>
  <si>
    <t>E 3.6.134</t>
  </si>
  <si>
    <t>DB    188</t>
  </si>
  <si>
    <t>ENCODER TRASL. FORCHE DX IMPIL. POST.</t>
  </si>
  <si>
    <t>E 3.6.130</t>
  </si>
  <si>
    <t>DB    189</t>
  </si>
  <si>
    <t>DB_VALORI_ATTUALI</t>
  </si>
  <si>
    <t>DB    190</t>
  </si>
  <si>
    <t>DB_RICETTA_LINEA</t>
  </si>
  <si>
    <t>DB    195</t>
  </si>
  <si>
    <t>DB_RICETTA_MLAT</t>
  </si>
  <si>
    <t>DB    196</t>
  </si>
  <si>
    <t>DB_RICETTA_MPOS</t>
  </si>
  <si>
    <t>DB    197</t>
  </si>
  <si>
    <t>DB DATI MACCHINA</t>
  </si>
  <si>
    <t>DB    199</t>
  </si>
  <si>
    <t>DB_DATI_LAVORO</t>
  </si>
  <si>
    <t>DB    200</t>
  </si>
  <si>
    <t>MP377-PLC</t>
  </si>
  <si>
    <t>DB    201</t>
  </si>
  <si>
    <t>PLC-MP377</t>
  </si>
  <si>
    <t>DB    202</t>
  </si>
  <si>
    <t>DB_MP_CENTRALINE</t>
  </si>
  <si>
    <t>DB    203</t>
  </si>
  <si>
    <t>DB_RICETTA</t>
  </si>
  <si>
    <t>DB    210</t>
  </si>
  <si>
    <t>DB_MATER_ATTUALE</t>
  </si>
  <si>
    <t>DB    211</t>
  </si>
  <si>
    <t>DB_MATER_PROSSIMO</t>
  </si>
  <si>
    <t>DB    212</t>
  </si>
  <si>
    <t>WARNING_GENERALI</t>
  </si>
  <si>
    <t>DB    249</t>
  </si>
  <si>
    <t>WARNING_INGRESSO</t>
  </si>
  <si>
    <t>DB    250</t>
  </si>
  <si>
    <t>WARNING_IMPIL_LATERALE</t>
  </si>
  <si>
    <t>DB    251</t>
  </si>
  <si>
    <t>WARNING_IMPIL_POSTERIORE</t>
  </si>
  <si>
    <t>DB    252</t>
  </si>
  <si>
    <t>WARNING_MAN_INGRESSO</t>
  </si>
  <si>
    <t>DB    255</t>
  </si>
  <si>
    <t>WARNING_MAN_LATERALE</t>
  </si>
  <si>
    <t>DB    256</t>
  </si>
  <si>
    <t>WARNING_MAN_POSTERIORE</t>
  </si>
  <si>
    <t>DB    257</t>
  </si>
  <si>
    <t>DB_ALLARMI</t>
  </si>
  <si>
    <t>DB    260</t>
  </si>
  <si>
    <t>DB_DATI_FIAT</t>
  </si>
  <si>
    <t>DB    280</t>
  </si>
  <si>
    <t>DB285</t>
  </si>
  <si>
    <t>DB    285</t>
  </si>
  <si>
    <t>FB    185</t>
  </si>
  <si>
    <t>Timer - feedback emergenza</t>
  </si>
  <si>
    <t>DB286</t>
  </si>
  <si>
    <t>DB    286</t>
  </si>
  <si>
    <t>Timer - feedback sicur. zona alimentatore</t>
  </si>
  <si>
    <t>DB287</t>
  </si>
  <si>
    <t>DB    287</t>
  </si>
  <si>
    <t>Timer - feedback sicur. zona impil. laterale</t>
  </si>
  <si>
    <t>DB288</t>
  </si>
  <si>
    <t>DB    288</t>
  </si>
  <si>
    <t>Timer - feedback sicur. zona impil. posteriore</t>
  </si>
  <si>
    <t>DB289</t>
  </si>
  <si>
    <t>DB    289</t>
  </si>
  <si>
    <t>Timer - feedback ripari chiusi</t>
  </si>
  <si>
    <t>DB290</t>
  </si>
  <si>
    <t>DB    290</t>
  </si>
  <si>
    <t>Timer - feedback emergenza trasporto</t>
  </si>
  <si>
    <t>DB291</t>
  </si>
  <si>
    <t>DB    291</t>
  </si>
  <si>
    <t>Timer - feedback ripari chiusi trasporto</t>
  </si>
  <si>
    <t>DB292</t>
  </si>
  <si>
    <t>DB    292</t>
  </si>
  <si>
    <t>Timer - feedback muting barriera baia laterale</t>
  </si>
  <si>
    <t>DB293</t>
  </si>
  <si>
    <t>DB    293</t>
  </si>
  <si>
    <t>Timer - feedback muting barriera baia posteriore</t>
  </si>
  <si>
    <t>DB294</t>
  </si>
  <si>
    <t>DB    294</t>
  </si>
  <si>
    <t>Timer - feedback muting barriera baia uscita</t>
  </si>
  <si>
    <t>DB295</t>
  </si>
  <si>
    <t>DB    295</t>
  </si>
  <si>
    <t>Timer - muting barriera laterale</t>
  </si>
  <si>
    <t>DB296</t>
  </si>
  <si>
    <t>DB    296</t>
  </si>
  <si>
    <t>Timer - muting barriera posteriore</t>
  </si>
  <si>
    <t>DB297</t>
  </si>
  <si>
    <t>DB    297</t>
  </si>
  <si>
    <t>Timer - muting barriera uscita</t>
  </si>
  <si>
    <t>DB298</t>
  </si>
  <si>
    <t>DB    298</t>
  </si>
  <si>
    <t>STATO_RETE</t>
  </si>
  <si>
    <t>DB    300</t>
  </si>
  <si>
    <t>DATI_RETE</t>
  </si>
  <si>
    <t>DB    301</t>
  </si>
  <si>
    <t>DESCRITT_IN</t>
  </si>
  <si>
    <t>DB    361</t>
  </si>
  <si>
    <t>DESCRITT_OUT</t>
  </si>
  <si>
    <t>DB    362</t>
  </si>
  <si>
    <t>DB_COMUNIC_PEPPER</t>
  </si>
  <si>
    <t>DB    364</t>
  </si>
  <si>
    <t>FB     64</t>
  </si>
  <si>
    <t>DB_INT_PEPPER_1</t>
  </si>
  <si>
    <t>DB    365</t>
  </si>
  <si>
    <t>FB     65</t>
  </si>
  <si>
    <t>DB_INT_PEPPER_2</t>
  </si>
  <si>
    <t>DB    366</t>
  </si>
  <si>
    <t>FB     66</t>
  </si>
  <si>
    <t>DB_INT_PEPPER_3</t>
  </si>
  <si>
    <t>DB    367</t>
  </si>
  <si>
    <t>FB     67</t>
  </si>
  <si>
    <t>DB_INT_PEPPER_4</t>
  </si>
  <si>
    <t>DB    368</t>
  </si>
  <si>
    <t>FB     68</t>
  </si>
  <si>
    <t>DB TAG 1</t>
  </si>
  <si>
    <t>DB    380</t>
  </si>
  <si>
    <t>DB TAG 2</t>
  </si>
  <si>
    <t>DB    381</t>
  </si>
  <si>
    <t>DB TAG 3</t>
  </si>
  <si>
    <t>DB    382</t>
  </si>
  <si>
    <t>DB TAG 4</t>
  </si>
  <si>
    <t>DB    383</t>
  </si>
  <si>
    <t>DB_Diagnostica</t>
  </si>
  <si>
    <t>DB    385</t>
  </si>
  <si>
    <t>Blocco dati per controllo diagnostica</t>
  </si>
  <si>
    <t>DB DIAGNOSTICA PERIFERIA</t>
  </si>
  <si>
    <t>DB    398</t>
  </si>
  <si>
    <t>Blocco dati di controllo diagnostica</t>
  </si>
  <si>
    <t>DB_TESTA_1</t>
  </si>
  <si>
    <t>DB    400</t>
  </si>
  <si>
    <t>DB_TESTA_2</t>
  </si>
  <si>
    <t>DB    401</t>
  </si>
  <si>
    <t>DB_TESTA_3</t>
  </si>
  <si>
    <t>DB    402</t>
  </si>
  <si>
    <t>DB_TESTA_4</t>
  </si>
  <si>
    <t>DB    403</t>
  </si>
  <si>
    <t>S_L_IDENTControl</t>
  </si>
  <si>
    <t>DB    405</t>
  </si>
  <si>
    <t>DB_StatoPLC</t>
  </si>
  <si>
    <t>DB    421</t>
  </si>
  <si>
    <t>DB_IDENT_CTRL_1</t>
  </si>
  <si>
    <t>DB    450</t>
  </si>
  <si>
    <t>DB_IDENT_CTRL_2</t>
  </si>
  <si>
    <t>DB    451</t>
  </si>
  <si>
    <t>DB_IDENT_CTRL_3</t>
  </si>
  <si>
    <t>DB    452</t>
  </si>
  <si>
    <t>DB_IDENT_CTRL_4</t>
  </si>
  <si>
    <t>DB    453</t>
  </si>
  <si>
    <t>DB490</t>
  </si>
  <si>
    <t>DB    490</t>
  </si>
  <si>
    <t>DB SCAMBIO DATI PIANELLI</t>
  </si>
  <si>
    <t>DB    500</t>
  </si>
  <si>
    <t>DB SCAMBIO DATI MAGAZZIN</t>
  </si>
  <si>
    <t>DB    502</t>
  </si>
  <si>
    <t>DB RICH. PALLET VUOTI</t>
  </si>
  <si>
    <t>DB    510</t>
  </si>
  <si>
    <t>DB DATI A TAG IMPIL. LAT</t>
  </si>
  <si>
    <t>DB    515</t>
  </si>
  <si>
    <t>DB DATI IN TRANSITO I. L</t>
  </si>
  <si>
    <t>DB    516</t>
  </si>
  <si>
    <t>DB R/W TAG SU SCARICO</t>
  </si>
  <si>
    <t>DB    517</t>
  </si>
  <si>
    <t>DB R/W TAG USCITA I.L.</t>
  </si>
  <si>
    <t>DB    518</t>
  </si>
  <si>
    <t>DB R/W TAG USCITA I.P.</t>
  </si>
  <si>
    <t>DB    519</t>
  </si>
  <si>
    <t>DB DATI A TAG IMPIL. POS</t>
  </si>
  <si>
    <t>DB    522</t>
  </si>
  <si>
    <t>DB DATI IN TRANSITO I. P</t>
  </si>
  <si>
    <t>DB    523</t>
  </si>
  <si>
    <t>Last_100_miss</t>
  </si>
  <si>
    <t>DB    530</t>
  </si>
  <si>
    <t>DB ALLARMI TAG</t>
  </si>
  <si>
    <t>DB    540</t>
  </si>
  <si>
    <t>DB R/W DATA ORA</t>
  </si>
  <si>
    <t>DB    550</t>
  </si>
  <si>
    <t>FB    550</t>
  </si>
  <si>
    <t>DB CONVERSIONE STRINGHE</t>
  </si>
  <si>
    <t>DB    600</t>
  </si>
  <si>
    <t>FB    600</t>
  </si>
  <si>
    <t>Stato linea a MP377</t>
  </si>
  <si>
    <t>DB    990</t>
  </si>
  <si>
    <t>Passaggio dati a FIAT</t>
  </si>
  <si>
    <t>DB   1001</t>
  </si>
  <si>
    <t>F_GLOBDB</t>
  </si>
  <si>
    <t>DB   3276</t>
  </si>
  <si>
    <t>F_: F_Global_Data Block</t>
  </si>
  <si>
    <t>F00234_4_8_F_DI_DC24V</t>
  </si>
  <si>
    <t>DB   3277</t>
  </si>
  <si>
    <t>FB   1638</t>
  </si>
  <si>
    <t>F01034_4_8_F_DI_DC24V</t>
  </si>
  <si>
    <t>DB   3278</t>
  </si>
  <si>
    <t>F00946_4_8_F_DI_DC24V</t>
  </si>
  <si>
    <t>DB   3279</t>
  </si>
  <si>
    <t>F00940_4_8_F_DI_DC24V</t>
  </si>
  <si>
    <t>DB   3280</t>
  </si>
  <si>
    <t>F00952_4_8_F_DI_DC24V</t>
  </si>
  <si>
    <t>DB   3281</t>
  </si>
  <si>
    <t>F00866_4_8_F_DI_DC24V</t>
  </si>
  <si>
    <t>DB   3282</t>
  </si>
  <si>
    <t>F00772_4_8_F_DI_DC24V</t>
  </si>
  <si>
    <t>DB   3284</t>
  </si>
  <si>
    <t>F00636_4_8_F_DI_DC24V</t>
  </si>
  <si>
    <t>DB   3285</t>
  </si>
  <si>
    <t>F00642_4_8_F_DI_DC24V</t>
  </si>
  <si>
    <t>DB   3286</t>
  </si>
  <si>
    <t>F00387_4_8_F_DI_DC24V</t>
  </si>
  <si>
    <t>DB   3287</t>
  </si>
  <si>
    <t>F00575_4_8_F_DI_DC24V</t>
  </si>
  <si>
    <t>DB   3288</t>
  </si>
  <si>
    <t>F00502_4_8_F_DI_DC24V</t>
  </si>
  <si>
    <t>DB   3289</t>
  </si>
  <si>
    <t>F00439_4_8_F_DI_DC24V</t>
  </si>
  <si>
    <t>DB   3290</t>
  </si>
  <si>
    <t>F00608_4_8_F_DI_DC24V</t>
  </si>
  <si>
    <t>DB   3291</t>
  </si>
  <si>
    <t>F00328_4_8_F_DI_DC24V</t>
  </si>
  <si>
    <t>DB   3293</t>
  </si>
  <si>
    <t>F00273_4_8_F_DI_DC24V</t>
  </si>
  <si>
    <t>DB   3294</t>
  </si>
  <si>
    <t>F01102_4_8_F_DI_DC24V</t>
  </si>
  <si>
    <t>DB   3295</t>
  </si>
  <si>
    <t>F00080_DO10xDC24V_2A</t>
  </si>
  <si>
    <t>DB   3296</t>
  </si>
  <si>
    <t>F00064_DI24xDC24V</t>
  </si>
  <si>
    <t>DB   3297</t>
  </si>
  <si>
    <t>F00088_DO10xDC24V_2A</t>
  </si>
  <si>
    <t>DB   3298</t>
  </si>
  <si>
    <t>F00128_DI24xDC24V</t>
  </si>
  <si>
    <t>DB   3299</t>
  </si>
  <si>
    <t>F01525_4_F_DO_DC24V_2A</t>
  </si>
  <si>
    <t>DB   3307</t>
  </si>
  <si>
    <t>F01520_4_F_DO_DC24V_2A</t>
  </si>
  <si>
    <t>DB   3308</t>
  </si>
  <si>
    <t>copia APPO 2</t>
  </si>
  <si>
    <t>DB  32700</t>
  </si>
  <si>
    <t>E    2000.0</t>
  </si>
  <si>
    <t>E    2000.1</t>
  </si>
  <si>
    <t>E    2000.2</t>
  </si>
  <si>
    <t>E    2000.3</t>
  </si>
  <si>
    <t>E    2000.4</t>
  </si>
  <si>
    <t>E    2000.5</t>
  </si>
  <si>
    <t>E    2000.6</t>
  </si>
  <si>
    <t>E    2000.7</t>
  </si>
  <si>
    <t>E    2001.0</t>
  </si>
  <si>
    <t>E    2001.1</t>
  </si>
  <si>
    <t>E    2001.2</t>
  </si>
  <si>
    <t>E    2001.3</t>
  </si>
  <si>
    <t>E    2001.4</t>
  </si>
  <si>
    <t>E    2001.5</t>
  </si>
  <si>
    <t>E    2001.6</t>
  </si>
  <si>
    <t>E    2001.7</t>
  </si>
  <si>
    <t>E    2002.0</t>
  </si>
  <si>
    <t>E    2002.1</t>
  </si>
  <si>
    <t>E    2002.2</t>
  </si>
  <si>
    <t>E    2002.3</t>
  </si>
  <si>
    <t>E    2002.4</t>
  </si>
  <si>
    <t>E    2002.5</t>
  </si>
  <si>
    <t>E    2002.6</t>
  </si>
  <si>
    <t>E    2002.7</t>
  </si>
  <si>
    <t>E    2003.0</t>
  </si>
  <si>
    <t>E    2003.1</t>
  </si>
  <si>
    <t>E    2003.2</t>
  </si>
  <si>
    <t>E    2003.3</t>
  </si>
  <si>
    <t>E    2003.4</t>
  </si>
  <si>
    <t>E    2003.5</t>
  </si>
  <si>
    <t>E    2003.6</t>
  </si>
  <si>
    <t>E    2003.7</t>
  </si>
  <si>
    <t>E    2004.0</t>
  </si>
  <si>
    <t>E    2004.1</t>
  </si>
  <si>
    <t>E    2004.2</t>
  </si>
  <si>
    <t>E    2004.3</t>
  </si>
  <si>
    <t>E    2004.4</t>
  </si>
  <si>
    <t>E    2004.5</t>
  </si>
  <si>
    <t>E    2004.6</t>
  </si>
  <si>
    <t>E    2004.7</t>
  </si>
  <si>
    <t>E    2005.0</t>
  </si>
  <si>
    <t>E    2005.1</t>
  </si>
  <si>
    <t>E    2005.2</t>
  </si>
  <si>
    <t>E    2005.3</t>
  </si>
  <si>
    <t>E    2005.4</t>
  </si>
  <si>
    <t>E    2005.5</t>
  </si>
  <si>
    <t>E    2005.6</t>
  </si>
  <si>
    <t>E    2005.7</t>
  </si>
  <si>
    <t>E    2006.0</t>
  </si>
  <si>
    <t>E    2006.1</t>
  </si>
  <si>
    <t>E    2006.2</t>
  </si>
  <si>
    <t>E    2006.3</t>
  </si>
  <si>
    <t>E    2006.4</t>
  </si>
  <si>
    <t>E    2006.5</t>
  </si>
  <si>
    <t>E    2006.6</t>
  </si>
  <si>
    <t>E    2006.7</t>
  </si>
  <si>
    <t>E    2007.0</t>
  </si>
  <si>
    <t>E    2007.1</t>
  </si>
  <si>
    <t>E    2007.2</t>
  </si>
  <si>
    <t>E    2007.3</t>
  </si>
  <si>
    <t>E    2007.4</t>
  </si>
  <si>
    <t>E    2007.5</t>
  </si>
  <si>
    <t>E    2007.6</t>
  </si>
  <si>
    <t>E    2007.7</t>
  </si>
  <si>
    <t>E    2008.0</t>
  </si>
  <si>
    <t>E    2008.1</t>
  </si>
  <si>
    <t>E    2008.2</t>
  </si>
  <si>
    <t>E    2008.3</t>
  </si>
  <si>
    <t>E    2008.4</t>
  </si>
  <si>
    <t>E    2008.5</t>
  </si>
  <si>
    <t>E    2008.6</t>
  </si>
  <si>
    <t>E    2008.7</t>
  </si>
  <si>
    <t>E    2009.0</t>
  </si>
  <si>
    <t>E    2009.1</t>
  </si>
  <si>
    <t>E    2009.2</t>
  </si>
  <si>
    <t>E    2009.3</t>
  </si>
  <si>
    <t>E    2009.4</t>
  </si>
  <si>
    <t>E    2009.5</t>
  </si>
  <si>
    <t>E    2009.6</t>
  </si>
  <si>
    <t>E    2009.7</t>
  </si>
  <si>
    <t>E    2010.0</t>
  </si>
  <si>
    <t>E    2010.1</t>
  </si>
  <si>
    <t>E    2010.2</t>
  </si>
  <si>
    <t>E    2010.3</t>
  </si>
  <si>
    <t>E    2010.4</t>
  </si>
  <si>
    <t>E    2010.5</t>
  </si>
  <si>
    <t>E    2010.6</t>
  </si>
  <si>
    <t>E    2010.7</t>
  </si>
  <si>
    <t>E    2011.0</t>
  </si>
  <si>
    <t>E    2011.1</t>
  </si>
  <si>
    <t>E    2011.2</t>
  </si>
  <si>
    <t>E    2011.3</t>
  </si>
  <si>
    <t>E    2011.4</t>
  </si>
  <si>
    <t>E    2011.5</t>
  </si>
  <si>
    <t>E    2011.6</t>
  </si>
  <si>
    <t>E    2011.7</t>
  </si>
  <si>
    <t>E    2012.0</t>
  </si>
  <si>
    <t>E    2012.1</t>
  </si>
  <si>
    <t>E    2012.2</t>
  </si>
  <si>
    <t>E    2012.3</t>
  </si>
  <si>
    <t>E    2012.4</t>
  </si>
  <si>
    <t>E    2012.5</t>
  </si>
  <si>
    <t>E    2012.6</t>
  </si>
  <si>
    <t>E    2012.7</t>
  </si>
  <si>
    <t>E    2013.0</t>
  </si>
  <si>
    <t>E    2013.1</t>
  </si>
  <si>
    <t>E    2013.2</t>
  </si>
  <si>
    <t>E    2013.3</t>
  </si>
  <si>
    <t>E    2013.4</t>
  </si>
  <si>
    <t>E    2013.5</t>
  </si>
  <si>
    <t>E    2013.6</t>
  </si>
  <si>
    <t>E    2013.7</t>
  </si>
  <si>
    <t>E    2014.0</t>
  </si>
  <si>
    <t>E    2014.1</t>
  </si>
  <si>
    <t>E    2014.2</t>
  </si>
  <si>
    <t>E    2014.3</t>
  </si>
  <si>
    <t>E    2014.4</t>
  </si>
  <si>
    <t>E    2014.5</t>
  </si>
  <si>
    <t>E    2014.6</t>
  </si>
  <si>
    <t>E    2014.7</t>
  </si>
  <si>
    <t>E    2015.0</t>
  </si>
  <si>
    <t>E    2015.1</t>
  </si>
  <si>
    <t>E    2015.2</t>
  </si>
  <si>
    <t>E    2015.3</t>
  </si>
  <si>
    <t>E    2015.4</t>
  </si>
  <si>
    <t>E    2015.5</t>
  </si>
  <si>
    <t>E    2015.6</t>
  </si>
  <si>
    <t>E    2015.7</t>
  </si>
  <si>
    <t>E    2016.0</t>
  </si>
  <si>
    <t>E    2016.1</t>
  </si>
  <si>
    <t>E    2016.2</t>
  </si>
  <si>
    <t>E    2016.3</t>
  </si>
  <si>
    <t>E    2016.4</t>
  </si>
  <si>
    <t>E    2016.5</t>
  </si>
  <si>
    <t>E    2016.6</t>
  </si>
  <si>
    <t>E    2016.7</t>
  </si>
  <si>
    <t>E    2017.0</t>
  </si>
  <si>
    <t>E    2017.1</t>
  </si>
  <si>
    <t>E    2017.2</t>
  </si>
  <si>
    <t>E    2017.3</t>
  </si>
  <si>
    <t>E    2017.4</t>
  </si>
  <si>
    <t>E    2017.5</t>
  </si>
  <si>
    <t>E    2017.6</t>
  </si>
  <si>
    <t>E    2017.7</t>
  </si>
  <si>
    <t>E    2018.0</t>
  </si>
  <si>
    <t>E    2018.1</t>
  </si>
  <si>
    <t>E    2018.2</t>
  </si>
  <si>
    <t>E    2018.3</t>
  </si>
  <si>
    <t>E    2018.4</t>
  </si>
  <si>
    <t>E    2018.5</t>
  </si>
  <si>
    <t>E    2018.6</t>
  </si>
  <si>
    <t>E    2018.7</t>
  </si>
  <si>
    <t>E    2019.0</t>
  </si>
  <si>
    <t>E    2019.1</t>
  </si>
  <si>
    <t>E    2019.2</t>
  </si>
  <si>
    <t>E    2019.3</t>
  </si>
  <si>
    <t>E    2019.4</t>
  </si>
  <si>
    <t>E    2019.5</t>
  </si>
  <si>
    <t>E    2019.6</t>
  </si>
  <si>
    <t>E    2019.7</t>
  </si>
  <si>
    <t>E    2020.0</t>
  </si>
  <si>
    <t>E    2020.1</t>
  </si>
  <si>
    <t>E    2020.2</t>
  </si>
  <si>
    <t>E    2020.3</t>
  </si>
  <si>
    <t>E    2020.4</t>
  </si>
  <si>
    <t>E    2020.5</t>
  </si>
  <si>
    <t>E    2020.6</t>
  </si>
  <si>
    <t>E    2020.7</t>
  </si>
  <si>
    <t>E    2021.0</t>
  </si>
  <si>
    <t>E    2021.1</t>
  </si>
  <si>
    <t>E    2021.2</t>
  </si>
  <si>
    <t>E    2021.3</t>
  </si>
  <si>
    <t>E    2021.4</t>
  </si>
  <si>
    <t>E    2021.5</t>
  </si>
  <si>
    <t>E    2021.6</t>
  </si>
  <si>
    <t>E    2021.7</t>
  </si>
  <si>
    <t>E    2022.0</t>
  </si>
  <si>
    <t>E    2022.1</t>
  </si>
  <si>
    <t>E    2022.2</t>
  </si>
  <si>
    <t>E    2022.3</t>
  </si>
  <si>
    <t>E    2022.4</t>
  </si>
  <si>
    <t>E    2022.5</t>
  </si>
  <si>
    <t>E    2022.6</t>
  </si>
  <si>
    <t>E    2022.7</t>
  </si>
  <si>
    <t>E    2023.0</t>
  </si>
  <si>
    <t>E    2023.1</t>
  </si>
  <si>
    <t>E    2023.2</t>
  </si>
  <si>
    <t>E    2023.3</t>
  </si>
  <si>
    <t>E    2023.4</t>
  </si>
  <si>
    <t>E    2023.5</t>
  </si>
  <si>
    <t>E    2023.6</t>
  </si>
  <si>
    <t>E    2023.7</t>
  </si>
  <si>
    <t>E    2024.0</t>
  </si>
  <si>
    <t>E    2024.1</t>
  </si>
  <si>
    <t>E    2024.2</t>
  </si>
  <si>
    <t>E    2024.3</t>
  </si>
  <si>
    <t>E    2024.4</t>
  </si>
  <si>
    <t>E    2024.5</t>
  </si>
  <si>
    <t>E    2024.6</t>
  </si>
  <si>
    <t>E    2024.7</t>
  </si>
  <si>
    <t>E    2025.0</t>
  </si>
  <si>
    <t>E    2025.1</t>
  </si>
  <si>
    <t>E    2025.2</t>
  </si>
  <si>
    <t>E    2025.3</t>
  </si>
  <si>
    <t>E    2025.4</t>
  </si>
  <si>
    <t>E    2025.5</t>
  </si>
  <si>
    <t>E    2025.6</t>
  </si>
  <si>
    <t>E    2025.7</t>
  </si>
  <si>
    <t>E    2026.0</t>
  </si>
  <si>
    <t>E    2026.1</t>
  </si>
  <si>
    <t>E    2026.2</t>
  </si>
  <si>
    <t>E    2026.3</t>
  </si>
  <si>
    <t>E    2026.4</t>
  </si>
  <si>
    <t>E    2026.5</t>
  </si>
  <si>
    <t>E    2026.6</t>
  </si>
  <si>
    <t>E    2026.7</t>
  </si>
  <si>
    <t>E    2027.0</t>
  </si>
  <si>
    <t>E    2027.1</t>
  </si>
  <si>
    <t>E    2027.2</t>
  </si>
  <si>
    <t>E    2027.3</t>
  </si>
  <si>
    <t>E    2027.4</t>
  </si>
  <si>
    <t>E    2027.5</t>
  </si>
  <si>
    <t>E    2027.6</t>
  </si>
  <si>
    <t>E    2027.7</t>
  </si>
  <si>
    <t>E    2028.0</t>
  </si>
  <si>
    <t>E    2028.1</t>
  </si>
  <si>
    <t>E    2028.2</t>
  </si>
  <si>
    <t>E    2028.3</t>
  </si>
  <si>
    <t>E    2028.4</t>
  </si>
  <si>
    <t>E    2028.5</t>
  </si>
  <si>
    <t>E    2028.6</t>
  </si>
  <si>
    <t>E    2028.7</t>
  </si>
  <si>
    <t>E    2029.0</t>
  </si>
  <si>
    <t>E    2029.1</t>
  </si>
  <si>
    <t>E    2029.2</t>
  </si>
  <si>
    <t>E    2029.3</t>
  </si>
  <si>
    <t>E    2029.4</t>
  </si>
  <si>
    <t>E    2029.5</t>
  </si>
  <si>
    <t>E    2029.6</t>
  </si>
  <si>
    <t>E    2029.7</t>
  </si>
  <si>
    <t>E    2030.0</t>
  </si>
  <si>
    <t>E    2030.1</t>
  </si>
  <si>
    <t>E    2030.2</t>
  </si>
  <si>
    <t>E    2030.3</t>
  </si>
  <si>
    <t>E    2030.4</t>
  </si>
  <si>
    <t>E    2030.5</t>
  </si>
  <si>
    <t>E    2030.6</t>
  </si>
  <si>
    <t>E    2030.7</t>
  </si>
  <si>
    <t>E    2031.0</t>
  </si>
  <si>
    <t>E    2031.1</t>
  </si>
  <si>
    <t>E    2031.2</t>
  </si>
  <si>
    <t>E    2031.3</t>
  </si>
  <si>
    <t>E    2031.4</t>
  </si>
  <si>
    <t>E    2031.5</t>
  </si>
  <si>
    <t>E    2031.6</t>
  </si>
  <si>
    <t>E    2031.7</t>
  </si>
  <si>
    <t>E    2032.0</t>
  </si>
  <si>
    <t>E    2032.1</t>
  </si>
  <si>
    <t>E    2032.2</t>
  </si>
  <si>
    <t>E    2032.3</t>
  </si>
  <si>
    <t>E    2032.4</t>
  </si>
  <si>
    <t>E    2032.5</t>
  </si>
  <si>
    <t>E    2032.6</t>
  </si>
  <si>
    <t>E    2032.7</t>
  </si>
  <si>
    <t>E    2033.0</t>
  </si>
  <si>
    <t>E    2033.1</t>
  </si>
  <si>
    <t>E    2033.2</t>
  </si>
  <si>
    <t>E    2033.3</t>
  </si>
  <si>
    <t>E    2033.4</t>
  </si>
  <si>
    <t>E    2033.5</t>
  </si>
  <si>
    <t>E    2033.6</t>
  </si>
  <si>
    <t>E    2033.7</t>
  </si>
  <si>
    <t>E    2034.0</t>
  </si>
  <si>
    <t>...... ASPIRAZIONE OLIO APERTA_x000D_
=C-LLS1.50.5	E    2034.1	BOOL	......_x000D_
=C-LLS1.13.01	E    2034.2	BOOL	PIEGA LEMBI PREMILAMIERA APERTO_x000D_
=C-LLS1.13.02	E    2034.3	BOOL	PIEGA LEMBI PREMILAMIERA CHIUSO_x000D_
=C-LLS1.15.03	E    2034.4	BOOL	PIEGA LEMBI DISPOSITIVO IN POSIZIONE ALTO_x000D_
=C-LLS1.15.04	E    2034.5	BOOL	PIEGA LEMBI DISPOSITIVO IN POSIZIONE BASSO_x000D_
=C-LLS1.15.05	E    2034.6	BOOL	PIEGA LEMBI DISPOSITIVO IN POSIZIONE LAVORO IN DISCESA (CICLO DALL'ALTO)_x000D_
=C-LLS1.15.06	E    2034.7	BOOL	PIEGA LEMBI DISPOSITIVO IN POSIZIONE LAVORO IN SALITA (CICLO DAL BASSO)_x000D_
	E    2035.0	BOOL	LAMIERA ONDULATA USCITA FEEDER_x000D_
=C-LLS1.6.27	E    2035.1	BOOL	RULLI RADDRIZZATORI INGRESSO ALTI_x000D_
=C-LLS1.6.32	E    2035.2	BOOL	RULLI RADDRIZZATORI USCITA ALTI_x000D_
=C-LLS1.9.26	E    2035.3	BOOL	RULLI ALIMENTATORI APERTI_x000D_
=C-LLS1.9.27	E    2035.4	BOOL	RULLI ALIMENTATORI CHIUSI_x000D_
=C-LLS1.9.32	E    2035.5	BOOL	RULLO ANTICADUTA ALTO_x000D_
=C-LLS1.9.37	E    2035.6	BOOL	... APERTURA CENTRATORI</t>
  </si>
  <si>
    <t>E    2035.7</t>
  </si>
  <si>
    <t>... CHIUSURA CENTRATORI_x000D_
=C-LLS1.9.39	E    2036.0	BOOL	MAX DISADDAMENTO CENTRATORI VERSO DX_x000D_
=C-LLS1.9.40	E    2036.1	BOOL	MAX DISADDAMENTO CENTRATORI VERSO SX_x000D_
=C-LLS3.1.12	E    2036.2	BOOL	CONV. LAT. MAX POSIZIONE TRASPORTATORE 1 LONTANA DALLA PRESSA_x000D_
=C-LLS3.1.13	E    2036.3	BOOL	CONV. LAT. MAX POSIZIONE TRASPORTATORE 1 VICINA ALLA PRESSA_x000D_
=C-LLS3.1.17	E    2036.4	BOOL	CONV. LAT. MAX POSIZIONE TRASPORTATORE 2 LONTANA DALLA PRESSA_x000D_
=C-LLS3.1.18	E    2036.5	BOOL	CONV. LAT. MAX POSIZIONE TRASPORTATORE 2 VICINA ALLA PRESSA_x000D_
=C-LLS3.1.22	E    2036.6	BOOL	CONV. LAT. MAX POSIZIONE TRASPORTATORE 3 LONTANA DALLA PRESSA_x000D_
=C-LLS3.1.23	E    2036.7	BOOL	CONV. LAT. MAX POSIZIONE TRASPORTATORE 3 VICINA ALLA PRESSA_x000D_
=C-LLS3.1.27	E    2037.0	BOOL	CONV. LAT. MAX POSIZIONE TRASPORTATORE 4 LONTANA DALLA PRESSA_x000D_
=C-LLS3.1.28	E    2037.1	BOOL	CONV. LAT. MAX POSIZIONE TRASPORTATORE 4 VICINA ALLA PRESSA_x000D_
=C-LLS3.1.34	E    2037.2	BOOL	CONV. LAT. POSIZIONE CAMME CON RULLIERE ALTE_x000D_
=C-LLS3.1.35	E    2037.3	BOOL	CONV. LAT. POSIZIONE CAMME CON RULLIERE BASSE_x000D_
=C-DHR4	E    2037.6	BOOL	COMANDO SGANCIO ELETTROMAGNETI IMP. LAT._x000D_
=C-LLS3.3.04	E    2037.7	BOOL	IMP. LAT. EMERGENZA TAVOLA STAZIONE 1 (0?)</t>
  </si>
  <si>
    <t>E    2038.0</t>
  </si>
  <si>
    <t>EMERGENZA TAVOLA STAZIONE 4 (220?)_x000D_
=C-LLS3.3.32	E    2038.1	BOOL	IMP. LAT. RULLI DI TRASCINAMENTO VICINI (AVANTI)_x000D_
=C-LLS3.3.33	E    2038.2	BOOL	IMP. LAT. RULLI DI TRASCINAMENTO LONTANI (IND.)_x000D_
=C-LLS3.3.3.35	E    2038.3	BOOL	IMP. LAT. TAVOLA ROTAZIONE BLOCCATA_x000D_
=C-LLS3.3.36	E    2038.4	BOOL	IMP. LAT. TAVOLA ROTAZIONE SBLOCCATA_x000D_
=C-LLS3.3.38	E    2038.5	BOOL	IMP. LAT. TAVOLA ALTA_x000D_
=C-LLS3.3.39	E    2038.6	BOOL	IMP. LAT. TAVOLA BASSA_x000D_
=C-LLS3.3.35A	E    2038.7	BOOL	IMP. LAT. TAVOLA ROTANTE BLOCCATA_x000D_
=C-LLS3.3.36A	E    2039.0	BOOL	IMP. LAT. TAVOLA ROTANTE SBLOCCATA_x000D_
=C-LLS1.3.63	E    2039.1	BOOL	IMP. LAT. PRESENZA COIL SU ASPO SUPPORTO DX INSERITO_x000D_
=C-LLS1.3.64	E    2039.2	BOOL	IMP. LAT. PRESENZA COIL SU ASPO SUPPORTO DX DINSERITO_x000D_
=C-PL5-3.348	E    2039.3	BOOL	IMP. LAT. CILINDRO CENTRAGGIO LONGITUDINALE ALTO_x000D_
=C-PL5-3.349	E    2039.4	BOOL	IMP. LAT. CILINDRO CENTRAGGIO LONGITUDINALE BASSO_x000D_
=C-LLS3.3.51	E    2039.5	BOOL	IMP. LAT. CONTROLLO PARATIE IN LINEA (PARATIA 1 AV.)_x000D_
=C-LLS3.3.52	E    2039.6	BOOL	IMP. LAT. CONTROLLO PARATIE IN LINEA (PARATIA 1 IND.)_x000D_
=C-LLS3.3.53	E    2039.7	BOOL	IMP. LAT. CONTROLLO PARATIE FUORI LINEA</t>
  </si>
  <si>
    <t>E    2040.0</t>
  </si>
  <si>
    <t>E    2040.1</t>
  </si>
  <si>
    <t>E    2040.2</t>
  </si>
  <si>
    <t>E    2040.3</t>
  </si>
  <si>
    <t>E    2040.4</t>
  </si>
  <si>
    <t>E    2040.5</t>
  </si>
  <si>
    <t>E    2040.6</t>
  </si>
  <si>
    <t>E    2040.7</t>
  </si>
  <si>
    <t>E    2041.0</t>
  </si>
  <si>
    <t>SCUDO ANT. POSIZIONE MAX LONTANA DALLA PRESSA_x000D_
=C-LLS3.3.73	E    2041.1	BOOL	SCUDO ANT. POSIZIONE MAX VICINA ALLA PRESSA</t>
  </si>
  <si>
    <t>E    2041.2</t>
  </si>
  <si>
    <t>SCUDO ANT. MAX POSIZ. VERSO SX - IMP. LAT.</t>
  </si>
  <si>
    <t>E    2041.3</t>
  </si>
  <si>
    <t>E    2041.4</t>
  </si>
  <si>
    <t>E    2041.5</t>
  </si>
  <si>
    <t>E    2041.6</t>
  </si>
  <si>
    <t>SCUDO POST. POSIZIONE MAX LONTANA DALLA PRESSA_x000D_
=C-LLS3.3.88	E    2041.7	BOOL	SCUDO POST. POSIZIONE MAX VICINA ALLA PRESSA</t>
  </si>
  <si>
    <t>E    2042.0</t>
  </si>
  <si>
    <t>E    2042.1</t>
  </si>
  <si>
    <t>E    2042.2</t>
  </si>
  <si>
    <t>E    2042.3</t>
  </si>
  <si>
    <t>E    2042.4</t>
  </si>
  <si>
    <t>E    2042.5</t>
  </si>
  <si>
    <t>E    2042.6</t>
  </si>
  <si>
    <t>E    2042.7</t>
  </si>
  <si>
    <t>E    2043.0</t>
  </si>
  <si>
    <t>E    2043.1</t>
  </si>
  <si>
    <t>E    2043.2</t>
  </si>
  <si>
    <t>E    2043.3</t>
  </si>
  <si>
    <t>E    2043.4</t>
  </si>
  <si>
    <t>E    2043.5</t>
  </si>
  <si>
    <t>E    2043.6</t>
  </si>
  <si>
    <t>E    2043.7</t>
  </si>
  <si>
    <t>E    2044.0</t>
  </si>
  <si>
    <t>E    2044.1</t>
  </si>
  <si>
    <t>E    2044.2</t>
  </si>
  <si>
    <t>E    2044.3</t>
  </si>
  <si>
    <t>E    2044.4</t>
  </si>
  <si>
    <t>E    2044.5</t>
  </si>
  <si>
    <t>E    2044.6</t>
  </si>
  <si>
    <t>E    2044.7</t>
  </si>
  <si>
    <t>E    2045.0</t>
  </si>
  <si>
    <t>E    2045.1</t>
  </si>
  <si>
    <t>E    2045.2</t>
  </si>
  <si>
    <t>E    2045.3</t>
  </si>
  <si>
    <t>E    2045.4</t>
  </si>
  <si>
    <t>E    2045.5</t>
  </si>
  <si>
    <t>E    2045.6</t>
  </si>
  <si>
    <t>E    2045.7</t>
  </si>
  <si>
    <t>E    2046.0</t>
  </si>
  <si>
    <t>E    2046.1</t>
  </si>
  <si>
    <t>E    2046.2</t>
  </si>
  <si>
    <t>E    2046.3</t>
  </si>
  <si>
    <t>E    2046.4</t>
  </si>
  <si>
    <t>E    2046.5</t>
  </si>
  <si>
    <t>E    2046.6</t>
  </si>
  <si>
    <t>E    2046.7</t>
  </si>
  <si>
    <t>E    2047.0</t>
  </si>
  <si>
    <t>E    2047.1</t>
  </si>
  <si>
    <t>E    2047.2</t>
  </si>
  <si>
    <t>E    2047.3</t>
  </si>
  <si>
    <t>E    2047.4</t>
  </si>
  <si>
    <t>E    2047.5</t>
  </si>
  <si>
    <t>E    2047.6</t>
  </si>
  <si>
    <t>E    2047.7</t>
  </si>
  <si>
    <t>E    2048.0</t>
  </si>
  <si>
    <t>E    2048.1</t>
  </si>
  <si>
    <t>E    2048.2</t>
  </si>
  <si>
    <t>E    2048.3</t>
  </si>
  <si>
    <t>IMP. POST. EMERGENZA TAVOLA STAZIONE 1 (0?)</t>
  </si>
  <si>
    <t>E    2048.4</t>
  </si>
  <si>
    <t>IMP. POST. EMERGENZA TAVOLA STAZIONE 1 (270?)</t>
  </si>
  <si>
    <t>E    2048.5</t>
  </si>
  <si>
    <t>E    2048.6</t>
  </si>
  <si>
    <t>E    2048.7</t>
  </si>
  <si>
    <t>E    2049.0</t>
  </si>
  <si>
    <t>E    2049.1</t>
  </si>
  <si>
    <t>E    2049.2</t>
  </si>
  <si>
    <t>E    2049.3</t>
  </si>
  <si>
    <t>E    2049.4</t>
  </si>
  <si>
    <t>E    2049.5</t>
  </si>
  <si>
    <t>E    2049.6</t>
  </si>
  <si>
    <t>E    2049.7</t>
  </si>
  <si>
    <t>E    2050.0</t>
  </si>
  <si>
    <t>E    2050.1</t>
  </si>
  <si>
    <t>E    2050.2</t>
  </si>
  <si>
    <t>E    2050.3</t>
  </si>
  <si>
    <t>E    2050.4</t>
  </si>
  <si>
    <t>E    2050.5</t>
  </si>
  <si>
    <t>SCUDO ANT. SCOMPARSA ALETTE_x000D_
=C-LLS3.6.60	E    2050.6	BOOL	SCUDO POST. COMPARSA ALETTE_x000D_
=C-LLS3.6.61	E    2050.7	BOOL	SCUDO POST. SCOMPARSA ALETTE_x000D_
=C-LLS3.6.63	E    2051.0	BOOL	SCUDO SX COMPARSA ALETTE (150 mm)_x000D_
=C-LLS3.6.64	E    2051.1	BOOL	SCUDO SX SCOMPARSA ALETTE (150 mm)_x000D_
=C-LLS3.6.66	E    2051.2	BOOL	SCUDO DX COMPARSA ALETTE (150 mm)_x000D_
=C-LLS3.6.67	E    2051.3	BOOL	SCUDO DX SCOMPARSA ALETTE (150 mm)_x000D_
=C-LLS3.6.72	E    2051.4	BOOL	SCUDO ANT. ARRESTO MAX  POSIZIONE LONTANO DALLA PRESSA_x000D_
=C-LLS3.6.73	E    2051.5	BOOL	SCUDO ANT. ARRESTO MAX  POSIZIONE VICINO ALLA PRESSA_x000D_
=C-LLS3.6.77	E    2051.6	BOOL	SCUDO ANT. ARRESTO MAX  POSIZIONE VERSO SX_x000D_
=C-LLS3.6.78	E    2051.7	BOOL	SCUDO ANT. ARRESTO MAX  POSIZIONE VERSO SX_x000D_
=C-LLS3.6.82	E    2052.0	BOOL	SCUDO ANT. MAX ROTAZIONE ORARIA_x000D_
=C-LLS3.6.83	E    2052.1	BOOL	SCUDO ANT. MAX ROTAZIONE ANTIORARIA_x000D_
=C-LLS3.6.87	E    2052.2	BOOL	SCUDO POST. ARRESTO MAX  POSIZIONE LONTANO DALLA PRESSA_x000D_
=C-LLS3.6.88	E    2052.3	BOOL	SCUDO POST. ARRESTO MAX  POSIZIONE VICINO ALLA PRESSA_x000D_
=C-LLS3.6.92	E    2052.4	BOOL	SCUDO POST. ARRESTO MAX  POSIZIONE VERSO SX_x000D_
=C-LLS3.6.93	E    2052.5	BOOL	SCUDO POST. ARRESTO MAX  POSIZIONE VERSO DX_x000D_
=C-LLS3.6.97	E    2052.6	BOOL	SCUDO POST. MAX ROTAZIONE ORARIA_x000D_
=C-LLS3.6.98	E    2052.7	BOOL	SCUDO POST. MAX ROTAZIONE ANTIORARIA_x000D_
=C-LLS3.6.102	E    2053.0	BOOL	SCUDO SX MOTORE 1 ARRESTO MAX POSIZ. IN LINEA_x000D_
=C-LLS3.6.103	E    2053.1	BOOL	SCUDO SX MOTORE 1 ARRESTO MAX POSIZ. FUORI LINEA_x000D_
=C-LLS3.6.107	E    2053.2	BOOL	SCUDO SX MOTORE 2 ARRESTO MAX POSIZ. IN LINEA_x000D_
=C-LLS3.6.108	E    2053.3	BOOL	SCUDO SX MOTORE 2 ARRESTO MAX POSIZ. FUORI LINEA_x000D_
=C-LLS3.6.117	E    2053.4	BOOL	SCUDO DX MOTORE 2 ARRESTO MAX POSIZ. IN LINEA_x000D_
=C-LLS3.6.118	E    2053.5	BOOL	SCUDO DX MOTORE 2 ARRESTO MAX POSIZ. FUORI LINEA_x000D_
=C-LLS3.6.122	E    2053.6	BOOL	CORSA DISASSAMENTO ARRESTO MAX POSIZ. LATO INGRESSO PRESSA_x000D_
=C-LLS3.6.123	E    2053.7	BOOL	CORSA DISASSAMENTO ARRESTO MAX POSIZ. LATO USCITA PRESSA_x000D_
=C-LLS3.6.127	E    2054.0	BOOL	FORCHE SX MAX POSIZIONE IN LINEA PER EMERGENZA_x000D_
=C-LLS3.6.128	E    2054.1	BOOL	FORCHE SX MAX POSIZIONE FUORI LINEA PER EMERGENZA_x000D_
=C-LLS3.6.129	E    2054.2	BOOL	FORCHE SX POSIZIONE INTERMEDIA PER EMERGENZA_x000D_
=C-LLS3.6.130	E    2054.3	BOOL	FORCHE SX POSIZIONE INTERMEDIA PER EMERGENZA_x000D_
=C-LLS3.6.132	E    2054.4	BOOL	FORCHE DX MAX POSIZIONE IN LINEA PER EMERGENZA</t>
  </si>
  <si>
    <t>E    2054.5</t>
  </si>
  <si>
    <t>FORCHE DX MAX POSIZIONE FUORI LINEA PER EMERGENZA_x000D_
=C-LLS3.6.134	E    2054.6	BOOL	FORCHE DX POSIZIONE INTERMEDIA PER EMERGENZA_x000D_
=C-LLS3.6.135	E    2054.7	BOOL	FORCHE DX POSIZIONE INTERMEDIA PER EMERGENZA_x000D_
=C-LLS3.6.136	E    2055.0	BOOL	IMP. POST. SCUDO ANT. ALTO</t>
  </si>
  <si>
    <t>E    2055.1</t>
  </si>
  <si>
    <t>IMP. POST. SCUDO POST. ALTO_x000D_
=C-LLS3.6.138	E    2055.2	BOOL	IMP. POST. SCUDO LATERALE SX ALTO</t>
  </si>
  <si>
    <t>E    2055.3</t>
  </si>
  <si>
    <t>IMP.POST.  SCUDO LATERALE DX ALTO_x000D_
=C-LLS3.6.147	E    2055.4	BOOL	IMP. POST. - SCUDO SX COMPARSA ALETTE (240 mm)_x000D_
=C-LLS3.6.148	E    2055.5	BOOL	IMP. POST. - SCUDO SX SCOMPARSA ALETTE (240 mm)_x000D_
=C-LLS3.6.150	E    2055.6	BOOL	IMP. POST. - SCUDO DX COMPARSA ALETTE (240 mm)_x000D_
=C-LLS3.6.151	E    2055.7	BOOL	IMP. POST. - SCUDO DX SCOMPARSA ALETTE (240 mm)_x000D_
=C-LLS3.6.156	E    2056.0	BOOL	IMP. POST. - FORCHE SX MAX POSIZIONE IMPILAGGIO IN LINEA_x000D_
=C-LLS3.6.157	E    2056.1	BOOL	IMP. POST. - FORCHE SX MAX POSIZIONE IMPILAGGIO FUORI LINEA_x000D_
=C-LLS3.6.158	E    2056.2	BOOL	IMP. POST. - FORCHE SX POSIZIONE INTERMEDIA DI IMPILAGGIO_x000D_
=C-LLS3.6.159	E    2056.3	BOOL	IMP. POST. - FORCHE SX POSIZIONE INTERMEDIA DI IMPILAGGIO_x000D_
=C-LLS3.6.161	E    2056.4	BOOL	IMP. POST. - FORCHE DX MAX POSIZIONE IMPILAGGIO IN LINEA_x000D_
=C-LLS3.6.162	E    2056.5	BOOL	IMP. POST. - FORCHE DX MAX POSIZIONE IMPILAGGIO FUORI LINEA_x000D_
=C-LLS3.6.163	E    2056.6	BOOL	IMP. POST. - FORCHE DX POSIZIONE INTERMEDIA DI IMPILAGGIO_x000D_
=C-LLS3.6.164	E    2056.7	BOOL	FORCHE DX POSIZIONE INTERMEDIA DI IMPILAGGIO_x000D_
=C-LLS3.7.16	E    2057.0	BOOL	SARACINESCA OLIO APERTA_x000D_
=C-LLS3.6.112	E    2057.1	BOOL	IMP. POST. - SCUDO DX MOTORE 1 MAX POSIZIONE IN LINEA AVANTI_x000D_
=C-LLS3.6.113	E    2057.2	BOOL	IMP. POST. - SCUDO DX MOTORE 1 MAX POSIZIONE FUORI LINEA INDIETRO_x000D_
=C-LLS1.12.10	E    2057.3	BOOL	PINCH-ROLL PASS-LINE MAX BASSO_x000D_
=C-LLS1.12.09	E    2057.4	BOOL	PINCH-ROLL PASS-LINE MAX ALTO_x000D_
=C-PS1.12.06	E    2057.5	BOOL	PRESSIONE PINCH-ROLL BASSA_x000D_
=C-PS1.12.07	E    2057.6	BOOL	PRESSIONE PINCH-ROLL ALTA_x000D_
=C-X1C:276	E    2057.7	BOOL	RISERVA_x000D_
=C-PLS1.12.07A	E    2058.0	BOOL	PINCH ROLL NELLA PRESSA RULLO SUPERIORE ...........</t>
  </si>
  <si>
    <t>E    2058.1</t>
  </si>
  <si>
    <t>E    2058.2</t>
  </si>
  <si>
    <t>E    2058.3</t>
  </si>
  <si>
    <t>E    2058.4</t>
  </si>
  <si>
    <t>E    2058.5</t>
  </si>
  <si>
    <t>E    2058.6</t>
  </si>
  <si>
    <t>E    2058.7</t>
  </si>
  <si>
    <t>E    2059.0</t>
  </si>
  <si>
    <t>E    2059.1</t>
  </si>
  <si>
    <t>E    2059.2</t>
  </si>
  <si>
    <t>E    2059.3</t>
  </si>
  <si>
    <t>E    2059.4</t>
  </si>
  <si>
    <t>E    2059.5</t>
  </si>
  <si>
    <t>E    2059.6</t>
  </si>
  <si>
    <t>E    2059.7</t>
  </si>
  <si>
    <t>E    2060.0</t>
  </si>
  <si>
    <t>E    2060.1</t>
  </si>
  <si>
    <t>E    2060.2</t>
  </si>
  <si>
    <t>E    2060.3</t>
  </si>
  <si>
    <t>E    2060.4</t>
  </si>
  <si>
    <t>E    2060.5</t>
  </si>
  <si>
    <t>E    2060.6</t>
  </si>
  <si>
    <t>E    2060.7</t>
  </si>
  <si>
    <t>E    2061.1</t>
  </si>
  <si>
    <t>E    2061.2</t>
  </si>
  <si>
    <t>E    2061.3</t>
  </si>
  <si>
    <t>E    2061.4</t>
  </si>
  <si>
    <t>E    2061.5</t>
  </si>
  <si>
    <t>E    2061.6</t>
  </si>
  <si>
    <t>E    2061.7</t>
  </si>
  <si>
    <t>E    2062.0</t>
  </si>
  <si>
    <t>E    2062.1</t>
  </si>
  <si>
    <t>E    2062.2</t>
  </si>
  <si>
    <t>E    2062.3</t>
  </si>
  <si>
    <t>E    2062.4</t>
  </si>
  <si>
    <t>E    2062.5</t>
  </si>
  <si>
    <t>E    2062.6</t>
  </si>
  <si>
    <t>E    2062.7</t>
  </si>
  <si>
    <t>E    2063.0</t>
  </si>
  <si>
    <t>E    2063.1</t>
  </si>
  <si>
    <t>E    2063.2</t>
  </si>
  <si>
    <t>E    2063.3</t>
  </si>
  <si>
    <t>E    2063.4</t>
  </si>
  <si>
    <t>E    2063.5</t>
  </si>
  <si>
    <t>E    2063.6</t>
  </si>
  <si>
    <t>E    2063.7</t>
  </si>
  <si>
    <t>E    2064.0</t>
  </si>
  <si>
    <t>E    2064.1</t>
  </si>
  <si>
    <t>E    2064.2</t>
  </si>
  <si>
    <t>E    2064.3</t>
  </si>
  <si>
    <t>E    2064.4</t>
  </si>
  <si>
    <t>E    2064.5</t>
  </si>
  <si>
    <t>E    2064.6</t>
  </si>
  <si>
    <t>E    2064.7</t>
  </si>
  <si>
    <t>E    2065.0</t>
  </si>
  <si>
    <t>E    2065.1</t>
  </si>
  <si>
    <t>E    2065.2</t>
  </si>
  <si>
    <t>E    2065.3</t>
  </si>
  <si>
    <t>E    2065.4</t>
  </si>
  <si>
    <t>E    2065.5</t>
  </si>
  <si>
    <t>E    2065.6</t>
  </si>
  <si>
    <t>E    2065.7</t>
  </si>
  <si>
    <t>E    2066.0</t>
  </si>
  <si>
    <t>E    2066.1</t>
  </si>
  <si>
    <t>E    2066.2</t>
  </si>
  <si>
    <t>E    2066.3</t>
  </si>
  <si>
    <t>E    2066.4</t>
  </si>
  <si>
    <t>E    2066.5</t>
  </si>
  <si>
    <t>E    2066.6</t>
  </si>
  <si>
    <t>E    2066.7</t>
  </si>
  <si>
    <t>E    2067.0</t>
  </si>
  <si>
    <t>E    2067.1</t>
  </si>
  <si>
    <t>E    2067.2</t>
  </si>
  <si>
    <t>E    2067.3</t>
  </si>
  <si>
    <t>E    2067.4</t>
  </si>
  <si>
    <t>E    2067.7</t>
  </si>
  <si>
    <t>E    2068.0</t>
  </si>
  <si>
    <t>E    2068.1</t>
  </si>
  <si>
    <t>E    2068.2</t>
  </si>
  <si>
    <t>E    2068.3</t>
  </si>
  <si>
    <t>E    2068.4</t>
  </si>
  <si>
    <t>E    2068.5</t>
  </si>
  <si>
    <t>E    2068.6</t>
  </si>
  <si>
    <t>E    2068.7</t>
  </si>
  <si>
    <t>E    2069.0</t>
  </si>
  <si>
    <t>E    2069.1</t>
  </si>
  <si>
    <t>E    2069.2</t>
  </si>
  <si>
    <t>E    2069.3</t>
  </si>
  <si>
    <t>E    2069.4</t>
  </si>
  <si>
    <t>E    2069.5</t>
  </si>
  <si>
    <t>E    2069.6</t>
  </si>
  <si>
    <t>E    2069.7</t>
  </si>
  <si>
    <t>E    2070.0</t>
  </si>
  <si>
    <t>E    2070.1</t>
  </si>
  <si>
    <t>E    2070.2</t>
  </si>
  <si>
    <t>E    2070.3</t>
  </si>
  <si>
    <t>E    2070.4</t>
  </si>
  <si>
    <t>E    2070.5</t>
  </si>
  <si>
    <t>E    2070.6</t>
  </si>
  <si>
    <t>E    2070.7</t>
  </si>
  <si>
    <t>E    2071.0</t>
  </si>
  <si>
    <t>E    2071.1</t>
  </si>
  <si>
    <t>E    2071.2</t>
  </si>
  <si>
    <t>E    2071.3</t>
  </si>
  <si>
    <t>E    2071.4</t>
  </si>
  <si>
    <t>E    2071.5</t>
  </si>
  <si>
    <t>E    2071.6</t>
  </si>
  <si>
    <t>E    2071.7</t>
  </si>
  <si>
    <t>E    2072.0</t>
  </si>
  <si>
    <t>E    2072.1</t>
  </si>
  <si>
    <t>E    2072.2</t>
  </si>
  <si>
    <t>E    2072.3</t>
  </si>
  <si>
    <t>E    2072.4</t>
  </si>
  <si>
    <t>E    2072.5</t>
  </si>
  <si>
    <t>E    2072.6</t>
  </si>
  <si>
    <t>E    2072.7</t>
  </si>
  <si>
    <t>E    2073.0</t>
  </si>
  <si>
    <t>E    2073.1</t>
  </si>
  <si>
    <t>E    2073.2</t>
  </si>
  <si>
    <t>E    2073.3</t>
  </si>
  <si>
    <t>E    2073.4</t>
  </si>
  <si>
    <t>E    2073.5</t>
  </si>
  <si>
    <t>E    2073.6</t>
  </si>
  <si>
    <t>E    2073.7</t>
  </si>
  <si>
    <t>E    2074.0</t>
  </si>
  <si>
    <t>E    2074.1</t>
  </si>
  <si>
    <t>E    2074.2</t>
  </si>
  <si>
    <t>E    2074.3</t>
  </si>
  <si>
    <t>E    2074.4</t>
  </si>
  <si>
    <t>E    2074.5</t>
  </si>
  <si>
    <t>E    2074.6</t>
  </si>
  <si>
    <t>E    2074.7</t>
  </si>
  <si>
    <t>E    2075.0</t>
  </si>
  <si>
    <t>E    2075.1</t>
  </si>
  <si>
    <t>E    2075.2</t>
  </si>
  <si>
    <t>E    2075.3</t>
  </si>
  <si>
    <t>E    2075.4</t>
  </si>
  <si>
    <t>E    2075.5</t>
  </si>
  <si>
    <t>E    2075.6</t>
  </si>
  <si>
    <t>E    2075.7</t>
  </si>
  <si>
    <t>E    2076.0</t>
  </si>
  <si>
    <t>E    2076.1</t>
  </si>
  <si>
    <t>E    2076.2</t>
  </si>
  <si>
    <t>E    2076.3</t>
  </si>
  <si>
    <t>E    2076.4</t>
  </si>
  <si>
    <t>E    2076.5</t>
  </si>
  <si>
    <t>E    2076.6</t>
  </si>
  <si>
    <t>E    2076.7</t>
  </si>
  <si>
    <t>E    2077.0</t>
  </si>
  <si>
    <t>E    2077.1</t>
  </si>
  <si>
    <t>E    2077.2</t>
  </si>
  <si>
    <t>E    2077.3</t>
  </si>
  <si>
    <t>E    2077.4</t>
  </si>
  <si>
    <t>E    2077.5</t>
  </si>
  <si>
    <t>E    2077.6</t>
  </si>
  <si>
    <t>E    2077.7</t>
  </si>
  <si>
    <t>EB1650</t>
  </si>
  <si>
    <t>EB   1650</t>
  </si>
  <si>
    <t>DP MAGAZZ. Pa Protocol Header</t>
  </si>
  <si>
    <t>EB1651</t>
  </si>
  <si>
    <t>EB   1651</t>
  </si>
  <si>
    <t>EB1652</t>
  </si>
  <si>
    <t>EB   1652</t>
  </si>
  <si>
    <t>DP MAGAZZ. N.u. Reserved</t>
  </si>
  <si>
    <t>EB1653</t>
  </si>
  <si>
    <t>EB   1653</t>
  </si>
  <si>
    <t>EB1654</t>
  </si>
  <si>
    <t>EB   1654</t>
  </si>
  <si>
    <t>EB1655</t>
  </si>
  <si>
    <t>EB   1655</t>
  </si>
  <si>
    <t>EB1656</t>
  </si>
  <si>
    <t>EB   1656</t>
  </si>
  <si>
    <t>DP MAGAZZ. Cycle Type</t>
  </si>
  <si>
    <t>EB1657</t>
  </si>
  <si>
    <t>EB   1657</t>
  </si>
  <si>
    <t>DP MAGAZZ. Diagnostic</t>
  </si>
  <si>
    <t>EB1658</t>
  </si>
  <si>
    <t>EB   1658</t>
  </si>
  <si>
    <t>DP MAGAZZ. N.u.</t>
  </si>
  <si>
    <t>EB1659</t>
  </si>
  <si>
    <t>EB   1659</t>
  </si>
  <si>
    <t>EB1660</t>
  </si>
  <si>
    <t>EB   1660</t>
  </si>
  <si>
    <t>DP MAGAZZ. Pa Protocoll Footer</t>
  </si>
  <si>
    <t>EB1661</t>
  </si>
  <si>
    <t>EB   1661</t>
  </si>
  <si>
    <t>EB1662</t>
  </si>
  <si>
    <t>EB   1662</t>
  </si>
  <si>
    <t>EB1663</t>
  </si>
  <si>
    <t>EB   1663</t>
  </si>
  <si>
    <t>EB1664</t>
  </si>
  <si>
    <t>EB   1664</t>
  </si>
  <si>
    <t>EB1665</t>
  </si>
  <si>
    <t>EB   1665</t>
  </si>
  <si>
    <t>EB1666</t>
  </si>
  <si>
    <t>EB   1666</t>
  </si>
  <si>
    <t>EB1667</t>
  </si>
  <si>
    <t>EB   1667</t>
  </si>
  <si>
    <t>EB1668</t>
  </si>
  <si>
    <t>EB   1668</t>
  </si>
  <si>
    <t>EB1669</t>
  </si>
  <si>
    <t>EB   1669</t>
  </si>
  <si>
    <t>EB1670</t>
  </si>
  <si>
    <t>EB   1670</t>
  </si>
  <si>
    <t>EB1671</t>
  </si>
  <si>
    <t>EB   1671</t>
  </si>
  <si>
    <t>EB1672</t>
  </si>
  <si>
    <t>EB   1672</t>
  </si>
  <si>
    <t>EB1673</t>
  </si>
  <si>
    <t>EB   1673</t>
  </si>
  <si>
    <t>EB1674</t>
  </si>
  <si>
    <t>EB   1674</t>
  </si>
  <si>
    <t>EB1675</t>
  </si>
  <si>
    <t>EB   1675</t>
  </si>
  <si>
    <t>EB1676</t>
  </si>
  <si>
    <t>EB   1676</t>
  </si>
  <si>
    <t>EB1677</t>
  </si>
  <si>
    <t>EB   1677</t>
  </si>
  <si>
    <t>EB1678</t>
  </si>
  <si>
    <t>EB   1678</t>
  </si>
  <si>
    <t>EB1679</t>
  </si>
  <si>
    <t>EB   1679</t>
  </si>
  <si>
    <t>EB1680</t>
  </si>
  <si>
    <t>EB   1680</t>
  </si>
  <si>
    <t>EB1681</t>
  </si>
  <si>
    <t>EB   1681</t>
  </si>
  <si>
    <t>ESTOP</t>
  </si>
  <si>
    <t>COMUNIC_PEPPER+FUCHS</t>
  </si>
  <si>
    <t>INT_PEP+FUCHS_1</t>
  </si>
  <si>
    <t>INT_PEP+FUCHS_2</t>
  </si>
  <si>
    <t>INT_PEP+FUCHS_3</t>
  </si>
  <si>
    <t>INT_PEP+FUCHS_4</t>
  </si>
  <si>
    <t>RW DATA ORA</t>
  </si>
  <si>
    <t>FB    150</t>
  </si>
  <si>
    <t>LETTURA SCRITTURA DATA ORA</t>
  </si>
  <si>
    <t>F_TON</t>
  </si>
  <si>
    <t>F_: Timer Switch On Delay</t>
  </si>
  <si>
    <t>CONVERSIONE STRINGHE</t>
  </si>
  <si>
    <t>FB    500</t>
  </si>
  <si>
    <t>R/W DATA ORA</t>
  </si>
  <si>
    <t>CONVERSIONE_STRINGHE</t>
  </si>
  <si>
    <t>F_IO_CGP</t>
  </si>
  <si>
    <t>F_: Driver Block In-Output with Channel Granular Passivation</t>
  </si>
  <si>
    <t>F_CTRL_1</t>
  </si>
  <si>
    <t>FB   1639</t>
  </si>
  <si>
    <t>F_CTRL_2</t>
  </si>
  <si>
    <t>FB   1640</t>
  </si>
  <si>
    <t>F_: Test Block an Programm Run Control</t>
  </si>
  <si>
    <t>F_DIAG_N</t>
  </si>
  <si>
    <t>FB   1641</t>
  </si>
  <si>
    <t>F_: Diagnosticbuffer Message with non CPU-Stop</t>
  </si>
  <si>
    <t>FITON</t>
  </si>
  <si>
    <t>FB   1642</t>
  </si>
  <si>
    <t>FI: Timer Switch On Delay</t>
  </si>
  <si>
    <t>FCALL</t>
  </si>
  <si>
    <t>FC      1</t>
  </si>
  <si>
    <t>COORDINATION</t>
  </si>
  <si>
    <t>FC      2</t>
  </si>
  <si>
    <t>REINTEGRATION</t>
  </si>
  <si>
    <t>FC      3</t>
  </si>
  <si>
    <t>EMERGENZE</t>
  </si>
  <si>
    <t>FC      4</t>
  </si>
  <si>
    <t>PULSANTIERE_PL</t>
  </si>
  <si>
    <t>FC      5</t>
  </si>
  <si>
    <t>GESTIONE_LINEA</t>
  </si>
  <si>
    <t>FC      6</t>
  </si>
  <si>
    <t>CONDIZIONATORI</t>
  </si>
  <si>
    <t>FC      7</t>
  </si>
  <si>
    <t>DT_TOD</t>
  </si>
  <si>
    <t>FC      8</t>
  </si>
  <si>
    <t>DT to TOD</t>
  </si>
  <si>
    <t>DT_DATE</t>
  </si>
  <si>
    <t>FC      9</t>
  </si>
  <si>
    <t>DT to DATE</t>
  </si>
  <si>
    <t>START_AND_STOP</t>
  </si>
  <si>
    <t>FC     10</t>
  </si>
  <si>
    <t>CANCELLI_INGRESSO</t>
  </si>
  <si>
    <t>FC     11</t>
  </si>
  <si>
    <t>CANCELLI_IMP_LATERALE</t>
  </si>
  <si>
    <t>FC     12</t>
  </si>
  <si>
    <t>CANCELLI_IMPIL_POSTER</t>
  </si>
  <si>
    <t>FC     13</t>
  </si>
  <si>
    <t>CARRO_COIL</t>
  </si>
  <si>
    <t>FC     20</t>
  </si>
  <si>
    <t>ASPO DOPPIO MANDRINO 1.3</t>
  </si>
  <si>
    <t>FC     21</t>
  </si>
  <si>
    <t>APRIROTOLO   1.4</t>
  </si>
  <si>
    <t>FC     22</t>
  </si>
  <si>
    <t>CESOIA TAVOLA  1.5</t>
  </si>
  <si>
    <t>FC     23</t>
  </si>
  <si>
    <t>SPIANATRICE  1.6</t>
  </si>
  <si>
    <t>FC     24</t>
  </si>
  <si>
    <t>BARRE ALIMENT. 1.8 1.9</t>
  </si>
  <si>
    <t>FC     25</t>
  </si>
  <si>
    <t>I_IDR e LUBR 1.10-1.11</t>
  </si>
  <si>
    <t>FC     26</t>
  </si>
  <si>
    <t>PINCH ROLL 1.12 - 1.13</t>
  </si>
  <si>
    <t>FC     27</t>
  </si>
  <si>
    <t>PINCH ROLL E PIEGALEMBI</t>
  </si>
  <si>
    <t>CONV USCITA LAT 3.1-3.2</t>
  </si>
  <si>
    <t>FC     28</t>
  </si>
  <si>
    <t>IMPILATORE LAT 3.3</t>
  </si>
  <si>
    <t>FC     29</t>
  </si>
  <si>
    <t>CONV USCITA POST 3.4-3.5</t>
  </si>
  <si>
    <t>FC     30</t>
  </si>
  <si>
    <t>IMPILATORE POST 3.6</t>
  </si>
  <si>
    <t>FC     31</t>
  </si>
  <si>
    <t>IMP. OLEOD. 3.7</t>
  </si>
  <si>
    <t>FC     32</t>
  </si>
  <si>
    <t>IMP. 1.6.46-1.11.01</t>
  </si>
  <si>
    <t>FC     33</t>
  </si>
  <si>
    <t>CICLO_TAGLIO_CODA</t>
  </si>
  <si>
    <t>FC     35</t>
  </si>
  <si>
    <t>CICLO_CARRO_COIL</t>
  </si>
  <si>
    <t>FC     40</t>
  </si>
  <si>
    <t>Gestione Sequenza Auto Carro Coil</t>
  </si>
  <si>
    <t>CICLO_ASPO</t>
  </si>
  <si>
    <t>FC     41</t>
  </si>
  <si>
    <t>CICLO_APRIROTOLO</t>
  </si>
  <si>
    <t>FC     42</t>
  </si>
  <si>
    <t>CICLO CESOIA PIEGALEMBI</t>
  </si>
  <si>
    <t>FC     50</t>
  </si>
  <si>
    <t>CICLO SNERV-SPIAN 1.6</t>
  </si>
  <si>
    <t>FC     51</t>
  </si>
  <si>
    <t>CICLO BARRE - ALIMENT.</t>
  </si>
  <si>
    <t>FC     52</t>
  </si>
  <si>
    <t>CICLO AUTO SPIANATRICE</t>
  </si>
  <si>
    <t>FC     53</t>
  </si>
  <si>
    <t>CICLO FINE COIL</t>
  </si>
  <si>
    <t>FC     54</t>
  </si>
  <si>
    <t>CICLO_CONV_LATERALE</t>
  </si>
  <si>
    <t>FC     55</t>
  </si>
  <si>
    <t>CICLO_IMP_LATERALE</t>
  </si>
  <si>
    <t>FC     56</t>
  </si>
  <si>
    <t>CICLO_TAVOLA_LATERALE</t>
  </si>
  <si>
    <t>FC     57</t>
  </si>
  <si>
    <t>HOMING TAV. LATERALE</t>
  </si>
  <si>
    <t>FC     58</t>
  </si>
  <si>
    <t>CICLO_CONV_POSTERIORE</t>
  </si>
  <si>
    <t>FC     60</t>
  </si>
  <si>
    <t>CICLO_IMP_POSTERIORE</t>
  </si>
  <si>
    <t>FC     61</t>
  </si>
  <si>
    <t>CICLO_TAVOLA_POSTERIORE</t>
  </si>
  <si>
    <t>FC     62</t>
  </si>
  <si>
    <t>HOMING TAV. POSTERIORE</t>
  </si>
  <si>
    <t>FC     63</t>
  </si>
  <si>
    <t>LINEA_LAVATRICE</t>
  </si>
  <si>
    <t>FC     64</t>
  </si>
  <si>
    <t>LINEA-PRESSA</t>
  </si>
  <si>
    <t>FC     65</t>
  </si>
  <si>
    <t>MAGNETI_LATERALE</t>
  </si>
  <si>
    <t>FC     66</t>
  </si>
  <si>
    <t>MAGNETI_POSTERIORE</t>
  </si>
  <si>
    <t>FC     67</t>
  </si>
  <si>
    <t>LINEA_TRASPORTO</t>
  </si>
  <si>
    <t>FC     68</t>
  </si>
  <si>
    <t>CONTAPEZZI</t>
  </si>
  <si>
    <t>FC     69</t>
  </si>
  <si>
    <t>50A1 ASPO</t>
  </si>
  <si>
    <t>FC     70</t>
  </si>
  <si>
    <t>51A1 SPIANATRICE</t>
  </si>
  <si>
    <t>FC     71</t>
  </si>
  <si>
    <t>60A1 FEEDER1</t>
  </si>
  <si>
    <t>FC     72</t>
  </si>
  <si>
    <t>61A1 FEEDER2</t>
  </si>
  <si>
    <t>FC     73</t>
  </si>
  <si>
    <t>70A1 TAVOLA LATERALE</t>
  </si>
  <si>
    <t>FC     74</t>
  </si>
  <si>
    <t>80A1 TAVOLA POSTERIORE</t>
  </si>
  <si>
    <t>FC     75</t>
  </si>
  <si>
    <t>60A1 CARRELLO PORTACOIL</t>
  </si>
  <si>
    <t>FC     76</t>
  </si>
  <si>
    <t>67A1 TR. MANDR. L.COM.</t>
  </si>
  <si>
    <t>FC     77</t>
  </si>
  <si>
    <t>68A1 TR. MANDR. L.O.COM.</t>
  </si>
  <si>
    <t>FC     78</t>
  </si>
  <si>
    <t>72A1 RULLI CESOIA</t>
  </si>
  <si>
    <t>FC     79</t>
  </si>
  <si>
    <t>94A1 CENTR. FEEDER</t>
  </si>
  <si>
    <t>FC     80</t>
  </si>
  <si>
    <t>180A1 NASTRO OUT LATER.</t>
  </si>
  <si>
    <t>FC     81</t>
  </si>
  <si>
    <t>220A1 NAST. AEREO LATER.</t>
  </si>
  <si>
    <t>FC     82</t>
  </si>
  <si>
    <t>282A1 RU. TAV. LATER.</t>
  </si>
  <si>
    <t>FC     83</t>
  </si>
  <si>
    <t>350A1 NASTRO OUT POST.</t>
  </si>
  <si>
    <t>FC     84</t>
  </si>
  <si>
    <t>400A1 NAST. AEREO POST.</t>
  </si>
  <si>
    <t>FC     85</t>
  </si>
  <si>
    <t>502A1 RU. TAV. POST.</t>
  </si>
  <si>
    <t>FC     86</t>
  </si>
  <si>
    <t>COPIA_RICETTA</t>
  </si>
  <si>
    <t>FC     92</t>
  </si>
  <si>
    <t>BACKUP_RICETTA</t>
  </si>
  <si>
    <t>FC     93</t>
  </si>
  <si>
    <t>BITSUM</t>
  </si>
  <si>
    <t>FC     99</t>
  </si>
  <si>
    <t>Sum Number of Bits</t>
  </si>
  <si>
    <t>SCALE</t>
  </si>
  <si>
    <t>FC    105</t>
  </si>
  <si>
    <t>Scaling Values</t>
  </si>
  <si>
    <t>UNSCALE</t>
  </si>
  <si>
    <t>FC    106</t>
  </si>
  <si>
    <t>Unscaling Values</t>
  </si>
  <si>
    <t>LIMITI_POSIZION_ASSI</t>
  </si>
  <si>
    <t>FC    120</t>
  </si>
  <si>
    <t>GLOBAL_DP_DIAG</t>
  </si>
  <si>
    <t>FC    125</t>
  </si>
  <si>
    <t>GESTIONE SPESSORE CORONA</t>
  </si>
  <si>
    <t>FC    138</t>
  </si>
  <si>
    <t>SCALAGGIO DATI</t>
  </si>
  <si>
    <t>FC    139</t>
  </si>
  <si>
    <t>E 1.2.14 - F1A</t>
  </si>
  <si>
    <t>FC    140</t>
  </si>
  <si>
    <t>E 1.3.17 - G2</t>
  </si>
  <si>
    <t>FC    141</t>
  </si>
  <si>
    <t>E 1.3.27 - G2</t>
  </si>
  <si>
    <t>FC    142</t>
  </si>
  <si>
    <t>E 1.4.04 - I</t>
  </si>
  <si>
    <t>FC    143</t>
  </si>
  <si>
    <t>E 1.4.14- I</t>
  </si>
  <si>
    <t>FC    144</t>
  </si>
  <si>
    <t>E 1.4.24 - I</t>
  </si>
  <si>
    <t>FC    145</t>
  </si>
  <si>
    <t>E 1.6.24 - J1</t>
  </si>
  <si>
    <t>FC    146</t>
  </si>
  <si>
    <t>E 1.6.29 - J1</t>
  </si>
  <si>
    <t>FC    147</t>
  </si>
  <si>
    <t>E 1.6.34 - J1</t>
  </si>
  <si>
    <t>FC    148</t>
  </si>
  <si>
    <t>E 1.8.08 - K1</t>
  </si>
  <si>
    <t>FC    149</t>
  </si>
  <si>
    <t>E 1.8.18 - L</t>
  </si>
  <si>
    <t>FC    150</t>
  </si>
  <si>
    <t>E 1.9.43 - L</t>
  </si>
  <si>
    <t>FC    152</t>
  </si>
  <si>
    <t>E 1.12.03 - L</t>
  </si>
  <si>
    <t>FC    153</t>
  </si>
  <si>
    <t>E 3.1.14 - M</t>
  </si>
  <si>
    <t>FC    154</t>
  </si>
  <si>
    <t>E 3.1.19 - M</t>
  </si>
  <si>
    <t>FC    155</t>
  </si>
  <si>
    <t>E 3.1.24 - M</t>
  </si>
  <si>
    <t>FC    156</t>
  </si>
  <si>
    <t>E 3.1.29 - M</t>
  </si>
  <si>
    <t>FC    157</t>
  </si>
  <si>
    <t>E 3.2.14 - N</t>
  </si>
  <si>
    <t>FC    158</t>
  </si>
  <si>
    <t>E 3.3.74 - N</t>
  </si>
  <si>
    <t>FC    159</t>
  </si>
  <si>
    <t>E 3.3.79 - 02</t>
  </si>
  <si>
    <t>FC    160</t>
  </si>
  <si>
    <t>E 3.3.84 - 02</t>
  </si>
  <si>
    <t>FC    161</t>
  </si>
  <si>
    <t>E 3.3.89 - N</t>
  </si>
  <si>
    <t>FC    162</t>
  </si>
  <si>
    <t>E 3.3.94 - N</t>
  </si>
  <si>
    <t>FC    163</t>
  </si>
  <si>
    <t>E 3.3.99 - N</t>
  </si>
  <si>
    <t>FC    164</t>
  </si>
  <si>
    <t>E 3.3.104 - N</t>
  </si>
  <si>
    <t>FC    165</t>
  </si>
  <si>
    <t>E 3.3.109 - N</t>
  </si>
  <si>
    <t>FC    166</t>
  </si>
  <si>
    <t>E 3.3.114 - 02</t>
  </si>
  <si>
    <t>FC    167</t>
  </si>
  <si>
    <t>E 3.3.119 - 02</t>
  </si>
  <si>
    <t>FC    168</t>
  </si>
  <si>
    <t>E 3.3.124 - N</t>
  </si>
  <si>
    <t>FC    169</t>
  </si>
  <si>
    <t>E 3.3.129 - 02</t>
  </si>
  <si>
    <t>FC    170</t>
  </si>
  <si>
    <t>E 3.4.14 - S1</t>
  </si>
  <si>
    <t>FC    171</t>
  </si>
  <si>
    <t>E 3.4.19 - S1</t>
  </si>
  <si>
    <t>FC    172</t>
  </si>
  <si>
    <t>E 3.4.24 - S1</t>
  </si>
  <si>
    <t>FC    173</t>
  </si>
  <si>
    <t>E 3.5.14 - S2</t>
  </si>
  <si>
    <t>FC    174</t>
  </si>
  <si>
    <t>E 3.5.19 - R</t>
  </si>
  <si>
    <t>FC    175</t>
  </si>
  <si>
    <t>E 3.6.74 - R</t>
  </si>
  <si>
    <t>FC    176</t>
  </si>
  <si>
    <t>E 3.6.79 - S2</t>
  </si>
  <si>
    <t>FC    177</t>
  </si>
  <si>
    <t>E 3.6.84 - S2</t>
  </si>
  <si>
    <t>FC    178</t>
  </si>
  <si>
    <t>E 3.6.89 - R</t>
  </si>
  <si>
    <t>FC    179</t>
  </si>
  <si>
    <t>E 3.6.94 - R</t>
  </si>
  <si>
    <t>FC    180</t>
  </si>
  <si>
    <t>E 3.6.99 - R</t>
  </si>
  <si>
    <t>FC    181</t>
  </si>
  <si>
    <t>E 3.6.104 - R</t>
  </si>
  <si>
    <t>FC    182</t>
  </si>
  <si>
    <t>E 3.6.109 - R</t>
  </si>
  <si>
    <t>FC    183</t>
  </si>
  <si>
    <t>E 3.6.114 - S2</t>
  </si>
  <si>
    <t>FC    184</t>
  </si>
  <si>
    <t>E 3.6.119 - S2</t>
  </si>
  <si>
    <t>FC    185</t>
  </si>
  <si>
    <t>E 3.6.124 - S1</t>
  </si>
  <si>
    <t>FC    186</t>
  </si>
  <si>
    <t>E 3.6.129 - R</t>
  </si>
  <si>
    <t>FC    187</t>
  </si>
  <si>
    <t>E 3.6.130 - S2</t>
  </si>
  <si>
    <t>FC    189</t>
  </si>
  <si>
    <t>ALLARMI GENERALI</t>
  </si>
  <si>
    <t>FC    200</t>
  </si>
  <si>
    <t>ALLARMI INGRESSO</t>
  </si>
  <si>
    <t>FC    201</t>
  </si>
  <si>
    <t>ALLARMI IMPIL LATERALE</t>
  </si>
  <si>
    <t>FC    202</t>
  </si>
  <si>
    <t>ALLARMI IMPIL POSTERIORE</t>
  </si>
  <si>
    <t>FC    203</t>
  </si>
  <si>
    <t>WARNING GENERALI</t>
  </si>
  <si>
    <t>FC    249</t>
  </si>
  <si>
    <t>WARNING INGRESSO</t>
  </si>
  <si>
    <t>FC    250</t>
  </si>
  <si>
    <t>WARNING IMPIL. LATERALE</t>
  </si>
  <si>
    <t>FC    251</t>
  </si>
  <si>
    <t>WARNING IMPIL. POSTERIOR</t>
  </si>
  <si>
    <t>FC    252</t>
  </si>
  <si>
    <t>WARNING MAN INGRESSO</t>
  </si>
  <si>
    <t>FC    255</t>
  </si>
  <si>
    <t>WARNING MAN LATERALE</t>
  </si>
  <si>
    <t>FC    256</t>
  </si>
  <si>
    <t>WARNING MAN POSTERIORE</t>
  </si>
  <si>
    <t>FC    257</t>
  </si>
  <si>
    <t>ex fc70</t>
  </si>
  <si>
    <t>FC    270</t>
  </si>
  <si>
    <t>GESTIONE_TESTA_1</t>
  </si>
  <si>
    <t>FC    301</t>
  </si>
  <si>
    <t>GESTIONE_TESTA_2</t>
  </si>
  <si>
    <t>FC    302</t>
  </si>
  <si>
    <t>GESTIONE_TESTA_3</t>
  </si>
  <si>
    <t>FC    303</t>
  </si>
  <si>
    <t>GESTIONE_TESTA_4</t>
  </si>
  <si>
    <t>FC    304</t>
  </si>
  <si>
    <t>FC_GENERALE</t>
  </si>
  <si>
    <t>FC    305</t>
  </si>
  <si>
    <t>FC_I/O_Sicurezze</t>
  </si>
  <si>
    <t>FC    310</t>
  </si>
  <si>
    <t>FC    311</t>
  </si>
  <si>
    <t>ALLARMI</t>
  </si>
  <si>
    <t>FC    312</t>
  </si>
  <si>
    <t>FC Gestione allarmi</t>
  </si>
  <si>
    <t>SIGNAL I/O</t>
  </si>
  <si>
    <t>FC    314</t>
  </si>
  <si>
    <t>FC Gestione segnali di scambio con linea (PLC TI)</t>
  </si>
  <si>
    <t>FEEDER_PRESSA</t>
  </si>
  <si>
    <t>FC    315</t>
  </si>
  <si>
    <t>MATRICOLE</t>
  </si>
  <si>
    <t>FC    317</t>
  </si>
  <si>
    <t>FC Gestione matricole</t>
  </si>
  <si>
    <t>FC    320</t>
  </si>
  <si>
    <t>FC Gestione Azionamento feeder Master</t>
  </si>
  <si>
    <t>FC    321</t>
  </si>
  <si>
    <t>FC Gestione Azionamento feeder Slave</t>
  </si>
  <si>
    <t>62A1 CENTR. FEEDER</t>
  </si>
  <si>
    <t>FC    322</t>
  </si>
  <si>
    <t>FC Gestione Azionamento Apertura/Chiusura centratore</t>
  </si>
  <si>
    <t>CENTR_AUTO</t>
  </si>
  <si>
    <t>FC    325</t>
  </si>
  <si>
    <t>FC Gestione rulli centratori in automatico</t>
  </si>
  <si>
    <t>RESET MODULI SAFETY</t>
  </si>
  <si>
    <t>FC    334</t>
  </si>
  <si>
    <t>SCALATURE</t>
  </si>
  <si>
    <t>FC    350</t>
  </si>
  <si>
    <t>Blocco gestione scalature reali</t>
  </si>
  <si>
    <t>COPY DB</t>
  </si>
  <si>
    <t>FC    360</t>
  </si>
  <si>
    <t>Copia blocco dati</t>
  </si>
  <si>
    <t>Safety Program</t>
  </si>
  <si>
    <t>FC    365</t>
  </si>
  <si>
    <t>FC    370</t>
  </si>
  <si>
    <t>FC CONTROLLO DP</t>
  </si>
  <si>
    <t>FC    398</t>
  </si>
  <si>
    <t>GLOBAL_DP_DIAGN</t>
  </si>
  <si>
    <t>FC    399</t>
  </si>
  <si>
    <t>EX_CICLO CARRO COIL</t>
  </si>
  <si>
    <t>FC    400</t>
  </si>
  <si>
    <t>LINEA-PRESSA DA PROVARE</t>
  </si>
  <si>
    <t>FC    401</t>
  </si>
  <si>
    <t>SCAMBIO DATI PIANELLI</t>
  </si>
  <si>
    <t>FC    500</t>
  </si>
  <si>
    <t>SCAMBIO DATI MAGAZZINO</t>
  </si>
  <si>
    <t>FC    502</t>
  </si>
  <si>
    <t>GENERAZIONE CIM</t>
  </si>
  <si>
    <t>FC    505</t>
  </si>
  <si>
    <t>RICHIESTA PALLET VUOTO</t>
  </si>
  <si>
    <t>FC    510</t>
  </si>
  <si>
    <t>InsStorico</t>
  </si>
  <si>
    <t>FC    511</t>
  </si>
  <si>
    <t>UCITE COMANDI TAG</t>
  </si>
  <si>
    <t>FC    514</t>
  </si>
  <si>
    <t>USCITA PALLET IMPIL. LAT</t>
  </si>
  <si>
    <t>FC    515</t>
  </si>
  <si>
    <t>PALLET IMP.LAT. TRANSITO</t>
  </si>
  <si>
    <t>FC    516</t>
  </si>
  <si>
    <t>PALLET IMP.LAT. SU USCIT</t>
  </si>
  <si>
    <t>FC    517</t>
  </si>
  <si>
    <t>R/W MANUALE TAG</t>
  </si>
  <si>
    <t>FC    520</t>
  </si>
  <si>
    <t>USCITA PALLET IMPIL. POS</t>
  </si>
  <si>
    <t>FC    522</t>
  </si>
  <si>
    <t>PALLET IMP.POST TRANSITO</t>
  </si>
  <si>
    <t>FC    523</t>
  </si>
  <si>
    <t>PALLET IMP.POST. SU USCI</t>
  </si>
  <si>
    <t>FC    524</t>
  </si>
  <si>
    <t>INS_STORICO</t>
  </si>
  <si>
    <t>FC    530</t>
  </si>
  <si>
    <t>ALLARMI TAG</t>
  </si>
  <si>
    <t>FC    540</t>
  </si>
  <si>
    <t>R/W DATE LCB</t>
  </si>
  <si>
    <t>FC    550</t>
  </si>
  <si>
    <t>QuotaX_TO_CoordX</t>
  </si>
  <si>
    <t>FC    555</t>
  </si>
  <si>
    <t>CoordX_TO_QuotaX</t>
  </si>
  <si>
    <t>FC    556</t>
  </si>
  <si>
    <t>Ab_Ins</t>
  </si>
  <si>
    <t>FC    557</t>
  </si>
  <si>
    <t>Ab_Estr</t>
  </si>
  <si>
    <t>FC    558</t>
  </si>
  <si>
    <t>Reset_DB62</t>
  </si>
  <si>
    <t>FC    580</t>
  </si>
  <si>
    <t>CMP_118_BYTE</t>
  </si>
  <si>
    <t>FC    586</t>
  </si>
  <si>
    <t>FC Passaggio dati a FIAT</t>
  </si>
  <si>
    <t>FC   1001</t>
  </si>
  <si>
    <t>M0.0</t>
  </si>
  <si>
    <t>M       0.0</t>
  </si>
  <si>
    <t>Clock CPU - 0,1 Secondi - 10 Hertz (Reserved)</t>
  </si>
  <si>
    <t>M0.1</t>
  </si>
  <si>
    <t>M       0.1</t>
  </si>
  <si>
    <t>Clock CPU - 0,2 Secondi - 5 Hertz (Reserved)</t>
  </si>
  <si>
    <t>M0.2</t>
  </si>
  <si>
    <t>M       0.2</t>
  </si>
  <si>
    <t>Clock CPU - 0,4 Secondi - 2,5 Hertz (Reserved)</t>
  </si>
  <si>
    <t>M0.3</t>
  </si>
  <si>
    <t>M       0.3</t>
  </si>
  <si>
    <t>Clock CPU - 0,5 Secondi - 2 Hertz (Reserved)</t>
  </si>
  <si>
    <t>M0.4</t>
  </si>
  <si>
    <t>M       0.4</t>
  </si>
  <si>
    <t>Clock CPU - 0,8 Secondi - 1,25 Hertz (Reserved)</t>
  </si>
  <si>
    <t>M0.5</t>
  </si>
  <si>
    <t>M       0.5</t>
  </si>
  <si>
    <t>Clock CPU - 1 Secondo - 1 Hertz (Reserved)</t>
  </si>
  <si>
    <t>M0.6</t>
  </si>
  <si>
    <t>M       0.6</t>
  </si>
  <si>
    <t>Clock CPU - 1,6 Secondi - 0,625 Hertz (Reserved)</t>
  </si>
  <si>
    <t>M0.7</t>
  </si>
  <si>
    <t>M       0.7</t>
  </si>
  <si>
    <t>Clock CPU - 2 Secondi - 0,5 Hertz (Reserved)</t>
  </si>
  <si>
    <t>M1.0</t>
  </si>
  <si>
    <t>M       1.0</t>
  </si>
  <si>
    <t>Always Off</t>
  </si>
  <si>
    <t>M1.1</t>
  </si>
  <si>
    <t>M       1.1</t>
  </si>
  <si>
    <t>Always On</t>
  </si>
  <si>
    <t>M1.2</t>
  </si>
  <si>
    <t>M       1.2</t>
  </si>
  <si>
    <t>Forzatura</t>
  </si>
  <si>
    <t>M1.3</t>
  </si>
  <si>
    <t>M       1.3</t>
  </si>
  <si>
    <t>ESCLUSIONE LAVATRICE</t>
  </si>
  <si>
    <t>M1.4</t>
  </si>
  <si>
    <t>M       1.4</t>
  </si>
  <si>
    <t>Forzatura allarmi / warning</t>
  </si>
  <si>
    <t>M1.5</t>
  </si>
  <si>
    <t>M       1.5</t>
  </si>
  <si>
    <t>FORZATURA PRESSIONI ASPO</t>
  </si>
  <si>
    <t>M1.6</t>
  </si>
  <si>
    <t>M       1.6</t>
  </si>
  <si>
    <t>ELIMINAZIONE BLOCCHI LATERALI</t>
  </si>
  <si>
    <t>M1.7</t>
  </si>
  <si>
    <t>M       1.7</t>
  </si>
  <si>
    <t>ELIMINAZIONE BLOCCHI POSTERIORE</t>
  </si>
  <si>
    <t>MANU_INGRESSO</t>
  </si>
  <si>
    <t>M       2.0</t>
  </si>
  <si>
    <t>MANUALE_ZONA INGRESSO</t>
  </si>
  <si>
    <t>AUTOMATICO_INGRESSO</t>
  </si>
  <si>
    <t>M       2.1</t>
  </si>
  <si>
    <t>AUTOMATICO_INGRESSO_LINEA</t>
  </si>
  <si>
    <t>MANU_IMP_LATERALE</t>
  </si>
  <si>
    <t>M       2.2</t>
  </si>
  <si>
    <t>MANUALE IMPIL. LATERALE</t>
  </si>
  <si>
    <t>MANU_IMP_POSTERIORE</t>
  </si>
  <si>
    <t>M       2.3</t>
  </si>
  <si>
    <t>MANUALE IMPIL. POSTERIORE</t>
  </si>
  <si>
    <t>M2.4</t>
  </si>
  <si>
    <t>M       2.4</t>
  </si>
  <si>
    <t>BLOCCO CICLO PER ALLARMI FEEDBACK</t>
  </si>
  <si>
    <t>EMERGENZA_INGRESSO</t>
  </si>
  <si>
    <t>M       3.0</t>
  </si>
  <si>
    <t>EMERGENZA ZONA INGRESSO</t>
  </si>
  <si>
    <t>EMERGENZA_IMP_LATERALE</t>
  </si>
  <si>
    <t>M       3.1</t>
  </si>
  <si>
    <t>EMERGENZA IMPIL. LATERALE</t>
  </si>
  <si>
    <t>EMERGENZA_IMP_POSTERIORE</t>
  </si>
  <si>
    <t>M       3.2</t>
  </si>
  <si>
    <t>EMERGENZA IMPIL. POSTERIORE</t>
  </si>
  <si>
    <t>M3.3</t>
  </si>
  <si>
    <t>M       3.3</t>
  </si>
  <si>
    <t>EMERGENZA PER RESET AZIONAMENTI ZONA INGRESSO</t>
  </si>
  <si>
    <t>M3.4</t>
  </si>
  <si>
    <t>M       3.4</t>
  </si>
  <si>
    <t>EMERGENZA DOPO RESET AZIONAMENTI ZONA INGRESSO</t>
  </si>
  <si>
    <t>M3.5</t>
  </si>
  <si>
    <t>M       3.5</t>
  </si>
  <si>
    <t>FINE CICLO CARICAMENTO COIL</t>
  </si>
  <si>
    <t>M3.6</t>
  </si>
  <si>
    <t>M       3.6</t>
  </si>
  <si>
    <t>EMERGENZA PER RESET AZIONAMENTI ZONA USCITA</t>
  </si>
  <si>
    <t>M3.7</t>
  </si>
  <si>
    <t>M       3.7</t>
  </si>
  <si>
    <t>EMERGENZA DOPO RESET AZIONAMENTI ZONA USCITA</t>
  </si>
  <si>
    <t>AN_EXTRAC_ENCODER_ING</t>
  </si>
  <si>
    <t>M       5.0</t>
  </si>
  <si>
    <t>ENCODER INGRESSO IN EXTRACORSA</t>
  </si>
  <si>
    <t>AN_EXTRAC_ENCODER_LAT</t>
  </si>
  <si>
    <t>M       5.1</t>
  </si>
  <si>
    <t>ENCODER IMPILATORE LATERALE IN EXTRACORSA</t>
  </si>
  <si>
    <t>AN_EXTRAC_ENCODER_POST</t>
  </si>
  <si>
    <t>M       5.2</t>
  </si>
  <si>
    <t>ENCODER IMPILATORE POSTERIORE IN EXTRACORSA</t>
  </si>
  <si>
    <t>AN_QE_550RM1</t>
  </si>
  <si>
    <t>M       5.4</t>
  </si>
  <si>
    <t>ANOMALIA CENTRALINA OLEODINAMICA IMPIL</t>
  </si>
  <si>
    <t>AN_QE_180RM1</t>
  </si>
  <si>
    <t>M       5.5</t>
  </si>
  <si>
    <t>ANOMALIA ALIM. AZION. NASTRI TRASPORTATORI</t>
  </si>
  <si>
    <t>AN_QE_220RM1</t>
  </si>
  <si>
    <t>M       5.6</t>
  </si>
  <si>
    <t>ANOMALIA ALIM. AZION. MOTORE ROTAZIONE NASTRI TRASPORTATORI AEREO</t>
  </si>
  <si>
    <t>AN_QE_282RM1</t>
  </si>
  <si>
    <t>M       6.0</t>
  </si>
  <si>
    <t>ANOMALIA ALIM. AZION. MOTORE ROTAZIONE RULLIERA TAV. ROT. IMPIL. LAT.</t>
  </si>
  <si>
    <t>M7.0</t>
  </si>
  <si>
    <t>M       7.0</t>
  </si>
  <si>
    <t>BLOCCO CENTRALINA IDRAULICA INGRESSO</t>
  </si>
  <si>
    <t>M10.1</t>
  </si>
  <si>
    <t>M      10.1</t>
  </si>
  <si>
    <t>STOP FC10</t>
  </si>
  <si>
    <t>M10.2</t>
  </si>
  <si>
    <t>M      10.2</t>
  </si>
  <si>
    <t>COND. FC10</t>
  </si>
  <si>
    <t>M10.3</t>
  </si>
  <si>
    <t>M      10.3</t>
  </si>
  <si>
    <t>P FC10</t>
  </si>
  <si>
    <t>M10.4</t>
  </si>
  <si>
    <t>M      10.4</t>
  </si>
  <si>
    <t>SR FC10</t>
  </si>
  <si>
    <t>M10.6</t>
  </si>
  <si>
    <t>M      10.6</t>
  </si>
  <si>
    <t>M10.7</t>
  </si>
  <si>
    <t>M      10.7</t>
  </si>
  <si>
    <t>RESET FC10</t>
  </si>
  <si>
    <t>M14.0</t>
  </si>
  <si>
    <t>M      14.0</t>
  </si>
  <si>
    <t>MARCIA AUTOMATICA POMPE INGRESSO LINEA</t>
  </si>
  <si>
    <t>M14.1</t>
  </si>
  <si>
    <t>M      14.1</t>
  </si>
  <si>
    <t>MARCIA AUTOMATICA POMPE IMPILATORI</t>
  </si>
  <si>
    <t>M15.0</t>
  </si>
  <si>
    <t>M      15.0</t>
  </si>
  <si>
    <t>PRESS. MANDRINO DX &gt;= 10 BAR</t>
  </si>
  <si>
    <t>M15.1</t>
  </si>
  <si>
    <t>M      15.1</t>
  </si>
  <si>
    <t>PRESS. MANDRINO DX = 50 BAR</t>
  </si>
  <si>
    <t>M15.2</t>
  </si>
  <si>
    <t>M      15.2</t>
  </si>
  <si>
    <t>PRESS. MANDRINO DX = 90 BAR</t>
  </si>
  <si>
    <t>M15.3</t>
  </si>
  <si>
    <t>M      15.3</t>
  </si>
  <si>
    <t>PRESS. MANDRINO SX &gt;= 10 BAR</t>
  </si>
  <si>
    <t>M15.4</t>
  </si>
  <si>
    <t>M      15.4</t>
  </si>
  <si>
    <t>PRESS. MANDRINO SX = 50 BAR</t>
  </si>
  <si>
    <t>M15.5</t>
  </si>
  <si>
    <t>M      15.5</t>
  </si>
  <si>
    <t>PRESS. MANDRINO SX = 90 BAR</t>
  </si>
  <si>
    <t>M15.6</t>
  </si>
  <si>
    <t>M      15.6</t>
  </si>
  <si>
    <t>MANDRINO INDIETRO LATO DX</t>
  </si>
  <si>
    <t>M15.7</t>
  </si>
  <si>
    <t>M      15.7</t>
  </si>
  <si>
    <t>MANDRINO INDIETRO LATO SX</t>
  </si>
  <si>
    <t>M16.0</t>
  </si>
  <si>
    <t>M      16.0</t>
  </si>
  <si>
    <t>SPESSORE CORONA &lt; 5mm</t>
  </si>
  <si>
    <t>M16.4</t>
  </si>
  <si>
    <t>M      16.4</t>
  </si>
  <si>
    <t>SPESSORE CORONA &gt; 90mm</t>
  </si>
  <si>
    <t>M16.5</t>
  </si>
  <si>
    <t>M      16.5</t>
  </si>
  <si>
    <t>SPESSORE CORONA &gt; 30mm</t>
  </si>
  <si>
    <t>M16.6</t>
  </si>
  <si>
    <t>M      16.6</t>
  </si>
  <si>
    <t>SPESSORE CORONA &gt; 5mm</t>
  </si>
  <si>
    <t>M      18.0</t>
  </si>
  <si>
    <t>M90.0</t>
  </si>
  <si>
    <t>M      90.0</t>
  </si>
  <si>
    <t>DISASSAMENTO VERSO LATO COMANDI</t>
  </si>
  <si>
    <t>M90.1</t>
  </si>
  <si>
    <t>M      90.1</t>
  </si>
  <si>
    <t>DISASSAMENTO VERSO DX</t>
  </si>
  <si>
    <t>M90.2</t>
  </si>
  <si>
    <t>M      90.2</t>
  </si>
  <si>
    <t>M90.3</t>
  </si>
  <si>
    <t>M      90.3</t>
  </si>
  <si>
    <t>M90.4</t>
  </si>
  <si>
    <t>M      90.4</t>
  </si>
  <si>
    <t>M90.5</t>
  </si>
  <si>
    <t>M      90.5</t>
  </si>
  <si>
    <t>M90.6</t>
  </si>
  <si>
    <t>M      90.6</t>
  </si>
  <si>
    <t>M90.7</t>
  </si>
  <si>
    <t>M      90.7</t>
  </si>
  <si>
    <t>M99.0</t>
  </si>
  <si>
    <t>M      99.0</t>
  </si>
  <si>
    <t>M99.1</t>
  </si>
  <si>
    <t>M      99.1</t>
  </si>
  <si>
    <t>Coil in posizionamento su aspo</t>
  </si>
  <si>
    <t>M99.2</t>
  </si>
  <si>
    <t>M      99.2</t>
  </si>
  <si>
    <t>COIL POSIZIONATO SU ASPO</t>
  </si>
  <si>
    <t>M99.3</t>
  </si>
  <si>
    <t>M      99.3</t>
  </si>
  <si>
    <t>COMANDO SFRENATURA ASPO</t>
  </si>
  <si>
    <t>M99.4</t>
  </si>
  <si>
    <t>M      99.4</t>
  </si>
  <si>
    <t>COMANDO SFRENATURA SPIANATRICE</t>
  </si>
  <si>
    <t>M99.5</t>
  </si>
  <si>
    <t>M      99.5</t>
  </si>
  <si>
    <t>COMANDO SFRENATURA FEEDER</t>
  </si>
  <si>
    <t>M158.0</t>
  </si>
  <si>
    <t>M     158.0</t>
  </si>
  <si>
    <t>Start Ciclo di Posizionamento</t>
  </si>
  <si>
    <t>M158.1</t>
  </si>
  <si>
    <t>M     158.1</t>
  </si>
  <si>
    <t>Ciclo di posizionamento in atto</t>
  </si>
  <si>
    <t>M158.2</t>
  </si>
  <si>
    <t>M     158.2</t>
  </si>
  <si>
    <t>START PASSO FEEDER</t>
  </si>
  <si>
    <t>M158.3</t>
  </si>
  <si>
    <t>M     158.3</t>
  </si>
  <si>
    <t>BLOCCO FEEDER PER INGOMBRO PRESSA</t>
  </si>
  <si>
    <t>M159.0</t>
  </si>
  <si>
    <t>M     159.0</t>
  </si>
  <si>
    <t>INTERBLOCCO OK QUOTE IMP_ TIPO PALLET</t>
  </si>
  <si>
    <t>M160.0</t>
  </si>
  <si>
    <t>M     160.0</t>
  </si>
  <si>
    <t>MEMORIA ARRESTO PRESSA PER ROTAZIONE SELETTORE PRESSA</t>
  </si>
  <si>
    <t>M161.0</t>
  </si>
  <si>
    <t>M     161.0</t>
  </si>
  <si>
    <t>M161.1</t>
  </si>
  <si>
    <t>M     161.1</t>
  </si>
  <si>
    <t>M161.2</t>
  </si>
  <si>
    <t>M     161.2</t>
  </si>
  <si>
    <t>M     162.0</t>
  </si>
  <si>
    <t>M     170.0</t>
  </si>
  <si>
    <t>MOTORI FEEDER IN COPPIA</t>
  </si>
  <si>
    <t>M180.1</t>
  </si>
  <si>
    <t>M     180.1</t>
  </si>
  <si>
    <t>M180.2</t>
  </si>
  <si>
    <t>M     180.2</t>
  </si>
  <si>
    <t>CM_EV_1.1.01A</t>
  </si>
  <si>
    <t>M     200.0</t>
  </si>
  <si>
    <t>CM_MAN - ROTAZIONE RULLO SROTOLATORE - AOR</t>
  </si>
  <si>
    <t>CM_EV_1.1.01B</t>
  </si>
  <si>
    <t>M     200.2</t>
  </si>
  <si>
    <t>CM_MAN -  ROTAZIONE RULLO SROTOLATORE  - OR</t>
  </si>
  <si>
    <t>M     200.4</t>
  </si>
  <si>
    <t>CA_GM_1.2.01_AV</t>
  </si>
  <si>
    <t>M     200.5</t>
  </si>
  <si>
    <t>CM_AUTO - CARRO PORTA COIL - AV</t>
  </si>
  <si>
    <t>M     200.6</t>
  </si>
  <si>
    <t>CA_GM_1.2.01_IND</t>
  </si>
  <si>
    <t>M     200.7</t>
  </si>
  <si>
    <t>CM_AUTO - CARRO PORTA COIL - IND</t>
  </si>
  <si>
    <t>CM_EV_1.2.11A</t>
  </si>
  <si>
    <t>M     201.0</t>
  </si>
  <si>
    <t>CM_MAN - SALITA CULLA</t>
  </si>
  <si>
    <t>CA_EV_1.2.11A</t>
  </si>
  <si>
    <t>M     201.1</t>
  </si>
  <si>
    <t>CM_AUTO - SALITA CULLA</t>
  </si>
  <si>
    <t>CM_EV_1.2.11B</t>
  </si>
  <si>
    <t>M     201.2</t>
  </si>
  <si>
    <t>CM_MAN - DISCESA CULLA</t>
  </si>
  <si>
    <t>CA_EV_1.2.11B</t>
  </si>
  <si>
    <t>M     201.3</t>
  </si>
  <si>
    <t>CM_AUTO - DISCESA CULLA</t>
  </si>
  <si>
    <t>CM_EV_1.3.11a</t>
  </si>
  <si>
    <t>M     201.6</t>
  </si>
  <si>
    <t>CM_MAN - BRACCETTI MOBILI PRES. COIL - INSERITI</t>
  </si>
  <si>
    <t>CA_EV_1.3.11a</t>
  </si>
  <si>
    <t>M     201.7</t>
  </si>
  <si>
    <t>CM_AUTO -  BRACCETTI MOBILI PRESENZA COIL - INSERITI</t>
  </si>
  <si>
    <t>CM_EV_1.3.11b</t>
  </si>
  <si>
    <t>M     202.0</t>
  </si>
  <si>
    <t>CM_MAN - BRACCETTI MOBILI PRESENZA COIL - DISINSERITI</t>
  </si>
  <si>
    <t>CA_EV_1.3.11b</t>
  </si>
  <si>
    <t>M     202.1</t>
  </si>
  <si>
    <t>CM_AUTO - BRACCETTI MOBILI PRESENZA COIL - DISINSERITI</t>
  </si>
  <si>
    <t>CM_EV_1.3.31a</t>
  </si>
  <si>
    <t>M     202.2</t>
  </si>
  <si>
    <t>CM_MAN - RULLI DI PRESSIONE SUPERIORI - SALITA</t>
  </si>
  <si>
    <t>CA_EV_1.3.31a</t>
  </si>
  <si>
    <t>M     202.3</t>
  </si>
  <si>
    <t>CM_AUTO - RULLI DI PRESSIONE SUPERIORI - SALITA</t>
  </si>
  <si>
    <t>CM_EV_1.3.31b</t>
  </si>
  <si>
    <t>M     202.4</t>
  </si>
  <si>
    <t>CM_MAN - RULLI DI PRESSIONE SUPERIORI - DISCESA</t>
  </si>
  <si>
    <t>CA_EV_1.3.31b</t>
  </si>
  <si>
    <t>M     202.5</t>
  </si>
  <si>
    <t>CM_AUTO - RULLI DI PRESSIONE SUPERIORI - DISCESA</t>
  </si>
  <si>
    <t>CM_EV_1.3.34a</t>
  </si>
  <si>
    <t>M     203.2</t>
  </si>
  <si>
    <t>CM_MAN ROTAZIONE RULLO DI PRESSIONE SUPERIORE DX - OR</t>
  </si>
  <si>
    <t>CA_EV_1.3.34a</t>
  </si>
  <si>
    <t>M     203.3</t>
  </si>
  <si>
    <t>CM_AUTO - ROTAZIONE RULLO DI PRESSIONE SUPERIORE DX - OR</t>
  </si>
  <si>
    <t>CM_EV_1.3.34b</t>
  </si>
  <si>
    <t>M     203.4</t>
  </si>
  <si>
    <t>CM_MAN - ROTAZIONE RULLO DI PRESSIONE SUPERIORE DX - AOR</t>
  </si>
  <si>
    <t>CA_EV_1.3.34b</t>
  </si>
  <si>
    <t>M     203.5</t>
  </si>
  <si>
    <t>CM_AUTO - ROTAZIONE RULLO DI PRESSIONE SUPERIORE DX - AOR</t>
  </si>
  <si>
    <t>CM_EV_1.3.35a</t>
  </si>
  <si>
    <t>M     203.6</t>
  </si>
  <si>
    <t>CM_MAN - ROTAZIONE RULLO DI PRESSIONE SUPERIORE SX - OR</t>
  </si>
  <si>
    <t>CA_EV_1.3.35a</t>
  </si>
  <si>
    <t>M     203.7</t>
  </si>
  <si>
    <t>CM_AUTO - ROTAZIONE RULLO DI PRESSIONE SUPERIORE SX - OR</t>
  </si>
  <si>
    <t>CM_EV_1.3.35b</t>
  </si>
  <si>
    <t>M     204.0</t>
  </si>
  <si>
    <t>CM_MAN - ROTAZIONE RULLO DI PRESSIONE SUPERIORE SX - AOR</t>
  </si>
  <si>
    <t>CA_EV_1.3.35b</t>
  </si>
  <si>
    <t>M     204.1</t>
  </si>
  <si>
    <t>CM_AUTO - ROTAZIONE RULLO DI PRESSIONE SUPERIORE SX - AOR</t>
  </si>
  <si>
    <t>CM_EV_1.3.36a</t>
  </si>
  <si>
    <t>M     204.2</t>
  </si>
  <si>
    <t>CM_MAN - MANDRINI - ESPANSIONE</t>
  </si>
  <si>
    <t>CA_EV_1.3.36a</t>
  </si>
  <si>
    <t>M     204.3</t>
  </si>
  <si>
    <t>CM_AUTO - MANDRINI - ESPANSIONE</t>
  </si>
  <si>
    <t>CM_EV_1.3.36b</t>
  </si>
  <si>
    <t>M     204.4</t>
  </si>
  <si>
    <t>CM_MAN - MANDRINI - CONTRAZIONE</t>
  </si>
  <si>
    <t>CA_EV_1.3.36b</t>
  </si>
  <si>
    <t>M     204.5</t>
  </si>
  <si>
    <t>CM_AUTO - MANDRINI - CONTRAZIONE</t>
  </si>
  <si>
    <t>CA_EV_1.3.39a</t>
  </si>
  <si>
    <t>M     204.7</t>
  </si>
  <si>
    <t>CM_AUTO - MINIMA PRESSIONE ESPANSIONE MANDRINI</t>
  </si>
  <si>
    <t>CA_EV_1.3.39b</t>
  </si>
  <si>
    <t>M     205.1</t>
  </si>
  <si>
    <t>CM_AUTO - MEDIA PRESSIONE ESPANSIONE MANDRINI</t>
  </si>
  <si>
    <t>CM_EV_1.3.51a</t>
  </si>
  <si>
    <t>M     205.2</t>
  </si>
  <si>
    <t>CM_MAN - RULLO DI PRESSIONE INFERIORE - SALITA</t>
  </si>
  <si>
    <t>CA_EV_1.3.51a</t>
  </si>
  <si>
    <t>M     205.3</t>
  </si>
  <si>
    <t>CM_AUTO - RULLO DI PRESSIONE INFERIORE - SALITA</t>
  </si>
  <si>
    <t>CM_EV_1.3.51b</t>
  </si>
  <si>
    <t>M     205.4</t>
  </si>
  <si>
    <t>CM_MAN - RULLO DI PRESSIONE INFERIORE - DISCESA</t>
  </si>
  <si>
    <t>CA_EV_1.3.51b</t>
  </si>
  <si>
    <t>M     205.5</t>
  </si>
  <si>
    <t>CM_AUTO - RULLO DI PRESSIONE INFERIORE - DISCESA</t>
  </si>
  <si>
    <t>CM_EV_1.3.53a</t>
  </si>
  <si>
    <t>M     205.6</t>
  </si>
  <si>
    <t>CM_MAN - ROTAZ. RULLO DI PRESSIONE INFERIORE - OR</t>
  </si>
  <si>
    <t>CA_EV_1.3.53a</t>
  </si>
  <si>
    <t>M     205.7</t>
  </si>
  <si>
    <t>CM_AUTO - ROTAZ. RULLO DI PRESSIONE INFERIORE - OR</t>
  </si>
  <si>
    <t>CM_M_1.3.01_OR</t>
  </si>
  <si>
    <t>M     206.0</t>
  </si>
  <si>
    <t>CM_MAN - ROTAZIONE MANDRINI - OR</t>
  </si>
  <si>
    <t>M     206.1</t>
  </si>
  <si>
    <t>COMANDO AUTO ASPO CON CONTROLLO TIRO</t>
  </si>
  <si>
    <t>M     206.4</t>
  </si>
  <si>
    <t>CA_GM_1.3.11-AVANTI</t>
  </si>
  <si>
    <t>M     206.5</t>
  </si>
  <si>
    <t>CM_AUTO - TRASL. MANDR. DX - CHIUSURA</t>
  </si>
  <si>
    <t>M     206.6</t>
  </si>
  <si>
    <t>CA_GM_1.3.11-INDIETRO</t>
  </si>
  <si>
    <t>M     206.7</t>
  </si>
  <si>
    <t>CM_AUTO - TRASL. MANDR. DX  - APERTURA</t>
  </si>
  <si>
    <t>M     207.0</t>
  </si>
  <si>
    <t>CA_GM_1.3.21-AVANTI</t>
  </si>
  <si>
    <t>M     207.1</t>
  </si>
  <si>
    <t>CM_AUTO - TRASL. MANDR. LATO SX - CHIUSURA</t>
  </si>
  <si>
    <t>M     207.2</t>
  </si>
  <si>
    <t>CA_GM_1.3.21-INDIETRO</t>
  </si>
  <si>
    <t>M     207.3</t>
  </si>
  <si>
    <t>CM_AUTO TRASL. MANDR. LATO SX  - APERTURA</t>
  </si>
  <si>
    <t>CM_M_1.3.41_ON</t>
  </si>
  <si>
    <t>M     207.4</t>
  </si>
  <si>
    <t>CM_MAN - POMPA LUBRIFICAZIONE MANDRINI ASPO - MARCIA</t>
  </si>
  <si>
    <t>CM_EV_1.3.53B</t>
  </si>
  <si>
    <t>M     207.6</t>
  </si>
  <si>
    <t>CM_MAN - ROTAZIONE RULLO DI PRESSIONE INFERIORE - AOR</t>
  </si>
  <si>
    <t>CA_EV_1.3.53B</t>
  </si>
  <si>
    <t>M     207.7</t>
  </si>
  <si>
    <t>CM_AUTO - ROTAZIONE RULLO DI PRESSIONE INFERIORE - AOR</t>
  </si>
  <si>
    <t>CM_GM_1.4.01_DX</t>
  </si>
  <si>
    <t>M     208.0</t>
  </si>
  <si>
    <t>CM_MAN - TRASLAZIONE APRIROTOLO - ASPO</t>
  </si>
  <si>
    <t>CA_GM_1.4.01_DX</t>
  </si>
  <si>
    <t>M     208.1</t>
  </si>
  <si>
    <t>CM_AUTO - TRASLAZIONE APRIROTOLO - ASPO</t>
  </si>
  <si>
    <t>CM_GM_1.4.11_UP</t>
  </si>
  <si>
    <t>M     208.2</t>
  </si>
  <si>
    <t>CM_MAN - ROTAZIONE PUNTE APRIROTOLO - SALITA</t>
  </si>
  <si>
    <t>CA_GM_1.4.11_UP</t>
  </si>
  <si>
    <t>M     208.3</t>
  </si>
  <si>
    <t>CM_AUTO - ROTAZIONE PUNTE APRIROTOLO - SALITA</t>
  </si>
  <si>
    <t>CM_EV_1.4.32a</t>
  </si>
  <si>
    <t>M     209.0</t>
  </si>
  <si>
    <t>CM_MAN - RULLI ALIMENTATORI CESOIA - AP</t>
  </si>
  <si>
    <t>CA_EV_1.4.32a</t>
  </si>
  <si>
    <t>M     209.1</t>
  </si>
  <si>
    <t>CM_AUTO - RULLI ALIMENTATORI CESOIA - AP</t>
  </si>
  <si>
    <t>CM_EV_1.4.32B</t>
  </si>
  <si>
    <t>M     209.2</t>
  </si>
  <si>
    <t>CM_MAN - RULLI ALIMENTATORI CESOIA - CH</t>
  </si>
  <si>
    <t>CA_EV_1.4.32B</t>
  </si>
  <si>
    <t>M     209.3</t>
  </si>
  <si>
    <t>CM_AUTO - RULLI ALIMENTATORI CESOIA - CH</t>
  </si>
  <si>
    <t>CM_EV_1.5.01a-b</t>
  </si>
  <si>
    <t>M     209.4</t>
  </si>
  <si>
    <t>CM_MAN - TAGLIO CESOIA</t>
  </si>
  <si>
    <t>CA_EV_1.5.01a-b</t>
  </si>
  <si>
    <t>M     209.5</t>
  </si>
  <si>
    <t>CM_AUTO - TAGLIO CESOIA</t>
  </si>
  <si>
    <t>CM_EV_1.5.06a</t>
  </si>
  <si>
    <t>M     210.0</t>
  </si>
  <si>
    <t>CM_MAN - TAVOLA INCLINABILE - SALITA</t>
  </si>
  <si>
    <t>CA_EV_1.5.06a</t>
  </si>
  <si>
    <t>M     210.1</t>
  </si>
  <si>
    <t>CM_AUTO - TAVOLA INCLINABILE - SALITA</t>
  </si>
  <si>
    <t>CM_EV_1.5.06B</t>
  </si>
  <si>
    <t>M     210.2</t>
  </si>
  <si>
    <t>CM_MAN - TAVOLA INCLINABILE - DISCESA</t>
  </si>
  <si>
    <t>CA_EV_1.5.06B</t>
  </si>
  <si>
    <t>M     210.3</t>
  </si>
  <si>
    <t>CM_AUTO - TAVOLA INCLINABILE - DISCESA</t>
  </si>
  <si>
    <t>CM_EV_1.5.11a</t>
  </si>
  <si>
    <t>M     210.4</t>
  </si>
  <si>
    <t>CM_MAN - TRASLAZIONE CARRO SFRIDI - IN LINEA</t>
  </si>
  <si>
    <t>M     210.5</t>
  </si>
  <si>
    <t>CM_EV_1.5.11B</t>
  </si>
  <si>
    <t>M     210.6</t>
  </si>
  <si>
    <t>CM_MAN - TRASLAZIONE CARRO SFRIDI - FUORI LINEA</t>
  </si>
  <si>
    <t>CA_EV_1.5.11B</t>
  </si>
  <si>
    <t>M     210.7</t>
  </si>
  <si>
    <t>CM_AUTO - TRASLAZIONE CARRO SFRIDI - FUORI LINEA</t>
  </si>
  <si>
    <t>CM_M_1.6.01_AOR</t>
  </si>
  <si>
    <t>M     211.0</t>
  </si>
  <si>
    <t>CM_MAN - ROTAZIONE RULLI SPIANATRICE - VERSO ASPO</t>
  </si>
  <si>
    <t>CM_EV_1.6.11a</t>
  </si>
  <si>
    <t>M     211.6</t>
  </si>
  <si>
    <t>CM_MAN - RULLI DI PRESA INGRESSO SPIAN. - AP</t>
  </si>
  <si>
    <t>CA_EV_1.6.11a</t>
  </si>
  <si>
    <t>M     211.7</t>
  </si>
  <si>
    <t>CM_AUTO - RULLI DI PRESA INGRESSO SPIAN. - AP</t>
  </si>
  <si>
    <t>CM_EV_1.6.11B</t>
  </si>
  <si>
    <t>M     212.0</t>
  </si>
  <si>
    <t>CM_MAN - RULLI DI PRESA INGRESSO SPIAN. - CH</t>
  </si>
  <si>
    <t>CA_EV_1.6.11B</t>
  </si>
  <si>
    <t>M     212.1</t>
  </si>
  <si>
    <t>CM_AUTO - RULLI DI PRESA INGRESSO SPIAN. - CH</t>
  </si>
  <si>
    <t>CM_GM_1.6.21_UP</t>
  </si>
  <si>
    <t>M     212.2</t>
  </si>
  <si>
    <t>CM_MAN - RULLO SNERVATORE - SALITA</t>
  </si>
  <si>
    <t>CA_GM_1.6.21_UP</t>
  </si>
  <si>
    <t>M     212.3</t>
  </si>
  <si>
    <t>CM_AUTO - RULLO SNERVATORE - SALITA</t>
  </si>
  <si>
    <t>CM_GM_1.6.26_UP</t>
  </si>
  <si>
    <t>M     212.4</t>
  </si>
  <si>
    <t>CM_MAN - RULLI RADDRIZZ. LATO INGRESSO - SALITA</t>
  </si>
  <si>
    <t>CA_GM_1.6.26_UP</t>
  </si>
  <si>
    <t>M     212.5</t>
  </si>
  <si>
    <t>CM_AUTO - RULLI RADDRIZZ. LATO INGRESSO - SALITA</t>
  </si>
  <si>
    <t>CM_GM_1.6.31_UP</t>
  </si>
  <si>
    <t>M     212.6</t>
  </si>
  <si>
    <t>CM_MAN - RULLI RADDRIZZ. LATO USCITA - SALITA</t>
  </si>
  <si>
    <t>CA_GM_1.6.31_UP</t>
  </si>
  <si>
    <t>M     212.7</t>
  </si>
  <si>
    <t>CM_AUTO - RULLI RADDRIZZ. LATO USCITA - SALITA</t>
  </si>
  <si>
    <t>CM_EV_1.6.36a</t>
  </si>
  <si>
    <t>M     213.0</t>
  </si>
  <si>
    <t>CM_MAN - RULLI DI PRESA USCITA SPIAN. - AP</t>
  </si>
  <si>
    <t>CA_EV_1.6.36a</t>
  </si>
  <si>
    <t>M     213.1</t>
  </si>
  <si>
    <t>CM_AUTO - RULLI DI PRESA USCITA SPIAN. - AP</t>
  </si>
  <si>
    <t>CM_EV_1.6.36B</t>
  </si>
  <si>
    <t>M     213.2</t>
  </si>
  <si>
    <t>CM_MAN RULLI DI PRESA USCITA SPIAN. - CH</t>
  </si>
  <si>
    <t>CA_EV_1.6.36B</t>
  </si>
  <si>
    <t>M     213.3</t>
  </si>
  <si>
    <t>CM_AUTO EV - RULLI DI PRESA USCITA SPIAN. - CH</t>
  </si>
  <si>
    <t>CM_M_1.6.46_ON</t>
  </si>
  <si>
    <t>M     213.4</t>
  </si>
  <si>
    <t>CM_MAN -  POMPA LUBRIFICAZIONE SPIANATRICE - MARCIA</t>
  </si>
  <si>
    <t>CM_EV_1.8.01a</t>
  </si>
  <si>
    <t>M     213.6</t>
  </si>
  <si>
    <t>CM_MAN - TRASLAZ. BARRA DI SOST. DX - IN LINEA</t>
  </si>
  <si>
    <t>CA_EV_1.8.01a</t>
  </si>
  <si>
    <t>M     213.7</t>
  </si>
  <si>
    <t>CM_AUTO - TRASLAZ. BARRA DI SOST. DX - IN LINEA</t>
  </si>
  <si>
    <t>CM_EV_1.8.01B</t>
  </si>
  <si>
    <t>M     214.0</t>
  </si>
  <si>
    <t>CM_MAN - TRASLAZ. BARRA DI SOST. DX - FUORI LINEA</t>
  </si>
  <si>
    <t>CA_EV_1.8.01B</t>
  </si>
  <si>
    <t>M     214.1</t>
  </si>
  <si>
    <t>CM_AUTO - TRASLAZ. BARRA DI SOST. DX - FUORI LINEA</t>
  </si>
  <si>
    <t>CM_EV_1.8.11a</t>
  </si>
  <si>
    <t>M     214.4</t>
  </si>
  <si>
    <t>CM_MAN - TRASLAZ. BARRA DI SOST. SX - IN LINEA</t>
  </si>
  <si>
    <t>CA_EV_1.8.11a</t>
  </si>
  <si>
    <t>M     214.5</t>
  </si>
  <si>
    <t>CM_AUTO - TRASLAZ. BARRA DI SOST. SX - IN LINEA</t>
  </si>
  <si>
    <t>CM_EV_1.8.11B</t>
  </si>
  <si>
    <t>M     214.6</t>
  </si>
  <si>
    <t>CM_MAN - TRASLAZ. BARRA DI SOST. SX - FUORI LINEA</t>
  </si>
  <si>
    <t>CA_EV_1.8.11B</t>
  </si>
  <si>
    <t>M     214.7</t>
  </si>
  <si>
    <t>CM_AUTO - TRASLAZ. BARRA DI SOST. SX - FUORI LINEA</t>
  </si>
  <si>
    <t>CM_EV_1.8.40</t>
  </si>
  <si>
    <t>M     215.4</t>
  </si>
  <si>
    <t>CM_MAN TAVOLA DI SOST. USCITA SPIAN. - DISCESA</t>
  </si>
  <si>
    <t>CA_EV_1.8.40</t>
  </si>
  <si>
    <t>M     215.5</t>
  </si>
  <si>
    <t>CM_AUTO - TAVOLA DI SOST. USCITA SPIAN. - DISCESA</t>
  </si>
  <si>
    <t>CM_EV_1.8.42</t>
  </si>
  <si>
    <t>M     216.0</t>
  </si>
  <si>
    <t>CM_MAN  - TAVOLA DI SOST. USCITA SPIAN. - SALITA</t>
  </si>
  <si>
    <t>CA_EV_1.8.42</t>
  </si>
  <si>
    <t>M     216.1</t>
  </si>
  <si>
    <t>CM_AUTO - TAVOLA DI SOST. USCITA SPIAN. - SALITA</t>
  </si>
  <si>
    <t>CM_M_1.9.01_AV</t>
  </si>
  <si>
    <t>M     216.2</t>
  </si>
  <si>
    <t>CM_MAN - ROTAZIONE FEEDER - VERSO PRESSA</t>
  </si>
  <si>
    <t>CM_M_1.9.11_AV</t>
  </si>
  <si>
    <t>M     216.6</t>
  </si>
  <si>
    <t>COM CICLO ROTAZIONE SPIANATRICE VERSO PRESSA</t>
  </si>
  <si>
    <t>CM_EV_1.8.24a</t>
  </si>
  <si>
    <t>M     217.4</t>
  </si>
  <si>
    <t>CM_MAN - RUOTA DI MISURA - AP</t>
  </si>
  <si>
    <t>CA_EV_1.8.24a</t>
  </si>
  <si>
    <t>M     217.5</t>
  </si>
  <si>
    <t>CM_AUTO - RUOTA DI MISURA - AP</t>
  </si>
  <si>
    <t>CM_EV_1.8.24B</t>
  </si>
  <si>
    <t>M     217.6</t>
  </si>
  <si>
    <t>CM_MAN - RUOTA DI MISURA - CH</t>
  </si>
  <si>
    <t>CA_EV_1.8.24B</t>
  </si>
  <si>
    <t>M     217.7</t>
  </si>
  <si>
    <t>CM_AUTO - RUOTA DI MISURA - CH</t>
  </si>
  <si>
    <t>CM_EV_1.8.25a</t>
  </si>
  <si>
    <t>M     218.0</t>
  </si>
  <si>
    <t>CM_MAN - RULLI ALIMENTATORI - AP</t>
  </si>
  <si>
    <t>CA_EV_1.8.25a</t>
  </si>
  <si>
    <t>M     218.1</t>
  </si>
  <si>
    <t>CM_AUTO - RULLI ALIMENTATORI - AP</t>
  </si>
  <si>
    <t>CM_EV_1.8.25B</t>
  </si>
  <si>
    <t>M     218.2</t>
  </si>
  <si>
    <t>CM_MAN - RULLI ALIMENTATORI - CH</t>
  </si>
  <si>
    <t>CA_EV_1.8.25B</t>
  </si>
  <si>
    <t>M     218.3</t>
  </si>
  <si>
    <t>CM_AUTO - RULLI ALIMENTATORI - CH</t>
  </si>
  <si>
    <t>CM_EV_1.8.31a</t>
  </si>
  <si>
    <t>M     218.6</t>
  </si>
  <si>
    <t>CM_MAN - RULLO ANTIRICADUTA NASTRO - SALITA</t>
  </si>
  <si>
    <t>CA_EV_1.8.31a</t>
  </si>
  <si>
    <t>M     218.7</t>
  </si>
  <si>
    <t>CM_AUTO - RULLO ANTIRICADUTA NASTRO - SALITA</t>
  </si>
  <si>
    <t>CM_GM_1.9.36_AV</t>
  </si>
  <si>
    <t>M     219.2</t>
  </si>
  <si>
    <t>CM_MAN - RULLI CENTRATORI - AP</t>
  </si>
  <si>
    <t>CA_GM_1.9.36_AV</t>
  </si>
  <si>
    <t>M     219.3</t>
  </si>
  <si>
    <t>CM_AUTO - RULLI CENTRATORI - AP</t>
  </si>
  <si>
    <t>CM_GM_1.9.36_DLC</t>
  </si>
  <si>
    <t>M     219.4</t>
  </si>
  <si>
    <t>CM_MAN - DISASSAMENTO RULLI CENTRATORI - VERSO DX</t>
  </si>
  <si>
    <t>CM_GM_1.9.36_DLO</t>
  </si>
  <si>
    <t>M     219.5</t>
  </si>
  <si>
    <t>CM_MAN - DISASSAMENTO RULLI CENTRATORI VERSO SX</t>
  </si>
  <si>
    <t>CM_GM_1.4.01_SX</t>
  </si>
  <si>
    <t>M     220.0</t>
  </si>
  <si>
    <t>CM_MAN - TRSLAZIONE APRIROTOLO - CESOIA</t>
  </si>
  <si>
    <t>CA_GM_1.4.01_SX</t>
  </si>
  <si>
    <t>M     220.1</t>
  </si>
  <si>
    <t>CM_AUTO - TRASLAZIONE APRIROTOLO - CESOIA</t>
  </si>
  <si>
    <t>CM_GM_1.4.11_DW</t>
  </si>
  <si>
    <t>M     220.2</t>
  </si>
  <si>
    <t>CM_MAN - ROTAZIONE PUNTE APRIROTOLO - DISCESA</t>
  </si>
  <si>
    <t>CA_GM_1.4.11_DW</t>
  </si>
  <si>
    <t>M     220.3</t>
  </si>
  <si>
    <t>CM_AUTO - ROTAZIONE PUNTE APRIROTOLO - DISCESA</t>
  </si>
  <si>
    <t>CM_GM_1.6.21_DW</t>
  </si>
  <si>
    <t>M     220.4</t>
  </si>
  <si>
    <t>CM_MAN - RULLO SNERVATORE - DISCESA</t>
  </si>
  <si>
    <t>CA_GM_1.6.21_DW</t>
  </si>
  <si>
    <t>M     220.5</t>
  </si>
  <si>
    <t>CM_AUTO - RULLO SNERVATORE - DISCESA</t>
  </si>
  <si>
    <t>CM_GM_1.6.26_DW</t>
  </si>
  <si>
    <t>M     220.6</t>
  </si>
  <si>
    <t>CM_MAN - RULLI RADDRIZZ. LATO INGRESSO - DISCESA</t>
  </si>
  <si>
    <t>CA_GM_1.6.26_DW</t>
  </si>
  <si>
    <t>M     220.7</t>
  </si>
  <si>
    <t>CM_AUTO - RULLI RADDRIZZ. LATO INGRESSO - DISCESA</t>
  </si>
  <si>
    <t>CM_GM_1.6.31_DW</t>
  </si>
  <si>
    <t>M     221.0</t>
  </si>
  <si>
    <t>CM_MAN - RULLI RADDRIZZ. LATO USCITA - DISCESA</t>
  </si>
  <si>
    <t>CA_GM_1.6.31_DW</t>
  </si>
  <si>
    <t>M     221.1</t>
  </si>
  <si>
    <t>CM_AUTO - RULLI RADDRIZZ. LATO USCITA - DISCESA</t>
  </si>
  <si>
    <t>M     221.2</t>
  </si>
  <si>
    <t>M     221.3</t>
  </si>
  <si>
    <t>CM_M_1.3.01_AOR</t>
  </si>
  <si>
    <t>M     221.4</t>
  </si>
  <si>
    <t>CM_MAN - ROTAZIONE MANDRINI - AOR</t>
  </si>
  <si>
    <t>M221.5</t>
  </si>
  <si>
    <t>M     221.5</t>
  </si>
  <si>
    <t>COMANDO MANUALE ASPO CON CONTROLLO DI TIRO</t>
  </si>
  <si>
    <t>M     221.6</t>
  </si>
  <si>
    <t>M     221.7</t>
  </si>
  <si>
    <t>GM_1.3.11-AVANTI</t>
  </si>
  <si>
    <t>M     222.0</t>
  </si>
  <si>
    <t>QE 67RM1- TRASL. MANDR. DX - AV (CHIUSURA)</t>
  </si>
  <si>
    <t>GM_1.3.11-INDIETRO</t>
  </si>
  <si>
    <t>M     222.1</t>
  </si>
  <si>
    <t>QE 67RM1- TRASL. MANDR. DX - IND (APERTURA)</t>
  </si>
  <si>
    <t>GM_1.3.21-AVANTI</t>
  </si>
  <si>
    <t>M     222.2</t>
  </si>
  <si>
    <t>QE 68RM1- TRASL. MANDR. SX - AV (CHIUSURA)</t>
  </si>
  <si>
    <t>GM_1.3.21-INDIETRO</t>
  </si>
  <si>
    <t>M     222.3</t>
  </si>
  <si>
    <t>QE 68RM1- TRASL. MANDR. SX - IND (APERTURA)</t>
  </si>
  <si>
    <t>CM_M_1.4.21_OR</t>
  </si>
  <si>
    <t>M     222.4</t>
  </si>
  <si>
    <t>CM_MAN - ROTAZIONE RULLI CESOIA VERSO - SPIANATRICE</t>
  </si>
  <si>
    <t>CA_M_1.4.21_OR</t>
  </si>
  <si>
    <t>M     222.5</t>
  </si>
  <si>
    <t>CM_AUTO - ROTAZIONE RULLI CESOIA VERSO - SPIANATRICE</t>
  </si>
  <si>
    <t>M     222.7</t>
  </si>
  <si>
    <t>CM_M_1.6.01_OR</t>
  </si>
  <si>
    <t>M     223.0</t>
  </si>
  <si>
    <t>CM_MAN - ROTAZIONE RULLI SPIANATRICE - VERSO PRESSA</t>
  </si>
  <si>
    <t>CA_M_1.6.01_OR</t>
  </si>
  <si>
    <t>M     223.1</t>
  </si>
  <si>
    <t>COM AUTO RULLI SPIANATRICE VERSO PRESSA</t>
  </si>
  <si>
    <t>M     223.2</t>
  </si>
  <si>
    <t>M     223.3</t>
  </si>
  <si>
    <t>CM_M_1.9.01_IND</t>
  </si>
  <si>
    <t>M     223.4</t>
  </si>
  <si>
    <t>CM_MAN - ROTAZIONE FEEDER - VERSO ASPO</t>
  </si>
  <si>
    <t>CM_GM_1.9.36_IND</t>
  </si>
  <si>
    <t>M     224.0</t>
  </si>
  <si>
    <t>CM_MAN - RULLI CENTRATORI - CH</t>
  </si>
  <si>
    <t>CA_GM_1.9.36_IND</t>
  </si>
  <si>
    <t>M     224.1</t>
  </si>
  <si>
    <t>CM_AUTO - RULLI CENTRATORI - CH</t>
  </si>
  <si>
    <t>M     224.2</t>
  </si>
  <si>
    <t>M     224.3</t>
  </si>
  <si>
    <t>GM_1.9.36_AV</t>
  </si>
  <si>
    <t>M     224.6</t>
  </si>
  <si>
    <t>MARCIA =QE94RM1 - APERTURA E DISASSAMENTO RULLI CENTR. VERSO DX</t>
  </si>
  <si>
    <t>GM_1.9.36_IND</t>
  </si>
  <si>
    <t>M     224.7</t>
  </si>
  <si>
    <t>MARCIA =QE94RM1 - CHIUSURA E DISASSAMENTO RULLI CENTR. - VERSO SX</t>
  </si>
  <si>
    <t>CM_M_1.10.01_ON</t>
  </si>
  <si>
    <t>M     225.1</t>
  </si>
  <si>
    <t>CM_MAN - POMPA CENTRALINA IDRAULICA ZONA ASPO - MARCIA</t>
  </si>
  <si>
    <t>CM_M_1.10.15_ON</t>
  </si>
  <si>
    <t>M     225.3</t>
  </si>
  <si>
    <t>CM_MAN - POMPA CONDIZ. OLIO CENTR. IDRAULICA ZONA ASPO - MARCIA</t>
  </si>
  <si>
    <t>CM_M_1.10.15_OFF</t>
  </si>
  <si>
    <t>M     226.1</t>
  </si>
  <si>
    <t>CM_MAN - POMPA CONDIZ. OLIO CENTR. IDRAULICA ZONA ASPO - ARRESTO</t>
  </si>
  <si>
    <t>CM_M_1.10.01_OFF</t>
  </si>
  <si>
    <t>M     226.2</t>
  </si>
  <si>
    <t>CM_MAN - CENTRALINA IDRAULICA ZONA ASPO - ARRESTO</t>
  </si>
  <si>
    <t>CM_M_1.11.01_ON</t>
  </si>
  <si>
    <t>M     226.3</t>
  </si>
  <si>
    <t>CM_MAN - POMPA MANDATA GRASSO - MARCIA</t>
  </si>
  <si>
    <t>CM_M_1.3.41_OFF</t>
  </si>
  <si>
    <t>M     226.7</t>
  </si>
  <si>
    <t>CM_MAN -  POMPA LUBRIFICAZIONE MANDRINI ASPO - ARRESTO</t>
  </si>
  <si>
    <t>CM_M_1.6.46_OFF</t>
  </si>
  <si>
    <t>M     227.4</t>
  </si>
  <si>
    <t>CM_MAN - POMPA LUBRIFICAZIONE SPIANATRICE - ARRESTO</t>
  </si>
  <si>
    <t>CM_M_1.11.01_OFF</t>
  </si>
  <si>
    <t>M     227.5</t>
  </si>
  <si>
    <t>CM_MAN  - POMPA MANDATA GRASSO - ARRESTO</t>
  </si>
  <si>
    <t>CA_EV_1.12.04a</t>
  </si>
  <si>
    <t>M     228.3</t>
  </si>
  <si>
    <t>CM_AUTO - PINCH ROLL - AP</t>
  </si>
  <si>
    <t>CA_EV_1.12.04b</t>
  </si>
  <si>
    <t>M     228.5</t>
  </si>
  <si>
    <t>CM_AUTO - PINCH ROLL - CH</t>
  </si>
  <si>
    <t>CM_EV_1.12.04a</t>
  </si>
  <si>
    <t>M     229.0</t>
  </si>
  <si>
    <t>CM_MAN - PINCH ROLL - AP</t>
  </si>
  <si>
    <t>CM_EV_1.12.04b</t>
  </si>
  <si>
    <t>M     229.1</t>
  </si>
  <si>
    <t>CM_MAN - PINCH ROLL - CH</t>
  </si>
  <si>
    <t>CM_M_1.12.01_IND</t>
  </si>
  <si>
    <t>M     229.4</t>
  </si>
  <si>
    <t>CM_MAN - ROTAZIONE RULLO PINCH ROLL - VERSO PRESSA</t>
  </si>
  <si>
    <t>CM_M_1.12.01_AV</t>
  </si>
  <si>
    <t>M     229.5</t>
  </si>
  <si>
    <t>CM_MAN - ROTAZIONE RULLO PINCH ROLL - VERSO ASPO</t>
  </si>
  <si>
    <t>CA_M_1.12.01_IND</t>
  </si>
  <si>
    <t>M     230.0</t>
  </si>
  <si>
    <t>CM_AUTO - ROTAZIONE RULLO PINCH ROLL - VERSO PRESSA</t>
  </si>
  <si>
    <t>CA_M_1.12.01_AV</t>
  </si>
  <si>
    <t>M     230.1</t>
  </si>
  <si>
    <t>CM_AUTO - ROTAZIONE RULLO PINCH ROLL - VERSO ASPO</t>
  </si>
  <si>
    <t>CM_M_1.12.02_UP</t>
  </si>
  <si>
    <t>M     230.2</t>
  </si>
  <si>
    <t>CM_MAN - TAVOLA SORPASSO PASS-LINE - SALITA</t>
  </si>
  <si>
    <t>CM_M_1.12.02_DW</t>
  </si>
  <si>
    <t>M     230.3</t>
  </si>
  <si>
    <t>CM_MAN - TAVOLA SORPASSO PASS-LINE - DISCESA</t>
  </si>
  <si>
    <t>CA_M_1.12.02_UP</t>
  </si>
  <si>
    <t>M     230.6</t>
  </si>
  <si>
    <t>CM_AUTO - TAVOLA SORPASSO PASS-LINE - SALITA</t>
  </si>
  <si>
    <t>CA_M_1.12.02_DW</t>
  </si>
  <si>
    <t>M     230.7</t>
  </si>
  <si>
    <t>CM_AUTO - TAVOLA SORPASSO PASS-LINE - DISCESA</t>
  </si>
  <si>
    <t>CA_EV-3.3.37a_UP</t>
  </si>
  <si>
    <t>M     232.0</t>
  </si>
  <si>
    <t>CM_AUTO - SALITA TAVOLA IMPIL. LAT. A PROGR. CON VELOCITA' ALTA</t>
  </si>
  <si>
    <t>CA_EV-3.3.37b_DW</t>
  </si>
  <si>
    <t>M     232.1</t>
  </si>
  <si>
    <t>CM_AUTO - DISCESA TAVOLA IMPIL. LAT. A PROGR. CON VELOCITA' ALTA</t>
  </si>
  <si>
    <t>CA_EV-3.3.46a_UP</t>
  </si>
  <si>
    <t>M     232.2</t>
  </si>
  <si>
    <t>CM_AUTO - SALITA TAVOLA IMPIL. LAT. A PROGR. CON VELOCITA' LENTA</t>
  </si>
  <si>
    <t>CA_EV-3.3.46b_DW</t>
  </si>
  <si>
    <t>M     232.3</t>
  </si>
  <si>
    <t>CM_AUTO - DISCESA TAVOLA IMPIL. LAT. A PROGR. CON VELOCITA' LENTA</t>
  </si>
  <si>
    <t>CA_EV-3.6.31a_AVV</t>
  </si>
  <si>
    <t>M     232.4</t>
  </si>
  <si>
    <t>CM_AUTO - RULLI DI TRASC. PER ROTAZ. TAVOLA POST. - AV</t>
  </si>
  <si>
    <t>CA_EV-3.6.37a_UP</t>
  </si>
  <si>
    <t>M     232.6</t>
  </si>
  <si>
    <t>CM_AUTO - SALITA ALTA VELOCITA' TAVOLA POSTERIORE</t>
  </si>
  <si>
    <t>CA_EV-3.6.37b_DW</t>
  </si>
  <si>
    <t>M     232.7</t>
  </si>
  <si>
    <t>CM_AUTO - DISCESA ALTA VELOCITA' TAVOLA POSTERIORE</t>
  </si>
  <si>
    <t>CA_EV-3.6.46a_UP</t>
  </si>
  <si>
    <t>M     233.0</t>
  </si>
  <si>
    <t>CM_AUTO - SALITA BASSA VELOCITA' TAVOLA POSTERIORE</t>
  </si>
  <si>
    <t>CA_EV-3.6.46b_DW</t>
  </si>
  <si>
    <t>M     233.1</t>
  </si>
  <si>
    <t>CM_AUTO - DISCESA BASSA VELOCITA' TAVOLA POSTERIORE</t>
  </si>
  <si>
    <t>CA_EV-3.3.34b_BL</t>
  </si>
  <si>
    <t>M     233.6</t>
  </si>
  <si>
    <t>CM_AUTO - BLOCCHI ROTAZIONE TAVOLA IMPILAT. LAT. - INSERITI</t>
  </si>
  <si>
    <t>CA_EV-3.3.34s_SB</t>
  </si>
  <si>
    <t>M     233.7</t>
  </si>
  <si>
    <t>CM_AUTO - BLOCCHI ROTAZIONE TAVOLA IMPILAT. LAT. - DISINSERITI</t>
  </si>
  <si>
    <t>CA_EV-3.3.50a_AV</t>
  </si>
  <si>
    <t>M     234.1</t>
  </si>
  <si>
    <t>CM_AUTO - PARATIE CENTRAGGIO PALLET TAVOLA LAT. - IN LINEA</t>
  </si>
  <si>
    <t>CA_EV-3.3.50b_IND</t>
  </si>
  <si>
    <t>M     234.2</t>
  </si>
  <si>
    <t>CM_AUTO - PARATIE CENTRAGGIO PALLET TAVOLA LAT. - FUORI LINEA</t>
  </si>
  <si>
    <t>CA_EV-3.3.60a_UP</t>
  </si>
  <si>
    <t>M     234.3</t>
  </si>
  <si>
    <t>CM_AUTO - CILINDRO CENTR. LONGIT. PALLET 1900x1900 - SALITA</t>
  </si>
  <si>
    <t>CA_EV-3.3.60b_DW</t>
  </si>
  <si>
    <t>M     234.4</t>
  </si>
  <si>
    <t>CM_AUTO - CILINDRO CENTR. LONGIT. PALLET 1900x1900 - DISCESA</t>
  </si>
  <si>
    <t>CA_EV-3.3.61a_AV</t>
  </si>
  <si>
    <t>M     234.5</t>
  </si>
  <si>
    <t>CM_AUTO - CILINDRO CENTR. LONGIT. PALLET 1900x3250 - SALITA</t>
  </si>
  <si>
    <t>CA_EV-3.3.61b_IND</t>
  </si>
  <si>
    <t>M     234.6</t>
  </si>
  <si>
    <t>CM_AUTO - CILINDRO CENTR. LONGIT. PALLET 1900x3250 - DISCESA</t>
  </si>
  <si>
    <t>CA_EV-3.3.62a_AV</t>
  </si>
  <si>
    <t>M     234.7</t>
  </si>
  <si>
    <t>CM_AUTO - CILINDRO CENTR. LONGIT. PALLET 1900x4000 - SALITA</t>
  </si>
  <si>
    <t>CA_EV-3.3.62b_IND</t>
  </si>
  <si>
    <t>M     235.0</t>
  </si>
  <si>
    <t>CM_AUTO - CILINDRO CENTR. LONGIT. PALLET 1900x4000 - DISCESA</t>
  </si>
  <si>
    <t>CA_EV-3.6.47a_UP</t>
  </si>
  <si>
    <t>M     235.2</t>
  </si>
  <si>
    <t>CM_AUTO - CILINDRO CENTRAGGIO PALLET IMPIL. POST. - SALITA</t>
  </si>
  <si>
    <t>CA_EV-3.6.47b_DW</t>
  </si>
  <si>
    <t>M     235.3</t>
  </si>
  <si>
    <t>CM_AUTO - CILINDRO CENTRAGGIO PALLET IMPIL. POST. - DISCESA</t>
  </si>
  <si>
    <t>CA_EV-3.6.50a_AV</t>
  </si>
  <si>
    <t>M     235.4</t>
  </si>
  <si>
    <t>CM_AUTO - PARATIE CENTRAGGIO PALLET TAVOLA POST. - IN LINEA</t>
  </si>
  <si>
    <t>CA_EV-3.6.50b_IND</t>
  </si>
  <si>
    <t>M     235.5</t>
  </si>
  <si>
    <t>CM_AUTO - PARATIE CENTRAGGIO PALLET TAVOLA POST. - FUORI LINEA</t>
  </si>
  <si>
    <t>CA_EV-3.6.34Ab_BL</t>
  </si>
  <si>
    <t>M     235.6</t>
  </si>
  <si>
    <t>CM_AUTO - BLOCCHI ROTAZIONE TAVOLA IMPILAT. POST. - INSERITI</t>
  </si>
  <si>
    <t>CA_EV-3.6.34As_SB</t>
  </si>
  <si>
    <t>M     235.7</t>
  </si>
  <si>
    <t>CM_AUTO - BLOCCHI ROTAZIONE TAVAVOLA IMPILAT. POST. - DISINSERITI</t>
  </si>
  <si>
    <t>CM_EV-3.3.31a_AVV</t>
  </si>
  <si>
    <t>M     237.0</t>
  </si>
  <si>
    <t>CM_MAN - RULLI DI TRASC. PER ROTAZIONE DELLA TAV. IMPIL. LAT. - AV</t>
  </si>
  <si>
    <t>CM_EV-3.3.31b_ALL</t>
  </si>
  <si>
    <t>M     237.1</t>
  </si>
  <si>
    <t>CM_MAN - RULLI DI TRASC. PER ROTAZIONE DELLA TAV. IMPIL. LAT. - IND</t>
  </si>
  <si>
    <t>CM_EV-3.3.37a_UP</t>
  </si>
  <si>
    <t>M     237.2</t>
  </si>
  <si>
    <t>CM_MAN - SALITA TAVOLA IMPIL. LAT. A PROGR. CON VELOCITA' ALTA</t>
  </si>
  <si>
    <t>CM_EV-3.3.37b_DW</t>
  </si>
  <si>
    <t>M     237.3</t>
  </si>
  <si>
    <t>CM_MAN - DISCESA TAVOLA IMPIL. LAT. A PROGR. CON VELOCITA' ALTA</t>
  </si>
  <si>
    <t>CM_EV-3.3.46a_UP</t>
  </si>
  <si>
    <t>M     237.4</t>
  </si>
  <si>
    <t>CM_MAN - SALITA TAVOLA IMPIL. LAT. A PROGR. CON VELOCITA' LENTA</t>
  </si>
  <si>
    <t>CM_EV-3.3.46b_DW</t>
  </si>
  <si>
    <t>M     237.5</t>
  </si>
  <si>
    <t>CM_MAN - DISCESA TAVOLA IMPIL. LAT. A PROGR. CON VELOCITA' LENTA</t>
  </si>
  <si>
    <t>CM_EV-3.6.31a_AVV</t>
  </si>
  <si>
    <t>M     237.6</t>
  </si>
  <si>
    <t>CM_MAN - RULLI DI TRASC. PER ROTAZ. TAVOLA POST. - AV</t>
  </si>
  <si>
    <t>CM_EV-3.6.31b_ALL</t>
  </si>
  <si>
    <t>M     237.7</t>
  </si>
  <si>
    <t>CM_MAN - RULLI DI TRASC. PER ROTAZ. TAVOLA POST. - IND</t>
  </si>
  <si>
    <t>CM_M_3.3.01_POS</t>
  </si>
  <si>
    <t>M     238.0</t>
  </si>
  <si>
    <t>CM_MAN - POSIZIONAMENTO TAVOLA LATERALE IN AUTOMATICO</t>
  </si>
  <si>
    <t>CM_M_3.6.01_POS</t>
  </si>
  <si>
    <t>M     238.1</t>
  </si>
  <si>
    <t>CM_MAN - POSIZION. TAVOLA POST. IN AUTOMATICO</t>
  </si>
  <si>
    <t>CM_EV-3.6.46a_UP</t>
  </si>
  <si>
    <t>M     238.2</t>
  </si>
  <si>
    <t>CM_MAN - SALITA BASSA VELOCITA' TAVOLA POSTERIORE</t>
  </si>
  <si>
    <t>CM_EV-3.6.46b_DW</t>
  </si>
  <si>
    <t>M     238.3</t>
  </si>
  <si>
    <t>CM_MAN - DISCESA BASSA VELOCITA' TAVOLA POSTERIORE</t>
  </si>
  <si>
    <t>CM_EV-3.3.34Ab_BL</t>
  </si>
  <si>
    <t>M     238.6</t>
  </si>
  <si>
    <t>CM_MAN - BLOCCHI ROTAZIONE TAVOLA IMPILAT. LAT. - INSERITI</t>
  </si>
  <si>
    <t>CM_EV-3.3.34As_SB</t>
  </si>
  <si>
    <t>M     238.7</t>
  </si>
  <si>
    <t>CM_MAN - BLOCCHI ROTAZIONE TAVOLA IMPILAT. LAT. - DISINSERITI</t>
  </si>
  <si>
    <t>CM_EV-3.3.50a_AV</t>
  </si>
  <si>
    <t>M     239.3</t>
  </si>
  <si>
    <t>CM_MAN - PARATIE CENTRAGGIO PALLET TAVOLA LAT. - IN LINEA</t>
  </si>
  <si>
    <t>CM_EV-3.3.50b_IND</t>
  </si>
  <si>
    <t>M     239.4</t>
  </si>
  <si>
    <t>CM_MAN - PARATIE CENTRAGGIO PALLET TAVOLA LAT. - FUORI LINEA</t>
  </si>
  <si>
    <t>CM_EV-3.3.60a_UP</t>
  </si>
  <si>
    <t>M     239.5</t>
  </si>
  <si>
    <t>CM_MAN - CILINDRO CENTR. LONGIT. PALLET 1900x1900 - SALITA</t>
  </si>
  <si>
    <t>CM_EV-3.3.60b_DW</t>
  </si>
  <si>
    <t>M     239.6</t>
  </si>
  <si>
    <t>CM_MAN - CILINDRO CENTR. LONGIT. PALLET 1900x1900 - DISCESA</t>
  </si>
  <si>
    <t>CM_EV-3.3.61a_UP</t>
  </si>
  <si>
    <t>M     239.7</t>
  </si>
  <si>
    <t>CM_MAN - CILINDRO CENTR. LONGIT. PALLET 1900x3250 - SALITA</t>
  </si>
  <si>
    <t>CM_EV-3.3.61b_DWN</t>
  </si>
  <si>
    <t>M     240.0</t>
  </si>
  <si>
    <t>CM_MAN - CILINDRO CENTR. LONGIT. PALLET 1900x3250 - DISCESA</t>
  </si>
  <si>
    <t>CM_EV-3.3.62a_UP</t>
  </si>
  <si>
    <t>M     240.1</t>
  </si>
  <si>
    <t>CM_MAN - CILINDRO CENTR. LONGIT. PALLET 1900x4000 - SALITA</t>
  </si>
  <si>
    <t>CM_EV-3.3.62b_DW</t>
  </si>
  <si>
    <t>M     240.2</t>
  </si>
  <si>
    <t>CM_MAN - CILINDRO CENTR. LONGIT. PALLET 1900x4000 - DISCESA</t>
  </si>
  <si>
    <t>CM_EV-3.6.47a_UP</t>
  </si>
  <si>
    <t>M     240.4</t>
  </si>
  <si>
    <t>CM_MAN - CILINDRO CENTRAGGIO PALLET IMPIL. POST. - SALITA</t>
  </si>
  <si>
    <t>CM_EV-3.6.47b_DW</t>
  </si>
  <si>
    <t>M     240.5</t>
  </si>
  <si>
    <t>CM_MAN - CILINDRO CENTRAGGIO PALLET IMPIL. POST. - DISCESA</t>
  </si>
  <si>
    <t>CM_EV-3.6.50a_AV</t>
  </si>
  <si>
    <t>M     240.6</t>
  </si>
  <si>
    <t>CM_MAN - PARATIE CENTRAGGIO PALLET TAVOLA POST. - IN LINEA</t>
  </si>
  <si>
    <t>CM_EV-3.6.50b_IND</t>
  </si>
  <si>
    <t>M     240.7</t>
  </si>
  <si>
    <t>CM_MAN - PARATIE CENTRAGGIO PALLET TAVOLA POST. - FUORI LINEA</t>
  </si>
  <si>
    <t>CM_EV-3.6.34Ab_BL</t>
  </si>
  <si>
    <t>M     241.0</t>
  </si>
  <si>
    <t>CM_MAN - BLOCCHI ROTAZIONE TAVAVOLA IMPILAT. POST. - INSERITI</t>
  </si>
  <si>
    <t>CM_EV-3.6.34As_SB</t>
  </si>
  <si>
    <t>M     241.1</t>
  </si>
  <si>
    <t>CM_MAN - BLOCCHI ROTAZIONE TAVAVOLA IMPILAT. POST. - DISINSERITI</t>
  </si>
  <si>
    <t>M_3.01.01_AV</t>
  </si>
  <si>
    <t>M     241.4</t>
  </si>
  <si>
    <t>MARCIA =QE-180RM1 NASTRI TRASPORT. USCITA LATER. -AV</t>
  </si>
  <si>
    <t>M_3.02.01_AV</t>
  </si>
  <si>
    <t>M     241.5</t>
  </si>
  <si>
    <t>MARCIA NASTRI TRASP. AEREO LATERAL - AV</t>
  </si>
  <si>
    <t>M_3.3.20_AV</t>
  </si>
  <si>
    <t>M     241.6</t>
  </si>
  <si>
    <t>MARCIA =QE-282RM1 ROTAZIONE RULLIERA TAV. ROT - AV</t>
  </si>
  <si>
    <t>M_3.4.01_AV</t>
  </si>
  <si>
    <t>M     241.7</t>
  </si>
  <si>
    <t>MARCIA =QE-350RM1 NASTRI TRASP. USCITA POST -AV</t>
  </si>
  <si>
    <t>M_3.5.01_AV</t>
  </si>
  <si>
    <t>M     242.0</t>
  </si>
  <si>
    <t>MARCIA =QE-400RM1 NASTRI TRASP. AEREO POST. -AV</t>
  </si>
  <si>
    <t>M_3.6.20_AV</t>
  </si>
  <si>
    <t>M     242.1</t>
  </si>
  <si>
    <t>MARCIA =QE-502RM1 RULL. TAV. ROT. IMPIL. POST. -AV</t>
  </si>
  <si>
    <t>M_3.3.01_AV</t>
  </si>
  <si>
    <t>M     242.2</t>
  </si>
  <si>
    <t>MARCIA =QE1-70RM1 ROTAZ. TAVOLA LATERALE - AOR</t>
  </si>
  <si>
    <t>M_3.6.01_AV</t>
  </si>
  <si>
    <t>M     242.3</t>
  </si>
  <si>
    <t>MARCIA =QE1-80RM1 ROTAZ. TAVOLA ROT. POST. - AOR</t>
  </si>
  <si>
    <t>M_3.01.01_IND</t>
  </si>
  <si>
    <t>M     242.4</t>
  </si>
  <si>
    <t>MARCIA =QE-180RM1 NASTRI TRASPORT. USCITA LATER. -IND</t>
  </si>
  <si>
    <t>M_3.02.01_IND</t>
  </si>
  <si>
    <t>M     242.5</t>
  </si>
  <si>
    <t>MARCIA NASTRI TRASP. AEREO LATERAL -IND</t>
  </si>
  <si>
    <t>M_3.3.20_IND</t>
  </si>
  <si>
    <t>M     242.6</t>
  </si>
  <si>
    <t>MARCIA =QE-282RM1 ROTAZIONE RULLIERA TAV. ROT - IND</t>
  </si>
  <si>
    <t>M_3.4.01_IND</t>
  </si>
  <si>
    <t>M     242.7</t>
  </si>
  <si>
    <t>MARCIA =QE-350RM1 NASTRI TRASP. USCITA POST. -IND</t>
  </si>
  <si>
    <t>M_3.5.01_IND</t>
  </si>
  <si>
    <t>M     243.0</t>
  </si>
  <si>
    <t>MARCIA =QE-400RM1 NASTRI TRASP. AEREO POST. -IND</t>
  </si>
  <si>
    <t>M_3.6.20_IND</t>
  </si>
  <si>
    <t>M     243.1</t>
  </si>
  <si>
    <t>MARCIA =QE-502RM1 RULL. TAV. ROT. IMPIL. POST. - IND</t>
  </si>
  <si>
    <t>M_3.3.01_IND</t>
  </si>
  <si>
    <t>M     243.2</t>
  </si>
  <si>
    <t>MARCIA =QE1-70RM1 ROTAZ. TAVOLA LATERALE - OR</t>
  </si>
  <si>
    <t>M_3.6.01_IND</t>
  </si>
  <si>
    <t>M     243.3</t>
  </si>
  <si>
    <t>MARCIA =QE1-80RM1 ROTAZ. TAVOLA ROT. POST. - OR</t>
  </si>
  <si>
    <t>CM_M_3.1.01_AV</t>
  </si>
  <si>
    <t>M     243.4</t>
  </si>
  <si>
    <t>CM_MAN - ROTAZ. NASTRI CONVOGL. USCITA LAT. - AV</t>
  </si>
  <si>
    <t>CM_M_3.2.01_AV</t>
  </si>
  <si>
    <t>M     243.5</t>
  </si>
  <si>
    <t>CM_MAN - ROTAZ. NASTRI TRASPORTO AEREO LATERALI - AV</t>
  </si>
  <si>
    <t>CM_M_3.3.20_AV</t>
  </si>
  <si>
    <t>M     243.6</t>
  </si>
  <si>
    <t>CM_MAN - ROTAZIONE RULLIERA TAVOLA LATERALE - AV</t>
  </si>
  <si>
    <t>CM_M_3.4.01_AV</t>
  </si>
  <si>
    <t>M     243.7</t>
  </si>
  <si>
    <t>CM_MAN - NASTRI TRASPORT. USCITA POSTER. - AV</t>
  </si>
  <si>
    <t>CM_M_3.5.01_AV</t>
  </si>
  <si>
    <t>M     244.0</t>
  </si>
  <si>
    <t>CM_MAN - CONVOGL. AEREO POSTER. - AV</t>
  </si>
  <si>
    <t>CM_M_3.6.20_AV</t>
  </si>
  <si>
    <t>M     244.1</t>
  </si>
  <si>
    <t>CM_MAN - ROTAZ. RULLIERA TAV. POST. - AV</t>
  </si>
  <si>
    <t>CM_M_3.3.01_AV</t>
  </si>
  <si>
    <t>M     244.2</t>
  </si>
  <si>
    <t>CM_MAN - ROTAZ. TAVOLA LATERALE - AOR</t>
  </si>
  <si>
    <t>CM_M_3.6.01_AV</t>
  </si>
  <si>
    <t>M     244.3</t>
  </si>
  <si>
    <t>CM_MAN - ROTAZ. TAVOLA POSTERIORE - AOR</t>
  </si>
  <si>
    <t>CM_M_3.1.01_IND</t>
  </si>
  <si>
    <t>M     244.4</t>
  </si>
  <si>
    <t>CM_MAN - ROTAZ. NASTRI CONVOGL. USCITA LAT. - IND</t>
  </si>
  <si>
    <t>CM_M_3.2.01_IND</t>
  </si>
  <si>
    <t>M     244.5</t>
  </si>
  <si>
    <t>CM_MAN - ROTAZ. NASTRI TRASPORTO AEREO LATERALI - IND</t>
  </si>
  <si>
    <t>CM_M_3.3.20_IND</t>
  </si>
  <si>
    <t>M     244.6</t>
  </si>
  <si>
    <t>CM_MAN - ROTAZIONE RULLIERA TAVOLA LATERALE - IND</t>
  </si>
  <si>
    <t>CM_M_3.4.01_IND</t>
  </si>
  <si>
    <t>M     244.7</t>
  </si>
  <si>
    <t>CM_MAN - NASTRI TRASPORT. USCITA POSTER. - IND</t>
  </si>
  <si>
    <t>CM_M_3.5.01_IND</t>
  </si>
  <si>
    <t>M     245.0</t>
  </si>
  <si>
    <t>CM_MAN - CONVOGL. AEREO POSTER. - IND</t>
  </si>
  <si>
    <t>CM_M_3.6.20_IND</t>
  </si>
  <si>
    <t>M     245.1</t>
  </si>
  <si>
    <t>CM_MAN - ROTAZ. RULLIERA TAV. POST. - IND</t>
  </si>
  <si>
    <t>CM_M_3.3.01_IND</t>
  </si>
  <si>
    <t>M     245.2</t>
  </si>
  <si>
    <t>CM_MAN - ROTAZ. TAVOLA LATERALE - OR</t>
  </si>
  <si>
    <t>CM_M_3.6.01_IND</t>
  </si>
  <si>
    <t>M     245.3</t>
  </si>
  <si>
    <t>CM_MAN - ROTAZ. TAVOLA POSTERIORE - OR</t>
  </si>
  <si>
    <t>CA_M_3.1.01_AV</t>
  </si>
  <si>
    <t>M     245.4</t>
  </si>
  <si>
    <t>CM_AUTO - ROTAZ. NASTRI CONVOGL. USCITA LAT. - AV</t>
  </si>
  <si>
    <t>CA_M_3.2.01_AV</t>
  </si>
  <si>
    <t>M     245.5</t>
  </si>
  <si>
    <t>CM_AUTO - ROTAZ. NASTRI TRASPORTO AEREO LATERALI - AV</t>
  </si>
  <si>
    <t>CA_M_3.3.20_AV</t>
  </si>
  <si>
    <t>M     245.6</t>
  </si>
  <si>
    <t>CM_AUTO - ROTAZIONE RULLIERA TAVOLA LATERALE - AV</t>
  </si>
  <si>
    <t>CA_M_3.4.01_AV</t>
  </si>
  <si>
    <t>M     245.7</t>
  </si>
  <si>
    <t>CM_AUTO - NASTRI TRASPORT. USCITA POSTER. - AV</t>
  </si>
  <si>
    <t>CA_M_3.5.01_AV</t>
  </si>
  <si>
    <t>M     246.0</t>
  </si>
  <si>
    <t>MARCIA =QE-400RM1 ALIM. AZION. NASTRI TRASP. AEREO POST. -AV</t>
  </si>
  <si>
    <t>CA_M_3.6.20_AV</t>
  </si>
  <si>
    <t>M     246.1</t>
  </si>
  <si>
    <t>CM_AUTO - ROTAZ. RULLIERA TAV. POST. - AV</t>
  </si>
  <si>
    <t>CA_M_3.6.01_AV</t>
  </si>
  <si>
    <t>M     246.3</t>
  </si>
  <si>
    <t>CM_AUTO - ROTAZ. TAVOLA POSTERIORE - AOR</t>
  </si>
  <si>
    <t>CA_M_3.3.20_IND</t>
  </si>
  <si>
    <t>M     246.6</t>
  </si>
  <si>
    <t>CM_AUTO - ROTAZIONE RULLIERA TAVOLA LATERALE - IND</t>
  </si>
  <si>
    <t>CA_M_3.6.20_IND</t>
  </si>
  <si>
    <t>M     247.1</t>
  </si>
  <si>
    <t>CM_AUTO - ROTAZ. RULLIERA TAV. POST. - IND</t>
  </si>
  <si>
    <t>CA_M_3.6.01_IND</t>
  </si>
  <si>
    <t>M     247.3</t>
  </si>
  <si>
    <t>CM_AUTO - ROTAZ. TAVOLA POSTERIORE - OR</t>
  </si>
  <si>
    <t>CA_M_3.1.11_AV</t>
  </si>
  <si>
    <t>M     247.4</t>
  </si>
  <si>
    <t>CM_AUTO - TRASLAZ.  NASTRO 1 CONVOGL. USCITA LAT. - AV</t>
  </si>
  <si>
    <t>CA_M_3.1.16_AV</t>
  </si>
  <si>
    <t>M     247.5</t>
  </si>
  <si>
    <t>CM_AUTO - TRASLAZ.  NASTRO 2 CONVOGL. USCITA LAT. - AV</t>
  </si>
  <si>
    <t>CA_M_3.1.21_AV</t>
  </si>
  <si>
    <t>M     247.6</t>
  </si>
  <si>
    <t>CM_AUTO - TRASLAZ.  NASTRO 3 CONVOGL. USCITA LAT. - AV</t>
  </si>
  <si>
    <t>CA_M_3.1.26_AV</t>
  </si>
  <si>
    <t>M     247.7</t>
  </si>
  <si>
    <t>CM_AUTO - TRASLAZ.  NASTRO 4 CONVOGL. USCITA LAT. - AV</t>
  </si>
  <si>
    <t>CA_M_3.2.11_AV</t>
  </si>
  <si>
    <t>M     248.0</t>
  </si>
  <si>
    <t>CM_AUTO - TRASLAZ. FC DISTACCO FOGLI IMPIL. LAT. - VERSO IMPIL.</t>
  </si>
  <si>
    <t>CA_M_3.3.71_IND</t>
  </si>
  <si>
    <t>M     248.1</t>
  </si>
  <si>
    <t>CM_AUTO - SCUDO ANTERIORE IMPIL. LAT. - IND</t>
  </si>
  <si>
    <t>CA_M_3.3.76_SX</t>
  </si>
  <si>
    <t>M     248.2</t>
  </si>
  <si>
    <t>CM_AUTO - SCUDO ANTERIORE IMPIL. LAT. - SX</t>
  </si>
  <si>
    <t>CA_M_3.3.81_OR</t>
  </si>
  <si>
    <t>M     248.3</t>
  </si>
  <si>
    <t>CM_AUTO - SCUDO ANTERIORE IMPIL. LAT. - OR</t>
  </si>
  <si>
    <t>CA_M_3.3.86_AV</t>
  </si>
  <si>
    <t>M     248.4</t>
  </si>
  <si>
    <t>CM_AUTO - SCUDO POSTERIORE IMPIL. LAT. - AV</t>
  </si>
  <si>
    <t>CA_M_3.3.91_SX</t>
  </si>
  <si>
    <t>M     248.5</t>
  </si>
  <si>
    <t>CM_AUTO - SCUDO POSTERIORE IMPIL. LAT. - SX</t>
  </si>
  <si>
    <t>CA_M_3.3.96_OR</t>
  </si>
  <si>
    <t>M     248.6</t>
  </si>
  <si>
    <t>CM_AUTO - SCUDO POSTERIORE IMPIL. LAT. - OR</t>
  </si>
  <si>
    <t>CA_M_3.3.101_AV</t>
  </si>
  <si>
    <t>M     248.7</t>
  </si>
  <si>
    <t>CM_AUTO - SCUDO SX M1 IMPIL. LAT. - AV</t>
  </si>
  <si>
    <t>CA_M_3.3.106_AV</t>
  </si>
  <si>
    <t>M     249.0</t>
  </si>
  <si>
    <t>CM_AUTO - SCUDO SX M2 IMPIL. LAT. - AV</t>
  </si>
  <si>
    <t>CA_M_3.3.111_AV</t>
  </si>
  <si>
    <t>M     249.1</t>
  </si>
  <si>
    <t>CM_AUTO - SCUDO DX M1 IMPIL. LAT. - AV</t>
  </si>
  <si>
    <t>CA_M_3.3.116_AV</t>
  </si>
  <si>
    <t>M     249.2</t>
  </si>
  <si>
    <t>CM_AUTO - SCUDO DX M2 IMPIL. LAT. - AV</t>
  </si>
  <si>
    <t>CA_M_3.3.121_AV</t>
  </si>
  <si>
    <t>M     249.3</t>
  </si>
  <si>
    <t>CM_AUTO - FORCHE DI SOST. SX IMPIL. LAT. - AV</t>
  </si>
  <si>
    <t>CA_M_3.3.126_AV</t>
  </si>
  <si>
    <t>M     249.4</t>
  </si>
  <si>
    <t>CM_AUTO - FORCHE DI SOST. DX IMPIL. LAT. - AV</t>
  </si>
  <si>
    <t>CA_M_3.4.11_AV</t>
  </si>
  <si>
    <t>M     249.5</t>
  </si>
  <si>
    <t>CM_AUTO - TRASLAZ. NASTRI USCITA POSTER. - IND</t>
  </si>
  <si>
    <t>CA_M_3.4.16_ING</t>
  </si>
  <si>
    <t>M     249.6</t>
  </si>
  <si>
    <t>CM_AUTO - DISASS. CONVOGL. POSTER. - DX</t>
  </si>
  <si>
    <t>CA_M_3.4.21_AV</t>
  </si>
  <si>
    <t>M     249.7</t>
  </si>
  <si>
    <t>CM_AUTO - CONVOGL. USCITA POSTER. - SALITA</t>
  </si>
  <si>
    <t>CA_M_3.5.11_UP</t>
  </si>
  <si>
    <t>M     250.0</t>
  </si>
  <si>
    <t>CM_AUTO - CONVOGL. AEREO POSTER. - SALITA</t>
  </si>
  <si>
    <t>CA_M_3.5.16_AV</t>
  </si>
  <si>
    <t>M     250.1</t>
  </si>
  <si>
    <t>CM_AUTO - TRASL. FC DISTACCO FOGLI - VERSO PRESSA</t>
  </si>
  <si>
    <t>CA_M_3.6.71_AV</t>
  </si>
  <si>
    <t>M     250.2</t>
  </si>
  <si>
    <t>CM_AUTO - SCUDO ANTER. IMPIL. POST. - AV</t>
  </si>
  <si>
    <t>CA_M_3.6.76_AV</t>
  </si>
  <si>
    <t>M     250.3</t>
  </si>
  <si>
    <t>CM_AUTO - SCUDO ANTER. IMPIL. POST. - SX</t>
  </si>
  <si>
    <t>CA_M_3.6.81_AV</t>
  </si>
  <si>
    <t>M     250.4</t>
  </si>
  <si>
    <t>CM_AUTO - SCUDO ANTER. IMPIL. POST. - AOR</t>
  </si>
  <si>
    <t>CA_M_3.6.86_AV</t>
  </si>
  <si>
    <t>M     250.5</t>
  </si>
  <si>
    <t>CM_AUTO - SCUDO POSTER. IMPIL. POST. - AV</t>
  </si>
  <si>
    <t>CA_M_3.6.91_SX</t>
  </si>
  <si>
    <t>M     250.6</t>
  </si>
  <si>
    <t>CM_AUTO - SCUDO POSTER. IMPIL. POST. - SX</t>
  </si>
  <si>
    <t>CA_M_3.6.96_OR</t>
  </si>
  <si>
    <t>M     250.7</t>
  </si>
  <si>
    <t>CM_AUTO - SCUDO POSTER. IMPIL. POST. - OR</t>
  </si>
  <si>
    <t>CA_M_3.6.101_AV</t>
  </si>
  <si>
    <t>M     251.0</t>
  </si>
  <si>
    <t>CM_AUTO - SCUDO SX M1 IMPIL. POST. - AV</t>
  </si>
  <si>
    <t>CA_M_3.6.106_AV</t>
  </si>
  <si>
    <t>M     251.1</t>
  </si>
  <si>
    <t>CM_AUTO - SCUDO SX M2 IMPIL. POST. - AV</t>
  </si>
  <si>
    <t>CA_M_3.6.111_AV</t>
  </si>
  <si>
    <t>M     251.2</t>
  </si>
  <si>
    <t>CM_AUTO - SCUDO DX M1 IMPIL. POST. - AV</t>
  </si>
  <si>
    <t>CA_M_3.6.116_AV</t>
  </si>
  <si>
    <t>M     251.3</t>
  </si>
  <si>
    <t>CM_AUTO - SCUDO DX M2 IMPIL. POST. - AV</t>
  </si>
  <si>
    <t>CA_M_3.6.121_AV</t>
  </si>
  <si>
    <t>M     251.4</t>
  </si>
  <si>
    <t>CM_AUTO - DISASSAM. LONGITUD. PALLET - AV</t>
  </si>
  <si>
    <t>CA_M_3.6.126_AV</t>
  </si>
  <si>
    <t>M     251.5</t>
  </si>
  <si>
    <t>CM_AUTO - FORCHE DI SOST. SX IMPIL. POST. - AV</t>
  </si>
  <si>
    <t>CA_M_3.6.131_AV</t>
  </si>
  <si>
    <t>M     251.6</t>
  </si>
  <si>
    <t>CM_AUTO - FORCHE DI SOST. DX IMPIL. POST. - AV</t>
  </si>
  <si>
    <t>CA_M_3.1.11_IND</t>
  </si>
  <si>
    <t>M     251.7</t>
  </si>
  <si>
    <t>CM_AUTO  - TRASLAZ.  NASTRO 1 CONVOGL. USCITA LAT. - IND</t>
  </si>
  <si>
    <t>CA_M_3.1.16_IND</t>
  </si>
  <si>
    <t>M     252.0</t>
  </si>
  <si>
    <t>CM_AUTO - TRASLAZ.  NASTRO 2 CONVOGL. USCITA LAT. - IND</t>
  </si>
  <si>
    <t>CA_M_3.1.21_IND</t>
  </si>
  <si>
    <t>M     252.1</t>
  </si>
  <si>
    <t>CM_AUTO - TRASLAZ.  NASTRO 3 CONVOGL. USCITA LAT. - IND</t>
  </si>
  <si>
    <t>CA_M_3.1.26_IND</t>
  </si>
  <si>
    <t>M     252.2</t>
  </si>
  <si>
    <t>CM_AUTO - TRASLAZ.  NASTRO 4 CONVOGL. USCITA LAT. - IND</t>
  </si>
  <si>
    <t>CA_M_3.2.11_IND</t>
  </si>
  <si>
    <t>M     252.3</t>
  </si>
  <si>
    <t>CM_AUTO - TRASLAZ. FC DISTACCO FOGLI IMPIL. LAT. - VERSO PRESSA</t>
  </si>
  <si>
    <t>CA_M_3.3.71_AV</t>
  </si>
  <si>
    <t>M     252.4</t>
  </si>
  <si>
    <t>CM_AUTO - SCUDO ANTERIORE IMPIL. LAT. - AV</t>
  </si>
  <si>
    <t>CA_M_3.3.76_DX</t>
  </si>
  <si>
    <t>M     252.5</t>
  </si>
  <si>
    <t>CM_AUTO - SCUDO ANTERIORE IMPIL. LAT. - DX</t>
  </si>
  <si>
    <t>CA_M_3.3.81_AOR</t>
  </si>
  <si>
    <t>M     252.6</t>
  </si>
  <si>
    <t>CM_AUTO - SCUDO ANTERIORE IMPIL. LAT. - AOR</t>
  </si>
  <si>
    <t>CA_M_3.3.86_IND</t>
  </si>
  <si>
    <t>M     252.7</t>
  </si>
  <si>
    <t>CM_AUTO - SCUDO POSTERIORE IMPIL. LAT. - IND</t>
  </si>
  <si>
    <t>CA_M_3.3.91_DX</t>
  </si>
  <si>
    <t>M     253.0</t>
  </si>
  <si>
    <t>CM_AUTO - SCUDO POSTERIORE IMPIL. LAT. - DX</t>
  </si>
  <si>
    <t>CA_M_3.3.96_AOR</t>
  </si>
  <si>
    <t>M     253.1</t>
  </si>
  <si>
    <t>CM_AUTO - SCUDO POSTERIORE IMPIL. LAT. - AOR</t>
  </si>
  <si>
    <t>CA_M_3.3.101_IND</t>
  </si>
  <si>
    <t>M     253.2</t>
  </si>
  <si>
    <t>CM_AUTO - SCUDO SX M1 IMPIL. LAT. - IND</t>
  </si>
  <si>
    <t>CA_M_3.3.106_IND</t>
  </si>
  <si>
    <t>M     253.3</t>
  </si>
  <si>
    <t>CM_AUTO - SCUDO SX M2 IMPIL. LAT. - IND</t>
  </si>
  <si>
    <t>CA_M_3.3.111_IND</t>
  </si>
  <si>
    <t>M     253.4</t>
  </si>
  <si>
    <t>CM_AUTO - SCUDO DX M1 IMPIL. LAT. - IND</t>
  </si>
  <si>
    <t>CA_M_3.3.116_IND</t>
  </si>
  <si>
    <t>M     253.5</t>
  </si>
  <si>
    <t>CM_AUTO - SCUDO DX M2 IMPIL. LAT. - IND</t>
  </si>
  <si>
    <t>CA_M_3.3.121_IND</t>
  </si>
  <si>
    <t>M     253.6</t>
  </si>
  <si>
    <t>CM_AUTO - FORCHE DI SOST. SX IMPIL. LAT. - IND</t>
  </si>
  <si>
    <t>CA_M_3.3.126_IND</t>
  </si>
  <si>
    <t>M     253.7</t>
  </si>
  <si>
    <t>CM_AUTO - FORCHE DI SOST. DX IMPIL. LAT. - IND</t>
  </si>
  <si>
    <t>CA_M_3.4.11_IND</t>
  </si>
  <si>
    <t>M     254.0</t>
  </si>
  <si>
    <t>CM_AUTO - TRASLAZ. NASTRI USCITA POSTER. - AV</t>
  </si>
  <si>
    <t>CA_M_3.4.16_USCITA</t>
  </si>
  <si>
    <t>M     254.1</t>
  </si>
  <si>
    <t>CM_AUTO - DISASS. CONVOGL. POSTER. - SX</t>
  </si>
  <si>
    <t>CA_M_3.4.21_IND</t>
  </si>
  <si>
    <t>M     254.2</t>
  </si>
  <si>
    <t>CM_AUTO - CONVOGL. USCITA POSTER. - DISCESA</t>
  </si>
  <si>
    <t>CA_M_3.5.11_DW</t>
  </si>
  <si>
    <t>M     254.3</t>
  </si>
  <si>
    <t>CM_AUTO - CONVOGL. AEREO POSTER. - DISCESA</t>
  </si>
  <si>
    <t>CA_M_3.5.16_IND</t>
  </si>
  <si>
    <t>M     254.4</t>
  </si>
  <si>
    <t>CM_AUTO - TRASL. FC DISTACCO FOGLI - VERSO IMPIL.</t>
  </si>
  <si>
    <t>CA_M_3.6.71_IND</t>
  </si>
  <si>
    <t>M     254.5</t>
  </si>
  <si>
    <t>CM_AUTO - SCUDO ANTER. IMPIL. POST. - IND</t>
  </si>
  <si>
    <t>CA_M_3.6.76_IND</t>
  </si>
  <si>
    <t>M     254.6</t>
  </si>
  <si>
    <t>CM_AUTO - SCUDO ANTER. IMPIL. POST. - DX</t>
  </si>
  <si>
    <t>CA_M_3.6.81_IND</t>
  </si>
  <si>
    <t>M     254.7</t>
  </si>
  <si>
    <t>CM_AUTO - SCUDO ANTER. IMPIL. POST. - OR</t>
  </si>
  <si>
    <t>CA_M_3.6.86_IND</t>
  </si>
  <si>
    <t>M     255.0</t>
  </si>
  <si>
    <t>CM_AUTO - SCUDO POSTER. IMPIL. POST. - IND</t>
  </si>
  <si>
    <t>CA_M_3.6.91_DX</t>
  </si>
  <si>
    <t>M     255.1</t>
  </si>
  <si>
    <t>CM_AUTO - SCUDO POSTER. IMPIL. POST. - DX</t>
  </si>
  <si>
    <t>CA_M_3.6.96_AOR</t>
  </si>
  <si>
    <t>M     255.2</t>
  </si>
  <si>
    <t>CM_AUTO - SCUDO POSTER. IMPIL. POST. - AOR</t>
  </si>
  <si>
    <t>CA_M_3.6.101_IND</t>
  </si>
  <si>
    <t>M     255.3</t>
  </si>
  <si>
    <t>CM_AUTO - SCUDO SX M1 IMPIL. POST. - IND</t>
  </si>
  <si>
    <t>CA_M_3.6.106_IND</t>
  </si>
  <si>
    <t>M     255.4</t>
  </si>
  <si>
    <t>CM_AUTO - SCUDO SX M2 IMPIL. POST. - IND</t>
  </si>
  <si>
    <t>CA_M_3.6.111_IND</t>
  </si>
  <si>
    <t>M     255.5</t>
  </si>
  <si>
    <t>CM_AUTO - SCUDO DX M1 IMPIL. POST. - IND</t>
  </si>
  <si>
    <t>CA_M_3.6.116_IND</t>
  </si>
  <si>
    <t>M     255.6</t>
  </si>
  <si>
    <t>CM_AUTO - SCUDO DX M2 IMPIL. POST. - IND</t>
  </si>
  <si>
    <t>CA_M_3.6.121_IND</t>
  </si>
  <si>
    <t>M     255.7</t>
  </si>
  <si>
    <t>CM_AUTO - DISASSAM. LONGITUD. PALLET - IND</t>
  </si>
  <si>
    <t>CA_M_3.6.126_IND</t>
  </si>
  <si>
    <t>M     256.0</t>
  </si>
  <si>
    <t>CM_AUTO - FORCHE DI SOST. SX IMPIL. POST. - IND</t>
  </si>
  <si>
    <t>CA_M_3.6.131_IND</t>
  </si>
  <si>
    <t>M     256.1</t>
  </si>
  <si>
    <t>CM_AUTO - FORCHE DI SOST. DX IMPIL. POST. - IND</t>
  </si>
  <si>
    <t>CM_M_3.1.11_AV</t>
  </si>
  <si>
    <t>M     256.2</t>
  </si>
  <si>
    <t>CM_MAN - TRASLAZ.  NASTRO 1 CONVOGL. USCITA LAT. - AV</t>
  </si>
  <si>
    <t>CM_M_3.1.16_AV</t>
  </si>
  <si>
    <t>M     256.3</t>
  </si>
  <si>
    <t>CM_MAN - TRASLAZ.  NASTRO 2 CONVOGL. USCITA LAT. - AV</t>
  </si>
  <si>
    <t>CM_M_3.1.21_AV</t>
  </si>
  <si>
    <t>M     256.4</t>
  </si>
  <si>
    <t>CM_MAN - TRASLAZ.  NASTRO 3 CONVOGL. USCITA LAT. - AV</t>
  </si>
  <si>
    <t>CM_M_3.1.26_AV</t>
  </si>
  <si>
    <t>M     256.5</t>
  </si>
  <si>
    <t>CM_MAN - TRASLAZ.  NASTRO 4 CONVOGL. USCITA LAT. - AV</t>
  </si>
  <si>
    <t>CM_M_3.2.11_AV</t>
  </si>
  <si>
    <t>M     256.6</t>
  </si>
  <si>
    <t>CM_MAN - TRASLAZ. FC DISTACCO FOGLI IMPIL. LAT. - VERSO IMPIL.</t>
  </si>
  <si>
    <t>CM_M_3.3.71_IND</t>
  </si>
  <si>
    <t>M     256.7</t>
  </si>
  <si>
    <t>CM_MAN - SCUDO ANTERIORE IMPIL. LAT. - IND</t>
  </si>
  <si>
    <t>CM_M_3.3.76_SX</t>
  </si>
  <si>
    <t>M     257.0</t>
  </si>
  <si>
    <t>CM_MAN - SCUDO ANTERIORE IMPIL. LAT. - SX</t>
  </si>
  <si>
    <t>CM_M_3.3.81_OR</t>
  </si>
  <si>
    <t>M     257.1</t>
  </si>
  <si>
    <t>CM_MAN - SCUDO ANTERIORE IMPIL. LAT. - OR</t>
  </si>
  <si>
    <t>CM_M_3.3.86_AV</t>
  </si>
  <si>
    <t>M     257.2</t>
  </si>
  <si>
    <t>CM_MAN - SCUDO POSTERIORE IMPIL. LAT. - AV</t>
  </si>
  <si>
    <t>CM_M_3.3.91_SX</t>
  </si>
  <si>
    <t>M     257.3</t>
  </si>
  <si>
    <t>CM_MAN - SCUDO POSTERIORE IMPIL. LAT. - SX</t>
  </si>
  <si>
    <t>CM_M_3.3.96_OR</t>
  </si>
  <si>
    <t>M     257.4</t>
  </si>
  <si>
    <t>CM_MAN - SCUDO POSTERIORE IMPIL. LAT. - OR</t>
  </si>
  <si>
    <t>CM_M_3.3.101_AV</t>
  </si>
  <si>
    <t>M     257.5</t>
  </si>
  <si>
    <t>CM_MAN - SCUDO SX M1 IMPIL. LAT. - AV</t>
  </si>
  <si>
    <t>CM_M_3.3.106_AV</t>
  </si>
  <si>
    <t>M     257.6</t>
  </si>
  <si>
    <t>CM_MAN - SCUDO SX M2 IMPIL. LAT. - AV</t>
  </si>
  <si>
    <t>CM_M_3.3.111_AV</t>
  </si>
  <si>
    <t>M     257.7</t>
  </si>
  <si>
    <t>CM_MAN - SCUDO DX M1 IMPIL. LAT. - AV</t>
  </si>
  <si>
    <t>CM_M_3.3.116_AV</t>
  </si>
  <si>
    <t>M     258.0</t>
  </si>
  <si>
    <t>CM_MAN - SCUDO DX M2 IMPIL. LAT. - AV</t>
  </si>
  <si>
    <t>CM_M_3.3.121_AV</t>
  </si>
  <si>
    <t>M     258.1</t>
  </si>
  <si>
    <t>CM_MAN - FORCHE DI SOST. SX IMPIL. LAT. - AV</t>
  </si>
  <si>
    <t>CM_M_3.3.126_AV</t>
  </si>
  <si>
    <t>M     258.2</t>
  </si>
  <si>
    <t>CM_MAN - FORCHE DI SOST. DX IMPIL. LAT. - AV</t>
  </si>
  <si>
    <t>CM_M_3.4.11_IMPILATORE</t>
  </si>
  <si>
    <t>M     258.3</t>
  </si>
  <si>
    <t>CM_MAN - TRASLAZ. NASTRI USCITA POSTER. - IND</t>
  </si>
  <si>
    <t>CM_M_3.4.16_ING</t>
  </si>
  <si>
    <t>M     258.4</t>
  </si>
  <si>
    <t>CM_MAN - DISASS. CONVOGL. POSTER. - DX</t>
  </si>
  <si>
    <t>CM_M_3.4.21_ALZA</t>
  </si>
  <si>
    <t>M     258.5</t>
  </si>
  <si>
    <t>CM_MAN - CONVOGL. USCITA POSTER. - SALITA</t>
  </si>
  <si>
    <t>CM_M_3.5.11_UP</t>
  </si>
  <si>
    <t>M     258.6</t>
  </si>
  <si>
    <t>CM_MAN - CONVOGL. AEREO POSTER. - SALITA</t>
  </si>
  <si>
    <t>CM_M_3.5.16_AV</t>
  </si>
  <si>
    <t>M     258.7</t>
  </si>
  <si>
    <t>CM_MAN - TRASL. FC DISTACCO FOGLI - VERSO PRESSA</t>
  </si>
  <si>
    <t>CM_M_3.6.71_AV</t>
  </si>
  <si>
    <t>M     259.0</t>
  </si>
  <si>
    <t>CM_MAN - SCUDO ANTER. IMPIL. POST. - AV</t>
  </si>
  <si>
    <t>CM_M_3.6.76_SX</t>
  </si>
  <si>
    <t>M     259.1</t>
  </si>
  <si>
    <t>CM_MAN - SCUDO ANTER. IMPIL. POST. - SX</t>
  </si>
  <si>
    <t>CM_M_3.6.81_AV</t>
  </si>
  <si>
    <t>M     259.2</t>
  </si>
  <si>
    <t>CM_MAN - SCUDO ANTER. IMPIL. POST. - AOR</t>
  </si>
  <si>
    <t>CM_M_3.6.86_AV</t>
  </si>
  <si>
    <t>M     259.3</t>
  </si>
  <si>
    <t>CM_MAN - SCUDO POSTER. IMPIL. POST. - AV</t>
  </si>
  <si>
    <t>CM_M_3.6.91_SX</t>
  </si>
  <si>
    <t>M     259.4</t>
  </si>
  <si>
    <t>CM_MAN - SCUDO POSTER. IMPIL. POST. - SX</t>
  </si>
  <si>
    <t>CM_M_3.6.96_OR</t>
  </si>
  <si>
    <t>M     259.5</t>
  </si>
  <si>
    <t>CM_MAN - SCUDO POSTER. IMPIL. POST. - OR</t>
  </si>
  <si>
    <t>CM_M_3.6.101_AV</t>
  </si>
  <si>
    <t>M     259.6</t>
  </si>
  <si>
    <t>CM_MAN - SCUDO SX M1 IMPIL. POST.- AV</t>
  </si>
  <si>
    <t>CM_M_3.6.106_AV</t>
  </si>
  <si>
    <t>M     259.7</t>
  </si>
  <si>
    <t>CM_MAN - SCUDO SX M2 IMPIL. POST. - AV</t>
  </si>
  <si>
    <t>CM_M_3.6.111_AV</t>
  </si>
  <si>
    <t>M     260.0</t>
  </si>
  <si>
    <t>CM_MAN - SCUDO DX M1 IMPIL. POST. - AV</t>
  </si>
  <si>
    <t>CM_M_3.6.116_AV</t>
  </si>
  <si>
    <t>M     260.1</t>
  </si>
  <si>
    <t>CM_MAN - SCUDO DX M2 IMPIL. POST. - AV</t>
  </si>
  <si>
    <t>CM_M_3.6.121_AV</t>
  </si>
  <si>
    <t>M     260.2</t>
  </si>
  <si>
    <t>CM_MAN - DISASSAM. LONGITUD. PALLET - AV</t>
  </si>
  <si>
    <t>CM_M_3.6.126_AV</t>
  </si>
  <si>
    <t>M     260.3</t>
  </si>
  <si>
    <t>CM_MAN - FORCHE DI SOST. SX IMPIL. POST. - AV</t>
  </si>
  <si>
    <t>CM_M_3.6.131_AV</t>
  </si>
  <si>
    <t>M     260.4</t>
  </si>
  <si>
    <t>CM_MAN - FORCHE DI SOST. DX IMPIL. POST. - AV</t>
  </si>
  <si>
    <t>CM_M_3.1.11_IND</t>
  </si>
  <si>
    <t>M     260.5</t>
  </si>
  <si>
    <t>CM_MAN  - TRASLAZ.  NASTRO 1 CONVOGL. USCITA LAT. - IND</t>
  </si>
  <si>
    <t>CM_M_3.1.16_IND</t>
  </si>
  <si>
    <t>M     260.6</t>
  </si>
  <si>
    <t>CM_MAN - TRASLAZ.  NASTRO 2 CONVOGL. USCITA LAT. - IND</t>
  </si>
  <si>
    <t>CM_M_3.1.21_IND</t>
  </si>
  <si>
    <t>M     260.7</t>
  </si>
  <si>
    <t>CM_MAN - TRASLAZ.  NASTRO 3 CONVOGL. USCITA LAT. - IND</t>
  </si>
  <si>
    <t>CM_M_3.1.26_IND</t>
  </si>
  <si>
    <t>M     261.0</t>
  </si>
  <si>
    <t>CM_MAN - TRASLAZ.  NASTRO 4 CONVOGL. USCITA LAT. - IND</t>
  </si>
  <si>
    <t>CM_M_3.2.11_IND</t>
  </si>
  <si>
    <t>M     261.1</t>
  </si>
  <si>
    <t>CM_MAN - TRASLAZ. FC DISTACCO FOGLI IMPIL. LAT. - VERSO PRESSA</t>
  </si>
  <si>
    <t>CM_M_3.3.71_AV</t>
  </si>
  <si>
    <t>M     261.2</t>
  </si>
  <si>
    <t>CM_MAN - SCUDO ANTERIORE IMPIL. LAT. - AV</t>
  </si>
  <si>
    <t>CM_M_3.3.76_DX</t>
  </si>
  <si>
    <t>M     261.3</t>
  </si>
  <si>
    <t>CM_MAN - SCUDO ANTERIORE IMPIL. LAT. - DX</t>
  </si>
  <si>
    <t>CM_M_3.3.81_AOR</t>
  </si>
  <si>
    <t>M     261.4</t>
  </si>
  <si>
    <t>CM_MAN - SCUDO ANTERIORE IMPIL. LAT. - AOR</t>
  </si>
  <si>
    <t>CM_M_3.3.86_IND</t>
  </si>
  <si>
    <t>M     261.5</t>
  </si>
  <si>
    <t>CM_MAN - SCUDO POSTERIORE IMPIL. LAT. - IND</t>
  </si>
  <si>
    <t>CM_M_3.3.91_DX</t>
  </si>
  <si>
    <t>M     261.6</t>
  </si>
  <si>
    <t>CM_MAN - SCUDO POSTERIORE IMPIL. LAT. - DX</t>
  </si>
  <si>
    <t>CM_M_3.3.96_AOR</t>
  </si>
  <si>
    <t>M     261.7</t>
  </si>
  <si>
    <t>CM_MAN - SCUDO POSTERIORE IMPIL. LAT. - AOR</t>
  </si>
  <si>
    <t>CM_M_3.3.101_IND</t>
  </si>
  <si>
    <t>M     262.0</t>
  </si>
  <si>
    <t>CM_MAN - SCUDO SX M1 IMPIL. LAT. - IND</t>
  </si>
  <si>
    <t>CM_M_3.3.106_IND</t>
  </si>
  <si>
    <t>M     262.1</t>
  </si>
  <si>
    <t>CM_MAN - SCUDO SX M2 IMPIL. LAT. - IND</t>
  </si>
  <si>
    <t>CM_M_3.3.111_IND</t>
  </si>
  <si>
    <t>M     262.2</t>
  </si>
  <si>
    <t>CM_MAN - SCUDO DX M1 IMPIL. LAT. - IND</t>
  </si>
  <si>
    <t>CM_M_3.3.116_IND</t>
  </si>
  <si>
    <t>M     262.3</t>
  </si>
  <si>
    <t>CM_MAN - SCUDO DX M2 IMPIL. LAT. - IND</t>
  </si>
  <si>
    <t>CM_M_3.3.121_IND</t>
  </si>
  <si>
    <t>M     262.4</t>
  </si>
  <si>
    <t>CM_MAN - FORCHE DI SOST. SX IMPIL. LAT. - IND</t>
  </si>
  <si>
    <t>CM_M_3.3.126_IND</t>
  </si>
  <si>
    <t>M     262.5</t>
  </si>
  <si>
    <t>CM_MAN - FORCHE DI SOST. DX IMPIL. LAT. - IND</t>
  </si>
  <si>
    <t>CM_M_3.4.11_PRESSA</t>
  </si>
  <si>
    <t>M     262.6</t>
  </si>
  <si>
    <t>CM_MAN - TRASLAZ. NASTRI USCITA POSTER. - AV</t>
  </si>
  <si>
    <t>CM_M_3.4.16_USCITA</t>
  </si>
  <si>
    <t>M     262.7</t>
  </si>
  <si>
    <t>CM_MAN - DISASS. CONVOGL. POSTER. - SX</t>
  </si>
  <si>
    <t>CM_M_3.4.21_ABBASSA</t>
  </si>
  <si>
    <t>M     263.0</t>
  </si>
  <si>
    <t>CM_MAN - CONVOGL. USCITA POSTER. - DISCESA</t>
  </si>
  <si>
    <t>CM_M_3.5.11_DW</t>
  </si>
  <si>
    <t>M     263.1</t>
  </si>
  <si>
    <t>CM_MAN - CONVOGL. AEREO POSTER. - DISCESA</t>
  </si>
  <si>
    <t>CM_M_3.5.16_IND</t>
  </si>
  <si>
    <t>M     263.2</t>
  </si>
  <si>
    <t>CM_MAN - TRASL. FC DISTACCO FOGLI - VERSO IMPIL.</t>
  </si>
  <si>
    <t>CM_M_3.6.71_IND</t>
  </si>
  <si>
    <t>M     263.3</t>
  </si>
  <si>
    <t>CM_MAN - SCUDO ANTER. IMPIL. POST. - IND</t>
  </si>
  <si>
    <t>CM_M_3.6.76_DX</t>
  </si>
  <si>
    <t>M     263.4</t>
  </si>
  <si>
    <t>CM_MAN - SCUDO ANTER. IMPIL. POST. - DX</t>
  </si>
  <si>
    <t>CM_M_3.6.81_IND</t>
  </si>
  <si>
    <t>M     263.5</t>
  </si>
  <si>
    <t>CM_MAN - SCUDO ANTER. IMPIL. POST. - OR</t>
  </si>
  <si>
    <t>CM_M_3.6.86_IND</t>
  </si>
  <si>
    <t>M     263.6</t>
  </si>
  <si>
    <t>CM_MAN - SCUDO POSTER. IMPIL. POST. - IND</t>
  </si>
  <si>
    <t>CM_M_3.6.91_DX</t>
  </si>
  <si>
    <t>M     263.7</t>
  </si>
  <si>
    <t>CM_MAN - SCUDO POSTER. IMPIL. POST. - DX</t>
  </si>
  <si>
    <t>CM_M_3.6.96_AOR</t>
  </si>
  <si>
    <t>M     264.0</t>
  </si>
  <si>
    <t>CM_MAN - SCUDO POSTER. IMPIL. POST. - AOR</t>
  </si>
  <si>
    <t>CM_M_3.6.101_IND</t>
  </si>
  <si>
    <t>M     264.1</t>
  </si>
  <si>
    <t>CM_MAN - SCUDO SX M1 IMPIL. POST. - IND</t>
  </si>
  <si>
    <t>CM_M_3.6.106_IND</t>
  </si>
  <si>
    <t>M     264.2</t>
  </si>
  <si>
    <t>CM_MAN - SCUDO SX M2 IMPIL. POST. - IND</t>
  </si>
  <si>
    <t>CM_M_3.6.111_IND</t>
  </si>
  <si>
    <t>M     264.3</t>
  </si>
  <si>
    <t>CM_MAN - SCUDO DX M1 IMPIL. POST. - IND</t>
  </si>
  <si>
    <t>CM_M_3.6.116_IND</t>
  </si>
  <si>
    <t>M     264.4</t>
  </si>
  <si>
    <t>CM_MAN - SCUDO DX M2 IMPIL. POST. - IND</t>
  </si>
  <si>
    <t>CM_M_3.6.121_IND</t>
  </si>
  <si>
    <t>M     264.5</t>
  </si>
  <si>
    <t>CM_MAN - DISASSAM. LONGITUD. PALLET - IND</t>
  </si>
  <si>
    <t>CM_M_3.6.126_IND</t>
  </si>
  <si>
    <t>M     264.6</t>
  </si>
  <si>
    <t>CM_MAN - FORCHE DI SOST. SX IMPIL. POST. - IND</t>
  </si>
  <si>
    <t>CM_M_3.6.131_IND</t>
  </si>
  <si>
    <t>M     264.7</t>
  </si>
  <si>
    <t>CM_MAN - FORCHE DI SOST. DX IMPIL. POST. - IND</t>
  </si>
  <si>
    <t>CM_M_3.7.01_ON</t>
  </si>
  <si>
    <t>M     271.1</t>
  </si>
  <si>
    <t>CM_MAN - CENTRAL. IDR. IMPILATORI - MARCIA</t>
  </si>
  <si>
    <t>CM_M_3.7.01_OFF</t>
  </si>
  <si>
    <t>M     271.2</t>
  </si>
  <si>
    <t>CM_MAN - CENTRAL. IDR. IMPILATORI - ARRESTO</t>
  </si>
  <si>
    <t>CM_M_3.7.15_ON</t>
  </si>
  <si>
    <t>M     271.4</t>
  </si>
  <si>
    <t>CM_MAN - POMPA COND. OLIO CENTR. IDR. IMPILATORI - MARCIA</t>
  </si>
  <si>
    <t>CM_M_3.7.15_OFF</t>
  </si>
  <si>
    <t>M     271.5</t>
  </si>
  <si>
    <t>CM_MAN - POMPA COND. OLIO CENTR. IDR. IMPILATORI - ARRESTO</t>
  </si>
  <si>
    <t>CM_EV_1.6.39a</t>
  </si>
  <si>
    <t>M     271.6</t>
  </si>
  <si>
    <t>CM_MAN - RULLO STRIZZATORE - SALITA</t>
  </si>
  <si>
    <t>CM_EV_1.6.39b</t>
  </si>
  <si>
    <t>M     271.7</t>
  </si>
  <si>
    <t>CM_MAN - RULLO STRIZZATORE - DISCESA</t>
  </si>
  <si>
    <t>OK_M_3.3.01</t>
  </si>
  <si>
    <t>M     273.0</t>
  </si>
  <si>
    <t>INTERBLOCCHI ROTAZIONE TAVOLA</t>
  </si>
  <si>
    <t>OK=M-EV-3.3.37_46</t>
  </si>
  <si>
    <t>M     273.1</t>
  </si>
  <si>
    <t>INTERBLOCCHI ALZA/ABBASSA TAVOLA IMPIL. LAT. A PROGR. CON VELOCITA' ALTA/LENTA</t>
  </si>
  <si>
    <t>OK=N-EV3.3.34</t>
  </si>
  <si>
    <t>M     273.2</t>
  </si>
  <si>
    <t>INTERBLOCCHI COMANDO BLOCCO/SBLOCCO 1/2 TAV. ROT. IMPIL. LAT.</t>
  </si>
  <si>
    <t>OK=O1-EV-3.3.60</t>
  </si>
  <si>
    <t>M     273.3</t>
  </si>
  <si>
    <t>INTERBLOCCO POSIZION. CILINDRO PER CENTR. LONGIT. PALLET IMPIL. LAT.</t>
  </si>
  <si>
    <t>OK_=QE1_M3_6_01</t>
  </si>
  <si>
    <t>M     273.4</t>
  </si>
  <si>
    <t>INTERBLOCCCHI ROTAZIONE TAVOLA ROTANTE IMP.POST.</t>
  </si>
  <si>
    <t>OK=O1-EV3.6.37_46</t>
  </si>
  <si>
    <t>M     273.5</t>
  </si>
  <si>
    <t>INTERBLOCCHI ALZA/ABBASSA TAVOLA IMPIL. POST. A PROGR. CON VELOCITA' ALTA/LENTA</t>
  </si>
  <si>
    <t>OK=S1-EV3.6.34</t>
  </si>
  <si>
    <t>M     273.6</t>
  </si>
  <si>
    <t>INTERBLOCCHI COMANDO BLOCCO/SBLOCCO 1/2 TAV. ROT. IMPIL. POST.</t>
  </si>
  <si>
    <t>OK_Y-EV-1.5.01</t>
  </si>
  <si>
    <t>M     273.7</t>
  </si>
  <si>
    <t>INTERBLOCCHI TAGLIO CESOIA</t>
  </si>
  <si>
    <t>CA_EV_1.13.01a</t>
  </si>
  <si>
    <t>M     274.0</t>
  </si>
  <si>
    <t>CM_AUTO - PINZATURA PIEGALEMBI - CH</t>
  </si>
  <si>
    <t>CM_EV_1.13.01a</t>
  </si>
  <si>
    <t>M     274.1</t>
  </si>
  <si>
    <t>CM_MAN - PINZATURA PIEGALEMBI - CH</t>
  </si>
  <si>
    <t>CA_EV_1.13.01b</t>
  </si>
  <si>
    <t>M     274.2</t>
  </si>
  <si>
    <t>CM_AUTO - PINZATURA PIEGALEMBI - AP</t>
  </si>
  <si>
    <t>CM_EV_1.13.01b</t>
  </si>
  <si>
    <t>M     274.3</t>
  </si>
  <si>
    <t>CM_MAN - PINZATURA PIEGALEMBI - AP</t>
  </si>
  <si>
    <t>CA_EV_1.13.08a</t>
  </si>
  <si>
    <t>M     274.4</t>
  </si>
  <si>
    <t>CM_AUTO - RULLO PIEGALEMBI - SALITA</t>
  </si>
  <si>
    <t>CM_EV_1.13.08a</t>
  </si>
  <si>
    <t>M     274.5</t>
  </si>
  <si>
    <t>CM_MAN - RULLO PIEGALEMBI - SALITA</t>
  </si>
  <si>
    <t>CA_EV_1.13.08b</t>
  </si>
  <si>
    <t>M     274.6</t>
  </si>
  <si>
    <t>CM_AUTO - RULLO PIEGALEMBI - DISCESA</t>
  </si>
  <si>
    <t>CM_EV_1.13.08b</t>
  </si>
  <si>
    <t>M     274.7</t>
  </si>
  <si>
    <t>CM_MAN - RULLO PIEGALEMBI - DISCESA</t>
  </si>
  <si>
    <t>CA_EV_1.6.39a</t>
  </si>
  <si>
    <t>M     275.4</t>
  </si>
  <si>
    <t>CM_AUTO - RULLO STRIZZATORE - SALITA</t>
  </si>
  <si>
    <t>CA_EV_1.6.39b</t>
  </si>
  <si>
    <t>M     275.5</t>
  </si>
  <si>
    <t>CM_AUTO - RULLO STRIZZATORE - DISCESA</t>
  </si>
  <si>
    <t>M276.0</t>
  </si>
  <si>
    <t>M     276.0</t>
  </si>
  <si>
    <t>COM. MAN. SCARICO RULLIERA SU T11</t>
  </si>
  <si>
    <t>M276.1</t>
  </si>
  <si>
    <t>M     276.1</t>
  </si>
  <si>
    <t>COM. MAN. CARICO RULLIERA DA T10A</t>
  </si>
  <si>
    <t>M276.2</t>
  </si>
  <si>
    <t>M     276.2</t>
  </si>
  <si>
    <t>COM. MAN. SCARICO RULLIERA SU T5</t>
  </si>
  <si>
    <t>M276.3</t>
  </si>
  <si>
    <t>M     276.3</t>
  </si>
  <si>
    <t>COM. MAN. CARICO RULLIERA DA T4</t>
  </si>
  <si>
    <t>M280.0</t>
  </si>
  <si>
    <t>M     280.0</t>
  </si>
  <si>
    <t>SET ENCODER MOTORE</t>
  </si>
  <si>
    <t>M280.1</t>
  </si>
  <si>
    <t>M     280.1</t>
  </si>
  <si>
    <t>SET ENCODER RUOTA METRICA</t>
  </si>
  <si>
    <t>M280.2</t>
  </si>
  <si>
    <t>M     280.2</t>
  </si>
  <si>
    <t>BLOCCO ALIMENTAZIONE FEEDER PER CAMBIO ENCODER</t>
  </si>
  <si>
    <t>M290.0</t>
  </si>
  <si>
    <t>M     290.0</t>
  </si>
  <si>
    <t>Infilaggio lamiera dal basso</t>
  </si>
  <si>
    <t>M290.1</t>
  </si>
  <si>
    <t>M     290.1</t>
  </si>
  <si>
    <t>Infilaggio lamiera dall'alto</t>
  </si>
  <si>
    <t>M290.2</t>
  </si>
  <si>
    <t>M     290.2</t>
  </si>
  <si>
    <t>Comando aspo per infilaggio lamiera dal basso (rotazione antioraria)</t>
  </si>
  <si>
    <t>M290.3</t>
  </si>
  <si>
    <t>M     290.3</t>
  </si>
  <si>
    <t>Comando aspo per infilaggio lamiera dall'alto (rotazione oraria)</t>
  </si>
  <si>
    <t>M290.4</t>
  </si>
  <si>
    <t>M     290.4</t>
  </si>
  <si>
    <t>Comando aspo per infilaggio lamiera dall'alto (rotazione antioraria)</t>
  </si>
  <si>
    <t>M290.5</t>
  </si>
  <si>
    <t>M     290.5</t>
  </si>
  <si>
    <t>Comando aspo per infilaggio lamiera dal basso (rotazione oraria)</t>
  </si>
  <si>
    <t>M     291.0</t>
  </si>
  <si>
    <t>M     291.1</t>
  </si>
  <si>
    <t>M291.2</t>
  </si>
  <si>
    <t>M     291.2</t>
  </si>
  <si>
    <t>M     291.3</t>
  </si>
  <si>
    <t>PRESENZA COIL SUL MANDRINO SX</t>
  </si>
  <si>
    <t>M     291.4</t>
  </si>
  <si>
    <t>PRESENZA COIL SUL MANDRINO DX</t>
  </si>
  <si>
    <t>M300.0</t>
  </si>
  <si>
    <t>M     300.0</t>
  </si>
  <si>
    <t>M300.1</t>
  </si>
  <si>
    <t>M     300.1</t>
  </si>
  <si>
    <t>M     300.2</t>
  </si>
  <si>
    <t>M300.3</t>
  </si>
  <si>
    <t>M     300.3</t>
  </si>
  <si>
    <t>BLOCCO CARRELLO INTERMEDIO IN AVANTI</t>
  </si>
  <si>
    <t>M300.4</t>
  </si>
  <si>
    <t>M     300.4</t>
  </si>
  <si>
    <t>BLOCCO CARRELLO INTERMEDIO IN INDIETRO</t>
  </si>
  <si>
    <t>M300.5</t>
  </si>
  <si>
    <t>M     300.5</t>
  </si>
  <si>
    <t>M300.6</t>
  </si>
  <si>
    <t>M     300.6</t>
  </si>
  <si>
    <t>ABILITAZIONE CONTROLLO PESO COIL</t>
  </si>
  <si>
    <t>M301.0</t>
  </si>
  <si>
    <t>M     301.0</t>
  </si>
  <si>
    <t>BLOCCO TRASL. CARRO - AVANTI</t>
  </si>
  <si>
    <t>M301.1</t>
  </si>
  <si>
    <t>M     301.1</t>
  </si>
  <si>
    <t>BLOCCO TRASLAZ. CARRO - INDIETRO</t>
  </si>
  <si>
    <t>M301.2</t>
  </si>
  <si>
    <t>M     301.2</t>
  </si>
  <si>
    <t>BYPASS CARRELLO IN AVANTI</t>
  </si>
  <si>
    <t>M301.3</t>
  </si>
  <si>
    <t>M     301.3</t>
  </si>
  <si>
    <t>BYPASS CARRELLO IN INDIETRO</t>
  </si>
  <si>
    <t>M302.0</t>
  </si>
  <si>
    <t>M     302.0</t>
  </si>
  <si>
    <t>GESTIONE AUTO PINCH ROLL</t>
  </si>
  <si>
    <t>M304.0</t>
  </si>
  <si>
    <t>M     304.0</t>
  </si>
  <si>
    <t>PACCO SU T10A</t>
  </si>
  <si>
    <t>M304.1</t>
  </si>
  <si>
    <t>M     304.1</t>
  </si>
  <si>
    <t>RALLENTAMENTO RULLIERA TAVOLA LATERALE</t>
  </si>
  <si>
    <t>M304.2</t>
  </si>
  <si>
    <t>M     304.2</t>
  </si>
  <si>
    <t>PACCO SU T4</t>
  </si>
  <si>
    <t>M304.3</t>
  </si>
  <si>
    <t>M     304.3</t>
  </si>
  <si>
    <t>RALLENTAMENTO RULLIERA TAVOLA POSTERIORE</t>
  </si>
  <si>
    <t>M311.0</t>
  </si>
  <si>
    <t>M     311.0</t>
  </si>
  <si>
    <t>RICHIESTA DI POSIZIONAMENTO TAVOLA LATERALE</t>
  </si>
  <si>
    <t>M311.1</t>
  </si>
  <si>
    <t>M     311.1</t>
  </si>
  <si>
    <t>CICLO POSIZIONAMENTO TAVOLA LATERALE IN ATTO</t>
  </si>
  <si>
    <t>M311.2</t>
  </si>
  <si>
    <t>M     311.2</t>
  </si>
  <si>
    <t>POSIZIONAMENTO TAVOLA IMP. LAT.</t>
  </si>
  <si>
    <t>M311.3</t>
  </si>
  <si>
    <t>M     311.3</t>
  </si>
  <si>
    <t>CICLO POSIZIONAMENTO TAVOLA LATERALE EFFETTUATO</t>
  </si>
  <si>
    <t>M312.0</t>
  </si>
  <si>
    <t>M     312.0</t>
  </si>
  <si>
    <t>RICHIESTA DI POSIZIONAMENTO TAVOLA POSTERIORE</t>
  </si>
  <si>
    <t>M312.1</t>
  </si>
  <si>
    <t>M     312.1</t>
  </si>
  <si>
    <t>CICLO POSIZIONAMENTO TAVOLA POSTERIORE IN ATTO</t>
  </si>
  <si>
    <t>M312.2</t>
  </si>
  <si>
    <t>M     312.2</t>
  </si>
  <si>
    <t>POSIZIONAMENTO TAVOLA IMP. POST.</t>
  </si>
  <si>
    <t>M312.3</t>
  </si>
  <si>
    <t>M     312.3</t>
  </si>
  <si>
    <t>CICLO POSIZIONAMENTO TAVOLA POSTERIORE EFFETTUATO</t>
  </si>
  <si>
    <t>M320.0</t>
  </si>
  <si>
    <t>M     320.0</t>
  </si>
  <si>
    <t>FORCHE IN LINEA PER CAMBIO PACCO IMPIL. LAT.</t>
  </si>
  <si>
    <t>M320.1</t>
  </si>
  <si>
    <t>M     320.1</t>
  </si>
  <si>
    <t>FORCHE FUORI LINEA PER CAMBIO PACCO IMPIL. LAT.</t>
  </si>
  <si>
    <t>M320.2</t>
  </si>
  <si>
    <t>M     320.2</t>
  </si>
  <si>
    <t>FORCHE IN LINEA PER CAMBIO PACCO IMPIL. POST.</t>
  </si>
  <si>
    <t>M320.3</t>
  </si>
  <si>
    <t>M     320.3</t>
  </si>
  <si>
    <t>FORCHE FUORI LINEA PER CAMBIO PACCO IMPIL. POST.</t>
  </si>
  <si>
    <t>M320.4</t>
  </si>
  <si>
    <t>M     320.4</t>
  </si>
  <si>
    <t>RIPARTENZA A BASSA VELOCITà DA IMPIL. LATERALE</t>
  </si>
  <si>
    <t>M320.5</t>
  </si>
  <si>
    <t>M     320.5</t>
  </si>
  <si>
    <t>RIPARTENZA A BASSA VELOCITà DA IMPIL. POSTERIORE</t>
  </si>
  <si>
    <t>M321.0</t>
  </si>
  <si>
    <t>M     321.0</t>
  </si>
  <si>
    <t>FORCHE ESCLUSE PER CAMBIO PACCO</t>
  </si>
  <si>
    <t>M321.1</t>
  </si>
  <si>
    <t>M     321.1</t>
  </si>
  <si>
    <t>FORCHE INCLUSE PER CAMBIO PACCO</t>
  </si>
  <si>
    <t>M340.1</t>
  </si>
  <si>
    <t>M     340.1</t>
  </si>
  <si>
    <t>PARTENZA POMPA INGRASSAGGIO PER SUPERAMENTO ORE LAVORO</t>
  </si>
  <si>
    <t>M341.0</t>
  </si>
  <si>
    <t>M     341.0</t>
  </si>
  <si>
    <t>M341.1</t>
  </si>
  <si>
    <t>M     341.1</t>
  </si>
  <si>
    <t>M400.0</t>
  </si>
  <si>
    <t>M     400.0</t>
  </si>
  <si>
    <t>RICH. AP. RIPARO ASPO LATO OPERATORE EPL 3.1</t>
  </si>
  <si>
    <t>M400.1</t>
  </si>
  <si>
    <t>M     400.1</t>
  </si>
  <si>
    <t>RICH. AP. RIPARO ASPO ZONA CENTRALINA EPL 3.2</t>
  </si>
  <si>
    <t>M400.2</t>
  </si>
  <si>
    <t>M     400.2</t>
  </si>
  <si>
    <t>RICH. AP. RIPARO ZONA LAVATRICE EPL 4.1</t>
  </si>
  <si>
    <t>M400.3</t>
  </si>
  <si>
    <t>M     400.3</t>
  </si>
  <si>
    <t>RICH. AP. RIPARO FOSSA D'ANSA EPL 5.1</t>
  </si>
  <si>
    <t>M400.5</t>
  </si>
  <si>
    <t>M     400.5</t>
  </si>
  <si>
    <t>RICH. AP. RIPARO IMP. LATER. EPL 2.1</t>
  </si>
  <si>
    <t>M400.6</t>
  </si>
  <si>
    <t>M     400.6</t>
  </si>
  <si>
    <t>RICH. AP. RIPARO IMP. LATER. EPL 2.2</t>
  </si>
  <si>
    <t>M400.7</t>
  </si>
  <si>
    <t>M     400.7</t>
  </si>
  <si>
    <t>RICH. AP. RIPARO IMP. LATER. EPL 2.3</t>
  </si>
  <si>
    <t>M401.0</t>
  </si>
  <si>
    <t>M     401.0</t>
  </si>
  <si>
    <t>RICH. AP. RIPARO IMP. LATER. EPL 2.4</t>
  </si>
  <si>
    <t>M401.1</t>
  </si>
  <si>
    <t>M     401.1</t>
  </si>
  <si>
    <t>RICH. AP. RIPARO IMP. POSTER. EPL 1.1</t>
  </si>
  <si>
    <t>M401.2</t>
  </si>
  <si>
    <t>M     401.2</t>
  </si>
  <si>
    <t>RICH. AP. RIPARO IMP. POSTER. EPL 1.2</t>
  </si>
  <si>
    <t>M401.3</t>
  </si>
  <si>
    <t>M     401.3</t>
  </si>
  <si>
    <t>RICH. AP. RIPARO IMP. POSTER. EPL 1.3</t>
  </si>
  <si>
    <t>M401.4</t>
  </si>
  <si>
    <t>M     401.4</t>
  </si>
  <si>
    <t>RICH. AP. RIPARO IMP. POSTER. EPL 1.4</t>
  </si>
  <si>
    <t>M401.5</t>
  </si>
  <si>
    <t>M     401.5</t>
  </si>
  <si>
    <t>RICH. AP. RIPARO IMP. POSTER. EPL 1.5</t>
  </si>
  <si>
    <t>M401.6</t>
  </si>
  <si>
    <t>M     401.6</t>
  </si>
  <si>
    <t>RICH. AP. RIPARO IMP. POSTER. EPL 1.6</t>
  </si>
  <si>
    <t>M402.0</t>
  </si>
  <si>
    <t>M     402.0</t>
  </si>
  <si>
    <t>RICH. AP. CANCELLI  INGRESSO</t>
  </si>
  <si>
    <t>M402.1</t>
  </si>
  <si>
    <t>M     402.1</t>
  </si>
  <si>
    <t>AP. CONCESSA CANCELLI  INGRESSO</t>
  </si>
  <si>
    <t>M402.2</t>
  </si>
  <si>
    <t>M     402.2</t>
  </si>
  <si>
    <t>RICH. AP. CANCELLI IMPIL. LATERALE</t>
  </si>
  <si>
    <t>M402.3</t>
  </si>
  <si>
    <t>M     402.3</t>
  </si>
  <si>
    <t>AP. CONCESSA IMPIL. LATERALE</t>
  </si>
  <si>
    <t>M402.4</t>
  </si>
  <si>
    <t>M     402.4</t>
  </si>
  <si>
    <t>RICH. AP. CANCELLI IMPIL. POSTERIORE</t>
  </si>
  <si>
    <t>M402.5</t>
  </si>
  <si>
    <t>M     402.5</t>
  </si>
  <si>
    <t>AP. CONCESSA IMPIL. POSTERIORE</t>
  </si>
  <si>
    <t>M403.0</t>
  </si>
  <si>
    <t>M     403.0</t>
  </si>
  <si>
    <t>CONSENSO SALITA CULLA ZONA ASPO</t>
  </si>
  <si>
    <t>M404.0</t>
  </si>
  <si>
    <t>M     404.0</t>
  </si>
  <si>
    <t>APERTURA CANCELLI INGRESSO CONSENTITA</t>
  </si>
  <si>
    <t>M404.1</t>
  </si>
  <si>
    <t>M     404.1</t>
  </si>
  <si>
    <t>APERTURA CANCELLI LATERALI CONCESSA</t>
  </si>
  <si>
    <t>M404.2</t>
  </si>
  <si>
    <t>M     404.2</t>
  </si>
  <si>
    <t>APERTURA CANCELLI POSTERIORE CONCESSA</t>
  </si>
  <si>
    <t>M410.0</t>
  </si>
  <si>
    <t>M     410.0</t>
  </si>
  <si>
    <t>CARICO PALLETTS SU IMPILAT. LATERALE</t>
  </si>
  <si>
    <t>M410.1</t>
  </si>
  <si>
    <t>M     410.1</t>
  </si>
  <si>
    <t>SCARICO PALLETTS SU IMPILAT. LATERALE</t>
  </si>
  <si>
    <t>M410.2</t>
  </si>
  <si>
    <t>M     410.2</t>
  </si>
  <si>
    <t>CARICO PALLETTS SU IMPILAT. POSTERIORE</t>
  </si>
  <si>
    <t>M410.3</t>
  </si>
  <si>
    <t>M     410.3</t>
  </si>
  <si>
    <t>SCARICO PALLETTS SU IMPILATORE POSTERIORE</t>
  </si>
  <si>
    <t>M410.4</t>
  </si>
  <si>
    <t>M     410.4</t>
  </si>
  <si>
    <t>MEMORIA PALLET LATERALE SCARICATO SU TRASPORTO</t>
  </si>
  <si>
    <t>M410.5</t>
  </si>
  <si>
    <t>M     410.5</t>
  </si>
  <si>
    <t>M411.0</t>
  </si>
  <si>
    <t>M     411.0</t>
  </si>
  <si>
    <t>ARRESTO PRESSA CON FORCHE IN LINEA PER TROPPI PEZZI IMPIL. LATERALE</t>
  </si>
  <si>
    <t>M411.1</t>
  </si>
  <si>
    <t>M     411.1</t>
  </si>
  <si>
    <t>ARRESTO PRESSA CON FORCHE IN LINEA PER TROPPI PEZZI IMPIL. POSTERIORE</t>
  </si>
  <si>
    <t>M412.0</t>
  </si>
  <si>
    <t>M     412.0</t>
  </si>
  <si>
    <t>MEMORIA TRASPORTATORE LATERALE A QUOTA DA PRESSA</t>
  </si>
  <si>
    <t>M412.1</t>
  </si>
  <si>
    <t>M     412.1</t>
  </si>
  <si>
    <t>MEMORIA TRASPORTATORE POSTERIORE A QUOTA DA PRESSA</t>
  </si>
  <si>
    <t>M414.0</t>
  </si>
  <si>
    <t>M     414.0</t>
  </si>
  <si>
    <t>MOTORE SPIANATRICE IN COPPIA</t>
  </si>
  <si>
    <t>M414.1</t>
  </si>
  <si>
    <t>M     414.1</t>
  </si>
  <si>
    <t>M415.0</t>
  </si>
  <si>
    <t>M     415.0</t>
  </si>
  <si>
    <t>MEMORIA ARRESTO PRESSA</t>
  </si>
  <si>
    <t>M448.0</t>
  </si>
  <si>
    <t>M     448.0</t>
  </si>
  <si>
    <t>M448.1</t>
  </si>
  <si>
    <t>M     448.1</t>
  </si>
  <si>
    <t>M470.0</t>
  </si>
  <si>
    <t>M     470.0</t>
  </si>
  <si>
    <t>RICH. CICLO CARICAMENTO COIL</t>
  </si>
  <si>
    <t>M470.1</t>
  </si>
  <si>
    <t>M     470.1</t>
  </si>
  <si>
    <t>RICH. CICLO INSERIMENTO LAMIERA</t>
  </si>
  <si>
    <t>M470.2</t>
  </si>
  <si>
    <t>M     470.2</t>
  </si>
  <si>
    <t>RICH. CAMBIO PRODUZIONE TOTALE (LINEA+STAMPI)</t>
  </si>
  <si>
    <t>M470.3</t>
  </si>
  <si>
    <t>M     470.3</t>
  </si>
  <si>
    <t>RICH. CAMBIO PRODUZIONE PARZIALE (LINEA)</t>
  </si>
  <si>
    <t>M470.4</t>
  </si>
  <si>
    <t>M     470.4</t>
  </si>
  <si>
    <t>RICH. CICLO LAVORO IMPILATORE LATERALE</t>
  </si>
  <si>
    <t>M470.5</t>
  </si>
  <si>
    <t>M     470.5</t>
  </si>
  <si>
    <t>RICH. CICLO LAVORO IMPILATORE POSTERIORE</t>
  </si>
  <si>
    <t>M473.7</t>
  </si>
  <si>
    <t>M     473.7</t>
  </si>
  <si>
    <t>BIT RESET ALLARMI</t>
  </si>
  <si>
    <t>M500.0</t>
  </si>
  <si>
    <t>M     500.0</t>
  </si>
  <si>
    <t>POSIZIONAMENTO OK TRASLAZIONE APRIROTOLO (E1.4.04)</t>
  </si>
  <si>
    <t>M500.1</t>
  </si>
  <si>
    <t>M     500.1</t>
  </si>
  <si>
    <t>POSIZIONAMENTO OK ROTAZIONE APRIROTOLO (E1.4.14)</t>
  </si>
  <si>
    <t>M550.0</t>
  </si>
  <si>
    <t>M     550.0</t>
  </si>
  <si>
    <t>POSIZIONAMENTO OK RULLI SNERVATORI (E1.6.24)</t>
  </si>
  <si>
    <t>M550.1</t>
  </si>
  <si>
    <t>M     550.1</t>
  </si>
  <si>
    <t>POSIZIONAMENTO OK RULLI RADDR. SUPERIORI INGRESSO (E1.6.29)</t>
  </si>
  <si>
    <t>M550.2</t>
  </si>
  <si>
    <t>M     550.2</t>
  </si>
  <si>
    <t>POSIZIONAMENTO OK RULLI RADDR. SUPERIORI USCITA (E1.6.34)</t>
  </si>
  <si>
    <t>M550.3</t>
  </si>
  <si>
    <t>M     550.3</t>
  </si>
  <si>
    <t>POSIZIONAMENTO OK BARRA DI SOSTEGNO LATO DX</t>
  </si>
  <si>
    <t>M550.4</t>
  </si>
  <si>
    <t>M     550.4</t>
  </si>
  <si>
    <t>POSIZIONAMENTO OK BARRA DI SOSTEGNO SX</t>
  </si>
  <si>
    <t>M550.5</t>
  </si>
  <si>
    <t>M     550.5</t>
  </si>
  <si>
    <t>POSIZIONAMENTO OK RULLI CENTRATORI (E1.9.43)</t>
  </si>
  <si>
    <t>M550.6</t>
  </si>
  <si>
    <t>M     550.6</t>
  </si>
  <si>
    <t>QUOTA PINCHROLL OK</t>
  </si>
  <si>
    <t>M550.7</t>
  </si>
  <si>
    <t>M     550.7</t>
  </si>
  <si>
    <t>POSIZIONAMENTO OK RULLI CENTRATORI (E1.9.43) CON DISASSAMENTO</t>
  </si>
  <si>
    <t>M552.0</t>
  </si>
  <si>
    <t>M     552.0</t>
  </si>
  <si>
    <t>CICLO TAGLIO CESOIA DA SX A DX</t>
  </si>
  <si>
    <t>M552.1</t>
  </si>
  <si>
    <t>M     552.1</t>
  </si>
  <si>
    <t>CICLO TAGLIO CESOIA DA DX A SX</t>
  </si>
  <si>
    <t>M554.0</t>
  </si>
  <si>
    <t>M     554.0</t>
  </si>
  <si>
    <t>CICLO DI ATTESA CULLA DOPO CARICAMENTO COIL</t>
  </si>
  <si>
    <t>M554.1</t>
  </si>
  <si>
    <t>M     554.1</t>
  </si>
  <si>
    <t>CICLO RITORNO CARRO COIL NEL MAGAZZINO</t>
  </si>
  <si>
    <t>M555.0</t>
  </si>
  <si>
    <t>M     555.0</t>
  </si>
  <si>
    <t>RECUPERO DISCESA TAVOLA LATERALE IN ATTESA</t>
  </si>
  <si>
    <t>M556.0</t>
  </si>
  <si>
    <t>M     556.0</t>
  </si>
  <si>
    <t>RECUPERO DISCESA TAVOLA POSTERIORE IN ATTESA</t>
  </si>
  <si>
    <t>CM_EV_1.9.39b</t>
  </si>
  <si>
    <t>M     561.0</t>
  </si>
  <si>
    <t>CM_MAN - TAVOLA DI SOST. INGRESSO FEEDER - SALITA</t>
  </si>
  <si>
    <t>CM_EV_1.9.39a</t>
  </si>
  <si>
    <t>M     561.1</t>
  </si>
  <si>
    <t>CM_MAN - TAVOLA DI SOST. INGRESSO FEEDER - DISCESA</t>
  </si>
  <si>
    <t>CA_EV_1.9.39b</t>
  </si>
  <si>
    <t>M     561.2</t>
  </si>
  <si>
    <t>CM_AUTO - TAVOLA DI SOST. INGRESSO FEEDER - SALITA</t>
  </si>
  <si>
    <t>CA_EV_1.9.39</t>
  </si>
  <si>
    <t>M     561.3</t>
  </si>
  <si>
    <t>CM_AUTO - TAVOLA DI SOST. INGRESSO FEEDER - DISCESA</t>
  </si>
  <si>
    <t>M569.0</t>
  </si>
  <si>
    <t>M     569.0</t>
  </si>
  <si>
    <t>QUOTA DI PIEGATURA SU PIEGALEMBI</t>
  </si>
  <si>
    <t>M569.4</t>
  </si>
  <si>
    <t>M     569.4</t>
  </si>
  <si>
    <t>INIZIO CICLO FINE COIL</t>
  </si>
  <si>
    <t>M569.5</t>
  </si>
  <si>
    <t>M     569.5</t>
  </si>
  <si>
    <t>START FINE COIL</t>
  </si>
  <si>
    <t>M     570.0</t>
  </si>
  <si>
    <t>FINE COIL IN INGRESSO</t>
  </si>
  <si>
    <t>M570.1</t>
  </si>
  <si>
    <t>M     570.1</t>
  </si>
  <si>
    <t>INIZIO CICLO CARICAMENTO COIL</t>
  </si>
  <si>
    <t>M570.2</t>
  </si>
  <si>
    <t>M     570.2</t>
  </si>
  <si>
    <t>FINE CICLO TAGLIO</t>
  </si>
  <si>
    <t>M570.3</t>
  </si>
  <si>
    <t>M     570.3</t>
  </si>
  <si>
    <t>INIZIO CICLO CAMBIO MATRICOLA IN INGRESSO</t>
  </si>
  <si>
    <t>M570.4</t>
  </si>
  <si>
    <t>M     570.4</t>
  </si>
  <si>
    <t>CICLO INSERIMENTO LAMIERA</t>
  </si>
  <si>
    <t>M570.5</t>
  </si>
  <si>
    <t>M     570.5</t>
  </si>
  <si>
    <t>MISURA DIAMETRO COIL ESEGUITA</t>
  </si>
  <si>
    <t>M570.6</t>
  </si>
  <si>
    <t>M     570.6</t>
  </si>
  <si>
    <t>LETTURA DIAMETRO COIL CORRETTA</t>
  </si>
  <si>
    <t>M570.7</t>
  </si>
  <si>
    <t>M     570.7</t>
  </si>
  <si>
    <t>CICLO LAVORO INGRESSO LINEA</t>
  </si>
  <si>
    <t>M571.0</t>
  </si>
  <si>
    <t>M     571.0</t>
  </si>
  <si>
    <t>POSIZIONAMENTO LAMIERA SOTTO CESOIA ESEGUITO</t>
  </si>
  <si>
    <t>M571.1</t>
  </si>
  <si>
    <t>M     571.1</t>
  </si>
  <si>
    <t>MEMORIA CICLO INSERIMENTO LAMIERA</t>
  </si>
  <si>
    <t>M571.2</t>
  </si>
  <si>
    <t>M     571.2</t>
  </si>
  <si>
    <t>POMPE LINEA IN MARCIA</t>
  </si>
  <si>
    <t>M571.3</t>
  </si>
  <si>
    <t>M     571.3</t>
  </si>
  <si>
    <t>CONDIZIONI AUTOMATICHE PRESENTI</t>
  </si>
  <si>
    <t>M571.7</t>
  </si>
  <si>
    <t>M     571.7</t>
  </si>
  <si>
    <t>INIZIO CICLO LAVORO INGRESSO LINEA</t>
  </si>
  <si>
    <t>M572.0</t>
  </si>
  <si>
    <t>M     572.0</t>
  </si>
  <si>
    <t>AUTOMATICO IMPILATORE LATERALE</t>
  </si>
  <si>
    <t>M572.1</t>
  </si>
  <si>
    <t>M     572.1</t>
  </si>
  <si>
    <t>INIZIO CICLO CAMBIO MATRICOLA IMP. LATERALE</t>
  </si>
  <si>
    <t>M572.2</t>
  </si>
  <si>
    <t>M     572.2</t>
  </si>
  <si>
    <t>CICLO LAVORO IMPILATORE LATERALE</t>
  </si>
  <si>
    <t>M572.3</t>
  </si>
  <si>
    <t>M     572.3</t>
  </si>
  <si>
    <t>CICLO CAMBIO PACCO IMPILATORE LATERALE</t>
  </si>
  <si>
    <t>M572.4</t>
  </si>
  <si>
    <t>M     572.4</t>
  </si>
  <si>
    <t>TAVOLA IMPIL. LATERALE IN STAZIONE 1 (0°)</t>
  </si>
  <si>
    <t>M572.5</t>
  </si>
  <si>
    <t>M     572.5</t>
  </si>
  <si>
    <t>TAVOLA IMPIL. LATERALE IN STAZIONE 2 (90°)</t>
  </si>
  <si>
    <t>M572.6</t>
  </si>
  <si>
    <t>M     572.6</t>
  </si>
  <si>
    <t>TAVOLA IMPIL. LATERALE IN STAZIONE 3 (180°)</t>
  </si>
  <si>
    <t>M572.7</t>
  </si>
  <si>
    <t>M     572.7</t>
  </si>
  <si>
    <t>TAVOLA IMPIL. LATERALE IN STAZIONE 4 (270°)</t>
  </si>
  <si>
    <t>M573.0</t>
  </si>
  <si>
    <t>M     573.0</t>
  </si>
  <si>
    <t>PALLETTS LATERALE USCITO</t>
  </si>
  <si>
    <t>M573.1</t>
  </si>
  <si>
    <t>M     573.1</t>
  </si>
  <si>
    <t>PALLETTS LATERALE CARICATO</t>
  </si>
  <si>
    <t>M573.3</t>
  </si>
  <si>
    <t>M     573.3</t>
  </si>
  <si>
    <t>COMANDO CICLO HOMING TAVOLA LATERALE</t>
  </si>
  <si>
    <t>M574.0</t>
  </si>
  <si>
    <t>M     574.0</t>
  </si>
  <si>
    <t>AUTOMATICO IMPILATORE POSTERIORE</t>
  </si>
  <si>
    <t>M574.1</t>
  </si>
  <si>
    <t>M     574.1</t>
  </si>
  <si>
    <t>INIZIO CICLO CAMBIO MATRICOLA IMP. POSTERIORE</t>
  </si>
  <si>
    <t>M574.2</t>
  </si>
  <si>
    <t>M     574.2</t>
  </si>
  <si>
    <t>CICLO LAVORO IMPILATORE POSTERIORE</t>
  </si>
  <si>
    <t>M574.3</t>
  </si>
  <si>
    <t>M     574.3</t>
  </si>
  <si>
    <t>CICLO CAMBIO PACCO IMPILATORE POSTERIORE</t>
  </si>
  <si>
    <t>M574.4</t>
  </si>
  <si>
    <t>M     574.4</t>
  </si>
  <si>
    <t>TAVOLA IMPIL.  POSTERIORE IN STAZIONE 1 (0°)</t>
  </si>
  <si>
    <t>M574.5</t>
  </si>
  <si>
    <t>M     574.5</t>
  </si>
  <si>
    <t>TAVOLA IMPIL.  POSTERIORE IN STAZIONE 2 (90°)</t>
  </si>
  <si>
    <t>M574.6</t>
  </si>
  <si>
    <t>M     574.6</t>
  </si>
  <si>
    <t>TAVOLA IMPIL.  POSTERIORE IN STAZIONE 3 (180°)</t>
  </si>
  <si>
    <t>M574.7</t>
  </si>
  <si>
    <t>M     574.7</t>
  </si>
  <si>
    <t>TAVOLA IMPIL.  POSTERIORE IN STAZIONE 4 (270°)</t>
  </si>
  <si>
    <t>M575.0</t>
  </si>
  <si>
    <t>M     575.0</t>
  </si>
  <si>
    <t>PALLETTS POSTERIORE USCITO</t>
  </si>
  <si>
    <t>M575.1</t>
  </si>
  <si>
    <t>M     575.1</t>
  </si>
  <si>
    <t>PALLETTS POSTERIORE CARICATO</t>
  </si>
  <si>
    <t>M575.2</t>
  </si>
  <si>
    <t>M     575.2</t>
  </si>
  <si>
    <t>FINE PACCO IMPIL. LATERALE</t>
  </si>
  <si>
    <t>M575.3</t>
  </si>
  <si>
    <t>M     575.3</t>
  </si>
  <si>
    <t>FINE PACCO IMPIL. POSTERIORE</t>
  </si>
  <si>
    <t>M575.4</t>
  </si>
  <si>
    <t>M     575.4</t>
  </si>
  <si>
    <t>COMANDO CICLO HOMING TAVOLA POSTERIORE</t>
  </si>
  <si>
    <t>M576.0</t>
  </si>
  <si>
    <t>M     576.0</t>
  </si>
  <si>
    <t>CANCELLI IMPILATORI CHIUSI</t>
  </si>
  <si>
    <t>M     576.1</t>
  </si>
  <si>
    <t>CAMBIO MATRICOLA IN ESECUZIONE</t>
  </si>
  <si>
    <t>M576.2</t>
  </si>
  <si>
    <t>M     576.2</t>
  </si>
  <si>
    <t>FINE CAMBIO MATRICOLA</t>
  </si>
  <si>
    <t>M576.3</t>
  </si>
  <si>
    <t>M     576.3</t>
  </si>
  <si>
    <t>STAMPO CX2 (IMPIL. POST.)</t>
  </si>
  <si>
    <t>M576.4</t>
  </si>
  <si>
    <t>M     576.4</t>
  </si>
  <si>
    <t>CANCELLI INGRESSO CHIUSI</t>
  </si>
  <si>
    <t>M577.0</t>
  </si>
  <si>
    <t>M     577.0</t>
  </si>
  <si>
    <t>CICLO CAMBIO MATRICOLA IMPIL. LATERALE IN CORSO</t>
  </si>
  <si>
    <t>M577.1</t>
  </si>
  <si>
    <t>M     577.1</t>
  </si>
  <si>
    <t>CICLO CAMBIO MATRICOLA IMPIL. POSTERIORE IN CORSO</t>
  </si>
  <si>
    <t>M580.0</t>
  </si>
  <si>
    <t>M     580.0</t>
  </si>
  <si>
    <t>CAMBIO PRODUZIONE TOTALE (LINEA+ STAMPI)</t>
  </si>
  <si>
    <t>M580.1</t>
  </si>
  <si>
    <t>M     580.1</t>
  </si>
  <si>
    <t>CAMBIO PRODUZIONE PARZIALE (LINEA)</t>
  </si>
  <si>
    <t>M582.0</t>
  </si>
  <si>
    <t>M     582.0</t>
  </si>
  <si>
    <t>ABILITAZIONE CONTROLLO LIMITI POSIZIONAMENTO IMPIL. POST.</t>
  </si>
  <si>
    <t>M582.1</t>
  </si>
  <si>
    <t>M     582.1</t>
  </si>
  <si>
    <t>ABILITAZIONE CONTROLLO LIMITI POSIZIONAMENTO IMPIL. LAT.</t>
  </si>
  <si>
    <t>M582.2</t>
  </si>
  <si>
    <t>M     582.2</t>
  </si>
  <si>
    <t>ABILITAZIONE CONTROLLO LIMITI POSIZIONAMENTO INGRESSO LINEA</t>
  </si>
  <si>
    <t>M584.0</t>
  </si>
  <si>
    <t>M     584.0</t>
  </si>
  <si>
    <t>M584.1</t>
  </si>
  <si>
    <t>M     584.1</t>
  </si>
  <si>
    <t>M584.2</t>
  </si>
  <si>
    <t>M     584.2</t>
  </si>
  <si>
    <t>M584.3</t>
  </si>
  <si>
    <t>M     584.3</t>
  </si>
  <si>
    <t>WARNING IMPIL. POSTERIORE</t>
  </si>
  <si>
    <t>M584.4</t>
  </si>
  <si>
    <t>M     584.4</t>
  </si>
  <si>
    <t>WARNING MANUALI INGRESSO</t>
  </si>
  <si>
    <t>M584.5</t>
  </si>
  <si>
    <t>M     584.5</t>
  </si>
  <si>
    <t>WARNING MANUALI IMPIL. LATERALE</t>
  </si>
  <si>
    <t>M584.6</t>
  </si>
  <si>
    <t>M     584.6</t>
  </si>
  <si>
    <t>WARNING MANUALI IMPIL. POSTERIORE</t>
  </si>
  <si>
    <t>M585.0</t>
  </si>
  <si>
    <t>M     585.0</t>
  </si>
  <si>
    <t>M585.1</t>
  </si>
  <si>
    <t>M     585.1</t>
  </si>
  <si>
    <t>M585.2</t>
  </si>
  <si>
    <t>M     585.2</t>
  </si>
  <si>
    <t>ALLARMI IMPILATORE LATERALE</t>
  </si>
  <si>
    <t>M585.3</t>
  </si>
  <si>
    <t>M     585.3</t>
  </si>
  <si>
    <t>ALLARMI IMPILATORE POSTERIORE</t>
  </si>
  <si>
    <t>M585.4</t>
  </si>
  <si>
    <t>M     585.4</t>
  </si>
  <si>
    <t>QUOTA OK DISASSAMENTO MANDRINI</t>
  </si>
  <si>
    <t>M586.0</t>
  </si>
  <si>
    <t>M     586.0</t>
  </si>
  <si>
    <t>RESET ALLARMI INGRESSO E GENERALI</t>
  </si>
  <si>
    <t>M587.1</t>
  </si>
  <si>
    <t>M     587.1</t>
  </si>
  <si>
    <t>M587.2</t>
  </si>
  <si>
    <t>M     587.2</t>
  </si>
  <si>
    <t>M590.0</t>
  </si>
  <si>
    <t>M     590.0</t>
  </si>
  <si>
    <t>ARRESTO PRESSA PER CAMBIO PACCO</t>
  </si>
  <si>
    <t>M600.0</t>
  </si>
  <si>
    <t>M     600.0</t>
  </si>
  <si>
    <t>Posizionamento OK Avanti/Indietro Scudo Anteriore (E3.3.74) =A1</t>
  </si>
  <si>
    <t>M600.1</t>
  </si>
  <si>
    <t>M     600.1</t>
  </si>
  <si>
    <t>Posizionamento OK Sinistra/Destra Scudo Anteriore (E3.3.79) =A2</t>
  </si>
  <si>
    <t>M600.2</t>
  </si>
  <si>
    <t>M     600.2</t>
  </si>
  <si>
    <t>Posizionamento OK Orario/Antiorario Scudo Anteriore (E3.3.84) =A3</t>
  </si>
  <si>
    <t>M600.3</t>
  </si>
  <si>
    <t>M     600.3</t>
  </si>
  <si>
    <t>Posizionamento OK Avanti/Indietro Scudo Posteriore (E3.3.89) =P1</t>
  </si>
  <si>
    <t>M600.4</t>
  </si>
  <si>
    <t>M     600.4</t>
  </si>
  <si>
    <t>Posizionamento OK Sinistra/Destra Scudo Posteriore (E3.3.94) =P2</t>
  </si>
  <si>
    <t>M600.5</t>
  </si>
  <si>
    <t>M     600.5</t>
  </si>
  <si>
    <t>Posizionamento OK Orario/Antiorario Scudo Posteriore (E3.3.99) =P3</t>
  </si>
  <si>
    <t>M600.6</t>
  </si>
  <si>
    <t>M     600.6</t>
  </si>
  <si>
    <t>Posizionamento OK Orario/Antiorario Scudo Sinistro M1 (E3.3.104) =S1</t>
  </si>
  <si>
    <t>M600.7</t>
  </si>
  <si>
    <t>M     600.7</t>
  </si>
  <si>
    <t>Posizionamento OK Orario/Antiorario Scudo Sinistro M2 (E3.3.109) =S2</t>
  </si>
  <si>
    <t>M601.0</t>
  </si>
  <si>
    <t>M     601.0</t>
  </si>
  <si>
    <t>Posizionamento OK Orario/Antiorario Scudo Destro M1 (E3.3.114) =D1</t>
  </si>
  <si>
    <t>M601.1</t>
  </si>
  <si>
    <t>M     601.1</t>
  </si>
  <si>
    <t>Posizionamento OK Orario/Antiorario Scudo Destro M2 (E3.3.119) =D2</t>
  </si>
  <si>
    <t>M602.0</t>
  </si>
  <si>
    <t>M     602.0</t>
  </si>
  <si>
    <t>Posizionamento OK Avanti/Indietro Nastro 1 (E3.1.14)</t>
  </si>
  <si>
    <t>M602.1</t>
  </si>
  <si>
    <t>M     602.1</t>
  </si>
  <si>
    <t>Posizionamento OK Avanti/Indietro Nastro 2 (E3.1.19)</t>
  </si>
  <si>
    <t>M602.2</t>
  </si>
  <si>
    <t>M     602.2</t>
  </si>
  <si>
    <t>Posizionamento OK Avanti/Indietro Nastro 3 (E3.1.24)</t>
  </si>
  <si>
    <t>M602.3</t>
  </si>
  <si>
    <t>M     602.3</t>
  </si>
  <si>
    <t>Posizionamento OK Avanti/Indietro Nastro 4 (E3.1.29)</t>
  </si>
  <si>
    <t>M602.4</t>
  </si>
  <si>
    <t>M     602.4</t>
  </si>
  <si>
    <t>POSIZIONAMENTO EFFETTUATO FC DISTACCO FOGLI LATERALE</t>
  </si>
  <si>
    <t>M     602.5</t>
  </si>
  <si>
    <t>M602.7</t>
  </si>
  <si>
    <t>M     602.7</t>
  </si>
  <si>
    <t>HOMING TAVOLE DA EFFETTUARE</t>
  </si>
  <si>
    <t>M603.0</t>
  </si>
  <si>
    <t>M     603.0</t>
  </si>
  <si>
    <t>M     604.1</t>
  </si>
  <si>
    <t>M610.0</t>
  </si>
  <si>
    <t>M     610.0</t>
  </si>
  <si>
    <t>Posizionamento OK scudo anteriore centraggio longitudinale</t>
  </si>
  <si>
    <t>M610.1</t>
  </si>
  <si>
    <t>M     610.1</t>
  </si>
  <si>
    <t>Posizionamento OK scudo anteriore centraggio trasversale</t>
  </si>
  <si>
    <t>M610.2</t>
  </si>
  <si>
    <t>M     610.2</t>
  </si>
  <si>
    <t>Posizionamento OK rotazione scudo anteriore</t>
  </si>
  <si>
    <t>M610.3</t>
  </si>
  <si>
    <t>M     610.3</t>
  </si>
  <si>
    <t>Posizionamento OK scudo posteriore centraggio longitudinale</t>
  </si>
  <si>
    <t>M610.4</t>
  </si>
  <si>
    <t>M     610.4</t>
  </si>
  <si>
    <t>Posizionamento OK scudo posteriore centraggio trasversale</t>
  </si>
  <si>
    <t>M610.5</t>
  </si>
  <si>
    <t>M     610.5</t>
  </si>
  <si>
    <t>Posizionamento OK rotazione scudo posteriore</t>
  </si>
  <si>
    <t>M610.6</t>
  </si>
  <si>
    <t>M     610.6</t>
  </si>
  <si>
    <t>Posizionamento OK M1 scudo sx</t>
  </si>
  <si>
    <t>M610.7</t>
  </si>
  <si>
    <t>M     610.7</t>
  </si>
  <si>
    <t>Posizionamento OK M2 scudo sx</t>
  </si>
  <si>
    <t>M611.0</t>
  </si>
  <si>
    <t>M     611.0</t>
  </si>
  <si>
    <t>Posizionamento OK M1 scudo dx</t>
  </si>
  <si>
    <t>M611.1</t>
  </si>
  <si>
    <t>M     611.1</t>
  </si>
  <si>
    <t>Posizionamento OK M2 scudo dx</t>
  </si>
  <si>
    <t>M612.0</t>
  </si>
  <si>
    <t>M     612.0</t>
  </si>
  <si>
    <t>Posizionamento OK nastri convogliatore posteriore</t>
  </si>
  <si>
    <t>M612.1</t>
  </si>
  <si>
    <t>M     612.1</t>
  </si>
  <si>
    <t>Posizionamento OK disassamento convogliatore uscita posteriore</t>
  </si>
  <si>
    <t>M612.2</t>
  </si>
  <si>
    <t>M     612.2</t>
  </si>
  <si>
    <t>Posiziojnamento OK pass-line convogliatore posteriore</t>
  </si>
  <si>
    <t>M612.3</t>
  </si>
  <si>
    <t>M     612.3</t>
  </si>
  <si>
    <t>Posizionamento OK pass-line convogliatore aereo posteriore</t>
  </si>
  <si>
    <t>M612.4</t>
  </si>
  <si>
    <t>M     612.4</t>
  </si>
  <si>
    <t>Posizionamento OK finecorsa distacco fogli posteriore</t>
  </si>
  <si>
    <t>M612.5</t>
  </si>
  <si>
    <t>M     612.5</t>
  </si>
  <si>
    <t>Posizionamento OK cilindro di centraggio pallet</t>
  </si>
  <si>
    <t>M650.0</t>
  </si>
  <si>
    <t>M     650.0</t>
  </si>
  <si>
    <t>SGANCIO MAGNETI IMPILATORE LATERALE</t>
  </si>
  <si>
    <t>M650.1</t>
  </si>
  <si>
    <t>M     650.1</t>
  </si>
  <si>
    <t>SGANCIO MAGNETI IMPILATORE POSTERIORE</t>
  </si>
  <si>
    <t>M650.2</t>
  </si>
  <si>
    <t>M     650.2</t>
  </si>
  <si>
    <t>CONSENSO RIPARTENZA PRESSA PER FINE CODA LAMIERA</t>
  </si>
  <si>
    <t>M651.0</t>
  </si>
  <si>
    <t>M     651.0</t>
  </si>
  <si>
    <t>M651.1</t>
  </si>
  <si>
    <t>M     651.1</t>
  </si>
  <si>
    <t>CICLO CONTEGGIO LAMIERA ALIMENTATA NEL FINE COIL</t>
  </si>
  <si>
    <t>M651.2</t>
  </si>
  <si>
    <t>M     651.2</t>
  </si>
  <si>
    <t>FINE CICLO CONTEGGIO LAMIERA ALIMENTATA NEL FINE COIL</t>
  </si>
  <si>
    <t>M651.3</t>
  </si>
  <si>
    <t>M     651.3</t>
  </si>
  <si>
    <t>M651.4</t>
  </si>
  <si>
    <t>M     651.4</t>
  </si>
  <si>
    <t>M683.0</t>
  </si>
  <si>
    <t>M     683.0</t>
  </si>
  <si>
    <t>Arresto nastri convogliatori per cambio pacco</t>
  </si>
  <si>
    <t>M700.0</t>
  </si>
  <si>
    <t>M     700.0</t>
  </si>
  <si>
    <t>LIMITE MIN RAGGIUNTO - ROTAZIONE PUNTE APRIROTOLO</t>
  </si>
  <si>
    <t>M700.1</t>
  </si>
  <si>
    <t>M     700.1</t>
  </si>
  <si>
    <t>LIMITE MAX RAGGIUNTO - ROTAZIONE PUNTE APRIROTOLO</t>
  </si>
  <si>
    <t>M700.2</t>
  </si>
  <si>
    <t>M     700.2</t>
  </si>
  <si>
    <t>LIMITE MIN RAGGIUNTO - REGOLAZIONE RULLO SNERVATORE</t>
  </si>
  <si>
    <t>M700.3</t>
  </si>
  <si>
    <t>M     700.3</t>
  </si>
  <si>
    <t>LIMITE MAX RAGGIUNTO - REGOLAZIONE RULLO SNERVATORE</t>
  </si>
  <si>
    <t>M700.4</t>
  </si>
  <si>
    <t>M     700.4</t>
  </si>
  <si>
    <t>LIMITE MIN RAGGIUNTO - REGOLAZIONE RULLI RADDR. INGRESSO</t>
  </si>
  <si>
    <t>M700.5</t>
  </si>
  <si>
    <t>M     700.5</t>
  </si>
  <si>
    <t>LIMITE MAX RAGGIUNTO - REGOLAZIONE RULLI RADDR. INGRESSO</t>
  </si>
  <si>
    <t>M700.6</t>
  </si>
  <si>
    <t>M     700.6</t>
  </si>
  <si>
    <t>LIMITE MIN RAGGIUNTO - REGOLAZIONE RULLI RADDR. USCITA</t>
  </si>
  <si>
    <t>M700.7</t>
  </si>
  <si>
    <t>M     700.7</t>
  </si>
  <si>
    <t>LIMITE MAX RAGGIUNTO - REGOLAZIONE RULLI RADDR. USCITA</t>
  </si>
  <si>
    <t>M701.0</t>
  </si>
  <si>
    <t>M     701.0</t>
  </si>
  <si>
    <t>LIMITE MIN RAGGIUNTO - REGOLAZIONE PASS-LINE PINCH-ROLL</t>
  </si>
  <si>
    <t>M701.1</t>
  </si>
  <si>
    <t>M     701.1</t>
  </si>
  <si>
    <t>LIMITE MAX RAGGIUNTO - REGOLAZIONE PASS-LINE PINCH-ROLL</t>
  </si>
  <si>
    <t>M710.0</t>
  </si>
  <si>
    <t>M     710.0</t>
  </si>
  <si>
    <t>LIMITE MIN RAGGIUNTO - TRASLAZ. NASTRO 1 USCITA LAT.</t>
  </si>
  <si>
    <t>M710.1</t>
  </si>
  <si>
    <t>M     710.1</t>
  </si>
  <si>
    <t>LIMITE MAX RAGGIUNTO - TRASLAZ. NASTRO 1 USCITA LAT.</t>
  </si>
  <si>
    <t>M710.2</t>
  </si>
  <si>
    <t>M     710.2</t>
  </si>
  <si>
    <t>LIMITE MIN RAGGIUNTO - TRASLAZ. NASTRO 2 USCITA LAT.</t>
  </si>
  <si>
    <t>M710.3</t>
  </si>
  <si>
    <t>M     710.3</t>
  </si>
  <si>
    <t>LIMITE MAX RAGGIUNTO - TRASLAZ. NASTRO 2 USCITA LAT.</t>
  </si>
  <si>
    <t>M710.4</t>
  </si>
  <si>
    <t>M     710.4</t>
  </si>
  <si>
    <t>LIMITE MIN RAGGIUNTO - TRASLAZ. NASTRO 3 USCITA LAT.</t>
  </si>
  <si>
    <t>M710.5</t>
  </si>
  <si>
    <t>M     710.5</t>
  </si>
  <si>
    <t>LIMITE MAX RAGGIUNTO - TRASLAZ. NASTRO 3 USCITA LAT.</t>
  </si>
  <si>
    <t>M710.6</t>
  </si>
  <si>
    <t>M     710.6</t>
  </si>
  <si>
    <t>LIMITE MIN RAGGIUNTO - TRASLAZ. NASTRO 4 USCITA LAT.</t>
  </si>
  <si>
    <t>M710.7</t>
  </si>
  <si>
    <t>M     710.7</t>
  </si>
  <si>
    <t>LIMITE MAX RAGGIUNTO - TRASLAZ. NASTRO 4 USCITA LAT.</t>
  </si>
  <si>
    <t>M711.0</t>
  </si>
  <si>
    <t>M     711.0</t>
  </si>
  <si>
    <t>LIMITE MIN RAGGIUNTO - TRASL. LONG. SCUDO ANT. IMPIL. LAT.</t>
  </si>
  <si>
    <t>M711.1</t>
  </si>
  <si>
    <t>M     711.1</t>
  </si>
  <si>
    <t>LIMITE MAX RAGGIUNTO - TRASL. LONG. SCUDO ANT. IMPIL. LAT.</t>
  </si>
  <si>
    <t>M711.2</t>
  </si>
  <si>
    <t>M     711.2</t>
  </si>
  <si>
    <t>LIMITE MIN RAGGIUNTO - TRASL. TRASV. SCUDO ANT. IMPIL. LAT.</t>
  </si>
  <si>
    <t>M711.3</t>
  </si>
  <si>
    <t>M     711.3</t>
  </si>
  <si>
    <t>LIMITE MAX RAGGIUNTO - TRASL. TRASV. SCUDO ANT. IMPIL. LAT.</t>
  </si>
  <si>
    <t>M711.4</t>
  </si>
  <si>
    <t>M     711.4</t>
  </si>
  <si>
    <t>LIMITE MIN RAGGIUNTO - ROTAZ. SCUDO ANT. IMPIL. LAT.</t>
  </si>
  <si>
    <t>M711.5</t>
  </si>
  <si>
    <t>M     711.5</t>
  </si>
  <si>
    <t>LIMITE MAX RAGGIUNTO - ROTAZ. SCUDO ANT. IMPIL. LAT.</t>
  </si>
  <si>
    <t>M711.6</t>
  </si>
  <si>
    <t>M     711.6</t>
  </si>
  <si>
    <t>LIMITE MIN RAGGIUNTO - TRASL. LONG. SCUDO POST. IMPIL. LAT.</t>
  </si>
  <si>
    <t>M711.7</t>
  </si>
  <si>
    <t>M     711.7</t>
  </si>
  <si>
    <t>LIMITE MAX RAGGIUNTO - TRASL. LONG. SCUDO POST. IMPIL. LAT.</t>
  </si>
  <si>
    <t>M712.0</t>
  </si>
  <si>
    <t>M     712.0</t>
  </si>
  <si>
    <t>LIMITE MIN RAGGIUNTO - TRASL. TRASV. SCUDO POST. IMPIL. LAT.</t>
  </si>
  <si>
    <t>M712.1</t>
  </si>
  <si>
    <t>M     712.1</t>
  </si>
  <si>
    <t>LIMITE MAX RAGGIUNTO - TRASL. TRASV. SCUDO POST. IMPIL. LAT.</t>
  </si>
  <si>
    <t>M712.2</t>
  </si>
  <si>
    <t>M     712.2</t>
  </si>
  <si>
    <t>LIMITE MIN RAGGIUNTO - ROTAZ. SCUDO POST. IMPIL. LAT.</t>
  </si>
  <si>
    <t>M712.3</t>
  </si>
  <si>
    <t>M     712.3</t>
  </si>
  <si>
    <t>LIMITE MAX RAGGIUNTO - ROTAZ. SCUDO POST. IMPIL. LAT.</t>
  </si>
  <si>
    <t>M712.4</t>
  </si>
  <si>
    <t>M     712.4</t>
  </si>
  <si>
    <t>LIMITE MIN RAGGIUNTO - TRASL. SCUDO SX M1 IMPIL. LAT.</t>
  </si>
  <si>
    <t>M712.5</t>
  </si>
  <si>
    <t>M     712.5</t>
  </si>
  <si>
    <t>LIMITE MAX RAGGIUNTO - TRASL. SCUDO SX M1 IMPIL. LAT.</t>
  </si>
  <si>
    <t>M712.6</t>
  </si>
  <si>
    <t>M     712.6</t>
  </si>
  <si>
    <t>LIMITE MIN RAGGIUNTO - TRASL. SCUDO SX M2 IMPIL. LAT.</t>
  </si>
  <si>
    <t>M712.7</t>
  </si>
  <si>
    <t>M     712.7</t>
  </si>
  <si>
    <t>LIMITE MAX RAGGIUNTO - TRASL. SCUDO SX M2 IMPIL. LAT.</t>
  </si>
  <si>
    <t>M713.0</t>
  </si>
  <si>
    <t>M     713.0</t>
  </si>
  <si>
    <t>LIMITE MIN RAGGIUNTO - TRASL. SCUDO DX M1 IMPIL. LAT.</t>
  </si>
  <si>
    <t>M713.1</t>
  </si>
  <si>
    <t>M     713.1</t>
  </si>
  <si>
    <t>LIMITE MAX RAGGIUNTO - TRASL. SCUDO DX M1 IMPIL. LAT.</t>
  </si>
  <si>
    <t>M713.2</t>
  </si>
  <si>
    <t>M     713.2</t>
  </si>
  <si>
    <t>LIMITE MIN RAGGIUNTO - TRASL. SCUDO DX M2 IMPIL. LAT.</t>
  </si>
  <si>
    <t>M713.3</t>
  </si>
  <si>
    <t>M     713.3</t>
  </si>
  <si>
    <t>LIMITE MAX RAGGIUNTO - TRASL. SCUDO DX M2 IMPIL. LAT.</t>
  </si>
  <si>
    <t>M720.0</t>
  </si>
  <si>
    <t>M     720.0</t>
  </si>
  <si>
    <t>LIMITE MIN RAGGIUNTO - TRASL. NASTRI USCITA POST.</t>
  </si>
  <si>
    <t>M720.1</t>
  </si>
  <si>
    <t>M     720.1</t>
  </si>
  <si>
    <t>LIMITE MAX RAGGIUNTO - TRASL. NASTRI USCITA POST.</t>
  </si>
  <si>
    <t>M720.2</t>
  </si>
  <si>
    <t>M     720.2</t>
  </si>
  <si>
    <t>LIMITE MIN RAGGIUNTO - DISASS. CONVOGL. USCITA POST.</t>
  </si>
  <si>
    <t>M720.3</t>
  </si>
  <si>
    <t>M     720.3</t>
  </si>
  <si>
    <t>LIMITE MAX RAGGIUNTO - DISASS. CONVOGL. USCITA POST.</t>
  </si>
  <si>
    <t>M720.4</t>
  </si>
  <si>
    <t>M     720.4</t>
  </si>
  <si>
    <t>LIMITE MIN RAGGIUNTO - PASS-LINE CONVOGL. USCITA POST.</t>
  </si>
  <si>
    <t>M720.5</t>
  </si>
  <si>
    <t>M     720.5</t>
  </si>
  <si>
    <t>LIMITE MAX RAGGIUNTO - PASS-LINE CONVOGL. USCITA POST.</t>
  </si>
  <si>
    <t>M720.6</t>
  </si>
  <si>
    <t>M     720.6</t>
  </si>
  <si>
    <t>LIMITE MIN RAGGIUNTO - PASS-LINE CONVOGL. AEREO POST.</t>
  </si>
  <si>
    <t>M720.7</t>
  </si>
  <si>
    <t>M     720.7</t>
  </si>
  <si>
    <t>LIMITE MAX RAGGIUNTO - PASS-LINE CONVOGL. AEREO POST.</t>
  </si>
  <si>
    <t>M721.0</t>
  </si>
  <si>
    <t>M     721.0</t>
  </si>
  <si>
    <t>LIMITE MIN RAGGIUNTO - TRASL. LONG. SCUDO ANT. IMPIL. POST.</t>
  </si>
  <si>
    <t>M721.1</t>
  </si>
  <si>
    <t>M     721.1</t>
  </si>
  <si>
    <t>LIMITE MAX RAGGIUNTO - TRASL. LONG. SCUDO ANT. IMPIL. POST.</t>
  </si>
  <si>
    <t>M721.2</t>
  </si>
  <si>
    <t>M     721.2</t>
  </si>
  <si>
    <t>LIMITE MIN RAGGIUNTO - TRASL. TRASV. SCUDO ANT. IMPIL. POST.</t>
  </si>
  <si>
    <t>M721.3</t>
  </si>
  <si>
    <t>M     721.3</t>
  </si>
  <si>
    <t>LIMITE MAX RAGGIUNTO - TRASL. TRASV. SCUDO ANT. IMPIL. POST.</t>
  </si>
  <si>
    <t>M721.4</t>
  </si>
  <si>
    <t>M     721.4</t>
  </si>
  <si>
    <t>LIMITE MIN RAGGIUNTO - ROTAZ. SCUDO ANT. IMPIL. POST.</t>
  </si>
  <si>
    <t>M721.5</t>
  </si>
  <si>
    <t>M     721.5</t>
  </si>
  <si>
    <t>LIMITE MAX RAGGIUNTO - ROTAZ. SCUDO ANT. IMPIL. POST.</t>
  </si>
  <si>
    <t>M721.6</t>
  </si>
  <si>
    <t>M     721.6</t>
  </si>
  <si>
    <t>LIMITE MIN RAGGIUNTO - TRASL. LONG. SCUDO POST. IMPIL. POST.</t>
  </si>
  <si>
    <t>M721.7</t>
  </si>
  <si>
    <t>M     721.7</t>
  </si>
  <si>
    <t>LIMITE MAX RAGGIUNTO - TRASL. LONG. SCUDO POST. IMPIL. POST.</t>
  </si>
  <si>
    <t>M722.0</t>
  </si>
  <si>
    <t>M     722.0</t>
  </si>
  <si>
    <t>LIMITE MIN RAGGIUNTO - TRASL. TRASV. SCUDO POST. IMPIL. POST.</t>
  </si>
  <si>
    <t>M722.1</t>
  </si>
  <si>
    <t>M     722.1</t>
  </si>
  <si>
    <t>LIMITE MAX RAGGIUNTO - TRASL. TRASV. SCUDO POST. IMPIL. POST.</t>
  </si>
  <si>
    <t>M722.2</t>
  </si>
  <si>
    <t>M     722.2</t>
  </si>
  <si>
    <t>LIMITE MIN RAGGIUNTO - ROTAZ. SCUDO POST. IMPIL. POST.</t>
  </si>
  <si>
    <t>M722.3</t>
  </si>
  <si>
    <t>M     722.3</t>
  </si>
  <si>
    <t>LIMITE MAX RAGGIUNTO - ROTAZ. SCUDO POST. IMPIL. POST.</t>
  </si>
  <si>
    <t>M722.4</t>
  </si>
  <si>
    <t>M     722.4</t>
  </si>
  <si>
    <t>LIMITE MIN RAGGIUNTO - TRASL. SCUDO SX M1 IMPIL. POST.</t>
  </si>
  <si>
    <t>M722.5</t>
  </si>
  <si>
    <t>M     722.5</t>
  </si>
  <si>
    <t>LIMITE MAX RAGGIUNTO - TRASL. SCUDO SX M1 IMPIL. POST.</t>
  </si>
  <si>
    <t>M722.6</t>
  </si>
  <si>
    <t>M     722.6</t>
  </si>
  <si>
    <t>LIMITE MIN RAGGIUNTO - TRASL. SCUDO SX M2 IMPIL. POST.</t>
  </si>
  <si>
    <t>M722.7</t>
  </si>
  <si>
    <t>M     722.7</t>
  </si>
  <si>
    <t>LIMITE MAX RAGGIUNTO - TRASL. SCUDO SX M2 IMPIL. POST.</t>
  </si>
  <si>
    <t>M723.0</t>
  </si>
  <si>
    <t>M     723.0</t>
  </si>
  <si>
    <t>LIMITE MIN RAGGIUNTO - TRASL. SCUDO DX M1 IMPIL. POST.</t>
  </si>
  <si>
    <t>M723.1</t>
  </si>
  <si>
    <t>M     723.1</t>
  </si>
  <si>
    <t>LIMITE MAX RAGGIUNTO - TRASL. SCUDO DX M1 IMPIL. POST.</t>
  </si>
  <si>
    <t>M723.2</t>
  </si>
  <si>
    <t>M     723.2</t>
  </si>
  <si>
    <t>LIMITE MIN RAGGIUNTO - TRASL. SCUDO DX M2 IMPIL. POST.</t>
  </si>
  <si>
    <t>M723.3</t>
  </si>
  <si>
    <t>M     723.3</t>
  </si>
  <si>
    <t>LIMITE MAX RAGGIUNTO - TRASL. SCUDO DX M2 IMPIL. POST.</t>
  </si>
  <si>
    <t>M723.4</t>
  </si>
  <si>
    <t>M     723.4</t>
  </si>
  <si>
    <t>LIMITE MIN RAGGIUNTO - TRASL. CILINDRO CENTR. PALLET IMPIL. POST.</t>
  </si>
  <si>
    <t>M723.5</t>
  </si>
  <si>
    <t>M     723.5</t>
  </si>
  <si>
    <t>LIMITE MAX RAGGIUNTO - TRASL. CILINDRO CENTR. PALLET IMPIL. POST.</t>
  </si>
  <si>
    <t>M730.0</t>
  </si>
  <si>
    <t>M     730.0</t>
  </si>
  <si>
    <t>CONTROLLO SGANCIO FORMATO IMPIL. LAT.</t>
  </si>
  <si>
    <t>M730.1</t>
  </si>
  <si>
    <t>M     730.1</t>
  </si>
  <si>
    <t>ABILITAZIONE CONTROLLO TIME OUT PEZZI IMPILATI</t>
  </si>
  <si>
    <t>M730.2</t>
  </si>
  <si>
    <t>M     730.2</t>
  </si>
  <si>
    <t>CONTROLLO SGANCIO FORMATO IMPIL. POST.</t>
  </si>
  <si>
    <t>M730.4</t>
  </si>
  <si>
    <t>M     730.4</t>
  </si>
  <si>
    <t>M730.5</t>
  </si>
  <si>
    <t>M     730.5</t>
  </si>
  <si>
    <t>M731.0</t>
  </si>
  <si>
    <t>M     731.0</t>
  </si>
  <si>
    <t>M731.1</t>
  </si>
  <si>
    <t>M     731.1</t>
  </si>
  <si>
    <t>M840.0</t>
  </si>
  <si>
    <t>M     840.0</t>
  </si>
  <si>
    <t>MEMORIA PULSANTI ARRESTO A FINE CICLO PREMUTI</t>
  </si>
  <si>
    <t>M840.1</t>
  </si>
  <si>
    <t>M     840.1</t>
  </si>
  <si>
    <t>COMANDO ARRESTO NASTRI PER ARRESTO A FINE CICLO</t>
  </si>
  <si>
    <t>M     900.0</t>
  </si>
  <si>
    <t>SISTEMA TAG IN AUTOMATICO</t>
  </si>
  <si>
    <t>M     900.1</t>
  </si>
  <si>
    <t>SISTEMA TAG IN MANUALE</t>
  </si>
  <si>
    <t>M920.0</t>
  </si>
  <si>
    <t>M     920.0</t>
  </si>
  <si>
    <t>Sistema TAG in ALLARME Generale</t>
  </si>
  <si>
    <t>M920.1</t>
  </si>
  <si>
    <t>M     920.1</t>
  </si>
  <si>
    <t>Sistema TAG in ALLARME su uscita Impilatore Laterale</t>
  </si>
  <si>
    <t>M920.2</t>
  </si>
  <si>
    <t>M     920.2</t>
  </si>
  <si>
    <t>Sistema TAG in ALLARME su uscita Impilatore Posteriore</t>
  </si>
  <si>
    <t>M920.3</t>
  </si>
  <si>
    <t>M     920.3</t>
  </si>
  <si>
    <t>Sistema TAG in ALLARME su Baia di scarico</t>
  </si>
  <si>
    <t>M950.0</t>
  </si>
  <si>
    <t>M     950.0</t>
  </si>
  <si>
    <t>Memoria pallet presente su uscita impil. laterale</t>
  </si>
  <si>
    <t>M950.1</t>
  </si>
  <si>
    <t>M     950.1</t>
  </si>
  <si>
    <t>Memoria pallet presente su uscita impil. posteriore</t>
  </si>
  <si>
    <t>M950.2</t>
  </si>
  <si>
    <t>M     950.2</t>
  </si>
  <si>
    <t>Memoria pallet presente impil. laterale in transito</t>
  </si>
  <si>
    <t>M950.3</t>
  </si>
  <si>
    <t>M     950.3</t>
  </si>
  <si>
    <t>Memoria pallet presente impil. posteriore in transito</t>
  </si>
  <si>
    <t>M1000.0</t>
  </si>
  <si>
    <t>M    1000.0</t>
  </si>
  <si>
    <t>RICETTA 1 IN TRASFERIMENTO</t>
  </si>
  <si>
    <t>M1001.1</t>
  </si>
  <si>
    <t>M    1000.1</t>
  </si>
  <si>
    <t>RICETTA 2 IN TRASFERIMENTO</t>
  </si>
  <si>
    <t>M1000.2</t>
  </si>
  <si>
    <t>M    1000.2</t>
  </si>
  <si>
    <t>RICETTA 3 IN TRASFERIMENTO</t>
  </si>
  <si>
    <t>M    1000.3</t>
  </si>
  <si>
    <t>RICETTA IN TRASFERIMENTO</t>
  </si>
  <si>
    <t>M1005.0</t>
  </si>
  <si>
    <t>M    1005.0</t>
  </si>
  <si>
    <t>PALLET CORRETTO SU BAIA DI SCARICO DA IMPIL. LATERALE</t>
  </si>
  <si>
    <t>M1005.1</t>
  </si>
  <si>
    <t>M    1005.1</t>
  </si>
  <si>
    <t>PALLET CORRETTO SU BAIA DI SCARICO DA IMPIL. POSTERIORE</t>
  </si>
  <si>
    <t>M1020.0</t>
  </si>
  <si>
    <t>M    1020.0</t>
  </si>
  <si>
    <t>LETTURA TAG USCITA IMPIL. LATERALE</t>
  </si>
  <si>
    <t>M1020.1</t>
  </si>
  <si>
    <t>M    1020.1</t>
  </si>
  <si>
    <t>DATI MOVIMENTATI DU DB TAG IMPIL. LAT.</t>
  </si>
  <si>
    <t>M1020.2</t>
  </si>
  <si>
    <t>M    1020.2</t>
  </si>
  <si>
    <t>SCRITTURA TAG USCITA IMPIL. LATERALE</t>
  </si>
  <si>
    <t>M1020.3</t>
  </si>
  <si>
    <t>M    1020.3</t>
  </si>
  <si>
    <t>LETT. DATI SCRITTI SU TAG USCITA IMPIL. LATERALE</t>
  </si>
  <si>
    <t>m1020.4</t>
  </si>
  <si>
    <t>M    1020.4</t>
  </si>
  <si>
    <t>DATI TRASFERITI DA TAG IMPIL. LAT. A DB TRANSIZIONE</t>
  </si>
  <si>
    <t>M1021.0</t>
  </si>
  <si>
    <t>M    1021.0</t>
  </si>
  <si>
    <t>Avanzamento pallet da impil. lat. per ciclo lettura TAG ok</t>
  </si>
  <si>
    <t>M1022.0</t>
  </si>
  <si>
    <t>M    1022.0</t>
  </si>
  <si>
    <t>LETTURA TAG USCITA IMPIL. POST.PER EVENTUALI ERRORILETTURA TAG USCI</t>
  </si>
  <si>
    <t>M1022.1</t>
  </si>
  <si>
    <t>M    1022.1</t>
  </si>
  <si>
    <t>DATI MOVIMENTATI DU DB TAG IMPIL. POST.</t>
  </si>
  <si>
    <t>M1022.2</t>
  </si>
  <si>
    <t>M    1022.2</t>
  </si>
  <si>
    <t>SCRITTURA DATI SU TAG USCITA IMPIL. POST</t>
  </si>
  <si>
    <t>M1022.3</t>
  </si>
  <si>
    <t>M    1022.3</t>
  </si>
  <si>
    <t>LETTURA DATI APPENA SCRITTI SU TAG USCITA IMPIL. POST.</t>
  </si>
  <si>
    <t>M1022.4</t>
  </si>
  <si>
    <t>M    1022.4</t>
  </si>
  <si>
    <t>DATI TRASFERITI DA TAG IMPIL. POST. A DB TRANSIZIONE</t>
  </si>
  <si>
    <t>M1023.0</t>
  </si>
  <si>
    <t>M    1023.0</t>
  </si>
  <si>
    <t>Avanzamento pallet da impil. post. per ciclo lettura TAG ok</t>
  </si>
  <si>
    <t>M1030.1</t>
  </si>
  <si>
    <t>M    1030.1</t>
  </si>
  <si>
    <t>LETTURA TAG BAIA SCARICO DA IMPIL. LATERALE</t>
  </si>
  <si>
    <t>M1030.2</t>
  </si>
  <si>
    <t>M    1030.2</t>
  </si>
  <si>
    <t>ID TAG CORRETTA DA IMPIL. LAT. SU SCARICO</t>
  </si>
  <si>
    <t>M1030.3</t>
  </si>
  <si>
    <t>M    1030.3</t>
  </si>
  <si>
    <t>PALLET IMPIL. LAT. PRONTO PER SCARICO</t>
  </si>
  <si>
    <t>M1031.1</t>
  </si>
  <si>
    <t>M    1031.1</t>
  </si>
  <si>
    <t>LETTURA TAG IMPIL. POST. SU BAIA SCARICO</t>
  </si>
  <si>
    <t>M1031.2</t>
  </si>
  <si>
    <t>M    1031.2</t>
  </si>
  <si>
    <t>ID TAG CORRETTA DA IMPIL. POST. SU SCARICO</t>
  </si>
  <si>
    <t>M1031.3</t>
  </si>
  <si>
    <t>M    1031.3</t>
  </si>
  <si>
    <t>PALLET IMPIL. POST. PRONTO PER SCARICO</t>
  </si>
  <si>
    <t>M1050.0</t>
  </si>
  <si>
    <t>M    1050.0</t>
  </si>
  <si>
    <t>COMANDO LETTURA TAG BAIA USCITA IN MANUALE</t>
  </si>
  <si>
    <t>M1050.1</t>
  </si>
  <si>
    <t>M    1050.1</t>
  </si>
  <si>
    <t>COMANDO SCRITTURA TAG BAIA USCITA IN MANUALE</t>
  </si>
  <si>
    <t>M1051.0</t>
  </si>
  <si>
    <t>M    1051.0</t>
  </si>
  <si>
    <t>COMANDO LETTURA TAG USCITA IMPIL. LAT.  IN MANUALE</t>
  </si>
  <si>
    <t>M1051.1</t>
  </si>
  <si>
    <t>M    1051.1</t>
  </si>
  <si>
    <t>COMANDO SCRITTURA TAG USCITA IMPILAT. LATERALE IN MANUALE</t>
  </si>
  <si>
    <t>M1052.0</t>
  </si>
  <si>
    <t>M    1052.0</t>
  </si>
  <si>
    <t>COMANDO LETTURA TAG USCITA IMPIL. POST.  IN MANUALE</t>
  </si>
  <si>
    <t>M1052.1</t>
  </si>
  <si>
    <t>M    1052.1</t>
  </si>
  <si>
    <t>COMANDO SCRITTURA TAG USCITA IMPILAT. POSTERIORE IN MANUALE</t>
  </si>
  <si>
    <t>M1151.0</t>
  </si>
  <si>
    <t>M    1151.0</t>
  </si>
  <si>
    <t>COMANDO LETTURA TAG SCARICO</t>
  </si>
  <si>
    <t>M1151.1</t>
  </si>
  <si>
    <t>M    1151.1</t>
  </si>
  <si>
    <t>COMANDO LETTURA TAG I_LATERALE</t>
  </si>
  <si>
    <t>M1151.2</t>
  </si>
  <si>
    <t>M    1151.2</t>
  </si>
  <si>
    <t>COMANDO LETTURA TAG I_POSTERIORE</t>
  </si>
  <si>
    <t>M1151.3</t>
  </si>
  <si>
    <t>M    1151.3</t>
  </si>
  <si>
    <t>COMANDO LETTURA TAG STZ_MANUALE</t>
  </si>
  <si>
    <t>M1152.0</t>
  </si>
  <si>
    <t>M    1152.0</t>
  </si>
  <si>
    <t>COMANDO SCRITTURA TAG SCARICO</t>
  </si>
  <si>
    <t>M1152.1</t>
  </si>
  <si>
    <t>M    1152.1</t>
  </si>
  <si>
    <t>COMANDO SCRITTURA TAG I_LATERALE</t>
  </si>
  <si>
    <t>M1152.2</t>
  </si>
  <si>
    <t>M    1152.2</t>
  </si>
  <si>
    <t>COMANDO SCRITTURA TAG I_POSTERIORE</t>
  </si>
  <si>
    <t>M1152.3</t>
  </si>
  <si>
    <t>M    1152.3</t>
  </si>
  <si>
    <t>COMANDO SCRITTURA TAG STZ_MANUALE</t>
  </si>
  <si>
    <t>M1153.0</t>
  </si>
  <si>
    <t>M    1153.0</t>
  </si>
  <si>
    <t>OK SCARICO PEDANA USCITA DA IMP_LATERALE</t>
  </si>
  <si>
    <t>M1153.1</t>
  </si>
  <si>
    <t>M    1153.1</t>
  </si>
  <si>
    <t>OK SCARICO PEDANA USCITA DA IMP_POSTERIORE</t>
  </si>
  <si>
    <t>M1200.0</t>
  </si>
  <si>
    <t>M    1200.0</t>
  </si>
  <si>
    <t>Conf. mancanza pedana su carico impil. lat.</t>
  </si>
  <si>
    <t>m1200.1</t>
  </si>
  <si>
    <t>M    1200.1</t>
  </si>
  <si>
    <t>Reset Bit mancanza pedana su carico impil. laterale</t>
  </si>
  <si>
    <t>M1200.2</t>
  </si>
  <si>
    <t>M    1200.2</t>
  </si>
  <si>
    <t>Conferma mancanza pedana su carico impil. post.</t>
  </si>
  <si>
    <t>M1220.3</t>
  </si>
  <si>
    <t>M    1200.3</t>
  </si>
  <si>
    <t>Reset Bit mancanza pedana su carico impil. post.</t>
  </si>
  <si>
    <t>M1200.4</t>
  </si>
  <si>
    <t>M    1200.4</t>
  </si>
  <si>
    <t>Conferma pallet presente su uscita impil. laterale</t>
  </si>
  <si>
    <t>M1200.5</t>
  </si>
  <si>
    <t>M    1200.5</t>
  </si>
  <si>
    <t>Reset Bit conferma pallet presente su uscita impil. laterale</t>
  </si>
  <si>
    <t>M1200.6</t>
  </si>
  <si>
    <t>M    1200.6</t>
  </si>
  <si>
    <t>Conferma pallet presente su uscita impil. posteriore</t>
  </si>
  <si>
    <t>M1200.7</t>
  </si>
  <si>
    <t>M    1200.7</t>
  </si>
  <si>
    <t>Reset Bit conferma pallet presente su uscita impil. posteriore</t>
  </si>
  <si>
    <t>M1201.0</t>
  </si>
  <si>
    <t>M    1201.0</t>
  </si>
  <si>
    <t>Conferma traslaz. pedana da impil. LAT. tra impilatore e ribalt.</t>
  </si>
  <si>
    <t>M1201.1</t>
  </si>
  <si>
    <t>M    1201.1</t>
  </si>
  <si>
    <t>Reset Bit conferma traslaz. pedana da impil. LAT. tra impilatore e ribalt.</t>
  </si>
  <si>
    <t>M1201.2</t>
  </si>
  <si>
    <t>M    1201.2</t>
  </si>
  <si>
    <t>Conferma traslaz. pedana da impil. POST. tra impilatore e ribalt.</t>
  </si>
  <si>
    <t>M1201.3</t>
  </si>
  <si>
    <t>M    1201.3</t>
  </si>
  <si>
    <t>Reset Bit conferma traslaz. pedana da impil. POST. tra impilatore e ribalt.</t>
  </si>
  <si>
    <t>M1201.4</t>
  </si>
  <si>
    <t>M    1201.4</t>
  </si>
  <si>
    <t>Conferma pedana da impil. LAT. su baia scarico</t>
  </si>
  <si>
    <t>M1201.5</t>
  </si>
  <si>
    <t>M    1201.5</t>
  </si>
  <si>
    <t>Reset Bit conferma pedana da impil. LAT. su baia scarico</t>
  </si>
  <si>
    <t>M1201.6</t>
  </si>
  <si>
    <t>M    1201.6</t>
  </si>
  <si>
    <t>Conferma pedana da impil. POST. su baia scarico</t>
  </si>
  <si>
    <t>M1201.7</t>
  </si>
  <si>
    <t>M    1201.7</t>
  </si>
  <si>
    <t>Reset Bit conferma pedana da impil. POST. su baia scarico</t>
  </si>
  <si>
    <t>M1202.0</t>
  </si>
  <si>
    <t>M    1202.0</t>
  </si>
  <si>
    <t>Conferma ribaltamento pedana eseguito</t>
  </si>
  <si>
    <t>M1202.1</t>
  </si>
  <si>
    <t>M    1202.1</t>
  </si>
  <si>
    <t>Reset Bit conferma ribaltamento pedana eseguito</t>
  </si>
  <si>
    <t>M2500.0</t>
  </si>
  <si>
    <t>M    2500.0</t>
  </si>
  <si>
    <t>M2500.1</t>
  </si>
  <si>
    <t>M    2500.1</t>
  </si>
  <si>
    <t>M2500.2</t>
  </si>
  <si>
    <t>M    2500.2</t>
  </si>
  <si>
    <t>M2500.3</t>
  </si>
  <si>
    <t>M    2500.3</t>
  </si>
  <si>
    <t>OFF</t>
  </si>
  <si>
    <t>M    3000.0</t>
  </si>
  <si>
    <t>FEEDER - Bit sempre "OFF"</t>
  </si>
  <si>
    <t>ON</t>
  </si>
  <si>
    <t>M    3000.1</t>
  </si>
  <si>
    <t>FEEDER - Bit sempre "ON"</t>
  </si>
  <si>
    <t>VER</t>
  </si>
  <si>
    <t>M    3000.2</t>
  </si>
  <si>
    <t>FEEDER - Bit di Servizio da "VERificare" (OFF)</t>
  </si>
  <si>
    <t>M 3000.3</t>
  </si>
  <si>
    <t>M    3000.3</t>
  </si>
  <si>
    <t>FEEDER - Stop FC11</t>
  </si>
  <si>
    <t>M 3000.4</t>
  </si>
  <si>
    <t>M    3000.4</t>
  </si>
  <si>
    <t>FEEDER - Cond FC11</t>
  </si>
  <si>
    <t>M 3000.5</t>
  </si>
  <si>
    <t>M    3000.5</t>
  </si>
  <si>
    <t>FEEDER - P FC11</t>
  </si>
  <si>
    <t>M 3000.6</t>
  </si>
  <si>
    <t>M    3000.6</t>
  </si>
  <si>
    <t>M 3000.7</t>
  </si>
  <si>
    <t>M    3000.7</t>
  </si>
  <si>
    <t>FEEDER - SR FC11</t>
  </si>
  <si>
    <t>M 3001.0</t>
  </si>
  <si>
    <t>M    3001.0</t>
  </si>
  <si>
    <t>M 3005.0</t>
  </si>
  <si>
    <t>M    3005.0</t>
  </si>
  <si>
    <t>FEEDER - Cumulativo Allarmi</t>
  </si>
  <si>
    <t>M 3005.1</t>
  </si>
  <si>
    <t>M    3005.1</t>
  </si>
  <si>
    <t>FEEDER - BIT CUMULATIVO WARNING</t>
  </si>
  <si>
    <t>M 3005.2</t>
  </si>
  <si>
    <t>M    3005.2</t>
  </si>
  <si>
    <t>FEEDER - RESET DA OP</t>
  </si>
  <si>
    <t>M 3005.3</t>
  </si>
  <si>
    <t>M    3005.3</t>
  </si>
  <si>
    <t>M 3010.0</t>
  </si>
  <si>
    <t>M    3010.0</t>
  </si>
  <si>
    <t>FEEDER - 2QF1 SCATTO TERMICO PRIMARIO AUTOTRAFO 500/460V</t>
  </si>
  <si>
    <t>M 3010.1</t>
  </si>
  <si>
    <t>M    3010.1</t>
  </si>
  <si>
    <t>FEEDER - 2QF2 SCATTO TERMICO PRIMARIO TRAFO 500/400V</t>
  </si>
  <si>
    <t>M 3010.2</t>
  </si>
  <si>
    <t>M    3010.2</t>
  </si>
  <si>
    <t>FEEDER - 2QF3 SCATTO TERMICO SECONDARIO TRAFO 500/400V</t>
  </si>
  <si>
    <t>M 3010.3</t>
  </si>
  <si>
    <t>M    3010.3</t>
  </si>
  <si>
    <t>FEEDER - 2QF4 SCATTO TERMICO PRIMARIO TRAFO 500/110V</t>
  </si>
  <si>
    <t>M 3010.4</t>
  </si>
  <si>
    <t>M    3010.4</t>
  </si>
  <si>
    <t>FEEDER - 2QF5 SCATTO TERMICO SECONDARIO TRAFO 500/110V</t>
  </si>
  <si>
    <t>M 3010.5</t>
  </si>
  <si>
    <t>M    3010.5</t>
  </si>
  <si>
    <t>FEEDER - 5QF1 SCATTO TERMICO CONDIZIONATORE QUADRO FEEDER</t>
  </si>
  <si>
    <t>M 3011.0</t>
  </si>
  <si>
    <t>M    3011.0</t>
  </si>
  <si>
    <t>FEEDER - 8QF1 SCATTO TERMICO ALIM. PLC Q.E.</t>
  </si>
  <si>
    <t>M 3011.1</t>
  </si>
  <si>
    <t>M    3011.1</t>
  </si>
  <si>
    <t>FEEDER - 8QF2 SCATTO TERMICO ALIM. INGRESSI PLC Q.E.</t>
  </si>
  <si>
    <t>M 3011.2</t>
  </si>
  <si>
    <t>M    3011.2</t>
  </si>
  <si>
    <t>FEEDER - 8QF3 SCATTO TERMICO ALIM. USCITE PLC Q.E.</t>
  </si>
  <si>
    <t>M 3011.3</t>
  </si>
  <si>
    <t>M    3011.3</t>
  </si>
  <si>
    <t>FEEDER - 9QF1 SCATTO TERMICO ALIM. PLC CASSETTA "L"</t>
  </si>
  <si>
    <t>M 3011.4</t>
  </si>
  <si>
    <t>M    3011.4</t>
  </si>
  <si>
    <t>FEEDER - 9QF2 SCATTO TERMICO ALIM. INGRESSI PLC CAQSSETTA "L"</t>
  </si>
  <si>
    <t>M 3011.5</t>
  </si>
  <si>
    <t>M    3011.5</t>
  </si>
  <si>
    <t>FEEDER - 9QF3 SCATTO TERMICO ALIM. USCITE PLC CASSETTA "L"</t>
  </si>
  <si>
    <t>M 3011.6</t>
  </si>
  <si>
    <t>M    3011.6</t>
  </si>
  <si>
    <t>FEEDER - 50QF1 SCATTO TERMICO VENTILATORE MOTORE 1</t>
  </si>
  <si>
    <t>M 3011.7</t>
  </si>
  <si>
    <t>M    3011.7</t>
  </si>
  <si>
    <t>FEEDER - 51QF1 SCATTO TERMICO VENTILATORE MOTORE 2</t>
  </si>
  <si>
    <t>M 3012.0</t>
  </si>
  <si>
    <t>M    3012.0</t>
  </si>
  <si>
    <t>FEEDER - 60QF1 SCATTO TERMICO ELETTRONICA DRIVE MOTORE 1 FEEDER</t>
  </si>
  <si>
    <t>M 3012.1</t>
  </si>
  <si>
    <t>M    3012.1</t>
  </si>
  <si>
    <t>FEEDER - 60JBR1 ALTA TEMPERATURA RESISTENZA DRIVES MOTORI FEEDER</t>
  </si>
  <si>
    <t>M 3012.2</t>
  </si>
  <si>
    <t>M    3012.2</t>
  </si>
  <si>
    <t>FEEDER - 61QF1 SCATTO TERMICO ELETTRONICA DRIVE MOTORE 2 FEEDER</t>
  </si>
  <si>
    <t>M 3012.3</t>
  </si>
  <si>
    <t>M    3012.3</t>
  </si>
  <si>
    <t>FEEDER - 62QF1 SCATTO TERMICO ALIMENTAZIONE DRIVE MOTORE CENTRATORI</t>
  </si>
  <si>
    <t>M 3012.4</t>
  </si>
  <si>
    <t>M    3012.4</t>
  </si>
  <si>
    <t>FEEDER - 62QF2 SCATTO TERMICO ELETTRONICA DRIVE MOTORE CENTRATORI</t>
  </si>
  <si>
    <t>M 3012.5</t>
  </si>
  <si>
    <t>M    3012.5</t>
  </si>
  <si>
    <t>FEEDER - 62QF3 SCATTO TERMICO FRENO MOTORE AP/CH CENTRATORI E DISASSAMENTO</t>
  </si>
  <si>
    <t>M 3012.6</t>
  </si>
  <si>
    <t>M    3012.6</t>
  </si>
  <si>
    <t>FEEDER - 70QF1 SCATTO TERMICO FRIZIONE CENTRAGGIO RULLI CENTRATORI FEEDER</t>
  </si>
  <si>
    <t>M 3012.7</t>
  </si>
  <si>
    <t>M    3012.7</t>
  </si>
  <si>
    <t>70QF2 SCATTO TERMICO FRIZIONE DISASSAMENTO RULLI CENTRATORI FEEDER</t>
  </si>
  <si>
    <t>M 3013.0</t>
  </si>
  <si>
    <t>M    3013.0</t>
  </si>
  <si>
    <t>M 3013.1</t>
  </si>
  <si>
    <t>M    3013.1</t>
  </si>
  <si>
    <t>M 3013.2</t>
  </si>
  <si>
    <t>M    3013.2</t>
  </si>
  <si>
    <t>FEEDER - A/ CONTROLLO RULLI ALIMENTATORI NON APERTI</t>
  </si>
  <si>
    <t>M 3013.3</t>
  </si>
  <si>
    <t>M    3013.3</t>
  </si>
  <si>
    <t>FEEDER - A/ CONTROLLO RULLI ALIMENTATORI NON CHIUSI</t>
  </si>
  <si>
    <t>M 3013.4</t>
  </si>
  <si>
    <t>M    3013.4</t>
  </si>
  <si>
    <t>FEEDER - A/ CONTROLLO RULLO ANTICADUTA NON ALTO</t>
  </si>
  <si>
    <t>M 3013.5</t>
  </si>
  <si>
    <t>M    3013.5</t>
  </si>
  <si>
    <t>FEEDER - A/ CONTROLLO RULLO ANTICADUTA NON BASSO</t>
  </si>
  <si>
    <t>M 3013.6</t>
  </si>
  <si>
    <t>M    3013.6</t>
  </si>
  <si>
    <t>FEEDER - A/ RUOTA DI MISURA FEEDER NON ALTA</t>
  </si>
  <si>
    <t>M 3013.7</t>
  </si>
  <si>
    <t>M    3013.7</t>
  </si>
  <si>
    <t>FEEDER - A/ RUOTA DI MISURA FEEDER NON BASSA</t>
  </si>
  <si>
    <t>M 3014.0</t>
  </si>
  <si>
    <t>M    3014.0</t>
  </si>
  <si>
    <t>FEEDER - ALLARME ERRORE PASSO</t>
  </si>
  <si>
    <t>M 3014.1</t>
  </si>
  <si>
    <t>M    3014.1</t>
  </si>
  <si>
    <t>FEEDER - ALLARME COERENZA PASSO</t>
  </si>
  <si>
    <t>M 3014.2</t>
  </si>
  <si>
    <t>M    3014.2</t>
  </si>
  <si>
    <t>FEEDER - LAMIERA ONDULATA</t>
  </si>
  <si>
    <t>M 3014.3</t>
  </si>
  <si>
    <t>M    3014.3</t>
  </si>
  <si>
    <t>FEEDER - PASTIGLIA TERMICA MOT. 1</t>
  </si>
  <si>
    <t>M 3014.4</t>
  </si>
  <si>
    <t>M    3014.4</t>
  </si>
  <si>
    <t>FEEDER - PASTIGLIA TERMICA MOT. 2</t>
  </si>
  <si>
    <t>M 3014.5</t>
  </si>
  <si>
    <t>M    3014.5</t>
  </si>
  <si>
    <t>FEEDER - EMERGENZA DA LINEA</t>
  </si>
  <si>
    <t>M 3014.6</t>
  </si>
  <si>
    <t>M    3014.6</t>
  </si>
  <si>
    <t>FEEDER - MANCATO AVANZAMENTO LAMIERA</t>
  </si>
  <si>
    <t>M 3014.7</t>
  </si>
  <si>
    <t>M    3014.7</t>
  </si>
  <si>
    <t>FEEDER - ALLARME DRIVES ABB</t>
  </si>
  <si>
    <t>M 3015.0</t>
  </si>
  <si>
    <t>M    3015.0</t>
  </si>
  <si>
    <t>FEEDER - PRESENZA FORO LAMIERA</t>
  </si>
  <si>
    <t>M 3032.0</t>
  </si>
  <si>
    <t>M    3032.0</t>
  </si>
  <si>
    <t>FEEDER - W/ PORTA CONDIZIONATORE APERTA</t>
  </si>
  <si>
    <t>M 3048.0</t>
  </si>
  <si>
    <t>M    3048.0</t>
  </si>
  <si>
    <t>FEEDER - INCREMENTA VELOCITA'</t>
  </si>
  <si>
    <t>M 3048.1</t>
  </si>
  <si>
    <t>M    3048.1</t>
  </si>
  <si>
    <t>FEEDER - DECREMENTA VELOCITA'</t>
  </si>
  <si>
    <t>M 3048.2</t>
  </si>
  <si>
    <t>M    3048.2</t>
  </si>
  <si>
    <t>FEEDER - RIPRISTINA VELOCITA'</t>
  </si>
  <si>
    <t>M 3048.3</t>
  </si>
  <si>
    <t>M    3048.3</t>
  </si>
  <si>
    <t>FEEDER - OSP VELOCITA' INCREMENTATA</t>
  </si>
  <si>
    <t>M 3048.4</t>
  </si>
  <si>
    <t>M    3048.4</t>
  </si>
  <si>
    <t>FEEDER - OSP VELOCITA' DECREMENTATA</t>
  </si>
  <si>
    <t>M 3049.2</t>
  </si>
  <si>
    <t>M    3049.2</t>
  </si>
  <si>
    <t>M 3049.3</t>
  </si>
  <si>
    <t>M    3049.3</t>
  </si>
  <si>
    <t>FEEDER - VELOCITA' INCREMENTATA</t>
  </si>
  <si>
    <t>M 3049.4</t>
  </si>
  <si>
    <t>M    3049.4</t>
  </si>
  <si>
    <t>FEEDER - VELOCITA' DECREMENTATA</t>
  </si>
  <si>
    <t>M 3049.5</t>
  </si>
  <si>
    <t>M    3049.5</t>
  </si>
  <si>
    <t>FEEDER - VELOCITA' RIPRISTINATA</t>
  </si>
  <si>
    <t>M 3100.0</t>
  </si>
  <si>
    <t>M    3100.0</t>
  </si>
  <si>
    <t>FEEDER - APERTURA RULLI ALIMENTAZIONE IN MANUALE</t>
  </si>
  <si>
    <t>M 3100.1</t>
  </si>
  <si>
    <t>M    3100.1</t>
  </si>
  <si>
    <t>FEEDER - CHIUSURA RULLI ALIMENTAZIONE IN MANUALE</t>
  </si>
  <si>
    <t>M 3100.2</t>
  </si>
  <si>
    <t>M    3100.2</t>
  </si>
  <si>
    <t>FEEDER - SBLOCCO FRENO RULLI ALIMENTATORI</t>
  </si>
  <si>
    <t>M 3100.3</t>
  </si>
  <si>
    <t>M    3100.3</t>
  </si>
  <si>
    <t>FEEDER - APERTURA RULLI CENTRATORI</t>
  </si>
  <si>
    <t>M 3100.4</t>
  </si>
  <si>
    <t>M    3100.4</t>
  </si>
  <si>
    <t>FEEDER - CHIUSURA RULLI CENTRATORI</t>
  </si>
  <si>
    <t>M 3100.5</t>
  </si>
  <si>
    <t>M    3100.5</t>
  </si>
  <si>
    <t>FEEDER - DISASSAMENTO RULLI CENTRATORI DX</t>
  </si>
  <si>
    <t>M 3100.6</t>
  </si>
  <si>
    <t>M    3100.6</t>
  </si>
  <si>
    <t>FEEDER - DISASSAMENTO RULLI CENTRATORI SX</t>
  </si>
  <si>
    <t>M 3101.1</t>
  </si>
  <si>
    <t>M    3101.1</t>
  </si>
  <si>
    <t>M 3101.2</t>
  </si>
  <si>
    <t>M    3101.2</t>
  </si>
  <si>
    <t>M 3101.3</t>
  </si>
  <si>
    <t>M    3101.3</t>
  </si>
  <si>
    <t>FEEDER - RULLI ALIMENTAZIONE AVANTI</t>
  </si>
  <si>
    <t>M 3101.4</t>
  </si>
  <si>
    <t>M    3101.4</t>
  </si>
  <si>
    <t>FEEDER - RULLI ALIMENTAZIONE INDIETRO</t>
  </si>
  <si>
    <t>M 3101.5</t>
  </si>
  <si>
    <t>M    3101.5</t>
  </si>
  <si>
    <t>FEEDER - SALITA RULLO ANTICADUTA</t>
  </si>
  <si>
    <t>M 3101.6</t>
  </si>
  <si>
    <t>M    3101.6</t>
  </si>
  <si>
    <t>FEEDER - DISCESA RULLO ANTICADUTA</t>
  </si>
  <si>
    <t>M 3102.0</t>
  </si>
  <si>
    <t>M    3102.0</t>
  </si>
  <si>
    <t>FEEDER - SALITA AUTOMATICA ANTICADUTA</t>
  </si>
  <si>
    <t>M 3102.1</t>
  </si>
  <si>
    <t>M    3102.1</t>
  </si>
  <si>
    <t>FEEDER - DISCESA AUTOMATICA ANTICADUTA</t>
  </si>
  <si>
    <t>M 3102.2</t>
  </si>
  <si>
    <t>M    3102.2</t>
  </si>
  <si>
    <t>FEEDER - APERTURA RUOTA DI MISURA IN MANUALE</t>
  </si>
  <si>
    <t>M 3124.0</t>
  </si>
  <si>
    <t>M    3124.0</t>
  </si>
  <si>
    <t>FEEDER - CHIUSURA RUOTA DI MISURA IN MANUALE</t>
  </si>
  <si>
    <t>M 3124.1</t>
  </si>
  <si>
    <t>M    3124.1</t>
  </si>
  <si>
    <t>FEEDER - APERTURA RULLI ALIMENTAZIONE</t>
  </si>
  <si>
    <t>M 3125.0</t>
  </si>
  <si>
    <t>M    3125.0</t>
  </si>
  <si>
    <t>FEEDER - CICLO CENTRATORI ATTIVO</t>
  </si>
  <si>
    <t>M 3125.1</t>
  </si>
  <si>
    <t>M    3125.1</t>
  </si>
  <si>
    <t>FEEDER - APERTURA RULLI IN AUTOMATICO</t>
  </si>
  <si>
    <t>M 3125.2</t>
  </si>
  <si>
    <t>M    3125.2</t>
  </si>
  <si>
    <t>FEEDER - CHIUSURA RULLI IN AUTOMATICO</t>
  </si>
  <si>
    <t>M 3125.3</t>
  </si>
  <si>
    <t>M    3125.3</t>
  </si>
  <si>
    <t>FEEDER - FINE CICLO</t>
  </si>
  <si>
    <t>M 3158.0</t>
  </si>
  <si>
    <t>M    3158.0</t>
  </si>
  <si>
    <t>FEEDER - Start Ciclo di Posizionamento</t>
  </si>
  <si>
    <t>M 3158.1</t>
  </si>
  <si>
    <t>M    3158.1</t>
  </si>
  <si>
    <t>FEEDER - Ciclo di posizionamento in corso</t>
  </si>
  <si>
    <t>M 3158.2</t>
  </si>
  <si>
    <t>M    3158.2</t>
  </si>
  <si>
    <t>FEEDER - START PASSO FEEDER</t>
  </si>
  <si>
    <t>M 3200.0</t>
  </si>
  <si>
    <t>M    3200.0</t>
  </si>
  <si>
    <t>FEEDER - SALVATAGGIO MATRICOLA</t>
  </si>
  <si>
    <t>M 3200.1</t>
  </si>
  <si>
    <t>M    3200.1</t>
  </si>
  <si>
    <t>FEEDER - CARICAMENTO MATRICOLA</t>
  </si>
  <si>
    <t>M 3200.2</t>
  </si>
  <si>
    <t>M    3200.2</t>
  </si>
  <si>
    <t>FEEDER - VISUALIZZA MATRICOLA SALVATA</t>
  </si>
  <si>
    <t>M 3201.1</t>
  </si>
  <si>
    <t>M    3201.1</t>
  </si>
  <si>
    <t>M 3220.0</t>
  </si>
  <si>
    <t>M    3220.0</t>
  </si>
  <si>
    <t>FEEDER - RICHIESTA CAMBIO MATRICOLA DA PRESSA</t>
  </si>
  <si>
    <t>M 3220.1</t>
  </si>
  <si>
    <t>M    3220.1</t>
  </si>
  <si>
    <t>FEEDER - FINE CAMBIO MATRICOLA</t>
  </si>
  <si>
    <t>M 3280.0</t>
  </si>
  <si>
    <t>M    3280.0</t>
  </si>
  <si>
    <t>FEEDER - ENCODER MOTORE SELEZIONATO</t>
  </si>
  <si>
    <t>M 3280.1</t>
  </si>
  <si>
    <t>M    3280.1</t>
  </si>
  <si>
    <t>FEEDER - ENCODER RUOTA METRICA SELEZIONATO</t>
  </si>
  <si>
    <t>M 3280.2</t>
  </si>
  <si>
    <t>M    3280.2</t>
  </si>
  <si>
    <t>FEEDER - BLOCCO ALIMENTAZIONE FEEDER PER CAMBIO ENCODER</t>
  </si>
  <si>
    <t>M 3280.3</t>
  </si>
  <si>
    <t>M    3280.3</t>
  </si>
  <si>
    <t>M 3280.4</t>
  </si>
  <si>
    <t>M    3280.4</t>
  </si>
  <si>
    <t>M 3280.5</t>
  </si>
  <si>
    <t>M    3280.5</t>
  </si>
  <si>
    <t>M 4000.0</t>
  </si>
  <si>
    <t>M    4000.0</t>
  </si>
  <si>
    <t>M 4000.1</t>
  </si>
  <si>
    <t>M    4000.1</t>
  </si>
  <si>
    <t>M 4014.0</t>
  </si>
  <si>
    <t>M    4014.0</t>
  </si>
  <si>
    <t>FEEDER - APPOGGIO ALLARME ERRORE PASSO (M14.0)</t>
  </si>
  <si>
    <t>M 4500.2</t>
  </si>
  <si>
    <t>M    4500.2</t>
  </si>
  <si>
    <t>MB 3010</t>
  </si>
  <si>
    <t>MB   3010</t>
  </si>
  <si>
    <t>MB 3011</t>
  </si>
  <si>
    <t>MB   3011</t>
  </si>
  <si>
    <t>MB 3012</t>
  </si>
  <si>
    <t>MB   3012</t>
  </si>
  <si>
    <t>MB 3013</t>
  </si>
  <si>
    <t>MB   3013</t>
  </si>
  <si>
    <t>MB 3014</t>
  </si>
  <si>
    <t>MB   3014</t>
  </si>
  <si>
    <t>MB 3015</t>
  </si>
  <si>
    <t>MB   3015</t>
  </si>
  <si>
    <t>MB 3125</t>
  </si>
  <si>
    <t>MB   3125</t>
  </si>
  <si>
    <t>E_1_4_24_L_in</t>
  </si>
  <si>
    <t>MD     50</t>
  </si>
  <si>
    <t>REAL</t>
  </si>
  <si>
    <t>Lettura iniziale Encoder per passo cesoia</t>
  </si>
  <si>
    <t>E_1_4_24_passo</t>
  </si>
  <si>
    <t>MD     54</t>
  </si>
  <si>
    <t>PASSO CESOIA</t>
  </si>
  <si>
    <t>MD58</t>
  </si>
  <si>
    <t>MD     58</t>
  </si>
  <si>
    <t>DINT</t>
  </si>
  <si>
    <t>NUMERO TAGLI CESOIA DA RICETTA</t>
  </si>
  <si>
    <t>MD62</t>
  </si>
  <si>
    <t>MD     62</t>
  </si>
  <si>
    <t>CONTATORE TAGLI CESOIA</t>
  </si>
  <si>
    <t>E_1_4_24_incr</t>
  </si>
  <si>
    <t>MD     66</t>
  </si>
  <si>
    <t>Lettura iniziale Encoder per incremento piegalembi</t>
  </si>
  <si>
    <t>E_1_4_24_quota</t>
  </si>
  <si>
    <t>MD     70</t>
  </si>
  <si>
    <t>QUOTA PER INCREMENTO PIEGALEMBI</t>
  </si>
  <si>
    <t>E_1_8_08_quota</t>
  </si>
  <si>
    <t>MD     74</t>
  </si>
  <si>
    <t>QUOTA PER APERTURA BARRE DI SOSTEGNO</t>
  </si>
  <si>
    <t>MD78</t>
  </si>
  <si>
    <t>MD     78</t>
  </si>
  <si>
    <t>APPOGGIO CALCOLO DISASSAMENTO MANDRINI LATO COMANDI</t>
  </si>
  <si>
    <t>MD82</t>
  </si>
  <si>
    <t>MD     82</t>
  </si>
  <si>
    <t>MISURA VALORE DISASSAMENTO PER MANDRINO</t>
  </si>
  <si>
    <t>MD86</t>
  </si>
  <si>
    <t>MD     86</t>
  </si>
  <si>
    <t>QUOTA CALCOLATA APERTURA BARRE DI SOSTEGNO</t>
  </si>
  <si>
    <t>QUOTA_DIS_LATO_COM</t>
  </si>
  <si>
    <t>MD     91</t>
  </si>
  <si>
    <t>QUOTA PER DISASSAMENTO MANDRINO LATO COMANDI</t>
  </si>
  <si>
    <t>QUOTA_DIS_LATO_OPP_COM</t>
  </si>
  <si>
    <t>MD     95</t>
  </si>
  <si>
    <t>QUOTA PER DISASSAMENTO MANDRINO LATO OPPOSTO COMANDI</t>
  </si>
  <si>
    <t>OFFSET_COIL</t>
  </si>
  <si>
    <t>MD    100</t>
  </si>
  <si>
    <t>OFFSET PER CALCOLO DIAMETRO COIL</t>
  </si>
  <si>
    <t>DIAM_COIL_CALCOLATO</t>
  </si>
  <si>
    <t>MD    104</t>
  </si>
  <si>
    <t>DIAMETRO COIL REALE</t>
  </si>
  <si>
    <t>QUOTA_APRIROTOLO</t>
  </si>
  <si>
    <t>MD    108</t>
  </si>
  <si>
    <t>QUOTA MAX TRASLAZIONE PUNTE APRIROTOLO VERSO ASPO x CAMBIO COIL</t>
  </si>
  <si>
    <t>MD112</t>
  </si>
  <si>
    <t>MD    112</t>
  </si>
  <si>
    <t>VALORE LINEARE INCLINAZIONE PUNTE APRIROTOLO</t>
  </si>
  <si>
    <t>MD    116</t>
  </si>
  <si>
    <t>MD    124</t>
  </si>
  <si>
    <t>MD150</t>
  </si>
  <si>
    <t>MD    150</t>
  </si>
  <si>
    <t>LUNGHEZZA PASSO IN DECIMI</t>
  </si>
  <si>
    <t>MD342</t>
  </si>
  <si>
    <t>MD    342</t>
  </si>
  <si>
    <t>TEMPO DI LAVORO LINEA PER CICLO INGRASSAGGIO (SEC.)</t>
  </si>
  <si>
    <t>MD    360</t>
  </si>
  <si>
    <t>MD    366</t>
  </si>
  <si>
    <t>MD    372</t>
  </si>
  <si>
    <t>MD    376</t>
  </si>
  <si>
    <t>MD380</t>
  </si>
  <si>
    <t>MD    380</t>
  </si>
  <si>
    <t>QUOTA POSIZIONAMENTO TAVOLA POSTERIORE</t>
  </si>
  <si>
    <t>MD384</t>
  </si>
  <si>
    <t>MD    384</t>
  </si>
  <si>
    <t>QUOTA POSIZIONAMENTO TAVOLA LATERALE</t>
  </si>
  <si>
    <t>MD420</t>
  </si>
  <si>
    <t>MD    420</t>
  </si>
  <si>
    <t>LUNGHEZZA PEZZO FEEDER</t>
  </si>
  <si>
    <t>MD424</t>
  </si>
  <si>
    <t>MD    424</t>
  </si>
  <si>
    <t>VELOCITA' FEEDER</t>
  </si>
  <si>
    <t>MD428</t>
  </si>
  <si>
    <t>MD    428</t>
  </si>
  <si>
    <t>COLPI PRESSA IN AUTO</t>
  </si>
  <si>
    <t>MD432</t>
  </si>
  <si>
    <t>MD    432</t>
  </si>
  <si>
    <t>VELOCITA' CALCOLATA FEEDER</t>
  </si>
  <si>
    <t>MD438</t>
  </si>
  <si>
    <t>MD    438</t>
  </si>
  <si>
    <t>MD444</t>
  </si>
  <si>
    <t>MD    444</t>
  </si>
  <si>
    <t>APPOGGIO CALCOLO CONTROLLO FUGA OLIO CENTRALINA ZONA ASPO</t>
  </si>
  <si>
    <t>MD450</t>
  </si>
  <si>
    <t>MD    450</t>
  </si>
  <si>
    <t>APPOGGIO CALCOLO CONTROLLO FUGA OLIO CENTRALINA LUBRIF. MANDR.</t>
  </si>
  <si>
    <t>MD474</t>
  </si>
  <si>
    <t>MD    474</t>
  </si>
  <si>
    <t>COPPIA IN AUTOMATICO</t>
  </si>
  <si>
    <t>MD620</t>
  </si>
  <si>
    <t>MD    620</t>
  </si>
  <si>
    <t>MISURA LASER DIAMETRO INTERNO</t>
  </si>
  <si>
    <t>MD    624</t>
  </si>
  <si>
    <t>SPESSORE CORONA COIL</t>
  </si>
  <si>
    <t>MD628</t>
  </si>
  <si>
    <t>MD    628</t>
  </si>
  <si>
    <t>MINIMO VALORE DA LASER DIAMETRO INTERNO</t>
  </si>
  <si>
    <t>MD632</t>
  </si>
  <si>
    <t>MD    632</t>
  </si>
  <si>
    <t>DIAMETRO INTERNO COIL</t>
  </si>
  <si>
    <t>MD646</t>
  </si>
  <si>
    <t>MD    646</t>
  </si>
  <si>
    <t>VELOCITA' SPIANATRICE IMPOSTATA mt/min</t>
  </si>
  <si>
    <t>MD656</t>
  </si>
  <si>
    <t>MD    656</t>
  </si>
  <si>
    <t>N° COLPI PRESSA ESEGUITI NEL FINE COIL</t>
  </si>
  <si>
    <t>MD666</t>
  </si>
  <si>
    <t>MD    666</t>
  </si>
  <si>
    <t>N° PASSI RIMANENTI NELLA CODA</t>
  </si>
  <si>
    <t>MD 3010</t>
  </si>
  <si>
    <t>MD   3010</t>
  </si>
  <si>
    <t>DWORD</t>
  </si>
  <si>
    <t>MD 3014</t>
  </si>
  <si>
    <t>MD   3014</t>
  </si>
  <si>
    <t>MD 3060</t>
  </si>
  <si>
    <t>MD   3060</t>
  </si>
  <si>
    <t>MD 3064</t>
  </si>
  <si>
    <t>MD   3064</t>
  </si>
  <si>
    <t>MD 3150</t>
  </si>
  <si>
    <t>MD   3150</t>
  </si>
  <si>
    <t>Lunghezza passo</t>
  </si>
  <si>
    <t>MD 3400</t>
  </si>
  <si>
    <t>MD   3400</t>
  </si>
  <si>
    <t>QUOTA LARGHEZZA LAMIERA DA  MATRICOLA</t>
  </si>
  <si>
    <t>MD 3410</t>
  </si>
  <si>
    <t>MD   3410</t>
  </si>
  <si>
    <t>PRESSA - FEEDER  PASSO DA MATRICOLA</t>
  </si>
  <si>
    <t>MD 3414</t>
  </si>
  <si>
    <t>MD   3414</t>
  </si>
  <si>
    <t>PRESSA - FEEDER  LARGHEZZA LAMIERA DA MATRICOLA</t>
  </si>
  <si>
    <t>MD 3418</t>
  </si>
  <si>
    <t>MD   3418</t>
  </si>
  <si>
    <t>PRESSA - FEEDER  VELOCITA FEEDER DA MATRICOLA</t>
  </si>
  <si>
    <t>MD 3500</t>
  </si>
  <si>
    <t>MD   3500</t>
  </si>
  <si>
    <t>Riferimento Velocità a Feeder</t>
  </si>
  <si>
    <t>MD 3504</t>
  </si>
  <si>
    <t>MD   3504</t>
  </si>
  <si>
    <t>MD 3508</t>
  </si>
  <si>
    <t>MD   3508</t>
  </si>
  <si>
    <t>MD 3512</t>
  </si>
  <si>
    <t>MD   3512</t>
  </si>
  <si>
    <t>PASSO IMPOSTATO FEEDER</t>
  </si>
  <si>
    <t>MD 3516</t>
  </si>
  <si>
    <t>MD   3516</t>
  </si>
  <si>
    <t>MD 3520</t>
  </si>
  <si>
    <t>MD   3520</t>
  </si>
  <si>
    <t>MW30</t>
  </si>
  <si>
    <t>MW     30</t>
  </si>
  <si>
    <t>contatore tagli cesoia - BCD</t>
  </si>
  <si>
    <t>MW32</t>
  </si>
  <si>
    <t>MW     32</t>
  </si>
  <si>
    <t>INT</t>
  </si>
  <si>
    <t>contatore tagli cesoia - INT</t>
  </si>
  <si>
    <t>MW120</t>
  </si>
  <si>
    <t>MW    120</t>
  </si>
  <si>
    <t>APPOGGIO USCITE</t>
  </si>
  <si>
    <t>MW130</t>
  </si>
  <si>
    <t>MW    130</t>
  </si>
  <si>
    <t>MW132</t>
  </si>
  <si>
    <t>MW    132</t>
  </si>
  <si>
    <t>VALORE DIAMETRO A ASPO</t>
  </si>
  <si>
    <t>MW346</t>
  </si>
  <si>
    <t>MW    346</t>
  </si>
  <si>
    <t>CICLI INGRASSAGGIO ESEGUITI</t>
  </si>
  <si>
    <t>MW652</t>
  </si>
  <si>
    <t>MW    652</t>
  </si>
  <si>
    <t>CONTEGGIO TEMPO ALIMENTAZIONE LAMIERA A FINE COIL</t>
  </si>
  <si>
    <t>MW660</t>
  </si>
  <si>
    <t>MW    660</t>
  </si>
  <si>
    <t>CODICE ERRORE TRASFERIMENTO PLC RICETTA 1</t>
  </si>
  <si>
    <t>MW662</t>
  </si>
  <si>
    <t>MW    662</t>
  </si>
  <si>
    <t>CODICE ERRORE TRASFERIMENTO PLC RICETTA 2</t>
  </si>
  <si>
    <t>MW664</t>
  </si>
  <si>
    <t>MW    664</t>
  </si>
  <si>
    <t>CODICE ERRORE TRASFERIMENTO PLC RICETTA 3</t>
  </si>
  <si>
    <t>MW670</t>
  </si>
  <si>
    <t>MW    670</t>
  </si>
  <si>
    <t>CODICE ERRORE COPIATURA RICETTA 1</t>
  </si>
  <si>
    <t>MW672</t>
  </si>
  <si>
    <t>MW    672</t>
  </si>
  <si>
    <t>CODICE ERRORE COPIATURA RICETTA 2</t>
  </si>
  <si>
    <t>MW674</t>
  </si>
  <si>
    <t>MW    674</t>
  </si>
  <si>
    <t>CODICE ERRORE COPIATURA RICETTA 3</t>
  </si>
  <si>
    <t>MW732</t>
  </si>
  <si>
    <t>MW    732</t>
  </si>
  <si>
    <t>TEMPO DI CONTROLLO TIME OUT SGANCIO PEZZO IMPIL. LAT.</t>
  </si>
  <si>
    <t>MW734</t>
  </si>
  <si>
    <t>MW    734</t>
  </si>
  <si>
    <t>TEMPO RIMANENTE PRIMA DEL TIME OUT PEZZO SCARICATO IMPIL. LAT.</t>
  </si>
  <si>
    <t>MW736</t>
  </si>
  <si>
    <t>MW    736</t>
  </si>
  <si>
    <t>TEMPO RIMANENTE PRIMA DI TIME OUT PEZZO IMPILAT. POST.</t>
  </si>
  <si>
    <t>MW 3010</t>
  </si>
  <si>
    <t>MW   3010</t>
  </si>
  <si>
    <t>MW 3012</t>
  </si>
  <si>
    <t>MW   3012</t>
  </si>
  <si>
    <t>MW 3014</t>
  </si>
  <si>
    <t>MW   3014</t>
  </si>
  <si>
    <t>MW 3016</t>
  </si>
  <si>
    <t>MW   3016</t>
  </si>
  <si>
    <t>MW 3032</t>
  </si>
  <si>
    <t>MW   3032</t>
  </si>
  <si>
    <t>MW 3110</t>
  </si>
  <si>
    <t>MW   3110</t>
  </si>
  <si>
    <t>MW 3112</t>
  </si>
  <si>
    <t>MW   3112</t>
  </si>
  <si>
    <t>MW 3202</t>
  </si>
  <si>
    <t>MW   3202</t>
  </si>
  <si>
    <t>ECO MATRICOLA CARICATA</t>
  </si>
  <si>
    <t>MAIN</t>
  </si>
  <si>
    <t>OB      1</t>
  </si>
  <si>
    <t>CYC_INT5</t>
  </si>
  <si>
    <t>OB     35</t>
  </si>
  <si>
    <t>Cyclic Interrupt 5</t>
  </si>
  <si>
    <t>I/O_FLT1</t>
  </si>
  <si>
    <t>OB     82</t>
  </si>
  <si>
    <t>I/O Point Fault 1</t>
  </si>
  <si>
    <t>OBNL_FLT</t>
  </si>
  <si>
    <t>OB     85</t>
  </si>
  <si>
    <t>OB Not Loaded Fault</t>
  </si>
  <si>
    <t>RACK_FLT</t>
  </si>
  <si>
    <t>OB     86</t>
  </si>
  <si>
    <t>Loss of Rack Fault</t>
  </si>
  <si>
    <t>COMM_FLT</t>
  </si>
  <si>
    <t>OB     87</t>
  </si>
  <si>
    <t>Communication Fault</t>
  </si>
  <si>
    <t>COMPLETE RESTART</t>
  </si>
  <si>
    <t>OB    100</t>
  </si>
  <si>
    <t>Complete Restart</t>
  </si>
  <si>
    <t>PROG_ERR</t>
  </si>
  <si>
    <t>OB    121</t>
  </si>
  <si>
    <t>Programming Error</t>
  </si>
  <si>
    <t>MOD_ERR</t>
  </si>
  <si>
    <t>OB    122</t>
  </si>
  <si>
    <t>Module Access Error</t>
  </si>
  <si>
    <t>PAD778</t>
  </si>
  <si>
    <t>PAD   778</t>
  </si>
  <si>
    <t>70A1 RIF. POSIZIONE</t>
  </si>
  <si>
    <t>PAD782</t>
  </si>
  <si>
    <t>PAD   782</t>
  </si>
  <si>
    <t>70A1 RIF. VELOC. POSIZIONAMENTO</t>
  </si>
  <si>
    <t>PAD 786</t>
  </si>
  <si>
    <t>PAD   786</t>
  </si>
  <si>
    <t>70A1 RIF. VELOC. JOG PER HOMING</t>
  </si>
  <si>
    <t>PAD790</t>
  </si>
  <si>
    <t>PAD   790</t>
  </si>
  <si>
    <t>70A1 RIF. VELOC. JOG -</t>
  </si>
  <si>
    <t>PAD1400</t>
  </si>
  <si>
    <t>PAD  1400</t>
  </si>
  <si>
    <t>80A1 RIF. POSIZIONE</t>
  </si>
  <si>
    <t>PAD1404</t>
  </si>
  <si>
    <t>PAD  1404</t>
  </si>
  <si>
    <t>80A1 RIF. VELOC. POSIZIONAMENTO</t>
  </si>
  <si>
    <t>PAD1408</t>
  </si>
  <si>
    <t>PAD  1408</t>
  </si>
  <si>
    <t>80A1 RIF. VELOC. JOG PER HOMING</t>
  </si>
  <si>
    <t>PAD1412</t>
  </si>
  <si>
    <t>PAD  1412</t>
  </si>
  <si>
    <t>80A1 RIF. VELOC. JOG -</t>
  </si>
  <si>
    <t>PAD1576</t>
  </si>
  <si>
    <t>PAD  1576</t>
  </si>
  <si>
    <t>DP LAV. RIFERIMENTO DI VELOCITA'</t>
  </si>
  <si>
    <t>PAD1594</t>
  </si>
  <si>
    <t>PAD  1594</t>
  </si>
  <si>
    <t>LUNGHEZZA PASSO IMPOSTATA</t>
  </si>
  <si>
    <t>PAD1598</t>
  </si>
  <si>
    <t>PAD  1598</t>
  </si>
  <si>
    <t>LUNGHEZZA PASSO REALE</t>
  </si>
  <si>
    <t>PAW264</t>
  </si>
  <si>
    <t>PAW   264</t>
  </si>
  <si>
    <t>RIFERIMENTO DIAMETRO A DRIVE ASPO</t>
  </si>
  <si>
    <t>PAW266</t>
  </si>
  <si>
    <t>PAW   266</t>
  </si>
  <si>
    <t>PAW776</t>
  </si>
  <si>
    <t>PAW   776</t>
  </si>
  <si>
    <t>70A1 COMMAND WORD</t>
  </si>
  <si>
    <t>PAW1398</t>
  </si>
  <si>
    <t>PAW  1398</t>
  </si>
  <si>
    <t>80A1 COMMAND WORD</t>
  </si>
  <si>
    <t>PAW1550</t>
  </si>
  <si>
    <t>PAW  1550</t>
  </si>
  <si>
    <t>DP PIAN. TIPO PALLETTS LATERALE</t>
  </si>
  <si>
    <t>PAW1552</t>
  </si>
  <si>
    <t>PAW  1552</t>
  </si>
  <si>
    <t>DP PIAN. CODICE ROTAZIONE T5</t>
  </si>
  <si>
    <t>PAW1554</t>
  </si>
  <si>
    <t>PAW  1554</t>
  </si>
  <si>
    <t>DP PIAN. CODICE RIBALTAMENTO POSTERIORE</t>
  </si>
  <si>
    <t>PAW1556</t>
  </si>
  <si>
    <t>PAW  1556</t>
  </si>
  <si>
    <t>DP PIAN. CODICE RIBALTAMENTO LATERALE</t>
  </si>
  <si>
    <t>=F1A-E-1.2.14</t>
  </si>
  <si>
    <t>PED   220</t>
  </si>
  <si>
    <t>ALZA/ABBASSA CULLA</t>
  </si>
  <si>
    <t>=G2-E-1.3.17</t>
  </si>
  <si>
    <t>PED   245</t>
  </si>
  <si>
    <t>TRASLAZ. DENTRO/FUORI CENTRO LINEA MANDRINO DX</t>
  </si>
  <si>
    <t>PED1574</t>
  </si>
  <si>
    <t>PED  1574</t>
  </si>
  <si>
    <t>DP LAV. VELOCITA' LAVATRICE</t>
  </si>
  <si>
    <t>PED2504</t>
  </si>
  <si>
    <t>PED  2504</t>
  </si>
  <si>
    <t>VALORE ENCODER E1.2.14</t>
  </si>
  <si>
    <t>PED2524</t>
  </si>
  <si>
    <t>PED  2524</t>
  </si>
  <si>
    <t>POSIZIONE ENCODER E1.3.17</t>
  </si>
  <si>
    <t>=G2-E-1.3.27</t>
  </si>
  <si>
    <t>PED  2544</t>
  </si>
  <si>
    <t>TRASLAZ. DENTRO/FUORI CENTRO LINEA MANDRINO SX</t>
  </si>
  <si>
    <t>=I-E-1.4.04</t>
  </si>
  <si>
    <t>PED  2564</t>
  </si>
  <si>
    <t>TRASLAZIONE DISP. APRIROTOLO VERSO L'ASPO</t>
  </si>
  <si>
    <t>=I-E-1.4.14</t>
  </si>
  <si>
    <t>PED  2584</t>
  </si>
  <si>
    <t>ROTAZ. VERSO ALTO E BASSO PUNTE APRIROTOLO</t>
  </si>
  <si>
    <t>=I-E-1.4.24</t>
  </si>
  <si>
    <t>PED  2604</t>
  </si>
  <si>
    <t>QUOTA AVANZAMENTO RULLI ALIMENTATORI</t>
  </si>
  <si>
    <t>=J1-E-1.6.24</t>
  </si>
  <si>
    <t>PED  2624</t>
  </si>
  <si>
    <t>QUOTA ALTEZZA RULLO SNERVATORE</t>
  </si>
  <si>
    <t>=J1-E-1.6.29</t>
  </si>
  <si>
    <t>PED  2644</t>
  </si>
  <si>
    <t>QUOTA ALTEZZA RULLI RADDR. SUP. LATO INGRESSO NASTRO</t>
  </si>
  <si>
    <t>=J1-E-1.6.34</t>
  </si>
  <si>
    <t>PED  2664</t>
  </si>
  <si>
    <t>QUOTA ALTEZZA RULLI RADDR. SUP. LATO USCITA NASTRO</t>
  </si>
  <si>
    <t>=K1-E-1.8.08</t>
  </si>
  <si>
    <t>PED  2684</t>
  </si>
  <si>
    <t>TRASL. LINEA/FUORI LINEA BARRA DI SOSTEGNO SX</t>
  </si>
  <si>
    <t>=L-E-1.8.18</t>
  </si>
  <si>
    <t>PED  2704</t>
  </si>
  <si>
    <t>TRASL. LINEA/FUORI LINEA BARRA DI SOSTEGNO DX</t>
  </si>
  <si>
    <t>=L-E-1.9.43</t>
  </si>
  <si>
    <t>PED  2724</t>
  </si>
  <si>
    <t>APERTURA/CHIUSURA CENTRATORI FEEDER</t>
  </si>
  <si>
    <t>=L-E-1.12.03</t>
  </si>
  <si>
    <t>PED  2744</t>
  </si>
  <si>
    <t>QUOTA PASS-LINE TAVOLA DI SORPASSO</t>
  </si>
  <si>
    <t>=M-E-3.1.14</t>
  </si>
  <si>
    <t>PED  2764</t>
  </si>
  <si>
    <t>QUOTA POSIZION. NASTRO TRASP. 1 IMPIL. LAT</t>
  </si>
  <si>
    <t>=M-E-3.1.19</t>
  </si>
  <si>
    <t>PED  2784</t>
  </si>
  <si>
    <t>QUOTA POSIZION. NASTRO TRASP. 2 IMPIL. LAT</t>
  </si>
  <si>
    <t>=M-E-3.1.24</t>
  </si>
  <si>
    <t>PED  2804</t>
  </si>
  <si>
    <t>QUOTA POSIZION. NASTRO TRASP. 3 IMPIL. LAT</t>
  </si>
  <si>
    <t>=M-E-3.1.29</t>
  </si>
  <si>
    <t>PED  2824</t>
  </si>
  <si>
    <t>QUOTA POSIZION. NASTRO TRASP. 4 IMPIL. LAT</t>
  </si>
  <si>
    <t>=N-E-3.2.14</t>
  </si>
  <si>
    <t>PED  2844</t>
  </si>
  <si>
    <t>QUOTA FC COMANDO DISTATTO FOGLI</t>
  </si>
  <si>
    <t>=N-E-3.3.74</t>
  </si>
  <si>
    <t>PED  2864</t>
  </si>
  <si>
    <t>ALLONTANA/AVVICINA SCUDO ANTERIORE IMPIL. LAT</t>
  </si>
  <si>
    <t>=O2-E-3.3.79</t>
  </si>
  <si>
    <t>PED  2884</t>
  </si>
  <si>
    <t>TRASL. SX/DX. SCUDO ANTERIORE IMPIL. LAT.</t>
  </si>
  <si>
    <t>=O2-E-3.3.84</t>
  </si>
  <si>
    <t>PED  2904</t>
  </si>
  <si>
    <t>ROTAZIONE ORARIA/ANTIORARIA SCUDO ANTERIORE IMPIL. LAT.</t>
  </si>
  <si>
    <t>=N-E-3.3.89</t>
  </si>
  <si>
    <t>PED  2924</t>
  </si>
  <si>
    <t>ALLONTANA/AVVICINA SCUDO LONGITUDINALE POSTERIORE</t>
  </si>
  <si>
    <t>=N-E-3.3.94</t>
  </si>
  <si>
    <t>PED  2944</t>
  </si>
  <si>
    <t>TRASL. SX/DX SCUDO POSTERIORE IMPIL. LAT.</t>
  </si>
  <si>
    <t>=N-E-3.3.99</t>
  </si>
  <si>
    <t>PED  2964</t>
  </si>
  <si>
    <t>ROTAZIONE ORARIA/ANTIORARIA  SCUDO POSTERIORE IMPIL. LAT.</t>
  </si>
  <si>
    <t>=N-E-3.3.104</t>
  </si>
  <si>
    <t>PED  2984</t>
  </si>
  <si>
    <t>TRASL. LINEA/FUORI ARRESTO LATERALE SX M1</t>
  </si>
  <si>
    <t>=N-E-3.3.109</t>
  </si>
  <si>
    <t>PED  3004</t>
  </si>
  <si>
    <t>TRASL. LINEA/FUORI ARRESTO LATERALE SX M2</t>
  </si>
  <si>
    <t>=O2-E-3.3.114</t>
  </si>
  <si>
    <t>PED  3024</t>
  </si>
  <si>
    <t>TRASL. LINEA/FUORI ARRESTO LATERALE DX M1</t>
  </si>
  <si>
    <t>=O2-E-3.3.119</t>
  </si>
  <si>
    <t>PED  3044</t>
  </si>
  <si>
    <t>TRASL. LINEA/FUORI ARRESTO LATERALE DX M2</t>
  </si>
  <si>
    <t>=N-E-3.3.124</t>
  </si>
  <si>
    <t>PED  3064</t>
  </si>
  <si>
    <t>TRASL. LINEA/FUORI FORCHE SOSTEGNO SX IMPIL. LAT</t>
  </si>
  <si>
    <t>=O2-E-3.3.129</t>
  </si>
  <si>
    <t>PED  3084</t>
  </si>
  <si>
    <t>TRASL. LINEA/FUORI FORCHE SOSTEGNO PACCO LAMIERE LATO OPP. COM.</t>
  </si>
  <si>
    <t>=S1-E-3.4.14</t>
  </si>
  <si>
    <t>PED  3104</t>
  </si>
  <si>
    <t>QUOTA NASTRI TRASP. IMPIL. POST.</t>
  </si>
  <si>
    <t>=S1-E-3.4.19</t>
  </si>
  <si>
    <t>PED  3124</t>
  </si>
  <si>
    <t>QUOTA DISASSAMENTO CONV. IMPIL. POST.</t>
  </si>
  <si>
    <t>=S1-E-3.4.24</t>
  </si>
  <si>
    <t>PED  3144</t>
  </si>
  <si>
    <t>QUOTA REGOLAZ. ALTEZZA PASS-LINE CONVOGL. POST.</t>
  </si>
  <si>
    <t>=S2-E-3.5.14</t>
  </si>
  <si>
    <t>PED  3164</t>
  </si>
  <si>
    <t>QUOTA ALTEZZA DEL CONVOGL. PASS-LINE IMPIL. POST.</t>
  </si>
  <si>
    <t>=R-E-3.5.19</t>
  </si>
  <si>
    <t>PED  3184</t>
  </si>
  <si>
    <t>QUOTA FINECORSA DISTACCO FOGLI DAL CONV. MAGNET. IMPIL. POST.</t>
  </si>
  <si>
    <t>=R-E-3.6.74</t>
  </si>
  <si>
    <t>PED  3204</t>
  </si>
  <si>
    <t>QUOTA LARGHEZZA SCUDO ANTERIORE IMPIL. POST.</t>
  </si>
  <si>
    <t>=S2-E-3.6.79</t>
  </si>
  <si>
    <t>PED  3224</t>
  </si>
  <si>
    <t>QUOTA SCUDO ANTERIORE TRASVERS. IMPIL. POST.</t>
  </si>
  <si>
    <t>=S2-E-3.6.84</t>
  </si>
  <si>
    <t>PED  3244</t>
  </si>
  <si>
    <t>QUOTA ROTAZ. SCUDO ANTERIORE IMPIL. POST.</t>
  </si>
  <si>
    <t>=R-E-3.6.89</t>
  </si>
  <si>
    <t>PED  3264</t>
  </si>
  <si>
    <t>QUOTA  SCUDO POSTERIORE IMPIL. POST.</t>
  </si>
  <si>
    <t>=R-E-3.6.94</t>
  </si>
  <si>
    <t>PED  3284</t>
  </si>
  <si>
    <t>QUOTA SX/DX SCUDO POSTERIORE IMPIL. POST.</t>
  </si>
  <si>
    <t>=R-E-3.6.99</t>
  </si>
  <si>
    <t>PED  3304</t>
  </si>
  <si>
    <t>QUOTA ROTAZ. SCUDO POSTERIORE IMPIL. POST.</t>
  </si>
  <si>
    <t>=R-E-3.6.104</t>
  </si>
  <si>
    <t>PED  3324</t>
  </si>
  <si>
    <t>QUOTA SCUDO SX M1 IMPIL. POST.</t>
  </si>
  <si>
    <t>=R-E-3.6.109</t>
  </si>
  <si>
    <t>PED  3344</t>
  </si>
  <si>
    <t>QUOTA SCUDO SX M2 IMPIL. POST.</t>
  </si>
  <si>
    <t>=S2-E-3.6.114</t>
  </si>
  <si>
    <t>PED  3364</t>
  </si>
  <si>
    <t>QUOTA SCUDO DX M1 IMPIL. POST.</t>
  </si>
  <si>
    <t>=S2-E-3.6.119</t>
  </si>
  <si>
    <t>PED  3384</t>
  </si>
  <si>
    <t>QUOTA SCUDO DX M2 IMPIL. POSTER.</t>
  </si>
  <si>
    <t>=S1-E-3.6.124</t>
  </si>
  <si>
    <t>PED  3404</t>
  </si>
  <si>
    <t>QUOTA DISASSAM. PALLET IMPIL. POSTER.</t>
  </si>
  <si>
    <t>=R-E-3.6.129</t>
  </si>
  <si>
    <t>PED  3424</t>
  </si>
  <si>
    <t>QUOTA FORCHE SOST. SX IMPIL. POST.</t>
  </si>
  <si>
    <t>=S2-E-3.6.130</t>
  </si>
  <si>
    <t>PED  3444</t>
  </si>
  <si>
    <t>QUOTA FORCHE SOST. DX IMPIL. POST.</t>
  </si>
  <si>
    <t>PEW   228</t>
  </si>
  <si>
    <t>=F1A-PRT-1.3.45</t>
  </si>
  <si>
    <t>PEW   230</t>
  </si>
  <si>
    <t>PRESSIONE ESPANSIONE MANDRINO DX</t>
  </si>
  <si>
    <t>=G2-LAS-1.3.20</t>
  </si>
  <si>
    <t>PEW   264</t>
  </si>
  <si>
    <t>DIAMETRO ESTERNO COIL</t>
  </si>
  <si>
    <t>=G2-PRT-1.3.44</t>
  </si>
  <si>
    <t>PEW   266</t>
  </si>
  <si>
    <t>PRESSIONE ESPANSIONE MANDRINO LATO SX</t>
  </si>
  <si>
    <t>=G2-LAS-1.3.19</t>
  </si>
  <si>
    <t>PEW   279</t>
  </si>
  <si>
    <t>=K1-TC-1.6.50</t>
  </si>
  <si>
    <t>PEW   428</t>
  </si>
  <si>
    <t>TEMPERATURA OLIO CENTRALINA SPIANATRICE</t>
  </si>
  <si>
    <t>=K1-AI1:2</t>
  </si>
  <si>
    <t>PEW   430</t>
  </si>
  <si>
    <t>=K1-LT-1.6.48</t>
  </si>
  <si>
    <t>PEW   432</t>
  </si>
  <si>
    <t>LIVELLO OLIO CENTRALINA SPIANATRICE</t>
  </si>
  <si>
    <t>=K1--AI2:2</t>
  </si>
  <si>
    <t>PEW   434</t>
  </si>
  <si>
    <t>=M-LT-3.7.18</t>
  </si>
  <si>
    <t>PEW   562</t>
  </si>
  <si>
    <t>LIVELLO OLIO CENTRALINA TAV. ROTANTE</t>
  </si>
  <si>
    <t>=M-TC-3.7.17</t>
  </si>
  <si>
    <t>PEW   566</t>
  </si>
  <si>
    <t>TEMP. OLIO CENTRALINA TAVOLA ROT. IMPIL.</t>
  </si>
  <si>
    <t>=Y-LT-1.3.43</t>
  </si>
  <si>
    <t>PEW  1060</t>
  </si>
  <si>
    <t>LIVELLO OLIO CENTRALINA LUBRIFICAZIONE ASPO</t>
  </si>
  <si>
    <t>=Y-LT-1.10.05</t>
  </si>
  <si>
    <t>PEW  1062</t>
  </si>
  <si>
    <t>LIVELLO OLIO CENTRALINA IDRAULICA ZONA ASPO</t>
  </si>
  <si>
    <t>=Y-TC-1.10.12</t>
  </si>
  <si>
    <t>PEW  1064</t>
  </si>
  <si>
    <t>TEMPER. OLIO CENTRALINA IDRAULICA ZONA ASPO</t>
  </si>
  <si>
    <t>=Y-TC-1.3.54</t>
  </si>
  <si>
    <t>PEW  1066</t>
  </si>
  <si>
    <t>TEMPER. OLIO CENTRALINA LUBRIFICAZIONE ASPO</t>
  </si>
  <si>
    <t>PEW1572</t>
  </si>
  <si>
    <t>PEW  1572</t>
  </si>
  <si>
    <t>DP LAV. VELOCITA' REALE LAVATRICE</t>
  </si>
  <si>
    <t>PEW1596</t>
  </si>
  <si>
    <t>PEW  1596</t>
  </si>
  <si>
    <t>DP PRESSA VELOCITA AUTO</t>
  </si>
  <si>
    <t>PEW1598</t>
  </si>
  <si>
    <t>PEW  1598</t>
  </si>
  <si>
    <t>DP PRESSA CONTACOLPI INVIOLABILE A FIAT</t>
  </si>
  <si>
    <t>PEW1600</t>
  </si>
  <si>
    <t>PEW  1600</t>
  </si>
  <si>
    <t>DP PRESSA VELOCITA' PRESSA REALE</t>
  </si>
  <si>
    <t>PEW1602</t>
  </si>
  <si>
    <t>PEW  1602</t>
  </si>
  <si>
    <t>DP PRESSA CONTACOLPI LATERALE</t>
  </si>
  <si>
    <t>PEW1604</t>
  </si>
  <si>
    <t>PEW  1604</t>
  </si>
  <si>
    <t>DP PRESSA CONTACOLPI POSTERIORE</t>
  </si>
  <si>
    <t>TOF</t>
  </si>
  <si>
    <t>SFB     5</t>
  </si>
  <si>
    <t>Generate an Off Delay</t>
  </si>
  <si>
    <t>SET_CLK</t>
  </si>
  <si>
    <t>SFC     0</t>
  </si>
  <si>
    <t>Set System Clock</t>
  </si>
  <si>
    <t>READ_CLK</t>
  </si>
  <si>
    <t>SFC     1</t>
  </si>
  <si>
    <t>Read System Clock</t>
  </si>
  <si>
    <t>DPRD_DAT</t>
  </si>
  <si>
    <t>SFC    14</t>
  </si>
  <si>
    <t>Read Consistent Data of a Standard DP Slave</t>
  </si>
  <si>
    <t>DPWR_DAT</t>
  </si>
  <si>
    <t>SFC    15</t>
  </si>
  <si>
    <t>Write Consistent Data to a Standard DP Slave</t>
  </si>
  <si>
    <t>BLKMOV</t>
  </si>
  <si>
    <t>SFC    20</t>
  </si>
  <si>
    <t>Copy Variables</t>
  </si>
  <si>
    <t>FILL</t>
  </si>
  <si>
    <t>SFC    21</t>
  </si>
  <si>
    <t>Initialize a Memory Area</t>
  </si>
  <si>
    <t>DIS_AIRT</t>
  </si>
  <si>
    <t>SFC    41</t>
  </si>
  <si>
    <t>Delay the Higher Priority Interrupts and Asynchronous Errors</t>
  </si>
  <si>
    <t>EN_AIRT</t>
  </si>
  <si>
    <t>SFC    42</t>
  </si>
  <si>
    <t>Enable Higher Priority Interrupts and Asynchronous Errors</t>
  </si>
  <si>
    <t>STP</t>
  </si>
  <si>
    <t>SFC    46</t>
  </si>
  <si>
    <t>Change the CPU to STOP</t>
  </si>
  <si>
    <t>RDSYSST</t>
  </si>
  <si>
    <t>SFC    51</t>
  </si>
  <si>
    <t>Read a System Status List or Partial List</t>
  </si>
  <si>
    <t>WR_REC</t>
  </si>
  <si>
    <t>SFC    58</t>
  </si>
  <si>
    <t>Write Data Record</t>
  </si>
  <si>
    <t>T2</t>
  </si>
  <si>
    <t>T       2</t>
  </si>
  <si>
    <t>TIMER</t>
  </si>
  <si>
    <t>TEMPO STELLA/TRIANGOLO CENTRALINA IDRAULICA</t>
  </si>
  <si>
    <t>T3</t>
  </si>
  <si>
    <t>T       3</t>
  </si>
  <si>
    <t>RITARDO CHIUSURA VALVOLA BYPASS</t>
  </si>
  <si>
    <t>T10</t>
  </si>
  <si>
    <t>T      10</t>
  </si>
  <si>
    <t>RITARDO LETTURA FTC PRESENZA LAMIERA</t>
  </si>
  <si>
    <t>T11</t>
  </si>
  <si>
    <t>T      11</t>
  </si>
  <si>
    <t>RITARDO COMANDO DI START AZION. RULLI CESOIA</t>
  </si>
  <si>
    <t>T12</t>
  </si>
  <si>
    <t>T      12</t>
  </si>
  <si>
    <t>TEMPO ROTAZIONE MANDR. ANTIORARIO PER INFIL. LAMIERA DAL BASSO</t>
  </si>
  <si>
    <t>T13</t>
  </si>
  <si>
    <t>T      13</t>
  </si>
  <si>
    <t>TEMPO ROTAZIONE MANDR. ORARIO PER INFIL. LAMIERA DAL BASSO</t>
  </si>
  <si>
    <t>T14</t>
  </si>
  <si>
    <t>T      14</t>
  </si>
  <si>
    <t>TEMPO PER AVANZ. LAMIERA ALL'USCITA DELL'APRIROTOLO PER SVOLG. BASSO</t>
  </si>
  <si>
    <t>T15</t>
  </si>
  <si>
    <t>T      15</t>
  </si>
  <si>
    <t>RITARDO TAGLIO LAMIERA PER PASSO EFFETTUATO</t>
  </si>
  <si>
    <t>T16</t>
  </si>
  <si>
    <t>T      16</t>
  </si>
  <si>
    <t>CONTROLLO PASSO EFFETTUATO</t>
  </si>
  <si>
    <t>T18</t>
  </si>
  <si>
    <t>T      18</t>
  </si>
  <si>
    <t>TEMPO CHIUSURA RULLI SUPERIORI</t>
  </si>
  <si>
    <t>T20</t>
  </si>
  <si>
    <t>T      20</t>
  </si>
  <si>
    <t>RITARDO ATTUAZIONE FRENO MANDRINO ASPO</t>
  </si>
  <si>
    <t>T21</t>
  </si>
  <si>
    <t>T      21</t>
  </si>
  <si>
    <t>RITARDO CHIUSURA FRENO RULLI ALIMENTATORI CESOIA</t>
  </si>
  <si>
    <t>T22</t>
  </si>
  <si>
    <t>T      22</t>
  </si>
  <si>
    <t>RITARDO CHIUSURA FRENO MOT. ROTAZ. RULLI SPIANATORI</t>
  </si>
  <si>
    <t>T23</t>
  </si>
  <si>
    <t>T      23</t>
  </si>
  <si>
    <t>RITARDO PRESSIONE IMPIANTO</t>
  </si>
  <si>
    <t>T25</t>
  </si>
  <si>
    <t>T      25</t>
  </si>
  <si>
    <t>RITARDO PRESSIONE IMPIANTO OLEODINAMICA</t>
  </si>
  <si>
    <t>T26</t>
  </si>
  <si>
    <t>T      26</t>
  </si>
  <si>
    <t>Ritardo chiusura freno rotazione tavola rot. laterale</t>
  </si>
  <si>
    <t>T27</t>
  </si>
  <si>
    <t>T      27</t>
  </si>
  <si>
    <t>RITARDO INTERVENTO ELETTROFR. TRASL. CARRO PORTA COIL</t>
  </si>
  <si>
    <t>T28</t>
  </si>
  <si>
    <t>T      28</t>
  </si>
  <si>
    <t>Ritardo controllo taglio eseguito</t>
  </si>
  <si>
    <t>T29</t>
  </si>
  <si>
    <t>T      29</t>
  </si>
  <si>
    <t>T30</t>
  </si>
  <si>
    <t>T      30</t>
  </si>
  <si>
    <t>RITARDO AVANZAMENTO CARRO NELLA ZONA ASPO</t>
  </si>
  <si>
    <t>T31</t>
  </si>
  <si>
    <t>T      31</t>
  </si>
  <si>
    <t>RITARDO BYPASS CARRO AVANTI</t>
  </si>
  <si>
    <t>T32</t>
  </si>
  <si>
    <t>T      32</t>
  </si>
  <si>
    <t>RITARDO BYPASS CARRO INDIETRO</t>
  </si>
  <si>
    <t>T33</t>
  </si>
  <si>
    <t>T      33</t>
  </si>
  <si>
    <t>RITARDO AZZERAMENTO COMANDI ASPO</t>
  </si>
  <si>
    <t>T34</t>
  </si>
  <si>
    <t>T      34</t>
  </si>
  <si>
    <t>Ritardo controllo rulli chiusi</t>
  </si>
  <si>
    <t>T35</t>
  </si>
  <si>
    <t>T      35</t>
  </si>
  <si>
    <t>Ritardo stop spianatrice con lamiera</t>
  </si>
  <si>
    <t>T42</t>
  </si>
  <si>
    <t>T      42</t>
  </si>
  <si>
    <t>RITARDO ARRESTO CARRO COIL NELLA ZONA ASPO</t>
  </si>
  <si>
    <t>T43</t>
  </si>
  <si>
    <t>T      43</t>
  </si>
  <si>
    <t>TEMPO RESET CICLI</t>
  </si>
  <si>
    <t>T46</t>
  </si>
  <si>
    <t>T      46</t>
  </si>
  <si>
    <t>RITARDO CONTROLLO STATO PRESSA</t>
  </si>
  <si>
    <t>T47</t>
  </si>
  <si>
    <t>T      47</t>
  </si>
  <si>
    <t>RITARDO CONTR. FC TAVOLA POST. BASSA (S1-LLS-3.6.39)</t>
  </si>
  <si>
    <t>T48</t>
  </si>
  <si>
    <t>T      48</t>
  </si>
  <si>
    <t>RIT. CONTR. FC TAVOLA LATER. BASSA (O1-LLS-3.3.39)</t>
  </si>
  <si>
    <t>T49</t>
  </si>
  <si>
    <t>T      49</t>
  </si>
  <si>
    <t>TIME-OUT LAMIERA INSERITA NELL'APRIROTOLO</t>
  </si>
  <si>
    <t>T51</t>
  </si>
  <si>
    <t>T      51</t>
  </si>
  <si>
    <t>CONTROLLO CESOIA APERTA PER RESET CICLO DI TAGLIO</t>
  </si>
  <si>
    <t>T52</t>
  </si>
  <si>
    <t>T      52</t>
  </si>
  <si>
    <t>TEMPO ROTAZIONE MANDR. ORARIO PER INFIL. LAMIERA DALL'ALTO</t>
  </si>
  <si>
    <t>T53</t>
  </si>
  <si>
    <t>T      53</t>
  </si>
  <si>
    <t>TEMPO ROTAZIONE MANDR. ANTIORARIO PER INFIL. LAMIERA DALL'ALTO</t>
  </si>
  <si>
    <t>T54</t>
  </si>
  <si>
    <t>T      54</t>
  </si>
  <si>
    <t>TEMPO PER AVANZ. LAMIERA ALL'USCITA DELL'APRIROTOLO PER SVOLG. ALTO</t>
  </si>
  <si>
    <t>T55</t>
  </si>
  <si>
    <t>T      55</t>
  </si>
  <si>
    <t>RITARDO APERTURA PINCH ROLL</t>
  </si>
  <si>
    <t>T56</t>
  </si>
  <si>
    <t>T      56</t>
  </si>
  <si>
    <t>RITARDO RALLENTAMENTO RULLIERA TAVOLA LATER.</t>
  </si>
  <si>
    <t>T57</t>
  </si>
  <si>
    <t>T      57</t>
  </si>
  <si>
    <t>RITARDO RALLENTAMENTO RULLIERA TAVOLA POSTER.</t>
  </si>
  <si>
    <t>T58</t>
  </si>
  <si>
    <t>T      58</t>
  </si>
  <si>
    <t>TEMPO DI CARICAMENTO LAMIERA OLTRE FTC SU FEEDER</t>
  </si>
  <si>
    <t>T59</t>
  </si>
  <si>
    <t>T      59</t>
  </si>
  <si>
    <t>RITARDO ARRESTO SPIANATRICE PER RAMPA DI DECELLERAZIONE</t>
  </si>
  <si>
    <t>T60</t>
  </si>
  <si>
    <t>T      60</t>
  </si>
  <si>
    <t>RITARDO DISCESA TAVOLA PER CICLO IMPILAGGIO IMPIL. LAT.</t>
  </si>
  <si>
    <t>T61</t>
  </si>
  <si>
    <t>T      61</t>
  </si>
  <si>
    <t>RITARDO RESET ENCODER ROTAZIONE TAVOLA LATERALE</t>
  </si>
  <si>
    <t>T62</t>
  </si>
  <si>
    <t>T      62</t>
  </si>
  <si>
    <t>RITARDO DISCESA TAVOLA NEL CICLO DI IMPILAGGIO IMPIL. POST.</t>
  </si>
  <si>
    <t>T64</t>
  </si>
  <si>
    <t>T      64</t>
  </si>
  <si>
    <t>RITARDO RESET ENCODER ROTAZIONE TAVOLA POSTERIORE</t>
  </si>
  <si>
    <t>T66</t>
  </si>
  <si>
    <t>T      66</t>
  </si>
  <si>
    <t>CLOCK_1 TIME OUT COMUNICAZIONE LAVATRICE</t>
  </si>
  <si>
    <t>T67</t>
  </si>
  <si>
    <t>T      67</t>
  </si>
  <si>
    <t>CLOCK_2 TIME OUT COMUNICAZIONE LAVATRICE</t>
  </si>
  <si>
    <t>T70</t>
  </si>
  <si>
    <t>T      70</t>
  </si>
  <si>
    <t>CLOCK_1 TIME OUT COMUNICAZIONE PRESSA</t>
  </si>
  <si>
    <t>T71</t>
  </si>
  <si>
    <t>T      71</t>
  </si>
  <si>
    <t>CLOCK_2 TIME OUT COMUNICAZIONE PRESSA</t>
  </si>
  <si>
    <t>T72</t>
  </si>
  <si>
    <t>T      72</t>
  </si>
  <si>
    <t>IMP. START AUTO LAVATRICE</t>
  </si>
  <si>
    <t>T73</t>
  </si>
  <si>
    <t>T      73</t>
  </si>
  <si>
    <t>TEMPO DI CONTROLLO FERMATA</t>
  </si>
  <si>
    <t>T74</t>
  </si>
  <si>
    <t>T      74</t>
  </si>
  <si>
    <t>TEMPO IMPULSO RESTART LAVATRICE</t>
  </si>
  <si>
    <t>T75</t>
  </si>
  <si>
    <t>T      75</t>
  </si>
  <si>
    <t>RITARDO ABILITAZIONE DRIVE FEEDER</t>
  </si>
  <si>
    <t>T76</t>
  </si>
  <si>
    <t>T      76</t>
  </si>
  <si>
    <t>RITARDO ABILITAZIONE SPIANATRICE</t>
  </si>
  <si>
    <t>T77</t>
  </si>
  <si>
    <t>T      77</t>
  </si>
  <si>
    <t>RITARDO STOP CICLO IMPILATORI DOPO RICH. AP. CANCELLI</t>
  </si>
  <si>
    <t>T78</t>
  </si>
  <si>
    <t>T      78</t>
  </si>
  <si>
    <t>RITARDO STOP SPIANATRICE</t>
  </si>
  <si>
    <t>T80</t>
  </si>
  <si>
    <t>T      80</t>
  </si>
  <si>
    <t>RITARDO PARTENZA CICLI</t>
  </si>
  <si>
    <t>T81</t>
  </si>
  <si>
    <t>T      81</t>
  </si>
  <si>
    <t>RITARDO START PRESSA</t>
  </si>
  <si>
    <t>T82</t>
  </si>
  <si>
    <t>T      82</t>
  </si>
  <si>
    <t>PACCO CARICATO SU IMPIL. POSTERIORE</t>
  </si>
  <si>
    <t>T83</t>
  </si>
  <si>
    <t>T      83</t>
  </si>
  <si>
    <t>PACCO CARICATO SU IMPIL. LATERALE</t>
  </si>
  <si>
    <t>T84</t>
  </si>
  <si>
    <t>T      84</t>
  </si>
  <si>
    <t>TEMPO DI SPEGNIMENTO DEI DRIVE PER CAMBIO ENCODER FEEDER</t>
  </si>
  <si>
    <t>T85</t>
  </si>
  <si>
    <t>T      85</t>
  </si>
  <si>
    <t>RITARDO SELEZIONE ENCODER FEEDER</t>
  </si>
  <si>
    <t>T86</t>
  </si>
  <si>
    <t>T      86</t>
  </si>
  <si>
    <t>RITARDO SELEZIONE RUOTA DI MISURA FEEDER</t>
  </si>
  <si>
    <t>T87</t>
  </si>
  <si>
    <t>T      87</t>
  </si>
  <si>
    <t>RITARDO CAMBIO VELOCITA' SPIANATRICE</t>
  </si>
  <si>
    <t>T88</t>
  </si>
  <si>
    <t>T      88</t>
  </si>
  <si>
    <t>RITARDO PRESENZA COIL SU MANDRINO SX</t>
  </si>
  <si>
    <t>T89</t>
  </si>
  <si>
    <t>T      89</t>
  </si>
  <si>
    <t>RITARDO PRESENZA COIL SU MANDRINO DX</t>
  </si>
  <si>
    <t>T90</t>
  </si>
  <si>
    <t>T      90</t>
  </si>
  <si>
    <t>Ritardo consenso discesa tavola laterale per impilaggio ultimo foglio</t>
  </si>
  <si>
    <t>T91</t>
  </si>
  <si>
    <t>T      91</t>
  </si>
  <si>
    <t>Ritardo consenso discesa tavola posteriore per impilaggio ultimo foglio</t>
  </si>
  <si>
    <t>T92</t>
  </si>
  <si>
    <t>T      92</t>
  </si>
  <si>
    <t>RITARDO DISCESA TAVOLA LAT.  PER IMPILAGGIO FOGLI RIMANENTI</t>
  </si>
  <si>
    <t>T93</t>
  </si>
  <si>
    <t>T      93</t>
  </si>
  <si>
    <t>RITARDO DISCESA TAVOLA POST.  PER IMPILAGGIO FOGLI RIMANENTI</t>
  </si>
  <si>
    <t>T94</t>
  </si>
  <si>
    <t>T      94</t>
  </si>
  <si>
    <t>RITARDO ARRESTO CARRO COIL IN ZONA ASPO</t>
  </si>
  <si>
    <t>T95</t>
  </si>
  <si>
    <t>T      95</t>
  </si>
  <si>
    <t>RITARDO CHIUSURA MANDRINI</t>
  </si>
  <si>
    <t>T96</t>
  </si>
  <si>
    <t>T      96</t>
  </si>
  <si>
    <t>T97</t>
  </si>
  <si>
    <t>T      97</t>
  </si>
  <si>
    <t>T98</t>
  </si>
  <si>
    <t>T      98</t>
  </si>
  <si>
    <t>T100</t>
  </si>
  <si>
    <t>T     100</t>
  </si>
  <si>
    <t>T101</t>
  </si>
  <si>
    <t>T     101</t>
  </si>
  <si>
    <t>T102</t>
  </si>
  <si>
    <t>T     102</t>
  </si>
  <si>
    <t>BLOCCO CENTRALINA SPIANATRICE PER FILTRO INTASATO</t>
  </si>
  <si>
    <t>T103</t>
  </si>
  <si>
    <t>T     103</t>
  </si>
  <si>
    <t>T104</t>
  </si>
  <si>
    <t>T     104</t>
  </si>
  <si>
    <t>T105</t>
  </si>
  <si>
    <t>T     105</t>
  </si>
  <si>
    <t>T106</t>
  </si>
  <si>
    <t>T     106</t>
  </si>
  <si>
    <t>TEMPO DI SGANCIO ELETTROM. IMPIL. LAT. PER PASSO &lt;1500mm</t>
  </si>
  <si>
    <t>T107</t>
  </si>
  <si>
    <t>T     107</t>
  </si>
  <si>
    <t>TEMPO DI SGANCIO ELETTROM. IMPIL. POST. PER PASSO &lt;1500mm</t>
  </si>
  <si>
    <t>T108</t>
  </si>
  <si>
    <t>T     108</t>
  </si>
  <si>
    <t>T109</t>
  </si>
  <si>
    <t>T     109</t>
  </si>
  <si>
    <t>T110</t>
  </si>
  <si>
    <t>T     110</t>
  </si>
  <si>
    <t>CLOCK_1 TIME OUT COMUNICAZIONE TRASPORTO</t>
  </si>
  <si>
    <t>T111</t>
  </si>
  <si>
    <t>T     111</t>
  </si>
  <si>
    <t>CLOCK_2 TIME OUT COMUNICAZIONE TRASPORTO</t>
  </si>
  <si>
    <t>T113</t>
  </si>
  <si>
    <t>T     113</t>
  </si>
  <si>
    <t>T114</t>
  </si>
  <si>
    <t>T     114</t>
  </si>
  <si>
    <t>T115</t>
  </si>
  <si>
    <t>T     115</t>
  </si>
  <si>
    <t>TEMPO DI SGANCIO ELETTROM. IMPIL. POST. PER PASSO &gt;1500mm</t>
  </si>
  <si>
    <t>T116</t>
  </si>
  <si>
    <t>T     116</t>
  </si>
  <si>
    <t>TEMPO DI SGANCIO ELETTROM. IMPIL. LAT. PER PASSO &gt;1500mm</t>
  </si>
  <si>
    <t>T117</t>
  </si>
  <si>
    <t>T     117</t>
  </si>
  <si>
    <t>T118</t>
  </si>
  <si>
    <t>T     118</t>
  </si>
  <si>
    <t>T119</t>
  </si>
  <si>
    <t>T     119</t>
  </si>
  <si>
    <t>T120</t>
  </si>
  <si>
    <t>T     120</t>
  </si>
  <si>
    <t>T121</t>
  </si>
  <si>
    <t>T     121</t>
  </si>
  <si>
    <t>T122</t>
  </si>
  <si>
    <t>T     122</t>
  </si>
  <si>
    <t>T123</t>
  </si>
  <si>
    <t>T     123</t>
  </si>
  <si>
    <t>T124</t>
  </si>
  <si>
    <t>T     124</t>
  </si>
  <si>
    <t>BLOCCO CENTRALINA IDRAULICA INGRESSO PER FILTRO INTASATO</t>
  </si>
  <si>
    <t>T125</t>
  </si>
  <si>
    <t>T     125</t>
  </si>
  <si>
    <t>T126</t>
  </si>
  <si>
    <t>T     126</t>
  </si>
  <si>
    <t>BLOCCO CENTRALINALUBRIFICAZIONE MANDRINI PER FILTRO INTASATO</t>
  </si>
  <si>
    <t>T127</t>
  </si>
  <si>
    <t>T     127</t>
  </si>
  <si>
    <t>T128</t>
  </si>
  <si>
    <t>T     128</t>
  </si>
  <si>
    <t>T129</t>
  </si>
  <si>
    <t>T     129</t>
  </si>
  <si>
    <t>T130</t>
  </si>
  <si>
    <t>T     130</t>
  </si>
  <si>
    <t>T131</t>
  </si>
  <si>
    <t>T     131</t>
  </si>
  <si>
    <t>RITARDO CONTROLLO PASSO FEEDER EFFETTUATO</t>
  </si>
  <si>
    <t>T132</t>
  </si>
  <si>
    <t>T     132</t>
  </si>
  <si>
    <t>T133</t>
  </si>
  <si>
    <t>T     133</t>
  </si>
  <si>
    <t>RITARDO RESET COMANDO TRASFERIM. RICETTA</t>
  </si>
  <si>
    <t>T134</t>
  </si>
  <si>
    <t>T     134</t>
  </si>
  <si>
    <t>T135</t>
  </si>
  <si>
    <t>T     135</t>
  </si>
  <si>
    <t>T136</t>
  </si>
  <si>
    <t>T     136</t>
  </si>
  <si>
    <t>T137</t>
  </si>
  <si>
    <t>T     137</t>
  </si>
  <si>
    <t>T138</t>
  </si>
  <si>
    <t>T     138</t>
  </si>
  <si>
    <t>T139</t>
  </si>
  <si>
    <t>T     139</t>
  </si>
  <si>
    <t>T140</t>
  </si>
  <si>
    <t>T     140</t>
  </si>
  <si>
    <t>TEMPO DI CONTROLLO POSIZIONAMENTO BARRE DI SOST PER INSERIM. LAMIERA</t>
  </si>
  <si>
    <t>T141</t>
  </si>
  <si>
    <t>T     141</t>
  </si>
  <si>
    <t>RITARDO CONTROLLO BARRE DI SOSTEGNO POSIZIONATE</t>
  </si>
  <si>
    <t>T142</t>
  </si>
  <si>
    <t>T     142</t>
  </si>
  <si>
    <t>RITARDO RESET COMANDO TRASFERIM. RICETTA A MP</t>
  </si>
  <si>
    <t>T143</t>
  </si>
  <si>
    <t>T     143</t>
  </si>
  <si>
    <t>T144</t>
  </si>
  <si>
    <t>T     144</t>
  </si>
  <si>
    <t>T145</t>
  </si>
  <si>
    <t>T     145</t>
  </si>
  <si>
    <t>T150</t>
  </si>
  <si>
    <t>T     150</t>
  </si>
  <si>
    <t>T151</t>
  </si>
  <si>
    <t>T     151</t>
  </si>
  <si>
    <t>T152</t>
  </si>
  <si>
    <t>T     152</t>
  </si>
  <si>
    <t>T153</t>
  </si>
  <si>
    <t>T     153</t>
  </si>
  <si>
    <t>T154</t>
  </si>
  <si>
    <t>T     154</t>
  </si>
  <si>
    <t>T155</t>
  </si>
  <si>
    <t>T     155</t>
  </si>
  <si>
    <t>BLOCCO CENTRALINA IDRAULICAIMPILATORI PER FILTRO INTASATO</t>
  </si>
  <si>
    <t>T     160</t>
  </si>
  <si>
    <t>T     161</t>
  </si>
  <si>
    <t>T     162</t>
  </si>
  <si>
    <t>T     163</t>
  </si>
  <si>
    <t>T     164</t>
  </si>
  <si>
    <t>T     165</t>
  </si>
  <si>
    <t>T     166</t>
  </si>
  <si>
    <t>T     167</t>
  </si>
  <si>
    <t>T168</t>
  </si>
  <si>
    <t>T     168</t>
  </si>
  <si>
    <t>T169</t>
  </si>
  <si>
    <t>T     169</t>
  </si>
  <si>
    <t>T170</t>
  </si>
  <si>
    <t>T     170</t>
  </si>
  <si>
    <t>RITARDO CONTROLLO LAVATRICE IN MARCIA</t>
  </si>
  <si>
    <t>T188</t>
  </si>
  <si>
    <t>T     188</t>
  </si>
  <si>
    <t>T189</t>
  </si>
  <si>
    <t>T     189</t>
  </si>
  <si>
    <t>T190</t>
  </si>
  <si>
    <t>T     190</t>
  </si>
  <si>
    <t>T191</t>
  </si>
  <si>
    <t>T     191</t>
  </si>
  <si>
    <t>T192</t>
  </si>
  <si>
    <t>T     192</t>
  </si>
  <si>
    <t>T193</t>
  </si>
  <si>
    <t>T     193</t>
  </si>
  <si>
    <t>T194</t>
  </si>
  <si>
    <t>T     194</t>
  </si>
  <si>
    <t>T195</t>
  </si>
  <si>
    <t>T     195</t>
  </si>
  <si>
    <t>T196</t>
  </si>
  <si>
    <t>T     196</t>
  </si>
  <si>
    <t>T197</t>
  </si>
  <si>
    <t>T     197</t>
  </si>
  <si>
    <t>T198</t>
  </si>
  <si>
    <t>T     198</t>
  </si>
  <si>
    <t>T199</t>
  </si>
  <si>
    <t>T     199</t>
  </si>
  <si>
    <t>T200</t>
  </si>
  <si>
    <t>T     200</t>
  </si>
  <si>
    <t>T201</t>
  </si>
  <si>
    <t>T     201</t>
  </si>
  <si>
    <t>T202</t>
  </si>
  <si>
    <t>T     202</t>
  </si>
  <si>
    <t>T203</t>
  </si>
  <si>
    <t>T     203</t>
  </si>
  <si>
    <t>T204</t>
  </si>
  <si>
    <t>T     204</t>
  </si>
  <si>
    <t>T205</t>
  </si>
  <si>
    <t>T     205</t>
  </si>
  <si>
    <t>T206</t>
  </si>
  <si>
    <t>T     206</t>
  </si>
  <si>
    <t>T207</t>
  </si>
  <si>
    <t>T     207</t>
  </si>
  <si>
    <t>T208</t>
  </si>
  <si>
    <t>T     208</t>
  </si>
  <si>
    <t>T209</t>
  </si>
  <si>
    <t>T     209</t>
  </si>
  <si>
    <t>T210</t>
  </si>
  <si>
    <t>T     210</t>
  </si>
  <si>
    <t>T211</t>
  </si>
  <si>
    <t>T     211</t>
  </si>
  <si>
    <t>T212</t>
  </si>
  <si>
    <t>T     212</t>
  </si>
  <si>
    <t>T213</t>
  </si>
  <si>
    <t>T     213</t>
  </si>
  <si>
    <t>T214</t>
  </si>
  <si>
    <t>T     214</t>
  </si>
  <si>
    <t>T215</t>
  </si>
  <si>
    <t>T     215</t>
  </si>
  <si>
    <t>T216</t>
  </si>
  <si>
    <t>T     216</t>
  </si>
  <si>
    <t>T217</t>
  </si>
  <si>
    <t>T     217</t>
  </si>
  <si>
    <t>T218</t>
  </si>
  <si>
    <t>T     218</t>
  </si>
  <si>
    <t>T219</t>
  </si>
  <si>
    <t>T     219</t>
  </si>
  <si>
    <t>T220</t>
  </si>
  <si>
    <t>T     220</t>
  </si>
  <si>
    <t>T221</t>
  </si>
  <si>
    <t>T     221</t>
  </si>
  <si>
    <t>T222</t>
  </si>
  <si>
    <t>T     222</t>
  </si>
  <si>
    <t>T223</t>
  </si>
  <si>
    <t>T     223</t>
  </si>
  <si>
    <t>T224</t>
  </si>
  <si>
    <t>T     224</t>
  </si>
  <si>
    <t>T225</t>
  </si>
  <si>
    <t>T     225</t>
  </si>
  <si>
    <t>T226</t>
  </si>
  <si>
    <t>T     226</t>
  </si>
  <si>
    <t>T227</t>
  </si>
  <si>
    <t>T     227</t>
  </si>
  <si>
    <t>T228</t>
  </si>
  <si>
    <t>T     228</t>
  </si>
  <si>
    <t>T229</t>
  </si>
  <si>
    <t>T     229</t>
  </si>
  <si>
    <t>T230</t>
  </si>
  <si>
    <t>T     230</t>
  </si>
  <si>
    <t>T231</t>
  </si>
  <si>
    <t>T     231</t>
  </si>
  <si>
    <t>T232</t>
  </si>
  <si>
    <t>T     232</t>
  </si>
  <si>
    <t>T233</t>
  </si>
  <si>
    <t>T     233</t>
  </si>
  <si>
    <t>T234</t>
  </si>
  <si>
    <t>T     234</t>
  </si>
  <si>
    <t>T235</t>
  </si>
  <si>
    <t>T     235</t>
  </si>
  <si>
    <t>T236</t>
  </si>
  <si>
    <t>T     236</t>
  </si>
  <si>
    <t>T237</t>
  </si>
  <si>
    <t>T     237</t>
  </si>
  <si>
    <t>T238</t>
  </si>
  <si>
    <t>T     238</t>
  </si>
  <si>
    <t>T239</t>
  </si>
  <si>
    <t>T     239</t>
  </si>
  <si>
    <t>T240</t>
  </si>
  <si>
    <t>T     240</t>
  </si>
  <si>
    <t>T241</t>
  </si>
  <si>
    <t>T     241</t>
  </si>
  <si>
    <t>T242</t>
  </si>
  <si>
    <t>T     242</t>
  </si>
  <si>
    <t>T243</t>
  </si>
  <si>
    <t>T     243</t>
  </si>
  <si>
    <t>T244</t>
  </si>
  <si>
    <t>T     244</t>
  </si>
  <si>
    <t>T245</t>
  </si>
  <si>
    <t>T     245</t>
  </si>
  <si>
    <t>T246</t>
  </si>
  <si>
    <t>T     246</t>
  </si>
  <si>
    <t>T247</t>
  </si>
  <si>
    <t>T     247</t>
  </si>
  <si>
    <t>T248</t>
  </si>
  <si>
    <t>T     248</t>
  </si>
  <si>
    <t>T249</t>
  </si>
  <si>
    <t>T     249</t>
  </si>
  <si>
    <t>T250</t>
  </si>
  <si>
    <t>T     250</t>
  </si>
  <si>
    <t>T251</t>
  </si>
  <si>
    <t>T     251</t>
  </si>
  <si>
    <t>T252</t>
  </si>
  <si>
    <t>T     252</t>
  </si>
  <si>
    <t>T253</t>
  </si>
  <si>
    <t>T     253</t>
  </si>
  <si>
    <t>T254</t>
  </si>
  <si>
    <t>T     254</t>
  </si>
  <si>
    <t>T255</t>
  </si>
  <si>
    <t>T     255</t>
  </si>
  <si>
    <t>T256</t>
  </si>
  <si>
    <t>T     256</t>
  </si>
  <si>
    <t>T257</t>
  </si>
  <si>
    <t>T     257</t>
  </si>
  <si>
    <t>T258</t>
  </si>
  <si>
    <t>T     258</t>
  </si>
  <si>
    <t>T259</t>
  </si>
  <si>
    <t>T     259</t>
  </si>
  <si>
    <t>T270</t>
  </si>
  <si>
    <t>T     270</t>
  </si>
  <si>
    <t>T290</t>
  </si>
  <si>
    <t>T     290</t>
  </si>
  <si>
    <t>T291</t>
  </si>
  <si>
    <t>T     291</t>
  </si>
  <si>
    <t>T292</t>
  </si>
  <si>
    <t>T     292</t>
  </si>
  <si>
    <t>T293</t>
  </si>
  <si>
    <t>T     293</t>
  </si>
  <si>
    <t>T300</t>
  </si>
  <si>
    <t>T     300</t>
  </si>
  <si>
    <t>T301</t>
  </si>
  <si>
    <t>T     301</t>
  </si>
  <si>
    <t>T302</t>
  </si>
  <si>
    <t>T     302</t>
  </si>
  <si>
    <t>T303</t>
  </si>
  <si>
    <t>T     303</t>
  </si>
  <si>
    <t>T304</t>
  </si>
  <si>
    <t>T     304</t>
  </si>
  <si>
    <t>T305</t>
  </si>
  <si>
    <t>T     305</t>
  </si>
  <si>
    <t>T306</t>
  </si>
  <si>
    <t>T     306</t>
  </si>
  <si>
    <t>T307</t>
  </si>
  <si>
    <t>T     307</t>
  </si>
  <si>
    <t>T308</t>
  </si>
  <si>
    <t>T     308</t>
  </si>
  <si>
    <t>T309</t>
  </si>
  <si>
    <t>T     309</t>
  </si>
  <si>
    <t>T310</t>
  </si>
  <si>
    <t>T     310</t>
  </si>
  <si>
    <t>T311</t>
  </si>
  <si>
    <t>T     311</t>
  </si>
  <si>
    <t>T312</t>
  </si>
  <si>
    <t>T     312</t>
  </si>
  <si>
    <t>T313</t>
  </si>
  <si>
    <t>T     313</t>
  </si>
  <si>
    <t>T314</t>
  </si>
  <si>
    <t>T     314</t>
  </si>
  <si>
    <t>T315</t>
  </si>
  <si>
    <t>T     315</t>
  </si>
  <si>
    <t>T316</t>
  </si>
  <si>
    <t>T     316</t>
  </si>
  <si>
    <t>T317</t>
  </si>
  <si>
    <t>T     317</t>
  </si>
  <si>
    <t>T318</t>
  </si>
  <si>
    <t>T     318</t>
  </si>
  <si>
    <t>T319</t>
  </si>
  <si>
    <t>T     319</t>
  </si>
  <si>
    <t>T320</t>
  </si>
  <si>
    <t>T     320</t>
  </si>
  <si>
    <t>T321</t>
  </si>
  <si>
    <t>T     321</t>
  </si>
  <si>
    <t>T322</t>
  </si>
  <si>
    <t>T     322</t>
  </si>
  <si>
    <t>T323</t>
  </si>
  <si>
    <t>T     323</t>
  </si>
  <si>
    <t>T324</t>
  </si>
  <si>
    <t>T     324</t>
  </si>
  <si>
    <t>T325</t>
  </si>
  <si>
    <t>T     325</t>
  </si>
  <si>
    <t>T326</t>
  </si>
  <si>
    <t>T     326</t>
  </si>
  <si>
    <t>T327</t>
  </si>
  <si>
    <t>T     327</t>
  </si>
  <si>
    <t>T328</t>
  </si>
  <si>
    <t>T     328</t>
  </si>
  <si>
    <t>T329</t>
  </si>
  <si>
    <t>T     329</t>
  </si>
  <si>
    <t>T330</t>
  </si>
  <si>
    <t>T     330</t>
  </si>
  <si>
    <t>T331</t>
  </si>
  <si>
    <t>T     331</t>
  </si>
  <si>
    <t>T332</t>
  </si>
  <si>
    <t>T     332</t>
  </si>
  <si>
    <t>T333</t>
  </si>
  <si>
    <t>T     333</t>
  </si>
  <si>
    <t>T334</t>
  </si>
  <si>
    <t>T     334</t>
  </si>
  <si>
    <t>T335</t>
  </si>
  <si>
    <t>T     335</t>
  </si>
  <si>
    <t>T336</t>
  </si>
  <si>
    <t>T     336</t>
  </si>
  <si>
    <t>T337</t>
  </si>
  <si>
    <t>T     337</t>
  </si>
  <si>
    <t>T338</t>
  </si>
  <si>
    <t>T     338</t>
  </si>
  <si>
    <t>T339</t>
  </si>
  <si>
    <t>T     339</t>
  </si>
  <si>
    <t>T340</t>
  </si>
  <si>
    <t>T     340</t>
  </si>
  <si>
    <t>T341</t>
  </si>
  <si>
    <t>T     341</t>
  </si>
  <si>
    <t>T342</t>
  </si>
  <si>
    <t>T     342</t>
  </si>
  <si>
    <t>T343</t>
  </si>
  <si>
    <t>T     343</t>
  </si>
  <si>
    <t>T400</t>
  </si>
  <si>
    <t>T     400</t>
  </si>
  <si>
    <t>T401</t>
  </si>
  <si>
    <t>T     401</t>
  </si>
  <si>
    <t>T402</t>
  </si>
  <si>
    <t>T     402</t>
  </si>
  <si>
    <t>T403</t>
  </si>
  <si>
    <t>T     403</t>
  </si>
  <si>
    <t>T404</t>
  </si>
  <si>
    <t>T     404</t>
  </si>
  <si>
    <t>T405</t>
  </si>
  <si>
    <t>T     405</t>
  </si>
  <si>
    <t>T406</t>
  </si>
  <si>
    <t>T     406</t>
  </si>
  <si>
    <t>T407</t>
  </si>
  <si>
    <t>T     407</t>
  </si>
  <si>
    <t>T408</t>
  </si>
  <si>
    <t>T     408</t>
  </si>
  <si>
    <t>T409</t>
  </si>
  <si>
    <t>T     409</t>
  </si>
  <si>
    <t>T410</t>
  </si>
  <si>
    <t>T     410</t>
  </si>
  <si>
    <t>T411</t>
  </si>
  <si>
    <t>T     411</t>
  </si>
  <si>
    <t>T412</t>
  </si>
  <si>
    <t>T     412</t>
  </si>
  <si>
    <t>T413</t>
  </si>
  <si>
    <t>T     413</t>
  </si>
  <si>
    <t>T414</t>
  </si>
  <si>
    <t>T     414</t>
  </si>
  <si>
    <t>T415</t>
  </si>
  <si>
    <t>T     415</t>
  </si>
  <si>
    <t>T416</t>
  </si>
  <si>
    <t>T     416</t>
  </si>
  <si>
    <t>T417</t>
  </si>
  <si>
    <t>T     417</t>
  </si>
  <si>
    <t>T418</t>
  </si>
  <si>
    <t>T     418</t>
  </si>
  <si>
    <t>T419</t>
  </si>
  <si>
    <t>T     419</t>
  </si>
  <si>
    <t>T420</t>
  </si>
  <si>
    <t>T     420</t>
  </si>
  <si>
    <t>T421</t>
  </si>
  <si>
    <t>T     421</t>
  </si>
  <si>
    <t>T422</t>
  </si>
  <si>
    <t>T     422</t>
  </si>
  <si>
    <t>T423</t>
  </si>
  <si>
    <t>T     423</t>
  </si>
  <si>
    <t>T424</t>
  </si>
  <si>
    <t>T     424</t>
  </si>
  <si>
    <t>T425</t>
  </si>
  <si>
    <t>T     425</t>
  </si>
  <si>
    <t>T426</t>
  </si>
  <si>
    <t>T     426</t>
  </si>
  <si>
    <t>T427</t>
  </si>
  <si>
    <t>T     427</t>
  </si>
  <si>
    <t>T428</t>
  </si>
  <si>
    <t>T     428</t>
  </si>
  <si>
    <t>T429</t>
  </si>
  <si>
    <t>T     429</t>
  </si>
  <si>
    <t>T430</t>
  </si>
  <si>
    <t>T     430</t>
  </si>
  <si>
    <t>T431</t>
  </si>
  <si>
    <t>T     431</t>
  </si>
  <si>
    <t>T432</t>
  </si>
  <si>
    <t>T     432</t>
  </si>
  <si>
    <t>T433</t>
  </si>
  <si>
    <t>T     433</t>
  </si>
  <si>
    <t>T434</t>
  </si>
  <si>
    <t>T     434</t>
  </si>
  <si>
    <t>T435</t>
  </si>
  <si>
    <t>T     435</t>
  </si>
  <si>
    <t>T500</t>
  </si>
  <si>
    <t>T     500</t>
  </si>
  <si>
    <t>T501</t>
  </si>
  <si>
    <t>T     501</t>
  </si>
  <si>
    <t>T502</t>
  </si>
  <si>
    <t>T     502</t>
  </si>
  <si>
    <t>T503</t>
  </si>
  <si>
    <t>T     503</t>
  </si>
  <si>
    <t>T504</t>
  </si>
  <si>
    <t>T     504</t>
  </si>
  <si>
    <t>T505</t>
  </si>
  <si>
    <t>T     505</t>
  </si>
  <si>
    <t>T510</t>
  </si>
  <si>
    <t>T     510</t>
  </si>
  <si>
    <t>T511</t>
  </si>
  <si>
    <t>T     511</t>
  </si>
  <si>
    <t>T512</t>
  </si>
  <si>
    <t>T     512</t>
  </si>
  <si>
    <t>T513</t>
  </si>
  <si>
    <t>T     513</t>
  </si>
  <si>
    <t>T520</t>
  </si>
  <si>
    <t>T     520</t>
  </si>
  <si>
    <t>T521</t>
  </si>
  <si>
    <t>T     521</t>
  </si>
  <si>
    <t>T522</t>
  </si>
  <si>
    <t>T     522</t>
  </si>
  <si>
    <t>T523</t>
  </si>
  <si>
    <t>T     523</t>
  </si>
  <si>
    <t>T524</t>
  </si>
  <si>
    <t>T     524</t>
  </si>
  <si>
    <t>T525</t>
  </si>
  <si>
    <t>T     525</t>
  </si>
  <si>
    <t>T526</t>
  </si>
  <si>
    <t>T     526</t>
  </si>
  <si>
    <t>T600</t>
  </si>
  <si>
    <t>T     600</t>
  </si>
  <si>
    <t>TEMPO PER STAND-BY VENTILATORE ASPO</t>
  </si>
  <si>
    <t>T601</t>
  </si>
  <si>
    <t>T     601</t>
  </si>
  <si>
    <t>TEMPO PER STAND-BY VENTILATORE MOT. SPIANATRICE</t>
  </si>
  <si>
    <t>T602</t>
  </si>
  <si>
    <t>T     602</t>
  </si>
  <si>
    <t>TEMPO PER STAND-BY VENTILATORE MOT. FEEDER 1</t>
  </si>
  <si>
    <t>T603</t>
  </si>
  <si>
    <t>T     603</t>
  </si>
  <si>
    <t>TEMPO PER STAND-BY VENTILATORE MOT. FEEDER 2</t>
  </si>
  <si>
    <t>T610</t>
  </si>
  <si>
    <t>T     610</t>
  </si>
  <si>
    <t>TEMPO PER STAND-BY VENTILATORE MOT. CONVOGL. USC. LAT.</t>
  </si>
  <si>
    <t>T611</t>
  </si>
  <si>
    <t>T     611</t>
  </si>
  <si>
    <t>TEMPO PER STAND-BY VENTILATORE MOT. CONVOGL. AEREO LAT.</t>
  </si>
  <si>
    <t>T612</t>
  </si>
  <si>
    <t>T     612</t>
  </si>
  <si>
    <t>TEMPO PER STAND-BY VENTILATORE MOT. ROTAZ. TAVOLA LAT.</t>
  </si>
  <si>
    <t>T613</t>
  </si>
  <si>
    <t>T     613</t>
  </si>
  <si>
    <t>TEMPO PER STAND-BY VENTILATORE MOT. ROTAZ. RULL. TAVOLA LAT.</t>
  </si>
  <si>
    <t>T614</t>
  </si>
  <si>
    <t>T     614</t>
  </si>
  <si>
    <t>TEMPO PER STAND-BY VENTILATORE MOT. CONVOGL. USC. POST.</t>
  </si>
  <si>
    <t>T615</t>
  </si>
  <si>
    <t>T     615</t>
  </si>
  <si>
    <t>TEMPO PER STAND-BY VENTILATORE MOT. CONVOGL. AEREO POST.</t>
  </si>
  <si>
    <t>T616</t>
  </si>
  <si>
    <t>T     616</t>
  </si>
  <si>
    <t>TEMPO PER STAND-BY VENTILATORE MOT. ROTAZ. TAVOLA POST.</t>
  </si>
  <si>
    <t>T617</t>
  </si>
  <si>
    <t>T     617</t>
  </si>
  <si>
    <t>TEMPO PER STAND-BY VENTILATORE MOT. ROTAZ. RULL. TAVOLA POST.</t>
  </si>
  <si>
    <t>T618</t>
  </si>
  <si>
    <t>T     618</t>
  </si>
  <si>
    <t>T620</t>
  </si>
  <si>
    <t>T     620</t>
  </si>
  <si>
    <t>RITARDO INTERVENTO MEDIA PRESSIONE ESPANSIONE</t>
  </si>
  <si>
    <t>T621</t>
  </si>
  <si>
    <t>T     621</t>
  </si>
  <si>
    <t>RITARDO INTERVENTO MINIMA PRESSIONE ESPANSIONE</t>
  </si>
  <si>
    <t>T622</t>
  </si>
  <si>
    <t>T     622</t>
  </si>
  <si>
    <t>RITARDO ESCLUSIONE PRESSIONI ESPANSIONE</t>
  </si>
  <si>
    <t>T631</t>
  </si>
  <si>
    <t>T     631</t>
  </si>
  <si>
    <t>FERMATA RITARDATA PER PRESENZA ALLARMI INGRESSO</t>
  </si>
  <si>
    <t>T650</t>
  </si>
  <si>
    <t>T     650</t>
  </si>
  <si>
    <t>RITARDO CONTROLLO HOMING TAVOLE EFFETTUATO</t>
  </si>
  <si>
    <t>T651</t>
  </si>
  <si>
    <t>T     651</t>
  </si>
  <si>
    <t>T652</t>
  </si>
  <si>
    <t>T     652</t>
  </si>
  <si>
    <t>T653</t>
  </si>
  <si>
    <t>T     653</t>
  </si>
  <si>
    <t>TEMP_LETTURA_TAG_1</t>
  </si>
  <si>
    <t>T     750</t>
  </si>
  <si>
    <t>TEMPORIZZATORE PER LA LETTURA TAG_1</t>
  </si>
  <si>
    <t>TEMP_SCRITTURA_TAG_1</t>
  </si>
  <si>
    <t>T     751</t>
  </si>
  <si>
    <t>TEMPORIZZATORE PER LA SCRITTURA TAG_1</t>
  </si>
  <si>
    <t>TEMP_LETTURA_TAG_2</t>
  </si>
  <si>
    <t>T     760</t>
  </si>
  <si>
    <t>TEMPORIZZATORE PER LA LETTURA TAG_2</t>
  </si>
  <si>
    <t>TEMP_SCRITTURA_TAG_2</t>
  </si>
  <si>
    <t>T     761</t>
  </si>
  <si>
    <t>TEMPORIZZATORE PER LA SCRITTURA TAG_2</t>
  </si>
  <si>
    <t>TEMP_LETTURA_TAG_3</t>
  </si>
  <si>
    <t>T     770</t>
  </si>
  <si>
    <t>TEMPORIZZATORE PER LA LETTURA TAG_3</t>
  </si>
  <si>
    <t>TEMP_SCRITTURA_TAG_3</t>
  </si>
  <si>
    <t>T     771</t>
  </si>
  <si>
    <t>TEMPORIZZATORE PER LA SCRITTURA TAG_3</t>
  </si>
  <si>
    <t>TEMP_LETTURA_TAG_4</t>
  </si>
  <si>
    <t>T     780</t>
  </si>
  <si>
    <t>TEMPORIZZATORE PER LA LETTURA TAG_4</t>
  </si>
  <si>
    <t>TEMP_SCRITTURA_TAG_4</t>
  </si>
  <si>
    <t>T     781</t>
  </si>
  <si>
    <t>TEMPORIZZATORE PER LA SCRITTURA TAG_4</t>
  </si>
  <si>
    <t>Cella</t>
  </si>
  <si>
    <t>UDT     2</t>
  </si>
  <si>
    <t>Descrittore</t>
  </si>
  <si>
    <t>UDT     3</t>
  </si>
  <si>
    <t>Record</t>
  </si>
  <si>
    <t>UDT     5</t>
  </si>
  <si>
    <t>ACSM_MOTION</t>
  </si>
  <si>
    <t>UDT    10</t>
  </si>
  <si>
    <t>ACSM_SPEED</t>
  </si>
  <si>
    <t>UDT    11</t>
  </si>
  <si>
    <t>DATI IN TRANS. IMP. LATE</t>
  </si>
  <si>
    <t>UDT   516</t>
  </si>
  <si>
    <t>VAT_K1</t>
  </si>
  <si>
    <t>VAT     1</t>
  </si>
  <si>
    <t>VAT_EMERGENZA</t>
  </si>
  <si>
    <t>VAT     2</t>
  </si>
  <si>
    <t>VAT_acs800</t>
  </si>
  <si>
    <t>VAT     3</t>
  </si>
  <si>
    <t>TEST_CICLO_CARRO</t>
  </si>
  <si>
    <t>VAT     5</t>
  </si>
  <si>
    <t>TEST_CICLO_ASPO</t>
  </si>
  <si>
    <t>VAT     6</t>
  </si>
  <si>
    <t>TEST_CICLO_APRIROTOLO</t>
  </si>
  <si>
    <t>VAT     7</t>
  </si>
  <si>
    <t>TEST_CICLO_SPIAN+ALIM</t>
  </si>
  <si>
    <t>VAT     8</t>
  </si>
  <si>
    <t>TEST_CICLO_CONV_LAT</t>
  </si>
  <si>
    <t>VAT     9</t>
  </si>
  <si>
    <t>VAT CICLO PROVA</t>
  </si>
  <si>
    <t>VAT    10</t>
  </si>
  <si>
    <t>VAT CICLO PROVA_INGRESSO</t>
  </si>
  <si>
    <t>VAT    11</t>
  </si>
  <si>
    <t>VAT CICLO PROVA_1</t>
  </si>
  <si>
    <t>VAT    12</t>
  </si>
  <si>
    <t>VAT CICLO PROVA_PRODUZIO</t>
  </si>
  <si>
    <t>VAT    13</t>
  </si>
  <si>
    <t>VAT_5</t>
  </si>
  <si>
    <t>VAT    14</t>
  </si>
  <si>
    <t>VAT_STATO_CICLI</t>
  </si>
  <si>
    <t>VAT    15</t>
  </si>
  <si>
    <t>VAT_MANDRINI</t>
  </si>
  <si>
    <t>VAT    16</t>
  </si>
  <si>
    <t>VAT_TRASPORTO</t>
  </si>
  <si>
    <t>VAT    17</t>
  </si>
  <si>
    <t>VAT_CENTRALINE</t>
  </si>
  <si>
    <t>VAT    18</t>
  </si>
  <si>
    <t>VAT_pressioni mandrini</t>
  </si>
  <si>
    <t>VAT    19</t>
  </si>
  <si>
    <t>Test TAG DB211</t>
  </si>
  <si>
    <t>VAT    20</t>
  </si>
  <si>
    <t>Test TAG DB515</t>
  </si>
  <si>
    <t>VAT    21</t>
  </si>
  <si>
    <t>Test TAG DB381</t>
  </si>
  <si>
    <t>VAT    22</t>
  </si>
  <si>
    <t>Test TAG</t>
  </si>
  <si>
    <t>VAT    23</t>
  </si>
  <si>
    <t>Z20</t>
  </si>
  <si>
    <t>Z      20</t>
  </si>
  <si>
    <t>COUNTER</t>
  </si>
  <si>
    <t>Contatore tagli cesoia</t>
  </si>
  <si>
    <t>stato rete DB300</t>
  </si>
  <si>
    <t>Tabella delle variabili standard</t>
  </si>
  <si>
    <t>CPU 319F-LINEA</t>
  </si>
  <si>
    <t>PLC_proxy_1</t>
  </si>
  <si>
    <t>&lt;accesso assoluto&gt;</t>
  </si>
  <si>
    <t>Binario</t>
  </si>
  <si>
    <t>1 s</t>
  </si>
  <si>
    <t>False</t>
  </si>
  <si>
    <t>Funzionamento ciclico</t>
  </si>
  <si>
    <t>Off</t>
  </si>
  <si>
    <t>Nessuno</t>
  </si>
  <si>
    <t>=PL5-PL5.1</t>
  </si>
  <si>
    <t>=PL2-EPL2-CD51</t>
  </si>
  <si>
    <t>-Magazzino Profibus DP / DP</t>
  </si>
  <si>
    <t>+QE - 60A1 Carro porta coil</t>
  </si>
  <si>
    <t>+QE - 67A1 Mandr. DX</t>
  </si>
  <si>
    <t>+QE - 68A1 Mandr. SX</t>
  </si>
  <si>
    <t>+QE - 94A1 Rulli centr.</t>
  </si>
  <si>
    <t>+QE - 72A1 Rulli cesoia</t>
  </si>
  <si>
    <t>+QE - 180A1 Conv. Out laterale</t>
  </si>
  <si>
    <t>+QE - 220A1 Conv. Aereo laterale</t>
  </si>
  <si>
    <t>+QE - 282A1 Rulliera tav. rotante lat.</t>
  </si>
  <si>
    <t>+QE - 350A1 Conv. Out posteriore</t>
  </si>
  <si>
    <t>+QE - 400A1 Conv. Aereo posteriore</t>
  </si>
  <si>
    <t>+QE - 502A1 Rulliera tav. rotante post.</t>
  </si>
  <si>
    <t>-PRESSA Profibus DP / DP</t>
  </si>
  <si>
    <t>-LAVATRICE Profibus DP / DP</t>
  </si>
  <si>
    <t>+QE1 - Quadro azionamenti</t>
  </si>
  <si>
    <t>+QE1 - 80A1 Tavola rot. posteriore</t>
  </si>
  <si>
    <t>+QE1 - 70A1 Tavola rot. laterale</t>
  </si>
  <si>
    <t>+QE1 - 61A1 Feeder 2</t>
  </si>
  <si>
    <t>+QE1 - 60A1 Feeder 1</t>
  </si>
  <si>
    <t>+QE1 - 51A1 Spianatrice</t>
  </si>
  <si>
    <t>+QE1 - 50A1 Aspo</t>
  </si>
  <si>
    <t>+PUL - Pulpito</t>
  </si>
  <si>
    <t>+K1 - Central. spianatrice</t>
  </si>
  <si>
    <t>+I - Central. Aspo</t>
  </si>
  <si>
    <t>+G2 - Aspo</t>
  </si>
  <si>
    <t>+F1A - Carro portacoil</t>
  </si>
  <si>
    <t>+Y - Central. Aspo</t>
  </si>
  <si>
    <t>+L - Feeder</t>
  </si>
  <si>
    <t>+J1 - Spianatrice</t>
  </si>
  <si>
    <t>-TRASPORTO Profibus DP / DP</t>
  </si>
  <si>
    <t>+O1 - Tavola rot. laterale</t>
  </si>
  <si>
    <t>+N - Convogl.  aereo later.</t>
  </si>
  <si>
    <t>+O2 - Central. impilatori</t>
  </si>
  <si>
    <t>+TAG - PepperFlux</t>
  </si>
  <si>
    <t>+M - Convogl. out laterale</t>
  </si>
  <si>
    <t>+S2 - Impilatore posteriore</t>
  </si>
  <si>
    <t>+S1 - Tavola rot. posteriore</t>
  </si>
  <si>
    <t>+R - Impilatore posteriore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</si>
</sst>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26" applyNumberFormat="0" applyAlignment="0" applyProtection="0"/>
    <xf numFmtId="0" fontId="5" fillId="0" borderId="27" applyNumberFormat="0" applyFill="0" applyAlignment="0" applyProtection="0"/>
    <xf numFmtId="0" fontId="6" fillId="21" borderId="28" applyNumberForma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" fillId="28" borderId="26" applyNumberFormat="0" applyAlignment="0" applyProtection="0"/>
    <xf numFmtId="0" fontId="8" fillId="29" borderId="0" applyNumberFormat="0" applyBorder="0" applyAlignment="0" applyProtection="0"/>
    <xf numFmtId="0" fontId="2" fillId="30" borderId="29" applyNumberFormat="0" applyFont="0" applyAlignment="0" applyProtection="0"/>
    <xf numFmtId="0" fontId="9" fillId="20" borderId="30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31" applyNumberFormat="0" applyFill="0" applyAlignment="0" applyProtection="0"/>
    <xf numFmtId="0" fontId="14" fillId="0" borderId="32" applyNumberFormat="0" applyFill="0" applyAlignment="0" applyProtection="0"/>
    <xf numFmtId="0" fontId="15" fillId="0" borderId="33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34" applyNumberFormat="0" applyFill="0" applyAlignment="0" applyProtection="0"/>
    <xf numFmtId="0" fontId="17" fillId="31" borderId="0" applyNumberFormat="0" applyBorder="0" applyAlignment="0" applyProtection="0"/>
    <xf numFmtId="0" fontId="18" fillId="32" borderId="0" applyNumberFormat="0" applyBorder="0" applyAlignment="0" applyProtection="0"/>
  </cellStyleXfs>
  <cellXfs count="170">
    <xf numFmtId="0" fontId="0" fillId="0" borderId="0" xfId="0"/>
    <xf numFmtId="0" fontId="19" fillId="0" borderId="0" xfId="0" applyFont="1"/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19" fillId="0" borderId="3" xfId="0" applyFont="1" applyBorder="1"/>
    <xf numFmtId="0" fontId="19" fillId="0" borderId="4" xfId="0" applyFont="1" applyBorder="1"/>
    <xf numFmtId="0" fontId="19" fillId="0" borderId="5" xfId="0" applyFont="1" applyBorder="1"/>
    <xf numFmtId="0" fontId="19" fillId="0" borderId="6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9" fillId="0" borderId="1" xfId="0" applyFont="1" applyBorder="1"/>
    <xf numFmtId="0" fontId="0" fillId="0" borderId="0" xfId="0" quotePrefix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21" fillId="0" borderId="0" xfId="0" applyFont="1"/>
    <xf numFmtId="0" fontId="21" fillId="0" borderId="1" xfId="0" applyFont="1" applyBorder="1"/>
    <xf numFmtId="0" fontId="10" fillId="0" borderId="1" xfId="0" applyFont="1" applyBorder="1" applyAlignment="1">
      <alignment horizontal="center" vertical="center"/>
    </xf>
    <xf numFmtId="0" fontId="0" fillId="33" borderId="1" xfId="0" applyFill="1" applyBorder="1"/>
    <xf numFmtId="0" fontId="0" fillId="0" borderId="1" xfId="0" applyFont="1" applyFill="1" applyBorder="1"/>
    <xf numFmtId="0" fontId="22" fillId="0" borderId="1" xfId="0" applyFont="1" applyBorder="1"/>
    <xf numFmtId="0" fontId="0" fillId="34" borderId="1" xfId="0" applyFill="1" applyBorder="1"/>
    <xf numFmtId="0" fontId="10" fillId="0" borderId="2" xfId="0" applyFont="1" applyBorder="1" applyAlignment="1">
      <alignment horizontal="left" vertical="center" wrapText="1"/>
    </xf>
    <xf numFmtId="0" fontId="23" fillId="0" borderId="4" xfId="0" applyFont="1" applyBorder="1"/>
    <xf numFmtId="0" fontId="22" fillId="34" borderId="1" xfId="0" applyFont="1" applyFill="1" applyBorder="1"/>
    <xf numFmtId="0" fontId="22" fillId="0" borderId="1" xfId="0" applyFont="1" applyFill="1" applyBorder="1"/>
    <xf numFmtId="0" fontId="0" fillId="35" borderId="1" xfId="0" applyFill="1" applyBorder="1"/>
    <xf numFmtId="0" fontId="0" fillId="35" borderId="0" xfId="0" applyFill="1" applyBorder="1"/>
    <xf numFmtId="0" fontId="22" fillId="0" borderId="1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21" fillId="33" borderId="1" xfId="0" applyFont="1" applyFill="1" applyBorder="1"/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/>
    <xf numFmtId="0" fontId="21" fillId="34" borderId="1" xfId="0" applyFont="1" applyFill="1" applyBorder="1"/>
    <xf numFmtId="0" fontId="21" fillId="35" borderId="1" xfId="0" applyFont="1" applyFill="1" applyBorder="1"/>
    <xf numFmtId="0" fontId="25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2" xfId="0" applyBorder="1"/>
    <xf numFmtId="0" fontId="21" fillId="0" borderId="0" xfId="0" applyFont="1" applyAlignment="1">
      <alignment vertical="center" wrapText="1"/>
    </xf>
    <xf numFmtId="0" fontId="24" fillId="34" borderId="1" xfId="0" applyFont="1" applyFill="1" applyBorder="1"/>
    <xf numFmtId="0" fontId="24" fillId="33" borderId="1" xfId="0" applyFont="1" applyFill="1" applyBorder="1"/>
    <xf numFmtId="0" fontId="21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2" fillId="35" borderId="1" xfId="0" applyFont="1" applyFill="1" applyBorder="1"/>
    <xf numFmtId="0" fontId="0" fillId="0" borderId="1" xfId="0" quotePrefix="1" applyBorder="1"/>
    <xf numFmtId="49" fontId="0" fillId="0" borderId="0" xfId="0" applyNumberFormat="1"/>
    <xf numFmtId="49" fontId="0" fillId="0" borderId="0" xfId="0" quotePrefix="1" applyNumberFormat="1"/>
    <xf numFmtId="0" fontId="26" fillId="34" borderId="0" xfId="0" applyFont="1" applyFill="1"/>
    <xf numFmtId="0" fontId="0" fillId="34" borderId="0" xfId="0" applyFill="1"/>
    <xf numFmtId="0" fontId="0" fillId="0" borderId="0" xfId="0" applyAlignment="1">
      <alignment horizontal="left" vertical="center"/>
    </xf>
    <xf numFmtId="0" fontId="10" fillId="0" borderId="0" xfId="0" applyFont="1"/>
    <xf numFmtId="49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9" fillId="0" borderId="0" xfId="0" applyFont="1" applyBorder="1"/>
    <xf numFmtId="49" fontId="0" fillId="0" borderId="0" xfId="0" applyNumberForma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/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28" fillId="0" borderId="13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6" xfId="0" quotePrefix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8" xfId="0" quotePrefix="1" applyFont="1" applyBorder="1" applyAlignment="1">
      <alignment horizontal="center" vertical="center"/>
    </xf>
    <xf numFmtId="0" fontId="27" fillId="0" borderId="0" xfId="0" quotePrefix="1" applyFont="1" applyAlignment="1">
      <alignment horizontal="center" vertical="center"/>
    </xf>
    <xf numFmtId="0" fontId="10" fillId="0" borderId="0" xfId="0" quotePrefix="1" applyFont="1" applyBorder="1" applyAlignment="1">
      <alignment horizontal="center" vertical="center"/>
    </xf>
    <xf numFmtId="0" fontId="10" fillId="0" borderId="19" xfId="0" quotePrefix="1" applyFont="1" applyBorder="1" applyAlignment="1">
      <alignment horizontal="center" vertical="center"/>
    </xf>
    <xf numFmtId="0" fontId="10" fillId="0" borderId="16" xfId="0" quotePrefix="1" applyFont="1" applyFill="1" applyBorder="1" applyAlignment="1">
      <alignment horizontal="center" vertical="center"/>
    </xf>
    <xf numFmtId="0" fontId="10" fillId="0" borderId="18" xfId="0" quotePrefix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9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0" fillId="33" borderId="0" xfId="0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NumberFormat="1" applyAlignment="1">
      <alignment wrapText="1"/>
    </xf>
    <xf numFmtId="0" fontId="20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/>
    <xf numFmtId="0" fontId="10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33" borderId="0" xfId="0" applyFill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0" fontId="0" fillId="33" borderId="23" xfId="0" applyFill="1" applyBorder="1" applyAlignment="1">
      <alignment horizontal="center" vertical="center"/>
    </xf>
    <xf numFmtId="0" fontId="0" fillId="33" borderId="25" xfId="0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0" fillId="33" borderId="24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0" fillId="34" borderId="23" xfId="0" applyFill="1" applyBorder="1" applyAlignment="1">
      <alignment horizontal="center" vertical="center"/>
    </xf>
    <xf numFmtId="0" fontId="0" fillId="34" borderId="25" xfId="0" applyFill="1" applyBorder="1" applyAlignment="1">
      <alignment horizontal="center" vertical="center"/>
    </xf>
    <xf numFmtId="0" fontId="0" fillId="34" borderId="24" xfId="0" applyFill="1" applyBorder="1" applyAlignment="1">
      <alignment horizontal="center" vertical="center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61"/>
  <sheetViews>
    <sheetView topLeftCell="A512" workbookViewId="0">
      <selection activeCell="A338" sqref="A338:D961"/>
    </sheetView>
  </sheetViews>
  <sheetFormatPr defaultRowHeight="15"/>
  <cols>
    <col min="1" max="1" width="21.7109375" style="4" bestFit="1" customWidth="1"/>
    <col min="2" max="2" width="9" style="5" bestFit="1" customWidth="1"/>
    <col min="3" max="3" width="11.42578125" style="5" bestFit="1" customWidth="1"/>
    <col min="4" max="4" width="55.140625" style="6" customWidth="1"/>
    <col min="5" max="5" width="2.7109375" style="1" customWidth="1"/>
    <col min="6" max="6" width="12" style="1" customWidth="1"/>
    <col min="7" max="8" width="9.140625" style="15"/>
    <col min="9" max="9" width="12" style="1" customWidth="1"/>
    <col min="10" max="10" width="9" style="5" customWidth="1"/>
    <col min="12" max="16384" width="9.140625" style="1"/>
  </cols>
  <sheetData>
    <row r="1" spans="1:10" ht="58.5" customHeight="1">
      <c r="A1" s="2" t="s">
        <v>1</v>
      </c>
      <c r="B1" s="3" t="s">
        <v>0</v>
      </c>
      <c r="C1" s="3" t="s">
        <v>2613</v>
      </c>
      <c r="D1" s="7" t="s">
        <v>2</v>
      </c>
      <c r="E1" s="10"/>
      <c r="F1" s="8"/>
      <c r="I1" s="8"/>
      <c r="J1" s="13" t="s">
        <v>2627</v>
      </c>
    </row>
    <row r="2" spans="1:10" ht="33" customHeight="1">
      <c r="A2" s="2" t="s">
        <v>2073</v>
      </c>
      <c r="B2" s="3" t="s">
        <v>2072</v>
      </c>
      <c r="C2" s="3" t="s">
        <v>2614</v>
      </c>
      <c r="D2" s="7" t="s">
        <v>2074</v>
      </c>
      <c r="E2" s="9"/>
      <c r="F2" s="12" t="s">
        <v>2624</v>
      </c>
      <c r="I2" s="12" t="s">
        <v>2624</v>
      </c>
      <c r="J2" s="3" t="s">
        <v>2072</v>
      </c>
    </row>
    <row r="3" spans="1:10" ht="33" customHeight="1">
      <c r="A3" s="2" t="s">
        <v>2076</v>
      </c>
      <c r="B3" s="3" t="s">
        <v>2075</v>
      </c>
      <c r="C3" s="3" t="s">
        <v>2614</v>
      </c>
      <c r="D3" s="7" t="s">
        <v>2077</v>
      </c>
      <c r="E3" s="9"/>
      <c r="F3" s="12"/>
      <c r="I3" s="12" t="s">
        <v>3210</v>
      </c>
      <c r="J3" s="3" t="s">
        <v>2075</v>
      </c>
    </row>
    <row r="4" spans="1:10" ht="33" customHeight="1">
      <c r="A4" s="2" t="s">
        <v>2079</v>
      </c>
      <c r="B4" s="3" t="s">
        <v>2078</v>
      </c>
      <c r="C4" s="3" t="s">
        <v>2614</v>
      </c>
      <c r="D4" s="7" t="s">
        <v>2080</v>
      </c>
      <c r="E4" s="9"/>
      <c r="F4" s="12"/>
      <c r="I4" s="12" t="s">
        <v>3211</v>
      </c>
      <c r="J4" s="3" t="s">
        <v>2078</v>
      </c>
    </row>
    <row r="5" spans="1:10" ht="33" customHeight="1">
      <c r="A5" s="2" t="s">
        <v>2082</v>
      </c>
      <c r="B5" s="3" t="s">
        <v>2081</v>
      </c>
      <c r="C5" s="3" t="s">
        <v>2614</v>
      </c>
      <c r="D5" s="7" t="s">
        <v>2083</v>
      </c>
      <c r="E5" s="9"/>
      <c r="F5" s="12"/>
      <c r="I5" s="12" t="s">
        <v>3212</v>
      </c>
      <c r="J5" s="3" t="s">
        <v>2081</v>
      </c>
    </row>
    <row r="6" spans="1:10" ht="33" customHeight="1">
      <c r="A6" s="2" t="s">
        <v>2085</v>
      </c>
      <c r="B6" s="3" t="s">
        <v>2084</v>
      </c>
      <c r="C6" s="3" t="s">
        <v>2614</v>
      </c>
      <c r="D6" s="7" t="s">
        <v>2086</v>
      </c>
      <c r="E6" s="9"/>
      <c r="F6" s="12"/>
      <c r="I6" s="12" t="s">
        <v>3213</v>
      </c>
      <c r="J6" s="3" t="s">
        <v>2084</v>
      </c>
    </row>
    <row r="7" spans="1:10" ht="33" customHeight="1">
      <c r="A7" s="2" t="s">
        <v>2088</v>
      </c>
      <c r="B7" s="3" t="s">
        <v>2087</v>
      </c>
      <c r="C7" s="3" t="s">
        <v>2614</v>
      </c>
      <c r="D7" s="7" t="s">
        <v>2089</v>
      </c>
      <c r="E7" s="9"/>
      <c r="F7" s="12"/>
      <c r="I7" s="12" t="s">
        <v>3214</v>
      </c>
      <c r="J7" s="3" t="s">
        <v>2087</v>
      </c>
    </row>
    <row r="8" spans="1:10" ht="33" customHeight="1">
      <c r="A8" s="2" t="s">
        <v>2091</v>
      </c>
      <c r="B8" s="3" t="s">
        <v>2090</v>
      </c>
      <c r="C8" s="3" t="s">
        <v>2614</v>
      </c>
      <c r="D8" s="7" t="s">
        <v>2092</v>
      </c>
      <c r="E8" s="9"/>
      <c r="F8" s="12" t="s">
        <v>2625</v>
      </c>
      <c r="I8" s="12" t="s">
        <v>2625</v>
      </c>
      <c r="J8" s="3" t="s">
        <v>2090</v>
      </c>
    </row>
    <row r="9" spans="1:10" ht="33" customHeight="1">
      <c r="A9" s="2" t="s">
        <v>2094</v>
      </c>
      <c r="B9" s="3" t="s">
        <v>2093</v>
      </c>
      <c r="C9" s="3" t="s">
        <v>2614</v>
      </c>
      <c r="D9" s="7" t="s">
        <v>2095</v>
      </c>
      <c r="E9" s="9"/>
      <c r="F9" s="12" t="s">
        <v>2626</v>
      </c>
      <c r="I9" s="12" t="s">
        <v>2626</v>
      </c>
      <c r="J9" s="3" t="s">
        <v>2093</v>
      </c>
    </row>
    <row r="10" spans="1:10" ht="33" customHeight="1">
      <c r="A10" s="2" t="s">
        <v>2097</v>
      </c>
      <c r="B10" s="3" t="s">
        <v>2096</v>
      </c>
      <c r="C10" s="3" t="s">
        <v>2614</v>
      </c>
      <c r="D10" s="7" t="s">
        <v>2098</v>
      </c>
      <c r="E10" s="9"/>
      <c r="F10" s="12" t="s">
        <v>2628</v>
      </c>
      <c r="I10" s="12" t="s">
        <v>2628</v>
      </c>
      <c r="J10" s="3" t="s">
        <v>2096</v>
      </c>
    </row>
    <row r="11" spans="1:10" ht="33" customHeight="1">
      <c r="A11" s="2" t="s">
        <v>2100</v>
      </c>
      <c r="B11" s="3" t="s">
        <v>2099</v>
      </c>
      <c r="C11" s="3" t="s">
        <v>2614</v>
      </c>
      <c r="D11" s="7" t="s">
        <v>2101</v>
      </c>
      <c r="E11" s="9"/>
      <c r="F11" s="12" t="s">
        <v>2629</v>
      </c>
      <c r="I11" s="12" t="s">
        <v>2629</v>
      </c>
      <c r="J11" s="3" t="s">
        <v>2099</v>
      </c>
    </row>
    <row r="12" spans="1:10" ht="33" customHeight="1">
      <c r="A12" s="2" t="s">
        <v>2103</v>
      </c>
      <c r="B12" s="3" t="s">
        <v>2102</v>
      </c>
      <c r="C12" s="3" t="s">
        <v>2614</v>
      </c>
      <c r="D12" s="7" t="s">
        <v>2104</v>
      </c>
      <c r="E12" s="9"/>
      <c r="F12" s="12" t="s">
        <v>2630</v>
      </c>
      <c r="I12" s="12" t="s">
        <v>2630</v>
      </c>
      <c r="J12" s="3" t="s">
        <v>2102</v>
      </c>
    </row>
    <row r="13" spans="1:10" ht="33" customHeight="1">
      <c r="A13" s="2" t="s">
        <v>2106</v>
      </c>
      <c r="B13" s="3" t="s">
        <v>2105</v>
      </c>
      <c r="C13" s="3" t="s">
        <v>2614</v>
      </c>
      <c r="D13" s="7" t="s">
        <v>2107</v>
      </c>
      <c r="E13" s="9"/>
      <c r="F13" s="12" t="s">
        <v>2631</v>
      </c>
      <c r="I13" s="12" t="s">
        <v>2631</v>
      </c>
      <c r="J13" s="3" t="s">
        <v>2105</v>
      </c>
    </row>
    <row r="14" spans="1:10" ht="33" customHeight="1">
      <c r="A14" s="2" t="s">
        <v>2109</v>
      </c>
      <c r="B14" s="3" t="s">
        <v>2108</v>
      </c>
      <c r="C14" s="3" t="s">
        <v>2614</v>
      </c>
      <c r="D14" s="7" t="s">
        <v>2110</v>
      </c>
      <c r="E14" s="9"/>
      <c r="F14" s="12" t="s">
        <v>2677</v>
      </c>
      <c r="I14" s="12" t="s">
        <v>2677</v>
      </c>
      <c r="J14" s="3" t="s">
        <v>2108</v>
      </c>
    </row>
    <row r="15" spans="1:10" ht="33" customHeight="1">
      <c r="A15" s="2" t="s">
        <v>2112</v>
      </c>
      <c r="B15" s="3" t="s">
        <v>2111</v>
      </c>
      <c r="C15" s="3" t="s">
        <v>2614</v>
      </c>
      <c r="D15" s="7" t="s">
        <v>2113</v>
      </c>
      <c r="E15" s="9"/>
      <c r="F15" s="12" t="s">
        <v>2632</v>
      </c>
      <c r="I15" s="12" t="s">
        <v>2632</v>
      </c>
      <c r="J15" s="3" t="s">
        <v>2111</v>
      </c>
    </row>
    <row r="16" spans="1:10" ht="33" customHeight="1">
      <c r="A16" s="2" t="s">
        <v>2115</v>
      </c>
      <c r="B16" s="3" t="s">
        <v>2114</v>
      </c>
      <c r="C16" s="3" t="s">
        <v>2614</v>
      </c>
      <c r="D16" s="7" t="s">
        <v>2116</v>
      </c>
      <c r="E16" s="9"/>
      <c r="F16" s="12" t="s">
        <v>2633</v>
      </c>
      <c r="I16" s="12" t="s">
        <v>2633</v>
      </c>
      <c r="J16" s="3" t="s">
        <v>2114</v>
      </c>
    </row>
    <row r="17" spans="1:10" ht="33" customHeight="1">
      <c r="A17" s="2" t="s">
        <v>2118</v>
      </c>
      <c r="B17" s="3" t="s">
        <v>2117</v>
      </c>
      <c r="C17" s="3" t="s">
        <v>2614</v>
      </c>
      <c r="D17" s="7" t="s">
        <v>2119</v>
      </c>
      <c r="E17" s="9"/>
      <c r="F17" s="12"/>
      <c r="I17" s="12" t="s">
        <v>3215</v>
      </c>
      <c r="J17" s="3" t="s">
        <v>2117</v>
      </c>
    </row>
    <row r="18" spans="1:10" ht="33" customHeight="1">
      <c r="A18" s="2" t="s">
        <v>2238</v>
      </c>
      <c r="B18" s="3" t="s">
        <v>2237</v>
      </c>
      <c r="C18" s="3" t="s">
        <v>2614</v>
      </c>
      <c r="D18" s="7" t="s">
        <v>2239</v>
      </c>
      <c r="E18" s="9"/>
      <c r="F18" s="12"/>
      <c r="I18" s="12" t="s">
        <v>3216</v>
      </c>
      <c r="J18" s="3" t="s">
        <v>2237</v>
      </c>
    </row>
    <row r="19" spans="1:10" ht="33" customHeight="1">
      <c r="A19" s="2" t="s">
        <v>2241</v>
      </c>
      <c r="B19" s="3" t="s">
        <v>2240</v>
      </c>
      <c r="C19" s="3" t="s">
        <v>2614</v>
      </c>
      <c r="D19" s="7" t="s">
        <v>2242</v>
      </c>
      <c r="E19" s="9"/>
      <c r="F19" s="12"/>
      <c r="I19" s="12" t="s">
        <v>3217</v>
      </c>
      <c r="J19" s="3" t="s">
        <v>2240</v>
      </c>
    </row>
    <row r="20" spans="1:10" ht="33" customHeight="1">
      <c r="A20" s="2" t="s">
        <v>2244</v>
      </c>
      <c r="B20" s="3" t="s">
        <v>2243</v>
      </c>
      <c r="C20" s="3" t="s">
        <v>2614</v>
      </c>
      <c r="D20" s="7" t="s">
        <v>2245</v>
      </c>
      <c r="E20" s="9"/>
      <c r="F20" s="12"/>
      <c r="I20" s="12" t="s">
        <v>3218</v>
      </c>
      <c r="J20" s="3" t="s">
        <v>2243</v>
      </c>
    </row>
    <row r="21" spans="1:10" ht="33" customHeight="1">
      <c r="A21" s="2" t="s">
        <v>2247</v>
      </c>
      <c r="B21" s="3" t="s">
        <v>2246</v>
      </c>
      <c r="C21" s="3" t="s">
        <v>2614</v>
      </c>
      <c r="D21" s="7" t="s">
        <v>2248</v>
      </c>
      <c r="E21" s="9"/>
      <c r="F21" s="12"/>
      <c r="I21" s="12" t="s">
        <v>3219</v>
      </c>
      <c r="J21" s="3" t="s">
        <v>2246</v>
      </c>
    </row>
    <row r="22" spans="1:10" ht="33" customHeight="1">
      <c r="A22" s="2" t="s">
        <v>2250</v>
      </c>
      <c r="B22" s="3" t="s">
        <v>2249</v>
      </c>
      <c r="C22" s="3" t="s">
        <v>2614</v>
      </c>
      <c r="D22" s="7" t="s">
        <v>2251</v>
      </c>
      <c r="E22" s="9"/>
      <c r="F22" s="12"/>
      <c r="I22" s="12" t="s">
        <v>3220</v>
      </c>
      <c r="J22" s="3" t="s">
        <v>2249</v>
      </c>
    </row>
    <row r="23" spans="1:10" ht="33" customHeight="1">
      <c r="A23" s="2" t="s">
        <v>2253</v>
      </c>
      <c r="B23" s="3" t="s">
        <v>2252</v>
      </c>
      <c r="C23" s="3" t="s">
        <v>2614</v>
      </c>
      <c r="D23" s="7" t="s">
        <v>2254</v>
      </c>
      <c r="E23" s="9"/>
      <c r="F23" s="12"/>
      <c r="I23" s="12" t="s">
        <v>3221</v>
      </c>
      <c r="J23" s="3" t="s">
        <v>2252</v>
      </c>
    </row>
    <row r="24" spans="1:10" ht="33" customHeight="1">
      <c r="A24" s="2" t="s">
        <v>2256</v>
      </c>
      <c r="B24" s="3" t="s">
        <v>2255</v>
      </c>
      <c r="C24" s="3" t="s">
        <v>2614</v>
      </c>
      <c r="D24" s="7" t="s">
        <v>2257</v>
      </c>
      <c r="E24" s="9"/>
      <c r="F24" s="12"/>
      <c r="I24" s="12" t="s">
        <v>3222</v>
      </c>
      <c r="J24" s="3" t="s">
        <v>2255</v>
      </c>
    </row>
    <row r="25" spans="1:10" ht="33" customHeight="1">
      <c r="A25" s="2" t="s">
        <v>2259</v>
      </c>
      <c r="B25" s="3" t="s">
        <v>2258</v>
      </c>
      <c r="C25" s="3" t="s">
        <v>2614</v>
      </c>
      <c r="D25" s="7" t="s">
        <v>2260</v>
      </c>
      <c r="E25" s="9"/>
      <c r="F25" s="12"/>
      <c r="I25" s="12" t="s">
        <v>3223</v>
      </c>
      <c r="J25" s="3" t="s">
        <v>2258</v>
      </c>
    </row>
    <row r="26" spans="1:10" ht="33" customHeight="1">
      <c r="A26" s="2" t="s">
        <v>2262</v>
      </c>
      <c r="B26" s="3" t="s">
        <v>2261</v>
      </c>
      <c r="C26" s="3" t="s">
        <v>2614</v>
      </c>
      <c r="D26" s="7" t="s">
        <v>2263</v>
      </c>
      <c r="E26" s="9"/>
      <c r="F26" s="12"/>
      <c r="I26" s="12" t="s">
        <v>3224</v>
      </c>
      <c r="J26" s="3" t="s">
        <v>2261</v>
      </c>
    </row>
    <row r="27" spans="1:10" ht="33" customHeight="1">
      <c r="A27" s="2" t="s">
        <v>2265</v>
      </c>
      <c r="B27" s="3" t="s">
        <v>2264</v>
      </c>
      <c r="C27" s="3" t="s">
        <v>2614</v>
      </c>
      <c r="D27" s="7" t="s">
        <v>2266</v>
      </c>
      <c r="E27" s="9"/>
      <c r="F27" s="12"/>
      <c r="I27" s="12" t="s">
        <v>3225</v>
      </c>
      <c r="J27" s="3" t="s">
        <v>2264</v>
      </c>
    </row>
    <row r="28" spans="1:10" ht="33" customHeight="1">
      <c r="A28" s="2" t="s">
        <v>2268</v>
      </c>
      <c r="B28" s="3" t="s">
        <v>2267</v>
      </c>
      <c r="C28" s="3" t="s">
        <v>2614</v>
      </c>
      <c r="D28" s="7" t="s">
        <v>2269</v>
      </c>
      <c r="E28" s="9"/>
      <c r="F28" s="12" t="s">
        <v>2634</v>
      </c>
      <c r="I28" s="12" t="s">
        <v>2634</v>
      </c>
      <c r="J28" s="3" t="s">
        <v>2267</v>
      </c>
    </row>
    <row r="29" spans="1:10" ht="33" customHeight="1">
      <c r="A29" s="2" t="s">
        <v>2271</v>
      </c>
      <c r="B29" s="3" t="s">
        <v>2270</v>
      </c>
      <c r="C29" s="3" t="s">
        <v>2614</v>
      </c>
      <c r="D29" s="7" t="s">
        <v>2272</v>
      </c>
      <c r="E29" s="9"/>
      <c r="F29" s="12" t="s">
        <v>2635</v>
      </c>
      <c r="I29" s="12" t="s">
        <v>2635</v>
      </c>
      <c r="J29" s="3" t="s">
        <v>2270</v>
      </c>
    </row>
    <row r="30" spans="1:10" ht="33" customHeight="1">
      <c r="A30" s="2" t="s">
        <v>2274</v>
      </c>
      <c r="B30" s="3" t="s">
        <v>2273</v>
      </c>
      <c r="C30" s="3" t="s">
        <v>2614</v>
      </c>
      <c r="D30" s="7" t="s">
        <v>2275</v>
      </c>
      <c r="E30" s="9"/>
      <c r="F30" s="12" t="s">
        <v>2636</v>
      </c>
      <c r="I30" s="12" t="s">
        <v>2636</v>
      </c>
      <c r="J30" s="3" t="s">
        <v>2273</v>
      </c>
    </row>
    <row r="31" spans="1:10" ht="33" customHeight="1">
      <c r="A31" s="2" t="s">
        <v>2277</v>
      </c>
      <c r="B31" s="3" t="s">
        <v>2276</v>
      </c>
      <c r="C31" s="3" t="s">
        <v>2614</v>
      </c>
      <c r="D31" s="7" t="s">
        <v>2278</v>
      </c>
      <c r="E31" s="9"/>
      <c r="F31" s="12" t="s">
        <v>2637</v>
      </c>
      <c r="I31" s="12" t="s">
        <v>2637</v>
      </c>
      <c r="J31" s="3" t="s">
        <v>2276</v>
      </c>
    </row>
    <row r="32" spans="1:10" ht="33" customHeight="1">
      <c r="A32" s="2" t="s">
        <v>2280</v>
      </c>
      <c r="B32" s="3" t="s">
        <v>2279</v>
      </c>
      <c r="C32" s="3" t="s">
        <v>2614</v>
      </c>
      <c r="D32" s="7" t="s">
        <v>2281</v>
      </c>
      <c r="E32" s="9"/>
      <c r="F32" s="12" t="s">
        <v>2638</v>
      </c>
      <c r="I32" s="12" t="s">
        <v>2638</v>
      </c>
      <c r="J32" s="3" t="s">
        <v>2279</v>
      </c>
    </row>
    <row r="33" spans="1:10" ht="33" customHeight="1">
      <c r="A33" s="2" t="s">
        <v>2283</v>
      </c>
      <c r="B33" s="3" t="s">
        <v>2282</v>
      </c>
      <c r="C33" s="3" t="s">
        <v>2614</v>
      </c>
      <c r="D33" s="7" t="s">
        <v>2284</v>
      </c>
      <c r="E33" s="9"/>
      <c r="F33" s="12" t="s">
        <v>2639</v>
      </c>
      <c r="I33" s="12" t="s">
        <v>2639</v>
      </c>
      <c r="J33" s="3" t="s">
        <v>2282</v>
      </c>
    </row>
    <row r="34" spans="1:10" ht="33" customHeight="1">
      <c r="A34" s="2" t="s">
        <v>2286</v>
      </c>
      <c r="B34" s="3" t="s">
        <v>2285</v>
      </c>
      <c r="C34" s="3" t="s">
        <v>2614</v>
      </c>
      <c r="D34" s="7" t="s">
        <v>2287</v>
      </c>
      <c r="E34" s="9"/>
      <c r="F34" s="12" t="s">
        <v>2640</v>
      </c>
      <c r="I34" s="12" t="s">
        <v>2640</v>
      </c>
      <c r="J34" s="3" t="s">
        <v>2285</v>
      </c>
    </row>
    <row r="35" spans="1:10" ht="33" customHeight="1">
      <c r="A35" s="2" t="s">
        <v>2289</v>
      </c>
      <c r="B35" s="3" t="s">
        <v>2288</v>
      </c>
      <c r="C35" s="3" t="s">
        <v>2614</v>
      </c>
      <c r="D35" s="7" t="s">
        <v>2290</v>
      </c>
      <c r="E35" s="9"/>
      <c r="F35" s="12" t="s">
        <v>2641</v>
      </c>
      <c r="I35" s="12" t="s">
        <v>2641</v>
      </c>
      <c r="J35" s="3" t="s">
        <v>2288</v>
      </c>
    </row>
    <row r="36" spans="1:10" ht="33" customHeight="1">
      <c r="A36" s="2" t="s">
        <v>2292</v>
      </c>
      <c r="B36" s="3" t="s">
        <v>2291</v>
      </c>
      <c r="C36" s="3" t="s">
        <v>2614</v>
      </c>
      <c r="D36" s="7" t="s">
        <v>2293</v>
      </c>
      <c r="E36" s="9"/>
      <c r="F36" s="12"/>
      <c r="I36" s="12" t="s">
        <v>3226</v>
      </c>
      <c r="J36" s="3" t="s">
        <v>2291</v>
      </c>
    </row>
    <row r="37" spans="1:10" ht="33" customHeight="1">
      <c r="A37" s="2" t="s">
        <v>2295</v>
      </c>
      <c r="B37" s="3" t="s">
        <v>2294</v>
      </c>
      <c r="C37" s="3" t="s">
        <v>2614</v>
      </c>
      <c r="D37" s="7" t="s">
        <v>2296</v>
      </c>
      <c r="E37" s="9"/>
      <c r="F37" s="12"/>
      <c r="I37" s="12" t="s">
        <v>3227</v>
      </c>
      <c r="J37" s="3" t="s">
        <v>2294</v>
      </c>
    </row>
    <row r="38" spans="1:10" ht="33" customHeight="1">
      <c r="A38" s="2" t="s">
        <v>2298</v>
      </c>
      <c r="B38" s="3" t="s">
        <v>2297</v>
      </c>
      <c r="C38" s="3" t="s">
        <v>2614</v>
      </c>
      <c r="D38" s="7" t="s">
        <v>2299</v>
      </c>
      <c r="E38" s="9"/>
      <c r="F38" s="12"/>
      <c r="I38" s="12" t="s">
        <v>3228</v>
      </c>
      <c r="J38" s="3" t="s">
        <v>2297</v>
      </c>
    </row>
    <row r="39" spans="1:10" ht="33" customHeight="1">
      <c r="A39" s="2" t="s">
        <v>2301</v>
      </c>
      <c r="B39" s="3" t="s">
        <v>2300</v>
      </c>
      <c r="C39" s="3" t="s">
        <v>2614</v>
      </c>
      <c r="D39" s="7" t="s">
        <v>2302</v>
      </c>
      <c r="E39" s="9"/>
      <c r="F39" s="12"/>
      <c r="I39" s="12" t="s">
        <v>3229</v>
      </c>
      <c r="J39" s="3" t="s">
        <v>2300</v>
      </c>
    </row>
    <row r="40" spans="1:10" ht="33" customHeight="1">
      <c r="A40" s="2" t="s">
        <v>2304</v>
      </c>
      <c r="B40" s="3" t="s">
        <v>2303</v>
      </c>
      <c r="C40" s="3" t="s">
        <v>2614</v>
      </c>
      <c r="D40" s="7" t="s">
        <v>2305</v>
      </c>
      <c r="E40" s="9"/>
      <c r="F40" s="12" t="s">
        <v>2642</v>
      </c>
      <c r="I40" s="12" t="s">
        <v>2642</v>
      </c>
      <c r="J40" s="3" t="s">
        <v>2303</v>
      </c>
    </row>
    <row r="41" spans="1:10" ht="33" customHeight="1">
      <c r="A41" s="2" t="s">
        <v>2307</v>
      </c>
      <c r="B41" s="3" t="s">
        <v>2306</v>
      </c>
      <c r="C41" s="3" t="s">
        <v>2614</v>
      </c>
      <c r="D41" s="7" t="s">
        <v>2308</v>
      </c>
      <c r="E41" s="9"/>
      <c r="F41" s="12" t="s">
        <v>2643</v>
      </c>
      <c r="I41" s="12" t="s">
        <v>2643</v>
      </c>
      <c r="J41" s="3" t="s">
        <v>2306</v>
      </c>
    </row>
    <row r="42" spans="1:10" ht="33" customHeight="1">
      <c r="A42" s="2" t="s">
        <v>2310</v>
      </c>
      <c r="B42" s="3" t="s">
        <v>2309</v>
      </c>
      <c r="C42" s="3" t="s">
        <v>2614</v>
      </c>
      <c r="D42" s="7" t="s">
        <v>2311</v>
      </c>
      <c r="E42" s="9"/>
      <c r="F42" s="12" t="s">
        <v>2645</v>
      </c>
      <c r="I42" s="12" t="s">
        <v>2645</v>
      </c>
      <c r="J42" s="3" t="s">
        <v>2309</v>
      </c>
    </row>
    <row r="43" spans="1:10" ht="33" customHeight="1">
      <c r="A43" s="2" t="s">
        <v>2313</v>
      </c>
      <c r="B43" s="3" t="s">
        <v>2312</v>
      </c>
      <c r="C43" s="3" t="s">
        <v>2614</v>
      </c>
      <c r="D43" s="7" t="s">
        <v>2314</v>
      </c>
      <c r="E43" s="9"/>
      <c r="F43" s="12" t="s">
        <v>2646</v>
      </c>
      <c r="I43" s="12" t="s">
        <v>2646</v>
      </c>
      <c r="J43" s="3" t="s">
        <v>2312</v>
      </c>
    </row>
    <row r="44" spans="1:10" ht="33" customHeight="1">
      <c r="A44" s="2" t="s">
        <v>2316</v>
      </c>
      <c r="B44" s="3" t="s">
        <v>2315</v>
      </c>
      <c r="C44" s="3" t="s">
        <v>2614</v>
      </c>
      <c r="D44" s="7" t="s">
        <v>2317</v>
      </c>
      <c r="E44" s="9"/>
      <c r="F44" s="12" t="s">
        <v>2647</v>
      </c>
      <c r="I44" s="12" t="s">
        <v>2647</v>
      </c>
      <c r="J44" s="3" t="s">
        <v>2315</v>
      </c>
    </row>
    <row r="45" spans="1:10" ht="33" customHeight="1">
      <c r="A45" s="2" t="s">
        <v>2319</v>
      </c>
      <c r="B45" s="3" t="s">
        <v>2318</v>
      </c>
      <c r="C45" s="3" t="s">
        <v>2614</v>
      </c>
      <c r="D45" s="7" t="s">
        <v>2320</v>
      </c>
      <c r="E45" s="9"/>
      <c r="F45" s="12" t="s">
        <v>2648</v>
      </c>
      <c r="I45" s="12" t="s">
        <v>2648</v>
      </c>
      <c r="J45" s="3" t="s">
        <v>2318</v>
      </c>
    </row>
    <row r="46" spans="1:10" ht="33" customHeight="1">
      <c r="A46" s="2" t="s">
        <v>2322</v>
      </c>
      <c r="B46" s="3" t="s">
        <v>2321</v>
      </c>
      <c r="C46" s="3" t="s">
        <v>2614</v>
      </c>
      <c r="D46" s="7" t="s">
        <v>2323</v>
      </c>
      <c r="E46" s="9"/>
      <c r="F46" s="12" t="s">
        <v>2650</v>
      </c>
      <c r="I46" s="12" t="s">
        <v>2650</v>
      </c>
      <c r="J46" s="3" t="s">
        <v>2321</v>
      </c>
    </row>
    <row r="47" spans="1:10" ht="33" customHeight="1">
      <c r="A47" s="2" t="s">
        <v>2325</v>
      </c>
      <c r="B47" s="3" t="s">
        <v>2324</v>
      </c>
      <c r="C47" s="3" t="s">
        <v>2614</v>
      </c>
      <c r="D47" s="7" t="s">
        <v>2326</v>
      </c>
      <c r="E47" s="9"/>
      <c r="F47" s="12" t="s">
        <v>2649</v>
      </c>
      <c r="I47" s="12" t="s">
        <v>2649</v>
      </c>
      <c r="J47" s="3" t="s">
        <v>2324</v>
      </c>
    </row>
    <row r="48" spans="1:10" ht="33" customHeight="1">
      <c r="A48" s="2" t="s">
        <v>2328</v>
      </c>
      <c r="B48" s="3" t="s">
        <v>2327</v>
      </c>
      <c r="C48" s="3" t="s">
        <v>2614</v>
      </c>
      <c r="D48" s="7" t="s">
        <v>2329</v>
      </c>
      <c r="E48" s="9"/>
      <c r="F48" s="12"/>
      <c r="G48" s="15" t="s">
        <v>2751</v>
      </c>
      <c r="I48" s="12" t="s">
        <v>3655</v>
      </c>
      <c r="J48" s="3" t="s">
        <v>2327</v>
      </c>
    </row>
    <row r="49" spans="1:10" ht="33" customHeight="1">
      <c r="A49" s="2" t="s">
        <v>2331</v>
      </c>
      <c r="B49" s="3" t="s">
        <v>2330</v>
      </c>
      <c r="C49" s="3" t="s">
        <v>2614</v>
      </c>
      <c r="D49" s="7" t="s">
        <v>2332</v>
      </c>
      <c r="E49" s="9"/>
      <c r="F49" s="12"/>
      <c r="G49" s="15" t="s">
        <v>2751</v>
      </c>
      <c r="I49" s="12" t="s">
        <v>3656</v>
      </c>
      <c r="J49" s="3" t="s">
        <v>2330</v>
      </c>
    </row>
    <row r="50" spans="1:10" ht="33" customHeight="1">
      <c r="A50" s="2" t="s">
        <v>2334</v>
      </c>
      <c r="B50" s="3" t="s">
        <v>2333</v>
      </c>
      <c r="C50" s="3" t="s">
        <v>2614</v>
      </c>
      <c r="D50" s="7" t="s">
        <v>2335</v>
      </c>
      <c r="E50" s="9"/>
      <c r="F50" s="12" t="s">
        <v>2652</v>
      </c>
      <c r="I50" s="12" t="s">
        <v>2652</v>
      </c>
      <c r="J50" s="3" t="s">
        <v>2333</v>
      </c>
    </row>
    <row r="51" spans="1:10" ht="33" customHeight="1">
      <c r="A51" s="2" t="s">
        <v>2337</v>
      </c>
      <c r="B51" s="3" t="s">
        <v>2336</v>
      </c>
      <c r="C51" s="3" t="s">
        <v>2614</v>
      </c>
      <c r="D51" s="7" t="s">
        <v>2338</v>
      </c>
      <c r="E51" s="9"/>
      <c r="F51" s="12" t="s">
        <v>2653</v>
      </c>
      <c r="I51" s="12" t="s">
        <v>2653</v>
      </c>
      <c r="J51" s="3" t="s">
        <v>2336</v>
      </c>
    </row>
    <row r="52" spans="1:10" ht="33" customHeight="1">
      <c r="A52" s="2" t="s">
        <v>2340</v>
      </c>
      <c r="B52" s="3" t="s">
        <v>2339</v>
      </c>
      <c r="C52" s="3" t="s">
        <v>2614</v>
      </c>
      <c r="D52" s="7" t="s">
        <v>2341</v>
      </c>
      <c r="E52" s="9"/>
      <c r="F52" s="12" t="s">
        <v>2654</v>
      </c>
      <c r="I52" s="12" t="s">
        <v>2654</v>
      </c>
      <c r="J52" s="3" t="s">
        <v>2339</v>
      </c>
    </row>
    <row r="53" spans="1:10" ht="33" customHeight="1">
      <c r="A53" s="2" t="s">
        <v>2343</v>
      </c>
      <c r="B53" s="3" t="s">
        <v>2342</v>
      </c>
      <c r="C53" s="3" t="s">
        <v>2614</v>
      </c>
      <c r="D53" s="7" t="s">
        <v>2344</v>
      </c>
      <c r="E53" s="9"/>
      <c r="F53" s="12" t="s">
        <v>2655</v>
      </c>
      <c r="I53" s="12" t="s">
        <v>2655</v>
      </c>
      <c r="J53" s="3" t="s">
        <v>2342</v>
      </c>
    </row>
    <row r="54" spans="1:10" ht="33" customHeight="1">
      <c r="A54" s="2" t="s">
        <v>2346</v>
      </c>
      <c r="B54" s="3" t="s">
        <v>2345</v>
      </c>
      <c r="C54" s="3" t="s">
        <v>2614</v>
      </c>
      <c r="D54" s="7" t="s">
        <v>2347</v>
      </c>
      <c r="E54" s="9"/>
      <c r="F54" s="12" t="s">
        <v>2656</v>
      </c>
      <c r="I54" s="12" t="s">
        <v>2656</v>
      </c>
      <c r="J54" s="3" t="s">
        <v>2345</v>
      </c>
    </row>
    <row r="55" spans="1:10" ht="33" customHeight="1">
      <c r="A55" s="2" t="s">
        <v>2349</v>
      </c>
      <c r="B55" s="3" t="s">
        <v>2348</v>
      </c>
      <c r="C55" s="3" t="s">
        <v>2614</v>
      </c>
      <c r="D55" s="7" t="s">
        <v>2350</v>
      </c>
      <c r="E55" s="9"/>
      <c r="F55" s="12" t="s">
        <v>2657</v>
      </c>
      <c r="I55" s="12" t="s">
        <v>2657</v>
      </c>
      <c r="J55" s="3" t="s">
        <v>2348</v>
      </c>
    </row>
    <row r="56" spans="1:10" ht="33" customHeight="1">
      <c r="A56" s="2" t="s">
        <v>2352</v>
      </c>
      <c r="B56" s="3" t="s">
        <v>2351</v>
      </c>
      <c r="C56" s="3" t="s">
        <v>2614</v>
      </c>
      <c r="D56" s="7" t="s">
        <v>2353</v>
      </c>
      <c r="E56" s="9"/>
      <c r="F56" s="12" t="s">
        <v>3641</v>
      </c>
      <c r="I56" s="12" t="s">
        <v>3641</v>
      </c>
      <c r="J56" s="3" t="s">
        <v>2351</v>
      </c>
    </row>
    <row r="57" spans="1:10" ht="33" customHeight="1">
      <c r="A57" s="2" t="s">
        <v>2355</v>
      </c>
      <c r="B57" s="3" t="s">
        <v>2354</v>
      </c>
      <c r="C57" s="3" t="s">
        <v>2614</v>
      </c>
      <c r="D57" s="7" t="s">
        <v>2356</v>
      </c>
      <c r="E57" s="9"/>
      <c r="F57" s="12" t="s">
        <v>2659</v>
      </c>
      <c r="I57" s="12" t="s">
        <v>2659</v>
      </c>
      <c r="J57" s="3" t="s">
        <v>2354</v>
      </c>
    </row>
    <row r="58" spans="1:10" ht="33" customHeight="1">
      <c r="A58" s="2" t="s">
        <v>2358</v>
      </c>
      <c r="B58" s="3" t="s">
        <v>2357</v>
      </c>
      <c r="C58" s="3" t="s">
        <v>2614</v>
      </c>
      <c r="D58" s="7" t="s">
        <v>2359</v>
      </c>
      <c r="E58" s="9"/>
      <c r="F58" s="12" t="s">
        <v>2660</v>
      </c>
      <c r="I58" s="12" t="s">
        <v>2660</v>
      </c>
      <c r="J58" s="3" t="s">
        <v>2357</v>
      </c>
    </row>
    <row r="59" spans="1:10" ht="33" customHeight="1">
      <c r="A59" s="2" t="s">
        <v>2361</v>
      </c>
      <c r="B59" s="3" t="s">
        <v>2360</v>
      </c>
      <c r="C59" s="3" t="s">
        <v>2614</v>
      </c>
      <c r="D59" s="7" t="s">
        <v>2362</v>
      </c>
      <c r="E59" s="9"/>
      <c r="F59" s="12" t="s">
        <v>2658</v>
      </c>
      <c r="I59" s="12" t="s">
        <v>2658</v>
      </c>
      <c r="J59" s="3" t="s">
        <v>2360</v>
      </c>
    </row>
    <row r="60" spans="1:10" ht="33" customHeight="1">
      <c r="A60" s="2" t="s">
        <v>2364</v>
      </c>
      <c r="B60" s="3" t="s">
        <v>2363</v>
      </c>
      <c r="C60" s="3" t="s">
        <v>2614</v>
      </c>
      <c r="D60" s="7" t="s">
        <v>2365</v>
      </c>
      <c r="E60" s="9"/>
      <c r="F60" s="12" t="s">
        <v>2661</v>
      </c>
      <c r="I60" s="12" t="s">
        <v>2661</v>
      </c>
      <c r="J60" s="3" t="s">
        <v>2363</v>
      </c>
    </row>
    <row r="61" spans="1:10" ht="33" customHeight="1">
      <c r="A61" s="2" t="s">
        <v>2367</v>
      </c>
      <c r="B61" s="3" t="s">
        <v>2366</v>
      </c>
      <c r="C61" s="3" t="s">
        <v>2614</v>
      </c>
      <c r="D61" s="7" t="s">
        <v>2368</v>
      </c>
      <c r="E61" s="9"/>
      <c r="F61" s="12" t="s">
        <v>3651</v>
      </c>
      <c r="I61" s="12" t="s">
        <v>3651</v>
      </c>
      <c r="J61" s="3" t="s">
        <v>2366</v>
      </c>
    </row>
    <row r="62" spans="1:10" ht="33" customHeight="1">
      <c r="A62" s="2" t="s">
        <v>2370</v>
      </c>
      <c r="B62" s="3" t="s">
        <v>2369</v>
      </c>
      <c r="C62" s="3" t="s">
        <v>2614</v>
      </c>
      <c r="D62" s="7" t="s">
        <v>2371</v>
      </c>
      <c r="E62" s="9"/>
      <c r="F62" s="12" t="s">
        <v>3652</v>
      </c>
      <c r="I62" s="12" t="s">
        <v>3652</v>
      </c>
      <c r="J62" s="3" t="s">
        <v>2369</v>
      </c>
    </row>
    <row r="63" spans="1:10" ht="33" customHeight="1">
      <c r="A63" s="2" t="s">
        <v>2373</v>
      </c>
      <c r="B63" s="3" t="s">
        <v>2372</v>
      </c>
      <c r="C63" s="3" t="s">
        <v>2614</v>
      </c>
      <c r="D63" s="7" t="s">
        <v>2374</v>
      </c>
      <c r="E63" s="9"/>
      <c r="F63" s="12" t="s">
        <v>2664</v>
      </c>
      <c r="I63" s="12" t="s">
        <v>2664</v>
      </c>
      <c r="J63" s="3" t="s">
        <v>2372</v>
      </c>
    </row>
    <row r="64" spans="1:10" ht="33" customHeight="1">
      <c r="A64" s="2" t="s">
        <v>2376</v>
      </c>
      <c r="B64" s="3" t="s">
        <v>2375</v>
      </c>
      <c r="C64" s="3" t="s">
        <v>2614</v>
      </c>
      <c r="D64" s="7" t="s">
        <v>2377</v>
      </c>
      <c r="E64" s="9"/>
      <c r="F64" s="12" t="s">
        <v>3650</v>
      </c>
      <c r="I64" s="12" t="s">
        <v>3650</v>
      </c>
      <c r="J64" s="3" t="s">
        <v>2375</v>
      </c>
    </row>
    <row r="65" spans="1:10" ht="33" customHeight="1">
      <c r="A65" s="2" t="s">
        <v>2379</v>
      </c>
      <c r="B65" s="3" t="s">
        <v>2378</v>
      </c>
      <c r="C65" s="3" t="s">
        <v>2614</v>
      </c>
      <c r="D65" s="7" t="s">
        <v>2380</v>
      </c>
      <c r="E65" s="9"/>
      <c r="F65" s="12" t="s">
        <v>2666</v>
      </c>
      <c r="I65" s="12" t="s">
        <v>2666</v>
      </c>
      <c r="J65" s="3" t="s">
        <v>2378</v>
      </c>
    </row>
    <row r="66" spans="1:10" ht="33" customHeight="1">
      <c r="A66" s="2" t="s">
        <v>2382</v>
      </c>
      <c r="B66" s="3" t="s">
        <v>2381</v>
      </c>
      <c r="C66" s="3" t="s">
        <v>2614</v>
      </c>
      <c r="D66" s="7" t="s">
        <v>2383</v>
      </c>
      <c r="E66" s="9"/>
      <c r="F66" s="12"/>
      <c r="I66" s="12" t="s">
        <v>3230</v>
      </c>
      <c r="J66" s="3" t="s">
        <v>2381</v>
      </c>
    </row>
    <row r="67" spans="1:10" ht="33" customHeight="1">
      <c r="A67" s="2" t="s">
        <v>2385</v>
      </c>
      <c r="B67" s="3" t="s">
        <v>2384</v>
      </c>
      <c r="C67" s="3" t="s">
        <v>2614</v>
      </c>
      <c r="D67" s="7" t="s">
        <v>2383</v>
      </c>
      <c r="E67" s="9"/>
      <c r="F67" s="12"/>
      <c r="I67" s="12" t="s">
        <v>3231</v>
      </c>
      <c r="J67" s="3" t="s">
        <v>2384</v>
      </c>
    </row>
    <row r="68" spans="1:10" ht="33" customHeight="1">
      <c r="A68" s="2" t="s">
        <v>2387</v>
      </c>
      <c r="B68" s="3" t="s">
        <v>2386</v>
      </c>
      <c r="C68" s="3" t="s">
        <v>2614</v>
      </c>
      <c r="D68" s="7" t="s">
        <v>2388</v>
      </c>
      <c r="E68" s="9"/>
      <c r="F68" s="12" t="s">
        <v>2667</v>
      </c>
      <c r="I68" s="12" t="s">
        <v>2667</v>
      </c>
      <c r="J68" s="3" t="s">
        <v>2386</v>
      </c>
    </row>
    <row r="69" spans="1:10" ht="33" customHeight="1">
      <c r="A69" s="2" t="s">
        <v>2390</v>
      </c>
      <c r="B69" s="3" t="s">
        <v>2389</v>
      </c>
      <c r="C69" s="3" t="s">
        <v>2614</v>
      </c>
      <c r="D69" s="7" t="s">
        <v>2391</v>
      </c>
      <c r="E69" s="9"/>
      <c r="F69" s="12" t="s">
        <v>2668</v>
      </c>
      <c r="I69" s="12" t="s">
        <v>2668</v>
      </c>
      <c r="J69" s="3" t="s">
        <v>2389</v>
      </c>
    </row>
    <row r="70" spans="1:10" ht="33" customHeight="1">
      <c r="A70" s="2" t="s">
        <v>2393</v>
      </c>
      <c r="B70" s="3" t="s">
        <v>2392</v>
      </c>
      <c r="C70" s="3" t="s">
        <v>2614</v>
      </c>
      <c r="D70" s="7" t="s">
        <v>2383</v>
      </c>
      <c r="E70" s="9"/>
      <c r="F70" s="12"/>
      <c r="I70" s="12" t="s">
        <v>3232</v>
      </c>
      <c r="J70" s="3" t="s">
        <v>2392</v>
      </c>
    </row>
    <row r="71" spans="1:10" ht="33" customHeight="1">
      <c r="A71" s="2" t="s">
        <v>2395</v>
      </c>
      <c r="B71" s="3" t="s">
        <v>2394</v>
      </c>
      <c r="C71" s="3" t="s">
        <v>2614</v>
      </c>
      <c r="D71" s="7" t="s">
        <v>2383</v>
      </c>
      <c r="E71" s="9"/>
      <c r="F71" s="12"/>
      <c r="I71" s="12" t="s">
        <v>3233</v>
      </c>
      <c r="J71" s="3" t="s">
        <v>2394</v>
      </c>
    </row>
    <row r="72" spans="1:10" ht="33" customHeight="1">
      <c r="A72" s="2" t="s">
        <v>2397</v>
      </c>
      <c r="B72" s="3" t="s">
        <v>2396</v>
      </c>
      <c r="C72" s="3" t="s">
        <v>2614</v>
      </c>
      <c r="D72" s="7" t="s">
        <v>2398</v>
      </c>
      <c r="E72" s="9"/>
      <c r="F72" s="12" t="s">
        <v>2669</v>
      </c>
      <c r="I72" s="12" t="s">
        <v>2669</v>
      </c>
      <c r="J72" s="3" t="s">
        <v>2396</v>
      </c>
    </row>
    <row r="73" spans="1:10" ht="33" customHeight="1">
      <c r="A73" s="2" t="s">
        <v>2400</v>
      </c>
      <c r="B73" s="3" t="s">
        <v>2399</v>
      </c>
      <c r="C73" s="3" t="s">
        <v>2614</v>
      </c>
      <c r="D73" s="7" t="s">
        <v>2401</v>
      </c>
      <c r="E73" s="9"/>
      <c r="F73" s="12" t="s">
        <v>2670</v>
      </c>
      <c r="I73" s="12" t="s">
        <v>2670</v>
      </c>
      <c r="J73" s="3" t="s">
        <v>2399</v>
      </c>
    </row>
    <row r="74" spans="1:10" ht="33" customHeight="1">
      <c r="A74" s="2" t="s">
        <v>2403</v>
      </c>
      <c r="B74" s="3" t="s">
        <v>2402</v>
      </c>
      <c r="C74" s="3" t="s">
        <v>2614</v>
      </c>
      <c r="D74" s="7" t="s">
        <v>2404</v>
      </c>
      <c r="E74" s="9"/>
      <c r="F74" s="12" t="s">
        <v>2671</v>
      </c>
      <c r="I74" s="12" t="s">
        <v>2671</v>
      </c>
      <c r="J74" s="3" t="s">
        <v>2402</v>
      </c>
    </row>
    <row r="75" spans="1:10" ht="33" customHeight="1">
      <c r="A75" s="2" t="s">
        <v>2406</v>
      </c>
      <c r="B75" s="3" t="s">
        <v>2405</v>
      </c>
      <c r="C75" s="3" t="s">
        <v>2614</v>
      </c>
      <c r="D75" s="7" t="s">
        <v>2407</v>
      </c>
      <c r="E75" s="9"/>
      <c r="F75" s="12" t="s">
        <v>2672</v>
      </c>
      <c r="I75" s="12" t="s">
        <v>2672</v>
      </c>
      <c r="J75" s="3" t="s">
        <v>2405</v>
      </c>
    </row>
    <row r="76" spans="1:10" ht="33" customHeight="1">
      <c r="A76" s="2" t="s">
        <v>2409</v>
      </c>
      <c r="B76" s="3" t="s">
        <v>2408</v>
      </c>
      <c r="C76" s="3" t="s">
        <v>2614</v>
      </c>
      <c r="D76" s="7" t="s">
        <v>2410</v>
      </c>
      <c r="E76" s="9"/>
      <c r="F76" s="12" t="s">
        <v>2673</v>
      </c>
      <c r="I76" s="12" t="s">
        <v>2673</v>
      </c>
      <c r="J76" s="3" t="s">
        <v>2408</v>
      </c>
    </row>
    <row r="77" spans="1:10" ht="33" customHeight="1">
      <c r="A77" s="2" t="s">
        <v>2412</v>
      </c>
      <c r="B77" s="3" t="s">
        <v>2411</v>
      </c>
      <c r="C77" s="3" t="s">
        <v>2614</v>
      </c>
      <c r="D77" s="7" t="s">
        <v>2413</v>
      </c>
      <c r="E77" s="9"/>
      <c r="F77" s="12" t="s">
        <v>2674</v>
      </c>
      <c r="I77" s="12" t="s">
        <v>2674</v>
      </c>
      <c r="J77" s="3" t="s">
        <v>2411</v>
      </c>
    </row>
    <row r="78" spans="1:10" ht="33" customHeight="1">
      <c r="A78" s="2" t="s">
        <v>2415</v>
      </c>
      <c r="B78" s="3" t="s">
        <v>2414</v>
      </c>
      <c r="C78" s="3" t="s">
        <v>2614</v>
      </c>
      <c r="D78" s="7" t="s">
        <v>2416</v>
      </c>
      <c r="E78" s="9"/>
      <c r="F78" s="12"/>
      <c r="I78" s="12" t="s">
        <v>3234</v>
      </c>
      <c r="J78" s="3" t="s">
        <v>2414</v>
      </c>
    </row>
    <row r="79" spans="1:10" ht="33" customHeight="1">
      <c r="A79" s="2" t="s">
        <v>2418</v>
      </c>
      <c r="B79" s="3" t="s">
        <v>2417</v>
      </c>
      <c r="C79" s="3" t="s">
        <v>2614</v>
      </c>
      <c r="D79" s="7" t="s">
        <v>2416</v>
      </c>
      <c r="E79" s="9"/>
      <c r="F79" s="12"/>
      <c r="I79" s="12" t="s">
        <v>3235</v>
      </c>
      <c r="J79" s="3" t="s">
        <v>2417</v>
      </c>
    </row>
    <row r="80" spans="1:10" ht="33" customHeight="1">
      <c r="A80" s="2" t="s">
        <v>2420</v>
      </c>
      <c r="B80" s="3" t="s">
        <v>2419</v>
      </c>
      <c r="C80" s="3" t="s">
        <v>2614</v>
      </c>
      <c r="D80" s="7" t="s">
        <v>2421</v>
      </c>
      <c r="E80" s="9"/>
      <c r="F80" s="12"/>
      <c r="I80" s="12" t="s">
        <v>3236</v>
      </c>
      <c r="J80" s="3" t="s">
        <v>2419</v>
      </c>
    </row>
    <row r="81" spans="1:10" ht="33" customHeight="1">
      <c r="A81" s="2" t="s">
        <v>2423</v>
      </c>
      <c r="B81" s="3" t="s">
        <v>2422</v>
      </c>
      <c r="C81" s="3" t="s">
        <v>2614</v>
      </c>
      <c r="D81" s="7" t="s">
        <v>2424</v>
      </c>
      <c r="E81" s="9"/>
      <c r="F81" s="12"/>
      <c r="I81" s="12" t="s">
        <v>3237</v>
      </c>
      <c r="J81" s="3" t="s">
        <v>2422</v>
      </c>
    </row>
    <row r="82" spans="1:10" ht="33" customHeight="1">
      <c r="A82" s="2" t="s">
        <v>2426</v>
      </c>
      <c r="B82" s="3" t="s">
        <v>2425</v>
      </c>
      <c r="C82" s="3" t="s">
        <v>2614</v>
      </c>
      <c r="D82" s="7" t="s">
        <v>2427</v>
      </c>
      <c r="E82" s="9"/>
      <c r="F82" s="12" t="s">
        <v>2675</v>
      </c>
      <c r="I82" s="12" t="s">
        <v>2675</v>
      </c>
      <c r="J82" s="3" t="s">
        <v>2425</v>
      </c>
    </row>
    <row r="83" spans="1:10" ht="33" customHeight="1">
      <c r="A83" s="2" t="s">
        <v>2429</v>
      </c>
      <c r="B83" s="3" t="s">
        <v>2428</v>
      </c>
      <c r="C83" s="3" t="s">
        <v>2614</v>
      </c>
      <c r="D83" s="7" t="s">
        <v>2430</v>
      </c>
      <c r="E83" s="9"/>
      <c r="F83" s="12" t="s">
        <v>2676</v>
      </c>
      <c r="I83" s="12" t="s">
        <v>2676</v>
      </c>
      <c r="J83" s="3" t="s">
        <v>2428</v>
      </c>
    </row>
    <row r="84" spans="1:10" ht="33" customHeight="1">
      <c r="A84" s="2" t="s">
        <v>2432</v>
      </c>
      <c r="B84" s="3" t="s">
        <v>2431</v>
      </c>
      <c r="C84" s="3" t="s">
        <v>2614</v>
      </c>
      <c r="D84" s="7" t="s">
        <v>2433</v>
      </c>
      <c r="E84" s="9"/>
      <c r="F84" s="12"/>
      <c r="G84" s="15" t="s">
        <v>2751</v>
      </c>
      <c r="I84" s="12" t="s">
        <v>3653</v>
      </c>
      <c r="J84" s="3" t="s">
        <v>2431</v>
      </c>
    </row>
    <row r="85" spans="1:10" ht="33" customHeight="1">
      <c r="A85" s="2" t="s">
        <v>2435</v>
      </c>
      <c r="B85" s="3" t="s">
        <v>2434</v>
      </c>
      <c r="C85" s="3" t="s">
        <v>2614</v>
      </c>
      <c r="D85" s="7" t="s">
        <v>2436</v>
      </c>
      <c r="E85" s="9"/>
      <c r="F85" s="12"/>
      <c r="G85" s="15" t="s">
        <v>2751</v>
      </c>
      <c r="I85" s="12" t="s">
        <v>3654</v>
      </c>
      <c r="J85" s="3" t="s">
        <v>2434</v>
      </c>
    </row>
    <row r="86" spans="1:10" ht="33" customHeight="1">
      <c r="A86" s="2" t="s">
        <v>2438</v>
      </c>
      <c r="B86" s="3" t="s">
        <v>2437</v>
      </c>
      <c r="C86" s="3" t="s">
        <v>2614</v>
      </c>
      <c r="D86" s="7" t="s">
        <v>2439</v>
      </c>
      <c r="E86" s="9"/>
      <c r="F86" s="12"/>
      <c r="I86" s="12" t="s">
        <v>3238</v>
      </c>
      <c r="J86" s="3" t="s">
        <v>2437</v>
      </c>
    </row>
    <row r="87" spans="1:10" ht="33" customHeight="1">
      <c r="A87" s="2" t="s">
        <v>2441</v>
      </c>
      <c r="B87" s="3" t="s">
        <v>2440</v>
      </c>
      <c r="C87" s="3" t="s">
        <v>2614</v>
      </c>
      <c r="D87" s="7" t="s">
        <v>2442</v>
      </c>
      <c r="E87" s="9"/>
      <c r="F87" s="12"/>
      <c r="I87" s="12" t="s">
        <v>3239</v>
      </c>
      <c r="J87" s="3" t="s">
        <v>2440</v>
      </c>
    </row>
    <row r="88" spans="1:10" ht="33" customHeight="1">
      <c r="A88" s="2" t="s">
        <v>2444</v>
      </c>
      <c r="B88" s="3" t="s">
        <v>2443</v>
      </c>
      <c r="C88" s="3" t="s">
        <v>2614</v>
      </c>
      <c r="D88" s="7" t="s">
        <v>2445</v>
      </c>
      <c r="E88" s="9"/>
      <c r="F88" s="12" t="s">
        <v>2644</v>
      </c>
      <c r="I88" s="12" t="s">
        <v>2644</v>
      </c>
      <c r="J88" s="3" t="s">
        <v>2443</v>
      </c>
    </row>
    <row r="89" spans="1:10" ht="33" customHeight="1">
      <c r="A89" s="2" t="s">
        <v>2447</v>
      </c>
      <c r="B89" s="3" t="s">
        <v>2446</v>
      </c>
      <c r="C89" s="3" t="s">
        <v>2614</v>
      </c>
      <c r="D89" s="7" t="s">
        <v>2448</v>
      </c>
      <c r="E89" s="9"/>
      <c r="F89" s="12" t="s">
        <v>2651</v>
      </c>
      <c r="I89" s="12" t="s">
        <v>2651</v>
      </c>
      <c r="J89" s="3" t="s">
        <v>2446</v>
      </c>
    </row>
    <row r="90" spans="1:10" ht="33" customHeight="1">
      <c r="A90" s="2" t="s">
        <v>2450</v>
      </c>
      <c r="B90" s="3" t="s">
        <v>2449</v>
      </c>
      <c r="C90" s="3" t="s">
        <v>2614</v>
      </c>
      <c r="D90" s="7" t="s">
        <v>2451</v>
      </c>
      <c r="E90" s="9"/>
      <c r="F90" s="12" t="s">
        <v>2678</v>
      </c>
      <c r="I90" s="12" t="s">
        <v>2678</v>
      </c>
      <c r="J90" s="3" t="s">
        <v>2449</v>
      </c>
    </row>
    <row r="91" spans="1:10" ht="33" customHeight="1">
      <c r="A91" s="2" t="s">
        <v>2453</v>
      </c>
      <c r="B91" s="3" t="s">
        <v>2452</v>
      </c>
      <c r="C91" s="3" t="s">
        <v>2614</v>
      </c>
      <c r="D91" s="7" t="s">
        <v>2454</v>
      </c>
      <c r="E91" s="9"/>
      <c r="F91" s="12" t="s">
        <v>2679</v>
      </c>
      <c r="I91" s="12" t="s">
        <v>2679</v>
      </c>
      <c r="J91" s="3" t="s">
        <v>2452</v>
      </c>
    </row>
    <row r="92" spans="1:10" ht="33" customHeight="1">
      <c r="A92" s="2" t="s">
        <v>2456</v>
      </c>
      <c r="B92" s="3" t="s">
        <v>2455</v>
      </c>
      <c r="C92" s="3" t="s">
        <v>2614</v>
      </c>
      <c r="D92" s="7" t="s">
        <v>2457</v>
      </c>
      <c r="E92" s="9"/>
      <c r="F92" s="12" t="s">
        <v>2680</v>
      </c>
      <c r="I92" s="12" t="s">
        <v>2680</v>
      </c>
      <c r="J92" s="3" t="s">
        <v>2455</v>
      </c>
    </row>
    <row r="93" spans="1:10" ht="33" customHeight="1">
      <c r="A93" s="2" t="s">
        <v>2459</v>
      </c>
      <c r="B93" s="3" t="s">
        <v>2458</v>
      </c>
      <c r="C93" s="3" t="s">
        <v>2614</v>
      </c>
      <c r="D93" s="7" t="s">
        <v>2460</v>
      </c>
      <c r="E93" s="9"/>
      <c r="F93" s="12" t="s">
        <v>2681</v>
      </c>
      <c r="I93" s="12" t="s">
        <v>2681</v>
      </c>
      <c r="J93" s="3" t="s">
        <v>2458</v>
      </c>
    </row>
    <row r="94" spans="1:10" ht="33" customHeight="1">
      <c r="A94" s="2" t="s">
        <v>2462</v>
      </c>
      <c r="B94" s="3" t="s">
        <v>2461</v>
      </c>
      <c r="C94" s="3" t="s">
        <v>2614</v>
      </c>
      <c r="D94" s="7" t="s">
        <v>2463</v>
      </c>
      <c r="E94" s="9"/>
      <c r="F94" s="12" t="s">
        <v>2682</v>
      </c>
      <c r="I94" s="12" t="s">
        <v>2682</v>
      </c>
      <c r="J94" s="3" t="s">
        <v>2461</v>
      </c>
    </row>
    <row r="95" spans="1:10" ht="33" customHeight="1">
      <c r="A95" s="2" t="s">
        <v>2465</v>
      </c>
      <c r="B95" s="3" t="s">
        <v>2464</v>
      </c>
      <c r="C95" s="3" t="s">
        <v>2614</v>
      </c>
      <c r="D95" s="7" t="s">
        <v>2466</v>
      </c>
      <c r="E95" s="9"/>
      <c r="F95" s="12" t="s">
        <v>2683</v>
      </c>
      <c r="I95" s="12" t="s">
        <v>2683</v>
      </c>
      <c r="J95" s="3" t="s">
        <v>2464</v>
      </c>
    </row>
    <row r="96" spans="1:10" ht="33" customHeight="1">
      <c r="A96" s="2" t="s">
        <v>2468</v>
      </c>
      <c r="B96" s="3" t="s">
        <v>2467</v>
      </c>
      <c r="C96" s="3" t="s">
        <v>2614</v>
      </c>
      <c r="D96" s="7" t="s">
        <v>2469</v>
      </c>
      <c r="E96" s="9"/>
      <c r="F96" s="12" t="s">
        <v>2684</v>
      </c>
      <c r="I96" s="12" t="s">
        <v>2684</v>
      </c>
      <c r="J96" s="3" t="s">
        <v>2467</v>
      </c>
    </row>
    <row r="97" spans="1:10" ht="33" customHeight="1">
      <c r="A97" s="2" t="s">
        <v>2471</v>
      </c>
      <c r="B97" s="3" t="s">
        <v>2470</v>
      </c>
      <c r="C97" s="3" t="s">
        <v>2614</v>
      </c>
      <c r="D97" s="7" t="s">
        <v>2472</v>
      </c>
      <c r="E97" s="9"/>
      <c r="F97" s="12" t="s">
        <v>2685</v>
      </c>
      <c r="I97" s="12" t="s">
        <v>2685</v>
      </c>
      <c r="J97" s="3" t="s">
        <v>2470</v>
      </c>
    </row>
    <row r="98" spans="1:10" ht="33" customHeight="1">
      <c r="A98" s="2" t="s">
        <v>2474</v>
      </c>
      <c r="B98" s="3" t="s">
        <v>2473</v>
      </c>
      <c r="C98" s="3" t="s">
        <v>2614</v>
      </c>
      <c r="D98" s="7" t="s">
        <v>2475</v>
      </c>
      <c r="E98" s="9"/>
      <c r="F98" s="12" t="s">
        <v>2686</v>
      </c>
      <c r="I98" s="12" t="s">
        <v>2686</v>
      </c>
      <c r="J98" s="3" t="s">
        <v>2473</v>
      </c>
    </row>
    <row r="99" spans="1:10" ht="33" customHeight="1">
      <c r="A99" s="2" t="s">
        <v>2477</v>
      </c>
      <c r="B99" s="3" t="s">
        <v>2476</v>
      </c>
      <c r="C99" s="3" t="s">
        <v>2614</v>
      </c>
      <c r="D99" s="7" t="s">
        <v>2478</v>
      </c>
      <c r="E99" s="9"/>
      <c r="F99" s="12" t="s">
        <v>2687</v>
      </c>
      <c r="I99" s="12" t="s">
        <v>2687</v>
      </c>
      <c r="J99" s="3" t="s">
        <v>2476</v>
      </c>
    </row>
    <row r="100" spans="1:10" ht="33" customHeight="1">
      <c r="A100" s="2" t="s">
        <v>2480</v>
      </c>
      <c r="B100" s="3" t="s">
        <v>2479</v>
      </c>
      <c r="C100" s="3" t="s">
        <v>2614</v>
      </c>
      <c r="D100" s="7" t="s">
        <v>2481</v>
      </c>
      <c r="E100" s="9"/>
      <c r="F100" s="12" t="s">
        <v>2688</v>
      </c>
      <c r="I100" s="12" t="s">
        <v>2688</v>
      </c>
      <c r="J100" s="3" t="s">
        <v>2479</v>
      </c>
    </row>
    <row r="101" spans="1:10" ht="33" customHeight="1">
      <c r="A101" s="2" t="s">
        <v>2483</v>
      </c>
      <c r="B101" s="3" t="s">
        <v>2482</v>
      </c>
      <c r="C101" s="3" t="s">
        <v>2614</v>
      </c>
      <c r="D101" s="7" t="s">
        <v>2484</v>
      </c>
      <c r="E101" s="9"/>
      <c r="F101" s="12" t="s">
        <v>2689</v>
      </c>
      <c r="I101" s="12" t="s">
        <v>2689</v>
      </c>
      <c r="J101" s="3" t="s">
        <v>2482</v>
      </c>
    </row>
    <row r="102" spans="1:10" ht="33" customHeight="1">
      <c r="A102" s="2" t="s">
        <v>2486</v>
      </c>
      <c r="B102" s="3" t="s">
        <v>2485</v>
      </c>
      <c r="C102" s="3" t="s">
        <v>2614</v>
      </c>
      <c r="D102" s="7" t="s">
        <v>2487</v>
      </c>
      <c r="E102" s="9"/>
      <c r="F102" s="12" t="s">
        <v>2690</v>
      </c>
      <c r="I102" s="12" t="s">
        <v>2690</v>
      </c>
      <c r="J102" s="3" t="s">
        <v>2485</v>
      </c>
    </row>
    <row r="103" spans="1:10" ht="33" customHeight="1">
      <c r="A103" s="2" t="s">
        <v>2489</v>
      </c>
      <c r="B103" s="3" t="s">
        <v>2488</v>
      </c>
      <c r="C103" s="3" t="s">
        <v>2614</v>
      </c>
      <c r="D103" s="7" t="s">
        <v>2490</v>
      </c>
      <c r="E103" s="9"/>
      <c r="F103" s="12" t="s">
        <v>2691</v>
      </c>
      <c r="I103" s="12" t="s">
        <v>2691</v>
      </c>
      <c r="J103" s="3" t="s">
        <v>2488</v>
      </c>
    </row>
    <row r="104" spans="1:10" ht="33" customHeight="1">
      <c r="A104" s="2" t="s">
        <v>2492</v>
      </c>
      <c r="B104" s="3" t="s">
        <v>2491</v>
      </c>
      <c r="C104" s="3" t="s">
        <v>2614</v>
      </c>
      <c r="D104" s="7" t="s">
        <v>2493</v>
      </c>
      <c r="E104" s="9"/>
      <c r="F104" s="12" t="s">
        <v>2692</v>
      </c>
      <c r="I104" s="12" t="s">
        <v>2692</v>
      </c>
      <c r="J104" s="3" t="s">
        <v>2491</v>
      </c>
    </row>
    <row r="105" spans="1:10" ht="33" customHeight="1">
      <c r="A105" s="2" t="s">
        <v>2495</v>
      </c>
      <c r="B105" s="3" t="s">
        <v>2494</v>
      </c>
      <c r="C105" s="3" t="s">
        <v>2614</v>
      </c>
      <c r="D105" s="7" t="s">
        <v>2496</v>
      </c>
      <c r="E105" s="9"/>
      <c r="F105" s="12" t="s">
        <v>2693</v>
      </c>
      <c r="I105" s="12" t="s">
        <v>2693</v>
      </c>
      <c r="J105" s="3" t="s">
        <v>2494</v>
      </c>
    </row>
    <row r="106" spans="1:10" ht="33" customHeight="1">
      <c r="A106" s="2" t="s">
        <v>2498</v>
      </c>
      <c r="B106" s="3" t="s">
        <v>2497</v>
      </c>
      <c r="C106" s="3" t="s">
        <v>2614</v>
      </c>
      <c r="D106" s="7" t="s">
        <v>2499</v>
      </c>
      <c r="E106" s="9"/>
      <c r="F106" s="12" t="s">
        <v>2694</v>
      </c>
      <c r="I106" s="12" t="s">
        <v>2694</v>
      </c>
      <c r="J106" s="3" t="s">
        <v>2497</v>
      </c>
    </row>
    <row r="107" spans="1:10" ht="33" customHeight="1">
      <c r="A107" s="2" t="s">
        <v>2501</v>
      </c>
      <c r="B107" s="3" t="s">
        <v>2500</v>
      </c>
      <c r="C107" s="3" t="s">
        <v>2614</v>
      </c>
      <c r="D107" s="7" t="s">
        <v>2502</v>
      </c>
      <c r="E107" s="9"/>
      <c r="F107" s="12" t="s">
        <v>2695</v>
      </c>
      <c r="I107" s="12" t="s">
        <v>2695</v>
      </c>
      <c r="J107" s="3" t="s">
        <v>2500</v>
      </c>
    </row>
    <row r="108" spans="1:10" ht="33" customHeight="1">
      <c r="A108" s="2" t="s">
        <v>2504</v>
      </c>
      <c r="B108" s="3" t="s">
        <v>2503</v>
      </c>
      <c r="C108" s="3" t="s">
        <v>2614</v>
      </c>
      <c r="D108" s="7" t="s">
        <v>2505</v>
      </c>
      <c r="E108" s="9"/>
      <c r="F108" s="12" t="s">
        <v>2696</v>
      </c>
      <c r="I108" s="12" t="s">
        <v>2696</v>
      </c>
      <c r="J108" s="3" t="s">
        <v>2503</v>
      </c>
    </row>
    <row r="109" spans="1:10" ht="33" customHeight="1">
      <c r="A109" s="2" t="s">
        <v>2507</v>
      </c>
      <c r="B109" s="3" t="s">
        <v>2506</v>
      </c>
      <c r="C109" s="3" t="s">
        <v>2614</v>
      </c>
      <c r="D109" s="7" t="s">
        <v>2508</v>
      </c>
      <c r="E109" s="9"/>
      <c r="F109" s="12" t="s">
        <v>2697</v>
      </c>
      <c r="I109" s="12" t="s">
        <v>2697</v>
      </c>
      <c r="J109" s="3" t="s">
        <v>2506</v>
      </c>
    </row>
    <row r="110" spans="1:10" ht="33" customHeight="1">
      <c r="A110" s="2" t="s">
        <v>2510</v>
      </c>
      <c r="B110" s="3" t="s">
        <v>2509</v>
      </c>
      <c r="C110" s="3" t="s">
        <v>2614</v>
      </c>
      <c r="D110" s="7" t="s">
        <v>2511</v>
      </c>
      <c r="E110" s="9"/>
      <c r="F110" s="12"/>
      <c r="I110" s="12" t="s">
        <v>3240</v>
      </c>
      <c r="J110" s="3" t="s">
        <v>2509</v>
      </c>
    </row>
    <row r="111" spans="1:10" ht="33" customHeight="1">
      <c r="A111" s="2" t="s">
        <v>2513</v>
      </c>
      <c r="B111" s="3" t="s">
        <v>2512</v>
      </c>
      <c r="C111" s="3" t="s">
        <v>2614</v>
      </c>
      <c r="D111" s="7" t="s">
        <v>2514</v>
      </c>
      <c r="E111" s="9"/>
      <c r="F111" s="12"/>
      <c r="I111" s="12" t="s">
        <v>3241</v>
      </c>
      <c r="J111" s="3" t="s">
        <v>2512</v>
      </c>
    </row>
    <row r="112" spans="1:10" ht="33" customHeight="1">
      <c r="A112" s="2" t="s">
        <v>2516</v>
      </c>
      <c r="B112" s="3" t="s">
        <v>2515</v>
      </c>
      <c r="C112" s="3" t="s">
        <v>2614</v>
      </c>
      <c r="D112" s="7" t="s">
        <v>2517</v>
      </c>
      <c r="E112" s="9"/>
      <c r="F112" s="12" t="s">
        <v>2698</v>
      </c>
      <c r="I112" s="12" t="s">
        <v>2698</v>
      </c>
      <c r="J112" s="3" t="s">
        <v>2515</v>
      </c>
    </row>
    <row r="113" spans="1:10" ht="33" customHeight="1">
      <c r="A113" s="2" t="s">
        <v>2519</v>
      </c>
      <c r="B113" s="3" t="s">
        <v>2518</v>
      </c>
      <c r="C113" s="3" t="s">
        <v>2614</v>
      </c>
      <c r="D113" s="7" t="s">
        <v>2520</v>
      </c>
      <c r="E113" s="9"/>
      <c r="F113" s="12" t="s">
        <v>2699</v>
      </c>
      <c r="I113" s="12" t="s">
        <v>2699</v>
      </c>
      <c r="J113" s="3" t="s">
        <v>2518</v>
      </c>
    </row>
    <row r="114" spans="1:10" ht="33" customHeight="1">
      <c r="A114" s="2" t="s">
        <v>2522</v>
      </c>
      <c r="B114" s="3" t="s">
        <v>2521</v>
      </c>
      <c r="C114" s="3" t="s">
        <v>2614</v>
      </c>
      <c r="D114" s="7" t="s">
        <v>2523</v>
      </c>
      <c r="E114" s="9"/>
      <c r="F114" s="12" t="s">
        <v>2700</v>
      </c>
      <c r="I114" s="12" t="s">
        <v>2700</v>
      </c>
      <c r="J114" s="3" t="s">
        <v>2521</v>
      </c>
    </row>
    <row r="115" spans="1:10" ht="33" customHeight="1">
      <c r="A115" s="2" t="s">
        <v>2525</v>
      </c>
      <c r="B115" s="3" t="s">
        <v>2524</v>
      </c>
      <c r="C115" s="3" t="s">
        <v>2614</v>
      </c>
      <c r="D115" s="7" t="s">
        <v>2526</v>
      </c>
      <c r="E115" s="9"/>
      <c r="F115" s="12" t="s">
        <v>2701</v>
      </c>
      <c r="I115" s="12" t="s">
        <v>2701</v>
      </c>
      <c r="J115" s="3" t="s">
        <v>2524</v>
      </c>
    </row>
    <row r="116" spans="1:10" ht="33" customHeight="1">
      <c r="A116" s="2" t="s">
        <v>2528</v>
      </c>
      <c r="B116" s="3" t="s">
        <v>2527</v>
      </c>
      <c r="C116" s="3" t="s">
        <v>2614</v>
      </c>
      <c r="D116" s="7" t="s">
        <v>2529</v>
      </c>
      <c r="E116" s="9"/>
      <c r="F116" s="12"/>
      <c r="I116" s="12" t="s">
        <v>3242</v>
      </c>
      <c r="J116" s="3" t="s">
        <v>2527</v>
      </c>
    </row>
    <row r="117" spans="1:10" ht="33" customHeight="1">
      <c r="A117" s="2" t="s">
        <v>2531</v>
      </c>
      <c r="B117" s="3" t="s">
        <v>2530</v>
      </c>
      <c r="C117" s="3" t="s">
        <v>2614</v>
      </c>
      <c r="D117" s="7" t="s">
        <v>2532</v>
      </c>
      <c r="E117" s="9"/>
      <c r="F117" s="12"/>
      <c r="I117" s="12" t="s">
        <v>3243</v>
      </c>
      <c r="J117" s="3" t="s">
        <v>2530</v>
      </c>
    </row>
    <row r="118" spans="1:10" ht="33" customHeight="1">
      <c r="A118" s="2" t="s">
        <v>2534</v>
      </c>
      <c r="B118" s="3" t="s">
        <v>2533</v>
      </c>
      <c r="C118" s="3" t="s">
        <v>2614</v>
      </c>
      <c r="D118" s="7" t="s">
        <v>2416</v>
      </c>
      <c r="E118" s="9"/>
      <c r="F118" s="12"/>
      <c r="I118" s="12" t="s">
        <v>3244</v>
      </c>
      <c r="J118" s="3" t="s">
        <v>2533</v>
      </c>
    </row>
    <row r="119" spans="1:10" ht="33" customHeight="1">
      <c r="A119" s="2" t="s">
        <v>2536</v>
      </c>
      <c r="B119" s="3" t="s">
        <v>2535</v>
      </c>
      <c r="C119" s="3" t="s">
        <v>2614</v>
      </c>
      <c r="D119" s="7" t="s">
        <v>2416</v>
      </c>
      <c r="E119" s="9"/>
      <c r="F119" s="12"/>
      <c r="I119" s="12" t="s">
        <v>3245</v>
      </c>
      <c r="J119" s="3" t="s">
        <v>2535</v>
      </c>
    </row>
    <row r="120" spans="1:10" ht="33" customHeight="1">
      <c r="A120" s="2" t="s">
        <v>2538</v>
      </c>
      <c r="B120" s="3" t="s">
        <v>2537</v>
      </c>
      <c r="C120" s="3" t="s">
        <v>2614</v>
      </c>
      <c r="D120" s="7" t="s">
        <v>206</v>
      </c>
      <c r="E120" s="9"/>
      <c r="F120" s="12"/>
      <c r="I120" s="12" t="s">
        <v>3246</v>
      </c>
      <c r="J120" s="3" t="s">
        <v>2537</v>
      </c>
    </row>
    <row r="121" spans="1:10" ht="33" customHeight="1">
      <c r="A121" s="2" t="s">
        <v>2540</v>
      </c>
      <c r="B121" s="3" t="s">
        <v>2539</v>
      </c>
      <c r="C121" s="3" t="s">
        <v>2614</v>
      </c>
      <c r="D121" s="7" t="s">
        <v>206</v>
      </c>
      <c r="E121" s="9"/>
      <c r="F121" s="12"/>
      <c r="I121" s="12" t="s">
        <v>3247</v>
      </c>
      <c r="J121" s="3" t="s">
        <v>2539</v>
      </c>
    </row>
    <row r="122" spans="1:10" ht="33" customHeight="1">
      <c r="A122" s="2" t="s">
        <v>2542</v>
      </c>
      <c r="B122" s="3" t="s">
        <v>2541</v>
      </c>
      <c r="C122" s="3" t="s">
        <v>2614</v>
      </c>
      <c r="D122" s="7" t="s">
        <v>2543</v>
      </c>
      <c r="E122" s="9"/>
      <c r="F122" s="12" t="s">
        <v>2702</v>
      </c>
      <c r="I122" s="12" t="s">
        <v>2702</v>
      </c>
      <c r="J122" s="3" t="s">
        <v>2541</v>
      </c>
    </row>
    <row r="123" spans="1:10" ht="33" customHeight="1">
      <c r="A123" s="2" t="s">
        <v>2545</v>
      </c>
      <c r="B123" s="3" t="s">
        <v>2544</v>
      </c>
      <c r="C123" s="3" t="s">
        <v>2614</v>
      </c>
      <c r="D123" s="7" t="s">
        <v>2546</v>
      </c>
      <c r="E123" s="9"/>
      <c r="F123" s="12" t="s">
        <v>2703</v>
      </c>
      <c r="I123" s="12" t="s">
        <v>2703</v>
      </c>
      <c r="J123" s="3" t="s">
        <v>2544</v>
      </c>
    </row>
    <row r="124" spans="1:10" ht="33" customHeight="1">
      <c r="A124" s="2" t="s">
        <v>2548</v>
      </c>
      <c r="B124" s="3" t="s">
        <v>2547</v>
      </c>
      <c r="C124" s="3" t="s">
        <v>2614</v>
      </c>
      <c r="D124" s="7" t="s">
        <v>2549</v>
      </c>
      <c r="E124" s="9"/>
      <c r="F124" s="12" t="s">
        <v>2704</v>
      </c>
      <c r="I124" s="12" t="s">
        <v>2704</v>
      </c>
      <c r="J124" s="3" t="s">
        <v>2547</v>
      </c>
    </row>
    <row r="125" spans="1:10" ht="33" customHeight="1">
      <c r="A125" s="2" t="s">
        <v>2551</v>
      </c>
      <c r="B125" s="3" t="s">
        <v>2550</v>
      </c>
      <c r="C125" s="3" t="s">
        <v>2614</v>
      </c>
      <c r="D125" s="7" t="s">
        <v>2552</v>
      </c>
      <c r="E125" s="9"/>
      <c r="F125" s="12"/>
      <c r="I125" s="12" t="s">
        <v>3248</v>
      </c>
      <c r="J125" s="3" t="s">
        <v>2550</v>
      </c>
    </row>
    <row r="126" spans="1:10" ht="33" customHeight="1">
      <c r="A126" s="2" t="s">
        <v>2554</v>
      </c>
      <c r="B126" s="3" t="s">
        <v>2553</v>
      </c>
      <c r="C126" s="3" t="s">
        <v>2614</v>
      </c>
      <c r="D126" s="7" t="s">
        <v>2555</v>
      </c>
      <c r="E126" s="9"/>
      <c r="F126" s="12" t="s">
        <v>2705</v>
      </c>
      <c r="I126" s="12" t="s">
        <v>2705</v>
      </c>
      <c r="J126" s="3" t="s">
        <v>2553</v>
      </c>
    </row>
    <row r="127" spans="1:10" ht="33" customHeight="1">
      <c r="A127" s="2" t="s">
        <v>2557</v>
      </c>
      <c r="B127" s="3" t="s">
        <v>2556</v>
      </c>
      <c r="C127" s="3" t="s">
        <v>2614</v>
      </c>
      <c r="D127" s="7" t="s">
        <v>2558</v>
      </c>
      <c r="E127" s="9"/>
      <c r="F127" s="12" t="s">
        <v>2706</v>
      </c>
      <c r="I127" s="12" t="s">
        <v>2706</v>
      </c>
      <c r="J127" s="3" t="s">
        <v>2556</v>
      </c>
    </row>
    <row r="128" spans="1:10" ht="33" customHeight="1">
      <c r="A128" s="2" t="s">
        <v>2560</v>
      </c>
      <c r="B128" s="3" t="s">
        <v>2559</v>
      </c>
      <c r="C128" s="3" t="s">
        <v>2614</v>
      </c>
      <c r="D128" s="7" t="s">
        <v>2561</v>
      </c>
      <c r="E128" s="9"/>
      <c r="F128" s="12"/>
      <c r="I128" s="12" t="s">
        <v>3249</v>
      </c>
      <c r="J128" s="3" t="s">
        <v>2559</v>
      </c>
    </row>
    <row r="129" spans="1:10" ht="33" customHeight="1">
      <c r="A129" s="2" t="s">
        <v>2563</v>
      </c>
      <c r="B129" s="3" t="s">
        <v>2562</v>
      </c>
      <c r="C129" s="3" t="s">
        <v>2614</v>
      </c>
      <c r="D129" s="7" t="s">
        <v>2564</v>
      </c>
      <c r="E129" s="9"/>
      <c r="F129" s="12"/>
      <c r="I129" s="12" t="s">
        <v>3250</v>
      </c>
      <c r="J129" s="3" t="s">
        <v>2562</v>
      </c>
    </row>
    <row r="130" spans="1:10" ht="33" customHeight="1">
      <c r="A130" s="2" t="s">
        <v>2566</v>
      </c>
      <c r="B130" s="3" t="s">
        <v>2565</v>
      </c>
      <c r="C130" s="3" t="s">
        <v>2614</v>
      </c>
      <c r="D130" s="7" t="s">
        <v>2567</v>
      </c>
      <c r="E130" s="9"/>
      <c r="F130" s="12"/>
      <c r="I130" s="12" t="s">
        <v>3251</v>
      </c>
      <c r="J130" s="3" t="s">
        <v>2565</v>
      </c>
    </row>
    <row r="131" spans="1:10" ht="33" customHeight="1">
      <c r="A131" s="2" t="s">
        <v>2569</v>
      </c>
      <c r="B131" s="3" t="s">
        <v>2568</v>
      </c>
      <c r="C131" s="3" t="s">
        <v>2614</v>
      </c>
      <c r="D131" s="7" t="s">
        <v>2570</v>
      </c>
      <c r="E131" s="9"/>
      <c r="F131" s="12" t="s">
        <v>2707</v>
      </c>
      <c r="I131" s="12" t="s">
        <v>2707</v>
      </c>
      <c r="J131" s="3" t="s">
        <v>2568</v>
      </c>
    </row>
    <row r="132" spans="1:10" ht="33" customHeight="1">
      <c r="A132" s="2" t="s">
        <v>2572</v>
      </c>
      <c r="B132" s="3" t="s">
        <v>2571</v>
      </c>
      <c r="C132" s="3" t="s">
        <v>2614</v>
      </c>
      <c r="D132" s="7" t="s">
        <v>2573</v>
      </c>
      <c r="E132" s="9"/>
      <c r="F132" s="12" t="s">
        <v>2665</v>
      </c>
      <c r="I132" s="12" t="s">
        <v>2665</v>
      </c>
      <c r="J132" s="3" t="s">
        <v>2571</v>
      </c>
    </row>
    <row r="133" spans="1:10" ht="33" customHeight="1">
      <c r="A133" s="2" t="s">
        <v>2575</v>
      </c>
      <c r="B133" s="3" t="s">
        <v>2574</v>
      </c>
      <c r="C133" s="3" t="s">
        <v>2614</v>
      </c>
      <c r="D133" s="7" t="s">
        <v>2576</v>
      </c>
      <c r="E133" s="9"/>
      <c r="F133" s="12" t="s">
        <v>2708</v>
      </c>
      <c r="I133" s="12" t="s">
        <v>2708</v>
      </c>
      <c r="J133" s="3" t="s">
        <v>2574</v>
      </c>
    </row>
    <row r="134" spans="1:10" ht="33" customHeight="1">
      <c r="A134" s="2" t="s">
        <v>2578</v>
      </c>
      <c r="B134" s="3" t="s">
        <v>2577</v>
      </c>
      <c r="C134" s="3" t="s">
        <v>2614</v>
      </c>
      <c r="D134" s="7" t="s">
        <v>2579</v>
      </c>
      <c r="E134" s="9"/>
      <c r="F134" s="12" t="s">
        <v>2709</v>
      </c>
      <c r="I134" s="12" t="s">
        <v>2709</v>
      </c>
      <c r="J134" s="3" t="s">
        <v>2577</v>
      </c>
    </row>
    <row r="135" spans="1:10" ht="33" customHeight="1">
      <c r="A135" s="2" t="s">
        <v>2581</v>
      </c>
      <c r="B135" s="3" t="s">
        <v>2580</v>
      </c>
      <c r="C135" s="3" t="s">
        <v>2614</v>
      </c>
      <c r="D135" s="7" t="s">
        <v>2582</v>
      </c>
      <c r="E135" s="9"/>
      <c r="F135" s="12" t="s">
        <v>2710</v>
      </c>
      <c r="I135" s="12" t="s">
        <v>2710</v>
      </c>
      <c r="J135" s="3" t="s">
        <v>2580</v>
      </c>
    </row>
    <row r="136" spans="1:10" ht="33" customHeight="1">
      <c r="A136" s="2" t="s">
        <v>2584</v>
      </c>
      <c r="B136" s="3" t="s">
        <v>2583</v>
      </c>
      <c r="C136" s="3" t="s">
        <v>2614</v>
      </c>
      <c r="D136" s="7" t="s">
        <v>2585</v>
      </c>
      <c r="E136" s="9"/>
      <c r="F136" s="12"/>
      <c r="I136" s="12" t="s">
        <v>3252</v>
      </c>
      <c r="J136" s="3" t="s">
        <v>2583</v>
      </c>
    </row>
    <row r="137" spans="1:10" ht="33" customHeight="1">
      <c r="A137" s="2" t="s">
        <v>2587</v>
      </c>
      <c r="B137" s="3" t="s">
        <v>2586</v>
      </c>
      <c r="C137" s="3" t="s">
        <v>2614</v>
      </c>
      <c r="D137" s="7" t="s">
        <v>2588</v>
      </c>
      <c r="E137" s="9"/>
      <c r="F137" s="12"/>
      <c r="I137" s="12" t="s">
        <v>3253</v>
      </c>
      <c r="J137" s="3" t="s">
        <v>2586</v>
      </c>
    </row>
    <row r="138" spans="1:10" ht="33" customHeight="1">
      <c r="A138" s="2" t="s">
        <v>2590</v>
      </c>
      <c r="B138" s="3" t="s">
        <v>2589</v>
      </c>
      <c r="C138" s="3" t="s">
        <v>2614</v>
      </c>
      <c r="D138" s="7" t="s">
        <v>2591</v>
      </c>
      <c r="E138" s="9"/>
      <c r="F138" s="12" t="s">
        <v>2711</v>
      </c>
      <c r="I138" s="12" t="s">
        <v>2711</v>
      </c>
      <c r="J138" s="3" t="s">
        <v>2589</v>
      </c>
    </row>
    <row r="139" spans="1:10" ht="33" customHeight="1">
      <c r="A139" s="2" t="s">
        <v>2593</v>
      </c>
      <c r="B139" s="3" t="s">
        <v>2592</v>
      </c>
      <c r="C139" s="3" t="s">
        <v>2614</v>
      </c>
      <c r="D139" s="7" t="s">
        <v>2594</v>
      </c>
      <c r="E139" s="9"/>
      <c r="F139" s="12" t="s">
        <v>2712</v>
      </c>
      <c r="I139" s="12" t="s">
        <v>2712</v>
      </c>
      <c r="J139" s="3" t="s">
        <v>2592</v>
      </c>
    </row>
    <row r="140" spans="1:10" ht="33" customHeight="1">
      <c r="A140" s="2" t="s">
        <v>2596</v>
      </c>
      <c r="B140" s="3" t="s">
        <v>2595</v>
      </c>
      <c r="C140" s="3" t="s">
        <v>2614</v>
      </c>
      <c r="D140" s="7" t="s">
        <v>2597</v>
      </c>
      <c r="E140" s="9"/>
      <c r="F140" s="12" t="s">
        <v>2713</v>
      </c>
      <c r="I140" s="12" t="s">
        <v>2713</v>
      </c>
      <c r="J140" s="3" t="s">
        <v>2595</v>
      </c>
    </row>
    <row r="141" spans="1:10" ht="33" customHeight="1">
      <c r="A141" s="2" t="s">
        <v>2599</v>
      </c>
      <c r="B141" s="3" t="s">
        <v>2598</v>
      </c>
      <c r="C141" s="3" t="s">
        <v>2614</v>
      </c>
      <c r="D141" s="7" t="s">
        <v>2600</v>
      </c>
      <c r="E141" s="9"/>
      <c r="F141" s="12" t="s">
        <v>2714</v>
      </c>
      <c r="I141" s="12" t="s">
        <v>2714</v>
      </c>
      <c r="J141" s="3" t="s">
        <v>2598</v>
      </c>
    </row>
    <row r="142" spans="1:10" ht="33" customHeight="1">
      <c r="A142" s="2" t="s">
        <v>2602</v>
      </c>
      <c r="B142" s="3" t="s">
        <v>2601</v>
      </c>
      <c r="C142" s="3" t="s">
        <v>2614</v>
      </c>
      <c r="D142" s="7" t="s">
        <v>2603</v>
      </c>
      <c r="E142" s="9"/>
      <c r="F142" s="12" t="s">
        <v>2715</v>
      </c>
      <c r="I142" s="12" t="s">
        <v>2715</v>
      </c>
      <c r="J142" s="3" t="s">
        <v>2601</v>
      </c>
    </row>
    <row r="143" spans="1:10" ht="33" customHeight="1">
      <c r="A143" s="2" t="s">
        <v>2605</v>
      </c>
      <c r="B143" s="3" t="s">
        <v>2604</v>
      </c>
      <c r="C143" s="3" t="s">
        <v>2614</v>
      </c>
      <c r="D143" s="7" t="s">
        <v>2606</v>
      </c>
      <c r="E143" s="9"/>
      <c r="F143" s="12" t="s">
        <v>2716</v>
      </c>
      <c r="I143" s="12" t="s">
        <v>2716</v>
      </c>
      <c r="J143" s="3" t="s">
        <v>2604</v>
      </c>
    </row>
    <row r="144" spans="1:10" ht="33" customHeight="1">
      <c r="A144" s="2" t="s">
        <v>2608</v>
      </c>
      <c r="B144" s="3" t="s">
        <v>2607</v>
      </c>
      <c r="C144" s="3" t="s">
        <v>2614</v>
      </c>
      <c r="D144" s="7" t="s">
        <v>2609</v>
      </c>
      <c r="E144" s="9"/>
      <c r="F144" s="12" t="s">
        <v>2717</v>
      </c>
      <c r="I144" s="12" t="s">
        <v>2717</v>
      </c>
      <c r="J144" s="3" t="s">
        <v>2607</v>
      </c>
    </row>
    <row r="145" spans="1:10" ht="33" customHeight="1">
      <c r="A145" s="2" t="s">
        <v>2611</v>
      </c>
      <c r="B145" s="3" t="s">
        <v>2610</v>
      </c>
      <c r="C145" s="3" t="s">
        <v>2614</v>
      </c>
      <c r="D145" s="7" t="s">
        <v>2612</v>
      </c>
      <c r="E145" s="9"/>
      <c r="F145" s="12" t="s">
        <v>2718</v>
      </c>
      <c r="I145" s="12" t="s">
        <v>2718</v>
      </c>
      <c r="J145" s="3" t="s">
        <v>2610</v>
      </c>
    </row>
    <row r="146" spans="1:10" ht="33" customHeight="1">
      <c r="A146" s="2" t="s">
        <v>1659</v>
      </c>
      <c r="B146" s="3" t="s">
        <v>1658</v>
      </c>
      <c r="C146" s="3" t="s">
        <v>2614</v>
      </c>
      <c r="D146" s="7" t="s">
        <v>1660</v>
      </c>
      <c r="E146" s="9"/>
      <c r="F146" s="12" t="s">
        <v>2719</v>
      </c>
      <c r="I146" s="12" t="s">
        <v>2719</v>
      </c>
      <c r="J146" s="3" t="s">
        <v>1658</v>
      </c>
    </row>
    <row r="147" spans="1:10" ht="33" customHeight="1">
      <c r="A147" s="2" t="s">
        <v>1662</v>
      </c>
      <c r="B147" s="3" t="s">
        <v>1661</v>
      </c>
      <c r="C147" s="3" t="s">
        <v>2614</v>
      </c>
      <c r="D147" s="7" t="s">
        <v>1663</v>
      </c>
      <c r="E147" s="9"/>
      <c r="F147" s="12" t="s">
        <v>2720</v>
      </c>
      <c r="I147" s="12" t="s">
        <v>2720</v>
      </c>
      <c r="J147" s="3" t="s">
        <v>1661</v>
      </c>
    </row>
    <row r="148" spans="1:10" ht="33" customHeight="1">
      <c r="A148" s="2" t="s">
        <v>1665</v>
      </c>
      <c r="B148" s="3" t="s">
        <v>1664</v>
      </c>
      <c r="C148" s="3" t="s">
        <v>2614</v>
      </c>
      <c r="D148" s="7" t="s">
        <v>1666</v>
      </c>
      <c r="E148" s="9"/>
      <c r="F148" s="12" t="s">
        <v>2721</v>
      </c>
      <c r="I148" s="12" t="s">
        <v>2721</v>
      </c>
      <c r="J148" s="3" t="s">
        <v>1664</v>
      </c>
    </row>
    <row r="149" spans="1:10" ht="33" customHeight="1">
      <c r="A149" s="2" t="s">
        <v>1668</v>
      </c>
      <c r="B149" s="3" t="s">
        <v>1667</v>
      </c>
      <c r="C149" s="3" t="s">
        <v>2614</v>
      </c>
      <c r="D149" s="7" t="s">
        <v>1669</v>
      </c>
      <c r="E149" s="9"/>
      <c r="F149" s="12" t="s">
        <v>2722</v>
      </c>
      <c r="I149" s="12" t="s">
        <v>2722</v>
      </c>
      <c r="J149" s="3" t="s">
        <v>1667</v>
      </c>
    </row>
    <row r="150" spans="1:10" ht="33" customHeight="1">
      <c r="A150" s="2" t="s">
        <v>1671</v>
      </c>
      <c r="B150" s="3" t="s">
        <v>1670</v>
      </c>
      <c r="C150" s="3" t="s">
        <v>2614</v>
      </c>
      <c r="D150" s="7" t="s">
        <v>1672</v>
      </c>
      <c r="E150" s="9"/>
      <c r="F150" s="12" t="s">
        <v>2723</v>
      </c>
      <c r="I150" s="12" t="s">
        <v>2723</v>
      </c>
      <c r="J150" s="3" t="s">
        <v>1670</v>
      </c>
    </row>
    <row r="151" spans="1:10" ht="33" customHeight="1">
      <c r="A151" s="2" t="s">
        <v>1674</v>
      </c>
      <c r="B151" s="3" t="s">
        <v>1673</v>
      </c>
      <c r="C151" s="3" t="s">
        <v>2614</v>
      </c>
      <c r="D151" s="7" t="s">
        <v>1675</v>
      </c>
      <c r="E151" s="9"/>
      <c r="F151" s="12" t="s">
        <v>2724</v>
      </c>
      <c r="I151" s="12" t="s">
        <v>2724</v>
      </c>
      <c r="J151" s="3" t="s">
        <v>1673</v>
      </c>
    </row>
    <row r="152" spans="1:10" ht="33" customHeight="1">
      <c r="A152" s="2" t="s">
        <v>1677</v>
      </c>
      <c r="B152" s="3" t="s">
        <v>1676</v>
      </c>
      <c r="C152" s="3" t="s">
        <v>2614</v>
      </c>
      <c r="D152" s="7" t="s">
        <v>1678</v>
      </c>
      <c r="E152" s="9"/>
      <c r="F152" s="12" t="s">
        <v>2725</v>
      </c>
      <c r="I152" s="12" t="s">
        <v>2725</v>
      </c>
      <c r="J152" s="3" t="s">
        <v>1676</v>
      </c>
    </row>
    <row r="153" spans="1:10" ht="33" customHeight="1">
      <c r="A153" s="2" t="s">
        <v>1680</v>
      </c>
      <c r="B153" s="3" t="s">
        <v>1679</v>
      </c>
      <c r="C153" s="3" t="s">
        <v>2614</v>
      </c>
      <c r="D153" s="7" t="s">
        <v>1681</v>
      </c>
      <c r="E153" s="9"/>
      <c r="F153" s="12" t="s">
        <v>2726</v>
      </c>
      <c r="I153" s="12" t="s">
        <v>2726</v>
      </c>
      <c r="J153" s="3" t="s">
        <v>1679</v>
      </c>
    </row>
    <row r="154" spans="1:10" ht="33" customHeight="1">
      <c r="A154" s="2" t="s">
        <v>1683</v>
      </c>
      <c r="B154" s="3" t="s">
        <v>1682</v>
      </c>
      <c r="C154" s="3" t="s">
        <v>2614</v>
      </c>
      <c r="D154" s="7" t="s">
        <v>1684</v>
      </c>
      <c r="E154" s="9"/>
      <c r="F154" s="12" t="s">
        <v>2727</v>
      </c>
      <c r="I154" s="12" t="s">
        <v>2727</v>
      </c>
      <c r="J154" s="3" t="s">
        <v>1682</v>
      </c>
    </row>
    <row r="155" spans="1:10" ht="33" customHeight="1">
      <c r="A155" s="2" t="s">
        <v>1686</v>
      </c>
      <c r="B155" s="3" t="s">
        <v>1685</v>
      </c>
      <c r="C155" s="3" t="s">
        <v>2614</v>
      </c>
      <c r="D155" s="7" t="s">
        <v>1687</v>
      </c>
      <c r="E155" s="9"/>
      <c r="F155" s="12" t="s">
        <v>2728</v>
      </c>
      <c r="I155" s="12" t="s">
        <v>2728</v>
      </c>
      <c r="J155" s="3" t="s">
        <v>1685</v>
      </c>
    </row>
    <row r="156" spans="1:10" ht="33" customHeight="1">
      <c r="A156" s="2" t="s">
        <v>1689</v>
      </c>
      <c r="B156" s="3" t="s">
        <v>1688</v>
      </c>
      <c r="C156" s="3" t="s">
        <v>2614</v>
      </c>
      <c r="D156" s="7" t="s">
        <v>1690</v>
      </c>
      <c r="E156" s="9"/>
      <c r="F156" s="12" t="s">
        <v>2729</v>
      </c>
      <c r="I156" s="12" t="s">
        <v>2729</v>
      </c>
      <c r="J156" s="3" t="s">
        <v>1688</v>
      </c>
    </row>
    <row r="157" spans="1:10" ht="33" customHeight="1">
      <c r="A157" s="2" t="s">
        <v>1692</v>
      </c>
      <c r="B157" s="3" t="s">
        <v>1691</v>
      </c>
      <c r="C157" s="3" t="s">
        <v>2614</v>
      </c>
      <c r="D157" s="7" t="s">
        <v>1693</v>
      </c>
      <c r="E157" s="9"/>
      <c r="F157" s="12" t="s">
        <v>2730</v>
      </c>
      <c r="I157" s="12" t="s">
        <v>2730</v>
      </c>
      <c r="J157" s="3" t="s">
        <v>1691</v>
      </c>
    </row>
    <row r="158" spans="1:10" ht="33" customHeight="1">
      <c r="A158" s="2" t="s">
        <v>1695</v>
      </c>
      <c r="B158" s="3" t="s">
        <v>1694</v>
      </c>
      <c r="C158" s="3" t="s">
        <v>2614</v>
      </c>
      <c r="D158" s="7" t="s">
        <v>1696</v>
      </c>
      <c r="E158" s="9"/>
      <c r="F158" s="12" t="s">
        <v>2662</v>
      </c>
      <c r="I158" s="12" t="s">
        <v>2662</v>
      </c>
      <c r="J158" s="3" t="s">
        <v>1694</v>
      </c>
    </row>
    <row r="159" spans="1:10" ht="33" customHeight="1">
      <c r="A159" s="2" t="s">
        <v>1698</v>
      </c>
      <c r="B159" s="3" t="s">
        <v>1697</v>
      </c>
      <c r="C159" s="3" t="s">
        <v>2614</v>
      </c>
      <c r="D159" s="7" t="s">
        <v>1699</v>
      </c>
      <c r="E159" s="9"/>
      <c r="F159" s="12" t="s">
        <v>2663</v>
      </c>
      <c r="I159" s="12" t="s">
        <v>2663</v>
      </c>
      <c r="J159" s="3" t="s">
        <v>1697</v>
      </c>
    </row>
    <row r="160" spans="1:10" ht="33" customHeight="1">
      <c r="A160" s="2" t="s">
        <v>1701</v>
      </c>
      <c r="B160" s="3" t="s">
        <v>1700</v>
      </c>
      <c r="C160" s="3" t="s">
        <v>2614</v>
      </c>
      <c r="D160" s="7" t="s">
        <v>206</v>
      </c>
      <c r="E160" s="9"/>
      <c r="F160" s="12"/>
      <c r="I160" s="12" t="s">
        <v>3254</v>
      </c>
      <c r="J160" s="3" t="s">
        <v>1700</v>
      </c>
    </row>
    <row r="161" spans="1:10" ht="33" customHeight="1">
      <c r="A161" s="2" t="s">
        <v>1703</v>
      </c>
      <c r="B161" s="3" t="s">
        <v>1702</v>
      </c>
      <c r="C161" s="3" t="s">
        <v>2614</v>
      </c>
      <c r="D161" s="7" t="s">
        <v>206</v>
      </c>
      <c r="E161" s="9"/>
      <c r="F161" s="12"/>
      <c r="I161" s="12" t="s">
        <v>3255</v>
      </c>
      <c r="J161" s="3" t="s">
        <v>1702</v>
      </c>
    </row>
    <row r="162" spans="1:10" ht="33" customHeight="1">
      <c r="A162" s="2" t="s">
        <v>1705</v>
      </c>
      <c r="B162" s="3" t="s">
        <v>1704</v>
      </c>
      <c r="C162" s="3" t="s">
        <v>2614</v>
      </c>
      <c r="D162" s="7" t="s">
        <v>1706</v>
      </c>
      <c r="E162" s="9"/>
      <c r="F162" s="12"/>
      <c r="I162" s="12" t="s">
        <v>3256</v>
      </c>
      <c r="J162" s="3" t="s">
        <v>1704</v>
      </c>
    </row>
    <row r="163" spans="1:10" ht="33" customHeight="1">
      <c r="A163" s="2" t="s">
        <v>1708</v>
      </c>
      <c r="B163" s="3" t="s">
        <v>1707</v>
      </c>
      <c r="C163" s="3" t="s">
        <v>2614</v>
      </c>
      <c r="D163" s="7" t="s">
        <v>1709</v>
      </c>
      <c r="E163" s="9"/>
      <c r="F163" s="12"/>
      <c r="I163" s="12" t="s">
        <v>3257</v>
      </c>
      <c r="J163" s="3" t="s">
        <v>1707</v>
      </c>
    </row>
    <row r="164" spans="1:10" ht="33" customHeight="1">
      <c r="A164" s="2" t="s">
        <v>1711</v>
      </c>
      <c r="B164" s="3" t="s">
        <v>1710</v>
      </c>
      <c r="C164" s="3" t="s">
        <v>2614</v>
      </c>
      <c r="D164" s="7" t="s">
        <v>1712</v>
      </c>
      <c r="E164" s="9"/>
      <c r="F164" s="12"/>
      <c r="I164" s="12" t="s">
        <v>3258</v>
      </c>
      <c r="J164" s="3" t="s">
        <v>1710</v>
      </c>
    </row>
    <row r="165" spans="1:10" ht="33" customHeight="1">
      <c r="A165" s="2" t="s">
        <v>1714</v>
      </c>
      <c r="B165" s="3" t="s">
        <v>1713</v>
      </c>
      <c r="C165" s="3" t="s">
        <v>2614</v>
      </c>
      <c r="D165" s="7" t="s">
        <v>1715</v>
      </c>
      <c r="E165" s="9"/>
      <c r="F165" s="12"/>
      <c r="I165" s="12" t="s">
        <v>3259</v>
      </c>
      <c r="J165" s="3" t="s">
        <v>1713</v>
      </c>
    </row>
    <row r="166" spans="1:10" ht="33" customHeight="1">
      <c r="A166" s="2" t="s">
        <v>1717</v>
      </c>
      <c r="B166" s="3" t="s">
        <v>1716</v>
      </c>
      <c r="C166" s="3" t="s">
        <v>2614</v>
      </c>
      <c r="D166" s="7" t="s">
        <v>1718</v>
      </c>
      <c r="E166" s="9"/>
      <c r="F166" s="12"/>
      <c r="I166" s="12" t="s">
        <v>3260</v>
      </c>
      <c r="J166" s="3" t="s">
        <v>1716</v>
      </c>
    </row>
    <row r="167" spans="1:10" ht="33" customHeight="1">
      <c r="A167" s="2" t="s">
        <v>1720</v>
      </c>
      <c r="B167" s="3" t="s">
        <v>1719</v>
      </c>
      <c r="C167" s="3" t="s">
        <v>2614</v>
      </c>
      <c r="D167" s="7" t="s">
        <v>1721</v>
      </c>
      <c r="E167" s="9"/>
      <c r="F167" s="12"/>
      <c r="I167" s="12" t="s">
        <v>3261</v>
      </c>
      <c r="J167" s="3" t="s">
        <v>1719</v>
      </c>
    </row>
    <row r="168" spans="1:10" ht="33" customHeight="1">
      <c r="A168" s="2" t="s">
        <v>1723</v>
      </c>
      <c r="B168" s="3" t="s">
        <v>1722</v>
      </c>
      <c r="C168" s="3" t="s">
        <v>2614</v>
      </c>
      <c r="D168" s="7" t="s">
        <v>1724</v>
      </c>
      <c r="E168" s="9"/>
      <c r="F168" s="12"/>
      <c r="I168" s="12" t="s">
        <v>3262</v>
      </c>
      <c r="J168" s="3" t="s">
        <v>1722</v>
      </c>
    </row>
    <row r="169" spans="1:10" ht="33" customHeight="1">
      <c r="A169" s="2" t="s">
        <v>1726</v>
      </c>
      <c r="B169" s="3" t="s">
        <v>1725</v>
      </c>
      <c r="C169" s="3" t="s">
        <v>2614</v>
      </c>
      <c r="D169" s="7" t="s">
        <v>1727</v>
      </c>
      <c r="E169" s="9"/>
      <c r="F169" s="12"/>
      <c r="I169" s="12" t="s">
        <v>3263</v>
      </c>
      <c r="J169" s="3" t="s">
        <v>1725</v>
      </c>
    </row>
    <row r="170" spans="1:10" ht="33" customHeight="1">
      <c r="A170" s="2" t="s">
        <v>1729</v>
      </c>
      <c r="B170" s="3" t="s">
        <v>1728</v>
      </c>
      <c r="C170" s="3" t="s">
        <v>2614</v>
      </c>
      <c r="D170" s="7" t="s">
        <v>1730</v>
      </c>
      <c r="E170" s="9"/>
      <c r="F170" s="12"/>
      <c r="I170" s="12" t="s">
        <v>3264</v>
      </c>
      <c r="J170" s="3" t="s">
        <v>1728</v>
      </c>
    </row>
    <row r="171" spans="1:10" ht="33" customHeight="1">
      <c r="A171" s="2" t="s">
        <v>1732</v>
      </c>
      <c r="B171" s="3" t="s">
        <v>1731</v>
      </c>
      <c r="C171" s="3" t="s">
        <v>2614</v>
      </c>
      <c r="D171" s="7" t="s">
        <v>1733</v>
      </c>
      <c r="E171" s="9"/>
      <c r="F171" s="12"/>
      <c r="I171" s="12" t="s">
        <v>3265</v>
      </c>
      <c r="J171" s="3" t="s">
        <v>1731</v>
      </c>
    </row>
    <row r="172" spans="1:10" ht="33" customHeight="1">
      <c r="A172" s="2" t="s">
        <v>1735</v>
      </c>
      <c r="B172" s="3" t="s">
        <v>1734</v>
      </c>
      <c r="C172" s="3" t="s">
        <v>2614</v>
      </c>
      <c r="D172" s="7" t="s">
        <v>1736</v>
      </c>
      <c r="E172" s="9"/>
      <c r="F172" s="12"/>
      <c r="I172" s="12" t="s">
        <v>3266</v>
      </c>
      <c r="J172" s="3" t="s">
        <v>1734</v>
      </c>
    </row>
    <row r="173" spans="1:10" ht="33" customHeight="1">
      <c r="A173" s="2" t="s">
        <v>1738</v>
      </c>
      <c r="B173" s="3" t="s">
        <v>1737</v>
      </c>
      <c r="C173" s="3" t="s">
        <v>2614</v>
      </c>
      <c r="D173" s="7" t="s">
        <v>1739</v>
      </c>
      <c r="E173" s="9"/>
      <c r="F173" s="12"/>
      <c r="I173" s="12" t="s">
        <v>3267</v>
      </c>
      <c r="J173" s="3" t="s">
        <v>1737</v>
      </c>
    </row>
    <row r="174" spans="1:10" ht="33" customHeight="1">
      <c r="A174" s="2" t="s">
        <v>1741</v>
      </c>
      <c r="B174" s="3" t="s">
        <v>1740</v>
      </c>
      <c r="C174" s="3" t="s">
        <v>2614</v>
      </c>
      <c r="D174" s="7" t="s">
        <v>1742</v>
      </c>
      <c r="E174" s="9"/>
      <c r="F174" s="12"/>
      <c r="I174" s="12" t="s">
        <v>3268</v>
      </c>
      <c r="J174" s="3" t="s">
        <v>1740</v>
      </c>
    </row>
    <row r="175" spans="1:10" ht="33" customHeight="1">
      <c r="A175" s="2" t="s">
        <v>1744</v>
      </c>
      <c r="B175" s="3" t="s">
        <v>1743</v>
      </c>
      <c r="C175" s="3" t="s">
        <v>2614</v>
      </c>
      <c r="D175" s="7" t="s">
        <v>1745</v>
      </c>
      <c r="E175" s="9"/>
      <c r="F175" s="12"/>
      <c r="I175" s="12" t="s">
        <v>3269</v>
      </c>
      <c r="J175" s="3" t="s">
        <v>1743</v>
      </c>
    </row>
    <row r="176" spans="1:10" ht="33" customHeight="1">
      <c r="A176" s="2" t="s">
        <v>1747</v>
      </c>
      <c r="B176" s="3" t="s">
        <v>1746</v>
      </c>
      <c r="C176" s="3" t="s">
        <v>2614</v>
      </c>
      <c r="D176" s="7" t="s">
        <v>1748</v>
      </c>
      <c r="E176" s="9"/>
      <c r="F176" s="12"/>
      <c r="I176" s="12" t="s">
        <v>3270</v>
      </c>
      <c r="J176" s="3" t="s">
        <v>1746</v>
      </c>
    </row>
    <row r="177" spans="1:10" ht="33" customHeight="1">
      <c r="A177" s="2" t="s">
        <v>1750</v>
      </c>
      <c r="B177" s="3" t="s">
        <v>1749</v>
      </c>
      <c r="C177" s="3" t="s">
        <v>2614</v>
      </c>
      <c r="D177" s="7" t="s">
        <v>206</v>
      </c>
      <c r="E177" s="9"/>
      <c r="F177" s="12"/>
      <c r="I177" s="12" t="s">
        <v>3271</v>
      </c>
      <c r="J177" s="3" t="s">
        <v>1749</v>
      </c>
    </row>
    <row r="178" spans="1:10" ht="33" customHeight="1">
      <c r="A178" s="2" t="s">
        <v>1752</v>
      </c>
      <c r="B178" s="3" t="s">
        <v>1751</v>
      </c>
      <c r="C178" s="3" t="s">
        <v>2614</v>
      </c>
      <c r="D178" s="7" t="s">
        <v>1753</v>
      </c>
      <c r="E178" s="9"/>
      <c r="F178" s="12" t="s">
        <v>2731</v>
      </c>
      <c r="I178" s="12" t="s">
        <v>2731</v>
      </c>
      <c r="J178" s="3" t="s">
        <v>1751</v>
      </c>
    </row>
    <row r="179" spans="1:10" ht="33" customHeight="1">
      <c r="A179" s="2" t="s">
        <v>1755</v>
      </c>
      <c r="B179" s="3" t="s">
        <v>1754</v>
      </c>
      <c r="C179" s="3" t="s">
        <v>2614</v>
      </c>
      <c r="D179" s="7" t="s">
        <v>1756</v>
      </c>
      <c r="E179" s="9"/>
      <c r="F179" s="12" t="s">
        <v>2732</v>
      </c>
      <c r="I179" s="12" t="s">
        <v>2732</v>
      </c>
      <c r="J179" s="3" t="s">
        <v>1754</v>
      </c>
    </row>
    <row r="180" spans="1:10" ht="33" customHeight="1">
      <c r="A180" s="2" t="s">
        <v>1758</v>
      </c>
      <c r="B180" s="3" t="s">
        <v>1757</v>
      </c>
      <c r="C180" s="3" t="s">
        <v>2614</v>
      </c>
      <c r="D180" s="7" t="s">
        <v>1759</v>
      </c>
      <c r="E180" s="9"/>
      <c r="F180" s="12" t="s">
        <v>2733</v>
      </c>
      <c r="I180" s="12" t="s">
        <v>2733</v>
      </c>
      <c r="J180" s="3" t="s">
        <v>1757</v>
      </c>
    </row>
    <row r="181" spans="1:10" ht="33" customHeight="1">
      <c r="A181" s="2" t="s">
        <v>1761</v>
      </c>
      <c r="B181" s="3" t="s">
        <v>1760</v>
      </c>
      <c r="C181" s="3" t="s">
        <v>2614</v>
      </c>
      <c r="D181" s="7" t="s">
        <v>1762</v>
      </c>
      <c r="E181" s="9"/>
      <c r="F181" s="12" t="s">
        <v>2734</v>
      </c>
      <c r="I181" s="12" t="s">
        <v>2734</v>
      </c>
      <c r="J181" s="3" t="s">
        <v>1760</v>
      </c>
    </row>
    <row r="182" spans="1:10" ht="33" customHeight="1">
      <c r="A182" s="2" t="s">
        <v>1764</v>
      </c>
      <c r="B182" s="3" t="s">
        <v>1763</v>
      </c>
      <c r="C182" s="3" t="s">
        <v>2614</v>
      </c>
      <c r="D182" s="7" t="s">
        <v>1765</v>
      </c>
      <c r="E182" s="9"/>
      <c r="F182" s="12" t="s">
        <v>2735</v>
      </c>
      <c r="I182" s="12" t="s">
        <v>2735</v>
      </c>
      <c r="J182" s="3" t="s">
        <v>1763</v>
      </c>
    </row>
    <row r="183" spans="1:10" ht="33" customHeight="1">
      <c r="A183" s="2" t="s">
        <v>1767</v>
      </c>
      <c r="B183" s="3" t="s">
        <v>1766</v>
      </c>
      <c r="C183" s="3" t="s">
        <v>2614</v>
      </c>
      <c r="D183" s="7" t="s">
        <v>1768</v>
      </c>
      <c r="E183" s="9"/>
      <c r="F183" s="12" t="s">
        <v>2736</v>
      </c>
      <c r="I183" s="12" t="s">
        <v>2736</v>
      </c>
      <c r="J183" s="3" t="s">
        <v>1766</v>
      </c>
    </row>
    <row r="184" spans="1:10" ht="33" customHeight="1">
      <c r="A184" s="2" t="s">
        <v>1770</v>
      </c>
      <c r="B184" s="3" t="s">
        <v>1769</v>
      </c>
      <c r="C184" s="3" t="s">
        <v>2614</v>
      </c>
      <c r="D184" s="7" t="s">
        <v>1771</v>
      </c>
      <c r="E184" s="9"/>
      <c r="F184" s="12" t="s">
        <v>2737</v>
      </c>
      <c r="G184" s="15" t="s">
        <v>2751</v>
      </c>
      <c r="I184" s="12" t="s">
        <v>2737</v>
      </c>
      <c r="J184" s="3" t="s">
        <v>1769</v>
      </c>
    </row>
    <row r="185" spans="1:10" ht="33" customHeight="1">
      <c r="A185" s="2" t="s">
        <v>1773</v>
      </c>
      <c r="B185" s="3" t="s">
        <v>1772</v>
      </c>
      <c r="C185" s="3" t="s">
        <v>2614</v>
      </c>
      <c r="D185" s="7" t="s">
        <v>1774</v>
      </c>
      <c r="E185" s="9"/>
      <c r="F185" s="12" t="s">
        <v>2738</v>
      </c>
      <c r="I185" s="12" t="s">
        <v>2738</v>
      </c>
      <c r="J185" s="3" t="s">
        <v>1772</v>
      </c>
    </row>
    <row r="186" spans="1:10" ht="33" customHeight="1">
      <c r="A186" s="2" t="s">
        <v>1776</v>
      </c>
      <c r="B186" s="3" t="s">
        <v>1775</v>
      </c>
      <c r="C186" s="3" t="s">
        <v>2614</v>
      </c>
      <c r="D186" s="7" t="s">
        <v>1777</v>
      </c>
      <c r="E186" s="9"/>
      <c r="F186" s="12" t="s">
        <v>2739</v>
      </c>
      <c r="I186" s="12" t="s">
        <v>2739</v>
      </c>
      <c r="J186" s="3" t="s">
        <v>1775</v>
      </c>
    </row>
    <row r="187" spans="1:10" ht="33" customHeight="1">
      <c r="A187" s="2" t="s">
        <v>1779</v>
      </c>
      <c r="B187" s="3" t="s">
        <v>1778</v>
      </c>
      <c r="C187" s="3" t="s">
        <v>2614</v>
      </c>
      <c r="D187" s="7" t="s">
        <v>1780</v>
      </c>
      <c r="E187" s="9"/>
      <c r="F187" s="12" t="s">
        <v>2740</v>
      </c>
      <c r="I187" s="12" t="s">
        <v>2740</v>
      </c>
      <c r="J187" s="3" t="s">
        <v>1778</v>
      </c>
    </row>
    <row r="188" spans="1:10" ht="33" customHeight="1">
      <c r="A188" s="2" t="s">
        <v>1782</v>
      </c>
      <c r="B188" s="3" t="s">
        <v>1781</v>
      </c>
      <c r="C188" s="3" t="s">
        <v>2614</v>
      </c>
      <c r="D188" s="7" t="s">
        <v>1783</v>
      </c>
      <c r="E188" s="9"/>
      <c r="F188" s="12" t="s">
        <v>2741</v>
      </c>
      <c r="I188" s="12" t="s">
        <v>2741</v>
      </c>
      <c r="J188" s="3" t="s">
        <v>1781</v>
      </c>
    </row>
    <row r="189" spans="1:10" ht="33" customHeight="1">
      <c r="A189" s="2" t="s">
        <v>1785</v>
      </c>
      <c r="B189" s="3" t="s">
        <v>1784</v>
      </c>
      <c r="C189" s="3" t="s">
        <v>2614</v>
      </c>
      <c r="D189" s="7" t="s">
        <v>1786</v>
      </c>
      <c r="E189" s="9"/>
      <c r="F189" s="12" t="s">
        <v>2742</v>
      </c>
      <c r="I189" s="12" t="s">
        <v>2742</v>
      </c>
      <c r="J189" s="3" t="s">
        <v>1784</v>
      </c>
    </row>
    <row r="190" spans="1:10" ht="33" customHeight="1">
      <c r="A190" s="2" t="s">
        <v>1788</v>
      </c>
      <c r="B190" s="3" t="s">
        <v>1787</v>
      </c>
      <c r="C190" s="3" t="s">
        <v>2614</v>
      </c>
      <c r="D190" s="7" t="s">
        <v>1789</v>
      </c>
      <c r="E190" s="9"/>
      <c r="F190" s="12" t="s">
        <v>2743</v>
      </c>
      <c r="I190" s="12" t="s">
        <v>2743</v>
      </c>
      <c r="J190" s="3" t="s">
        <v>1787</v>
      </c>
    </row>
    <row r="191" spans="1:10" ht="33" customHeight="1">
      <c r="A191" s="2" t="s">
        <v>1791</v>
      </c>
      <c r="B191" s="3" t="s">
        <v>1790</v>
      </c>
      <c r="C191" s="3" t="s">
        <v>2614</v>
      </c>
      <c r="D191" s="14" t="s">
        <v>1792</v>
      </c>
      <c r="E191" s="9"/>
      <c r="F191" s="12" t="s">
        <v>2744</v>
      </c>
      <c r="I191" s="12" t="s">
        <v>2744</v>
      </c>
      <c r="J191" s="3" t="s">
        <v>1790</v>
      </c>
    </row>
    <row r="192" spans="1:10" ht="33" customHeight="1">
      <c r="A192" s="2" t="s">
        <v>1794</v>
      </c>
      <c r="B192" s="3" t="s">
        <v>1793</v>
      </c>
      <c r="C192" s="3" t="s">
        <v>2614</v>
      </c>
      <c r="D192" s="7" t="s">
        <v>1795</v>
      </c>
      <c r="E192" s="9"/>
      <c r="F192" s="12" t="s">
        <v>2745</v>
      </c>
      <c r="I192" s="12" t="s">
        <v>2745</v>
      </c>
      <c r="J192" s="3" t="s">
        <v>1793</v>
      </c>
    </row>
    <row r="193" spans="1:10" ht="33" customHeight="1">
      <c r="A193" s="2" t="s">
        <v>1797</v>
      </c>
      <c r="B193" s="3" t="s">
        <v>1796</v>
      </c>
      <c r="C193" s="3" t="s">
        <v>2614</v>
      </c>
      <c r="D193" s="7" t="s">
        <v>1798</v>
      </c>
      <c r="E193" s="9"/>
      <c r="F193" s="12" t="s">
        <v>2746</v>
      </c>
      <c r="I193" s="12" t="s">
        <v>2746</v>
      </c>
      <c r="J193" s="3" t="s">
        <v>1796</v>
      </c>
    </row>
    <row r="194" spans="1:10" ht="33" customHeight="1">
      <c r="A194" s="2" t="s">
        <v>1800</v>
      </c>
      <c r="B194" s="3" t="s">
        <v>1799</v>
      </c>
      <c r="C194" s="3" t="s">
        <v>2614</v>
      </c>
      <c r="D194" s="7" t="s">
        <v>1801</v>
      </c>
      <c r="E194" s="9"/>
      <c r="F194" s="12" t="s">
        <v>2747</v>
      </c>
      <c r="I194" s="12" t="s">
        <v>2747</v>
      </c>
      <c r="J194" s="3" t="s">
        <v>1799</v>
      </c>
    </row>
    <row r="195" spans="1:10" ht="33" customHeight="1">
      <c r="A195" s="2" t="s">
        <v>1803</v>
      </c>
      <c r="B195" s="3" t="s">
        <v>1802</v>
      </c>
      <c r="C195" s="3" t="s">
        <v>2614</v>
      </c>
      <c r="D195" s="7" t="s">
        <v>1804</v>
      </c>
      <c r="E195" s="9"/>
      <c r="F195" s="12" t="s">
        <v>2748</v>
      </c>
      <c r="I195" s="12" t="s">
        <v>2748</v>
      </c>
      <c r="J195" s="3" t="s">
        <v>1802</v>
      </c>
    </row>
    <row r="196" spans="1:10" ht="33" customHeight="1">
      <c r="A196" s="2" t="s">
        <v>1806</v>
      </c>
      <c r="B196" s="3" t="s">
        <v>1805</v>
      </c>
      <c r="C196" s="3" t="s">
        <v>2614</v>
      </c>
      <c r="D196" s="7" t="s">
        <v>1807</v>
      </c>
      <c r="E196" s="9"/>
      <c r="F196" s="12" t="s">
        <v>2749</v>
      </c>
      <c r="I196" s="12" t="s">
        <v>2749</v>
      </c>
      <c r="J196" s="3" t="s">
        <v>1805</v>
      </c>
    </row>
    <row r="197" spans="1:10" ht="33" customHeight="1">
      <c r="A197" s="2" t="s">
        <v>1809</v>
      </c>
      <c r="B197" s="3" t="s">
        <v>1808</v>
      </c>
      <c r="C197" s="3" t="s">
        <v>2614</v>
      </c>
      <c r="D197" s="7" t="s">
        <v>1810</v>
      </c>
      <c r="E197" s="9"/>
      <c r="F197" s="12" t="s">
        <v>2750</v>
      </c>
      <c r="I197" s="12" t="s">
        <v>2750</v>
      </c>
      <c r="J197" s="3" t="s">
        <v>1808</v>
      </c>
    </row>
    <row r="198" spans="1:10" ht="33" customHeight="1">
      <c r="A198" s="2" t="s">
        <v>1812</v>
      </c>
      <c r="B198" s="3" t="s">
        <v>1811</v>
      </c>
      <c r="C198" s="3" t="s">
        <v>2614</v>
      </c>
      <c r="D198" s="7" t="s">
        <v>1813</v>
      </c>
      <c r="E198" s="9"/>
      <c r="F198" s="12"/>
      <c r="G198" s="15" t="s">
        <v>2751</v>
      </c>
      <c r="I198" s="12" t="s">
        <v>3272</v>
      </c>
      <c r="J198" s="3" t="s">
        <v>1811</v>
      </c>
    </row>
    <row r="199" spans="1:10" ht="33" customHeight="1">
      <c r="A199" s="2" t="s">
        <v>1815</v>
      </c>
      <c r="B199" s="3" t="s">
        <v>1814</v>
      </c>
      <c r="C199" s="3" t="s">
        <v>2614</v>
      </c>
      <c r="D199" s="7" t="s">
        <v>1816</v>
      </c>
      <c r="E199" s="9"/>
      <c r="F199" s="12"/>
      <c r="G199" s="15" t="s">
        <v>2751</v>
      </c>
      <c r="I199" s="12" t="s">
        <v>3273</v>
      </c>
      <c r="J199" s="3" t="s">
        <v>1814</v>
      </c>
    </row>
    <row r="200" spans="1:10" ht="33" customHeight="1">
      <c r="A200" s="2" t="s">
        <v>1818</v>
      </c>
      <c r="B200" s="3" t="s">
        <v>1817</v>
      </c>
      <c r="C200" s="3" t="s">
        <v>2614</v>
      </c>
      <c r="D200" s="7" t="s">
        <v>1819</v>
      </c>
      <c r="E200" s="9"/>
      <c r="F200" s="12" t="s">
        <v>2752</v>
      </c>
      <c r="I200" s="12" t="s">
        <v>2752</v>
      </c>
      <c r="J200" s="3" t="s">
        <v>1817</v>
      </c>
    </row>
    <row r="201" spans="1:10" ht="33" customHeight="1">
      <c r="A201" s="2" t="s">
        <v>1821</v>
      </c>
      <c r="B201" s="3" t="s">
        <v>1820</v>
      </c>
      <c r="C201" s="3" t="s">
        <v>2614</v>
      </c>
      <c r="D201" s="7" t="s">
        <v>1822</v>
      </c>
      <c r="E201" s="9"/>
      <c r="F201" s="12" t="s">
        <v>2753</v>
      </c>
      <c r="I201" s="12" t="s">
        <v>2753</v>
      </c>
      <c r="J201" s="3" t="s">
        <v>1820</v>
      </c>
    </row>
    <row r="202" spans="1:10" ht="33" customHeight="1">
      <c r="A202" s="2" t="s">
        <v>1824</v>
      </c>
      <c r="B202" s="3" t="s">
        <v>1823</v>
      </c>
      <c r="C202" s="3" t="s">
        <v>2614</v>
      </c>
      <c r="D202" s="7" t="s">
        <v>1825</v>
      </c>
      <c r="E202" s="9"/>
      <c r="F202" s="12" t="s">
        <v>2754</v>
      </c>
      <c r="I202" s="12" t="s">
        <v>2754</v>
      </c>
      <c r="J202" s="3" t="s">
        <v>1823</v>
      </c>
    </row>
    <row r="203" spans="1:10" ht="33" customHeight="1">
      <c r="A203" s="2" t="s">
        <v>1827</v>
      </c>
      <c r="B203" s="3" t="s">
        <v>1826</v>
      </c>
      <c r="C203" s="3" t="s">
        <v>2614</v>
      </c>
      <c r="D203" s="7" t="s">
        <v>1828</v>
      </c>
      <c r="E203" s="9"/>
      <c r="F203" s="12" t="s">
        <v>2755</v>
      </c>
      <c r="I203" s="12" t="s">
        <v>2755</v>
      </c>
      <c r="J203" s="3" t="s">
        <v>1826</v>
      </c>
    </row>
    <row r="204" spans="1:10" ht="33" customHeight="1">
      <c r="A204" s="2" t="s">
        <v>1830</v>
      </c>
      <c r="B204" s="3" t="s">
        <v>1829</v>
      </c>
      <c r="C204" s="3" t="s">
        <v>2614</v>
      </c>
      <c r="D204" s="7" t="s">
        <v>1831</v>
      </c>
      <c r="E204" s="9"/>
      <c r="F204" s="12" t="s">
        <v>2756</v>
      </c>
      <c r="I204" s="12" t="s">
        <v>2756</v>
      </c>
      <c r="J204" s="3" t="s">
        <v>1829</v>
      </c>
    </row>
    <row r="205" spans="1:10" ht="33" customHeight="1">
      <c r="A205" s="2" t="s">
        <v>1833</v>
      </c>
      <c r="B205" s="3" t="s">
        <v>1832</v>
      </c>
      <c r="C205" s="3" t="s">
        <v>2614</v>
      </c>
      <c r="D205" s="7" t="s">
        <v>1834</v>
      </c>
      <c r="E205" s="9"/>
      <c r="F205" s="12" t="s">
        <v>2757</v>
      </c>
      <c r="I205" s="12" t="s">
        <v>2757</v>
      </c>
      <c r="J205" s="3" t="s">
        <v>1832</v>
      </c>
    </row>
    <row r="206" spans="1:10" ht="33" customHeight="1">
      <c r="A206" s="2" t="s">
        <v>1836</v>
      </c>
      <c r="B206" s="3" t="s">
        <v>1835</v>
      </c>
      <c r="C206" s="3" t="s">
        <v>2614</v>
      </c>
      <c r="D206" s="7" t="s">
        <v>1837</v>
      </c>
      <c r="E206" s="9"/>
      <c r="F206" s="12" t="s">
        <v>2758</v>
      </c>
      <c r="I206" s="12" t="s">
        <v>2758</v>
      </c>
      <c r="J206" s="3" t="s">
        <v>1835</v>
      </c>
    </row>
    <row r="207" spans="1:10" ht="33" customHeight="1">
      <c r="A207" s="2" t="s">
        <v>1839</v>
      </c>
      <c r="B207" s="3" t="s">
        <v>1838</v>
      </c>
      <c r="C207" s="3" t="s">
        <v>2614</v>
      </c>
      <c r="D207" s="7" t="s">
        <v>1840</v>
      </c>
      <c r="E207" s="9"/>
      <c r="F207" s="12" t="s">
        <v>2759</v>
      </c>
      <c r="I207" s="12" t="s">
        <v>2759</v>
      </c>
      <c r="J207" s="3" t="s">
        <v>1838</v>
      </c>
    </row>
    <row r="208" spans="1:10" ht="33" customHeight="1">
      <c r="A208" s="2" t="s">
        <v>1842</v>
      </c>
      <c r="B208" s="3" t="s">
        <v>1841</v>
      </c>
      <c r="C208" s="3" t="s">
        <v>2614</v>
      </c>
      <c r="D208" s="7" t="s">
        <v>1843</v>
      </c>
      <c r="E208" s="9"/>
      <c r="F208" s="12" t="s">
        <v>2760</v>
      </c>
      <c r="I208" s="12" t="s">
        <v>2760</v>
      </c>
      <c r="J208" s="3" t="s">
        <v>1841</v>
      </c>
    </row>
    <row r="209" spans="1:10" ht="33" customHeight="1">
      <c r="A209" s="2" t="s">
        <v>1845</v>
      </c>
      <c r="B209" s="3" t="s">
        <v>1844</v>
      </c>
      <c r="C209" s="3" t="s">
        <v>2614</v>
      </c>
      <c r="D209" s="7" t="s">
        <v>206</v>
      </c>
      <c r="E209" s="9"/>
      <c r="F209" s="12"/>
      <c r="G209" s="16" t="s">
        <v>2761</v>
      </c>
      <c r="H209" s="16"/>
      <c r="I209" s="12" t="s">
        <v>3274</v>
      </c>
      <c r="J209" s="3" t="s">
        <v>1844</v>
      </c>
    </row>
    <row r="210" spans="1:10" ht="33" customHeight="1">
      <c r="A210" s="2" t="s">
        <v>1847</v>
      </c>
      <c r="B210" s="3" t="s">
        <v>1846</v>
      </c>
      <c r="C210" s="3" t="s">
        <v>2614</v>
      </c>
      <c r="D210" s="7" t="s">
        <v>1848</v>
      </c>
      <c r="E210" s="9"/>
      <c r="F210" s="12" t="s">
        <v>2762</v>
      </c>
      <c r="I210" s="12" t="s">
        <v>2762</v>
      </c>
      <c r="J210" s="3" t="s">
        <v>1846</v>
      </c>
    </row>
    <row r="211" spans="1:10" ht="33" customHeight="1">
      <c r="A211" s="2" t="s">
        <v>1850</v>
      </c>
      <c r="B211" s="3" t="s">
        <v>1849</v>
      </c>
      <c r="C211" s="3" t="s">
        <v>2614</v>
      </c>
      <c r="D211" s="7" t="s">
        <v>1851</v>
      </c>
      <c r="E211" s="9"/>
      <c r="F211" s="12" t="s">
        <v>2763</v>
      </c>
      <c r="I211" s="12" t="s">
        <v>2763</v>
      </c>
      <c r="J211" s="3" t="s">
        <v>1849</v>
      </c>
    </row>
    <row r="212" spans="1:10" ht="33" customHeight="1">
      <c r="A212" s="2" t="s">
        <v>1853</v>
      </c>
      <c r="B212" s="3" t="s">
        <v>1852</v>
      </c>
      <c r="C212" s="3" t="s">
        <v>2614</v>
      </c>
      <c r="D212" s="7" t="s">
        <v>1854</v>
      </c>
      <c r="E212" s="9"/>
      <c r="F212" s="12" t="s">
        <v>2764</v>
      </c>
      <c r="I212" s="12" t="s">
        <v>2764</v>
      </c>
      <c r="J212" s="3" t="s">
        <v>1852</v>
      </c>
    </row>
    <row r="213" spans="1:10" ht="33" customHeight="1">
      <c r="A213" s="2" t="s">
        <v>1856</v>
      </c>
      <c r="B213" s="3" t="s">
        <v>1855</v>
      </c>
      <c r="C213" s="3" t="s">
        <v>2614</v>
      </c>
      <c r="D213" s="7" t="s">
        <v>1857</v>
      </c>
      <c r="E213" s="9"/>
      <c r="F213" s="12" t="s">
        <v>2765</v>
      </c>
      <c r="I213" s="12" t="s">
        <v>2765</v>
      </c>
      <c r="J213" s="3" t="s">
        <v>1855</v>
      </c>
    </row>
    <row r="214" spans="1:10" ht="33" customHeight="1">
      <c r="A214" s="2" t="s">
        <v>1859</v>
      </c>
      <c r="B214" s="3" t="s">
        <v>1858</v>
      </c>
      <c r="C214" s="3" t="s">
        <v>2614</v>
      </c>
      <c r="D214" s="7" t="s">
        <v>1860</v>
      </c>
      <c r="E214" s="9"/>
      <c r="F214" s="12" t="s">
        <v>2766</v>
      </c>
      <c r="I214" s="12" t="s">
        <v>2766</v>
      </c>
      <c r="J214" s="3" t="s">
        <v>1858</v>
      </c>
    </row>
    <row r="215" spans="1:10" ht="33" customHeight="1">
      <c r="A215" s="2" t="s">
        <v>1862</v>
      </c>
      <c r="B215" s="3" t="s">
        <v>1861</v>
      </c>
      <c r="C215" s="3" t="s">
        <v>2614</v>
      </c>
      <c r="D215" s="7" t="s">
        <v>1863</v>
      </c>
      <c r="E215" s="9"/>
      <c r="F215" s="12" t="s">
        <v>2767</v>
      </c>
      <c r="I215" s="12" t="s">
        <v>2767</v>
      </c>
      <c r="J215" s="3" t="s">
        <v>1861</v>
      </c>
    </row>
    <row r="216" spans="1:10" ht="33" customHeight="1">
      <c r="A216" s="2" t="s">
        <v>1865</v>
      </c>
      <c r="B216" s="3" t="s">
        <v>1864</v>
      </c>
      <c r="C216" s="3" t="s">
        <v>2614</v>
      </c>
      <c r="D216" s="7" t="s">
        <v>1866</v>
      </c>
      <c r="E216" s="9"/>
      <c r="F216" s="12" t="s">
        <v>2768</v>
      </c>
      <c r="I216" s="12" t="s">
        <v>2768</v>
      </c>
      <c r="J216" s="3" t="s">
        <v>1864</v>
      </c>
    </row>
    <row r="217" spans="1:10" ht="33" customHeight="1">
      <c r="A217" s="2" t="s">
        <v>1868</v>
      </c>
      <c r="B217" s="3" t="s">
        <v>1867</v>
      </c>
      <c r="C217" s="3" t="s">
        <v>2614</v>
      </c>
      <c r="D217" s="7" t="s">
        <v>1869</v>
      </c>
      <c r="E217" s="9"/>
      <c r="F217" s="12"/>
      <c r="G217" s="15" t="s">
        <v>2769</v>
      </c>
      <c r="I217" s="12" t="s">
        <v>3275</v>
      </c>
      <c r="J217" s="3" t="s">
        <v>1867</v>
      </c>
    </row>
    <row r="218" spans="1:10" ht="33" customHeight="1">
      <c r="A218" s="2" t="s">
        <v>1871</v>
      </c>
      <c r="B218" s="3" t="s">
        <v>1870</v>
      </c>
      <c r="C218" s="3" t="s">
        <v>2614</v>
      </c>
      <c r="D218" s="7" t="s">
        <v>1872</v>
      </c>
      <c r="E218" s="9"/>
      <c r="F218" s="12" t="s">
        <v>2770</v>
      </c>
      <c r="I218" s="12" t="s">
        <v>2770</v>
      </c>
      <c r="J218" s="3" t="s">
        <v>1870</v>
      </c>
    </row>
    <row r="219" spans="1:10" ht="33" customHeight="1">
      <c r="A219" s="2" t="s">
        <v>1874</v>
      </c>
      <c r="B219" s="3" t="s">
        <v>1873</v>
      </c>
      <c r="C219" s="3" t="s">
        <v>2614</v>
      </c>
      <c r="D219" s="7" t="s">
        <v>1875</v>
      </c>
      <c r="E219" s="9"/>
      <c r="F219" s="12" t="s">
        <v>2771</v>
      </c>
      <c r="I219" s="12" t="s">
        <v>2771</v>
      </c>
      <c r="J219" s="3" t="s">
        <v>1873</v>
      </c>
    </row>
    <row r="220" spans="1:10" ht="33" customHeight="1">
      <c r="A220" s="2" t="s">
        <v>1877</v>
      </c>
      <c r="B220" s="3" t="s">
        <v>1876</v>
      </c>
      <c r="C220" s="3" t="s">
        <v>2614</v>
      </c>
      <c r="D220" s="7" t="s">
        <v>1878</v>
      </c>
      <c r="E220" s="9"/>
      <c r="F220" s="12" t="s">
        <v>2772</v>
      </c>
      <c r="G220" s="15" t="s">
        <v>2774</v>
      </c>
      <c r="I220" s="12" t="s">
        <v>2772</v>
      </c>
      <c r="J220" s="3" t="s">
        <v>1876</v>
      </c>
    </row>
    <row r="221" spans="1:10" ht="33" customHeight="1">
      <c r="A221" s="2" t="s">
        <v>1880</v>
      </c>
      <c r="B221" s="3" t="s">
        <v>1879</v>
      </c>
      <c r="C221" s="3" t="s">
        <v>2614</v>
      </c>
      <c r="D221" s="7" t="s">
        <v>1881</v>
      </c>
      <c r="E221" s="9"/>
      <c r="F221" s="12" t="s">
        <v>2773</v>
      </c>
      <c r="G221" s="15" t="s">
        <v>2774</v>
      </c>
      <c r="I221" s="12" t="s">
        <v>2773</v>
      </c>
      <c r="J221" s="3" t="s">
        <v>1879</v>
      </c>
    </row>
    <row r="222" spans="1:10" ht="33" customHeight="1">
      <c r="A222" s="2" t="s">
        <v>1883</v>
      </c>
      <c r="B222" s="3" t="s">
        <v>1882</v>
      </c>
      <c r="C222" s="3" t="s">
        <v>2614</v>
      </c>
      <c r="D222" s="7" t="s">
        <v>1884</v>
      </c>
      <c r="E222" s="9"/>
      <c r="F222" s="12"/>
      <c r="G222" s="15" t="s">
        <v>2775</v>
      </c>
      <c r="I222" s="12" t="s">
        <v>3276</v>
      </c>
      <c r="J222" s="3" t="s">
        <v>1882</v>
      </c>
    </row>
    <row r="223" spans="1:10" ht="33" customHeight="1">
      <c r="A223" s="2" t="s">
        <v>1886</v>
      </c>
      <c r="B223" s="3" t="s">
        <v>1885</v>
      </c>
      <c r="C223" s="3" t="s">
        <v>2614</v>
      </c>
      <c r="D223" s="7" t="s">
        <v>1887</v>
      </c>
      <c r="E223" s="9"/>
      <c r="F223" s="12"/>
      <c r="G223" s="15" t="s">
        <v>2775</v>
      </c>
      <c r="I223" s="12" t="s">
        <v>3277</v>
      </c>
      <c r="J223" s="3" t="s">
        <v>1885</v>
      </c>
    </row>
    <row r="224" spans="1:10" ht="33" customHeight="1">
      <c r="A224" s="2" t="s">
        <v>1889</v>
      </c>
      <c r="B224" s="3" t="s">
        <v>1888</v>
      </c>
      <c r="C224" s="3" t="s">
        <v>2614</v>
      </c>
      <c r="D224" s="7" t="s">
        <v>1890</v>
      </c>
      <c r="E224" s="9"/>
      <c r="F224" s="12" t="s">
        <v>2776</v>
      </c>
      <c r="I224" s="12" t="s">
        <v>2776</v>
      </c>
      <c r="J224" s="3" t="s">
        <v>1888</v>
      </c>
    </row>
    <row r="225" spans="1:10" ht="33" customHeight="1">
      <c r="A225" s="2" t="s">
        <v>1892</v>
      </c>
      <c r="B225" s="3" t="s">
        <v>1891</v>
      </c>
      <c r="C225" s="3" t="s">
        <v>2614</v>
      </c>
      <c r="D225" s="7" t="s">
        <v>1893</v>
      </c>
      <c r="E225" s="9"/>
      <c r="F225" s="12" t="s">
        <v>2777</v>
      </c>
      <c r="I225" s="12" t="s">
        <v>2777</v>
      </c>
      <c r="J225" s="3" t="s">
        <v>1891</v>
      </c>
    </row>
    <row r="226" spans="1:10" ht="33" customHeight="1">
      <c r="A226" s="2" t="s">
        <v>1895</v>
      </c>
      <c r="B226" s="3" t="s">
        <v>1894</v>
      </c>
      <c r="C226" s="3" t="s">
        <v>2614</v>
      </c>
      <c r="D226" s="7" t="s">
        <v>1896</v>
      </c>
      <c r="E226" s="9"/>
      <c r="F226" s="12" t="s">
        <v>2778</v>
      </c>
      <c r="I226" s="12" t="s">
        <v>2778</v>
      </c>
      <c r="J226" s="3" t="s">
        <v>1894</v>
      </c>
    </row>
    <row r="227" spans="1:10" ht="33" customHeight="1">
      <c r="A227" s="2" t="s">
        <v>1898</v>
      </c>
      <c r="B227" s="3" t="s">
        <v>1897</v>
      </c>
      <c r="C227" s="3" t="s">
        <v>2614</v>
      </c>
      <c r="D227" s="7" t="s">
        <v>1890</v>
      </c>
      <c r="E227" s="9"/>
      <c r="F227" s="12" t="s">
        <v>2779</v>
      </c>
      <c r="I227" s="12" t="s">
        <v>2779</v>
      </c>
      <c r="J227" s="3" t="s">
        <v>1897</v>
      </c>
    </row>
    <row r="228" spans="1:10" ht="33" customHeight="1">
      <c r="A228" s="2" t="s">
        <v>1900</v>
      </c>
      <c r="B228" s="3" t="s">
        <v>1899</v>
      </c>
      <c r="C228" s="3" t="s">
        <v>2614</v>
      </c>
      <c r="D228" s="7" t="s">
        <v>1893</v>
      </c>
      <c r="E228" s="9"/>
      <c r="F228" s="12" t="s">
        <v>2780</v>
      </c>
      <c r="I228" s="12" t="s">
        <v>2780</v>
      </c>
      <c r="J228" s="3" t="s">
        <v>1899</v>
      </c>
    </row>
    <row r="229" spans="1:10" ht="33" customHeight="1">
      <c r="A229" s="2" t="s">
        <v>1902</v>
      </c>
      <c r="B229" s="3" t="s">
        <v>1901</v>
      </c>
      <c r="C229" s="3" t="s">
        <v>2614</v>
      </c>
      <c r="D229" s="7" t="s">
        <v>1903</v>
      </c>
      <c r="E229" s="9"/>
      <c r="F229" s="12" t="s">
        <v>2781</v>
      </c>
      <c r="I229" s="12" t="s">
        <v>2781</v>
      </c>
      <c r="J229" s="3" t="s">
        <v>1901</v>
      </c>
    </row>
    <row r="230" spans="1:10" ht="33" customHeight="1">
      <c r="A230" s="2" t="s">
        <v>1905</v>
      </c>
      <c r="B230" s="3" t="s">
        <v>1904</v>
      </c>
      <c r="C230" s="3" t="s">
        <v>2614</v>
      </c>
      <c r="D230" s="7" t="s">
        <v>1906</v>
      </c>
      <c r="E230" s="9"/>
      <c r="F230" s="12" t="s">
        <v>2782</v>
      </c>
      <c r="I230" s="12" t="s">
        <v>2782</v>
      </c>
      <c r="J230" s="3" t="s">
        <v>1904</v>
      </c>
    </row>
    <row r="231" spans="1:10" ht="33" customHeight="1">
      <c r="A231" s="2" t="s">
        <v>1908</v>
      </c>
      <c r="B231" s="3" t="s">
        <v>1907</v>
      </c>
      <c r="C231" s="3" t="s">
        <v>2614</v>
      </c>
      <c r="D231" s="7" t="s">
        <v>206</v>
      </c>
      <c r="E231" s="9"/>
      <c r="F231" s="12"/>
      <c r="G231" s="16" t="s">
        <v>2761</v>
      </c>
      <c r="H231" s="16"/>
      <c r="I231" s="12" t="s">
        <v>3278</v>
      </c>
      <c r="J231" s="3" t="s">
        <v>1907</v>
      </c>
    </row>
    <row r="232" spans="1:10" ht="33" customHeight="1">
      <c r="A232" s="2" t="s">
        <v>1910</v>
      </c>
      <c r="B232" s="3" t="s">
        <v>1909</v>
      </c>
      <c r="C232" s="3" t="s">
        <v>2614</v>
      </c>
      <c r="D232" s="7" t="s">
        <v>206</v>
      </c>
      <c r="E232" s="9"/>
      <c r="F232" s="12"/>
      <c r="G232" s="16" t="s">
        <v>2761</v>
      </c>
      <c r="H232" s="16"/>
      <c r="I232" s="12" t="s">
        <v>3279</v>
      </c>
      <c r="J232" s="3" t="s">
        <v>1909</v>
      </c>
    </row>
    <row r="233" spans="1:10" ht="33" customHeight="1">
      <c r="A233" s="2" t="s">
        <v>1912</v>
      </c>
      <c r="B233" s="3" t="s">
        <v>1911</v>
      </c>
      <c r="C233" s="3" t="s">
        <v>2614</v>
      </c>
      <c r="D233" s="7" t="s">
        <v>1913</v>
      </c>
      <c r="E233" s="9"/>
      <c r="F233" s="12" t="s">
        <v>2783</v>
      </c>
      <c r="I233" s="12" t="s">
        <v>2783</v>
      </c>
      <c r="J233" s="3" t="s">
        <v>1911</v>
      </c>
    </row>
    <row r="234" spans="1:10" ht="33" customHeight="1">
      <c r="A234" s="2" t="s">
        <v>1915</v>
      </c>
      <c r="B234" s="3" t="s">
        <v>1914</v>
      </c>
      <c r="C234" s="3" t="s">
        <v>2614</v>
      </c>
      <c r="D234" s="7" t="s">
        <v>206</v>
      </c>
      <c r="E234" s="9"/>
      <c r="F234" s="12"/>
      <c r="G234" s="16" t="s">
        <v>2761</v>
      </c>
      <c r="H234" s="16"/>
      <c r="I234" s="12" t="s">
        <v>3280</v>
      </c>
      <c r="J234" s="3" t="s">
        <v>1914</v>
      </c>
    </row>
    <row r="235" spans="1:10" ht="33" customHeight="1">
      <c r="A235" s="2" t="s">
        <v>1917</v>
      </c>
      <c r="B235" s="3" t="s">
        <v>1916</v>
      </c>
      <c r="C235" s="3" t="s">
        <v>2614</v>
      </c>
      <c r="D235" s="7" t="s">
        <v>1918</v>
      </c>
      <c r="E235" s="9"/>
      <c r="F235" s="12" t="s">
        <v>2784</v>
      </c>
      <c r="I235" s="12" t="s">
        <v>2784</v>
      </c>
      <c r="J235" s="3" t="s">
        <v>1916</v>
      </c>
    </row>
    <row r="236" spans="1:10" ht="33" customHeight="1">
      <c r="A236" s="2" t="s">
        <v>1920</v>
      </c>
      <c r="B236" s="3" t="s">
        <v>1919</v>
      </c>
      <c r="C236" s="3" t="s">
        <v>2614</v>
      </c>
      <c r="D236" s="7" t="s">
        <v>1921</v>
      </c>
      <c r="E236" s="9"/>
      <c r="F236" s="12" t="s">
        <v>2785</v>
      </c>
      <c r="I236" s="12" t="s">
        <v>2785</v>
      </c>
      <c r="J236" s="3" t="s">
        <v>1919</v>
      </c>
    </row>
    <row r="237" spans="1:10" ht="33" customHeight="1">
      <c r="A237" s="2" t="s">
        <v>1923</v>
      </c>
      <c r="B237" s="3" t="s">
        <v>1922</v>
      </c>
      <c r="C237" s="3" t="s">
        <v>2614</v>
      </c>
      <c r="D237" s="7" t="s">
        <v>1924</v>
      </c>
      <c r="E237" s="9"/>
      <c r="F237" s="12"/>
      <c r="G237" s="15" t="s">
        <v>2775</v>
      </c>
      <c r="I237" s="12" t="s">
        <v>3281</v>
      </c>
      <c r="J237" s="3" t="s">
        <v>1922</v>
      </c>
    </row>
    <row r="238" spans="1:10" ht="33" customHeight="1">
      <c r="A238" s="2" t="s">
        <v>1926</v>
      </c>
      <c r="B238" s="3" t="s">
        <v>1925</v>
      </c>
      <c r="C238" s="3" t="s">
        <v>2614</v>
      </c>
      <c r="D238" s="7" t="s">
        <v>1927</v>
      </c>
      <c r="E238" s="9"/>
      <c r="F238" s="12" t="s">
        <v>2786</v>
      </c>
      <c r="I238" s="12" t="s">
        <v>2786</v>
      </c>
      <c r="J238" s="3" t="s">
        <v>1925</v>
      </c>
    </row>
    <row r="239" spans="1:10" ht="33" customHeight="1">
      <c r="A239" s="2" t="s">
        <v>1929</v>
      </c>
      <c r="B239" s="3" t="s">
        <v>1928</v>
      </c>
      <c r="C239" s="3" t="s">
        <v>2614</v>
      </c>
      <c r="D239" s="7" t="s">
        <v>1930</v>
      </c>
      <c r="E239" s="9"/>
      <c r="F239" s="12" t="s">
        <v>2787</v>
      </c>
      <c r="I239" s="12" t="s">
        <v>2787</v>
      </c>
      <c r="J239" s="3" t="s">
        <v>1928</v>
      </c>
    </row>
    <row r="240" spans="1:10" ht="33" customHeight="1">
      <c r="A240" s="2" t="s">
        <v>1932</v>
      </c>
      <c r="B240" s="3" t="s">
        <v>1931</v>
      </c>
      <c r="C240" s="3" t="s">
        <v>2614</v>
      </c>
      <c r="D240" s="7" t="s">
        <v>1933</v>
      </c>
      <c r="E240" s="9"/>
      <c r="F240" s="12"/>
      <c r="G240" s="15" t="s">
        <v>2775</v>
      </c>
      <c r="I240" s="12" t="s">
        <v>3282</v>
      </c>
      <c r="J240" s="3" t="s">
        <v>1931</v>
      </c>
    </row>
    <row r="241" spans="1:10" ht="33" customHeight="1">
      <c r="A241" s="2" t="s">
        <v>1935</v>
      </c>
      <c r="B241" s="3" t="s">
        <v>1934</v>
      </c>
      <c r="C241" s="3" t="s">
        <v>2614</v>
      </c>
      <c r="D241" s="7" t="s">
        <v>1936</v>
      </c>
      <c r="E241" s="9"/>
      <c r="F241" s="12"/>
      <c r="G241" s="15" t="s">
        <v>2775</v>
      </c>
      <c r="I241" s="12" t="s">
        <v>3283</v>
      </c>
      <c r="J241" s="3" t="s">
        <v>1934</v>
      </c>
    </row>
    <row r="242" spans="1:10" ht="33" customHeight="1">
      <c r="A242" s="2" t="s">
        <v>1938</v>
      </c>
      <c r="B242" s="3" t="s">
        <v>1937</v>
      </c>
      <c r="C242" s="3" t="s">
        <v>2614</v>
      </c>
      <c r="D242" s="7" t="s">
        <v>1939</v>
      </c>
      <c r="E242" s="9"/>
      <c r="F242" s="12" t="s">
        <v>2788</v>
      </c>
      <c r="I242" s="12" t="s">
        <v>2788</v>
      </c>
      <c r="J242" s="3" t="s">
        <v>1937</v>
      </c>
    </row>
    <row r="243" spans="1:10" ht="33" customHeight="1">
      <c r="A243" s="2" t="s">
        <v>1941</v>
      </c>
      <c r="B243" s="3" t="s">
        <v>1940</v>
      </c>
      <c r="C243" s="3" t="s">
        <v>2614</v>
      </c>
      <c r="D243" s="7" t="s">
        <v>1942</v>
      </c>
      <c r="E243" s="9"/>
      <c r="F243" s="12" t="s">
        <v>2789</v>
      </c>
      <c r="I243" s="12" t="s">
        <v>2789</v>
      </c>
      <c r="J243" s="3" t="s">
        <v>1940</v>
      </c>
    </row>
    <row r="244" spans="1:10" ht="33" customHeight="1">
      <c r="A244" s="2" t="s">
        <v>1944</v>
      </c>
      <c r="B244" s="3" t="s">
        <v>1943</v>
      </c>
      <c r="C244" s="3" t="s">
        <v>2614</v>
      </c>
      <c r="D244" s="7" t="s">
        <v>1945</v>
      </c>
      <c r="E244" s="9"/>
      <c r="F244" s="12" t="s">
        <v>2790</v>
      </c>
      <c r="I244" s="12" t="s">
        <v>2790</v>
      </c>
      <c r="J244" s="3" t="s">
        <v>1943</v>
      </c>
    </row>
    <row r="245" spans="1:10" ht="33" customHeight="1">
      <c r="A245" s="2" t="s">
        <v>1947</v>
      </c>
      <c r="B245" s="3" t="s">
        <v>1946</v>
      </c>
      <c r="C245" s="3" t="s">
        <v>2614</v>
      </c>
      <c r="D245" s="7" t="s">
        <v>1948</v>
      </c>
      <c r="E245" s="9"/>
      <c r="F245" s="12" t="s">
        <v>2791</v>
      </c>
      <c r="I245" s="12" t="s">
        <v>2791</v>
      </c>
      <c r="J245" s="3" t="s">
        <v>1946</v>
      </c>
    </row>
    <row r="246" spans="1:10" ht="33" customHeight="1">
      <c r="A246" s="2" t="s">
        <v>1950</v>
      </c>
      <c r="B246" s="3" t="s">
        <v>1949</v>
      </c>
      <c r="C246" s="3" t="s">
        <v>2614</v>
      </c>
      <c r="D246" s="7" t="s">
        <v>1951</v>
      </c>
      <c r="E246" s="9"/>
      <c r="F246" s="12"/>
      <c r="G246" s="15" t="s">
        <v>2775</v>
      </c>
      <c r="I246" s="12" t="s">
        <v>3284</v>
      </c>
      <c r="J246" s="3" t="s">
        <v>1949</v>
      </c>
    </row>
    <row r="247" spans="1:10" ht="33" customHeight="1">
      <c r="A247" s="2" t="s">
        <v>1953</v>
      </c>
      <c r="B247" s="3" t="s">
        <v>1952</v>
      </c>
      <c r="C247" s="3" t="s">
        <v>2614</v>
      </c>
      <c r="D247" s="7" t="s">
        <v>1954</v>
      </c>
      <c r="E247" s="9"/>
      <c r="F247" s="12"/>
      <c r="G247" s="15" t="s">
        <v>2775</v>
      </c>
      <c r="I247" s="12" t="s">
        <v>3285</v>
      </c>
      <c r="J247" s="3" t="s">
        <v>1952</v>
      </c>
    </row>
    <row r="248" spans="1:10" ht="33" customHeight="1">
      <c r="A248" s="2" t="s">
        <v>1956</v>
      </c>
      <c r="B248" s="3" t="s">
        <v>1955</v>
      </c>
      <c r="C248" s="3" t="s">
        <v>2614</v>
      </c>
      <c r="D248" s="7" t="s">
        <v>1957</v>
      </c>
      <c r="E248" s="9"/>
      <c r="F248" s="12"/>
      <c r="I248" s="12" t="s">
        <v>3286</v>
      </c>
      <c r="J248" s="3" t="s">
        <v>1955</v>
      </c>
    </row>
    <row r="249" spans="1:10" ht="33" customHeight="1">
      <c r="A249" s="2" t="s">
        <v>1959</v>
      </c>
      <c r="B249" s="3" t="s">
        <v>1958</v>
      </c>
      <c r="C249" s="3" t="s">
        <v>2614</v>
      </c>
      <c r="D249" s="7" t="s">
        <v>1960</v>
      </c>
      <c r="E249" s="9"/>
      <c r="F249" s="12" t="s">
        <v>2792</v>
      </c>
      <c r="I249" s="12" t="s">
        <v>2792</v>
      </c>
      <c r="J249" s="3" t="s">
        <v>1958</v>
      </c>
    </row>
    <row r="250" spans="1:10" ht="33" customHeight="1">
      <c r="A250" s="2" t="s">
        <v>1962</v>
      </c>
      <c r="B250" s="3" t="s">
        <v>1961</v>
      </c>
      <c r="C250" s="3" t="s">
        <v>2614</v>
      </c>
      <c r="D250" s="7" t="s">
        <v>1963</v>
      </c>
      <c r="E250" s="9"/>
      <c r="F250" s="12"/>
      <c r="G250" s="15" t="s">
        <v>2775</v>
      </c>
      <c r="I250" s="12" t="s">
        <v>3287</v>
      </c>
      <c r="J250" s="3" t="s">
        <v>1961</v>
      </c>
    </row>
    <row r="251" spans="1:10" ht="33" customHeight="1">
      <c r="A251" s="2" t="s">
        <v>1965</v>
      </c>
      <c r="B251" s="3" t="s">
        <v>1964</v>
      </c>
      <c r="C251" s="3" t="s">
        <v>2614</v>
      </c>
      <c r="D251" s="7" t="s">
        <v>1966</v>
      </c>
      <c r="E251" s="9"/>
      <c r="F251" s="12"/>
      <c r="G251" s="15" t="s">
        <v>2775</v>
      </c>
      <c r="I251" s="12" t="s">
        <v>3288</v>
      </c>
      <c r="J251" s="3" t="s">
        <v>1964</v>
      </c>
    </row>
    <row r="252" spans="1:10" ht="33" customHeight="1">
      <c r="A252" s="2" t="s">
        <v>1968</v>
      </c>
      <c r="B252" s="3" t="s">
        <v>1967</v>
      </c>
      <c r="C252" s="3" t="s">
        <v>2614</v>
      </c>
      <c r="D252" s="7" t="s">
        <v>1969</v>
      </c>
      <c r="E252" s="9"/>
      <c r="F252" s="12"/>
      <c r="G252" s="15" t="s">
        <v>2775</v>
      </c>
      <c r="I252" s="12" t="s">
        <v>3289</v>
      </c>
      <c r="J252" s="3" t="s">
        <v>1967</v>
      </c>
    </row>
    <row r="253" spans="1:10" ht="33" customHeight="1">
      <c r="A253" s="2" t="s">
        <v>1971</v>
      </c>
      <c r="B253" s="3" t="s">
        <v>1970</v>
      </c>
      <c r="C253" s="3" t="s">
        <v>2614</v>
      </c>
      <c r="D253" s="7" t="s">
        <v>1972</v>
      </c>
      <c r="E253" s="9"/>
      <c r="F253" s="12"/>
      <c r="G253" s="15" t="s">
        <v>2775</v>
      </c>
      <c r="I253" s="12" t="s">
        <v>3290</v>
      </c>
      <c r="J253" s="3" t="s">
        <v>1970</v>
      </c>
    </row>
    <row r="254" spans="1:10" ht="33" customHeight="1">
      <c r="A254" s="2" t="s">
        <v>1974</v>
      </c>
      <c r="B254" s="3" t="s">
        <v>1973</v>
      </c>
      <c r="C254" s="3" t="s">
        <v>2614</v>
      </c>
      <c r="D254" s="7" t="s">
        <v>1975</v>
      </c>
      <c r="E254" s="9"/>
      <c r="F254" s="12"/>
      <c r="G254" s="15" t="s">
        <v>2775</v>
      </c>
      <c r="I254" s="12" t="s">
        <v>3291</v>
      </c>
      <c r="J254" s="3" t="s">
        <v>1973</v>
      </c>
    </row>
    <row r="255" spans="1:10" ht="33" customHeight="1">
      <c r="A255" s="2" t="s">
        <v>1977</v>
      </c>
      <c r="B255" s="3" t="s">
        <v>1976</v>
      </c>
      <c r="C255" s="3" t="s">
        <v>2614</v>
      </c>
      <c r="D255" s="7" t="s">
        <v>1978</v>
      </c>
      <c r="E255" s="9"/>
      <c r="F255" s="12"/>
      <c r="G255" s="15" t="s">
        <v>2775</v>
      </c>
      <c r="I255" s="12" t="s">
        <v>3292</v>
      </c>
      <c r="J255" s="3" t="s">
        <v>1976</v>
      </c>
    </row>
    <row r="256" spans="1:10" ht="33" customHeight="1">
      <c r="A256" s="2" t="s">
        <v>1980</v>
      </c>
      <c r="B256" s="3" t="s">
        <v>1979</v>
      </c>
      <c r="C256" s="3" t="s">
        <v>2614</v>
      </c>
      <c r="D256" s="7" t="s">
        <v>1981</v>
      </c>
      <c r="E256" s="9"/>
      <c r="F256" s="12"/>
      <c r="G256" s="15" t="s">
        <v>2775</v>
      </c>
      <c r="I256" s="12" t="s">
        <v>3293</v>
      </c>
      <c r="J256" s="3" t="s">
        <v>1979</v>
      </c>
    </row>
    <row r="257" spans="1:10" ht="33" customHeight="1">
      <c r="A257" s="2" t="s">
        <v>1983</v>
      </c>
      <c r="B257" s="3" t="s">
        <v>1982</v>
      </c>
      <c r="C257" s="3" t="s">
        <v>2614</v>
      </c>
      <c r="D257" s="7" t="s">
        <v>1984</v>
      </c>
      <c r="E257" s="9"/>
      <c r="F257" s="12"/>
      <c r="G257" s="15" t="s">
        <v>2775</v>
      </c>
      <c r="I257" s="12" t="s">
        <v>3294</v>
      </c>
      <c r="J257" s="3" t="s">
        <v>1982</v>
      </c>
    </row>
    <row r="258" spans="1:10" ht="33" customHeight="1">
      <c r="A258" s="2" t="s">
        <v>1986</v>
      </c>
      <c r="B258" s="3" t="s">
        <v>1985</v>
      </c>
      <c r="C258" s="3" t="s">
        <v>2614</v>
      </c>
      <c r="D258" s="7" t="s">
        <v>1975</v>
      </c>
      <c r="E258" s="9"/>
      <c r="F258" s="12"/>
      <c r="G258" s="15" t="s">
        <v>2775</v>
      </c>
      <c r="I258" s="12" t="s">
        <v>3295</v>
      </c>
      <c r="J258" s="3" t="s">
        <v>1985</v>
      </c>
    </row>
    <row r="259" spans="1:10" ht="33" customHeight="1">
      <c r="A259" s="2" t="s">
        <v>1988</v>
      </c>
      <c r="B259" s="3" t="s">
        <v>1987</v>
      </c>
      <c r="C259" s="3" t="s">
        <v>2614</v>
      </c>
      <c r="D259" s="7" t="s">
        <v>1978</v>
      </c>
      <c r="E259" s="9"/>
      <c r="F259" s="12"/>
      <c r="G259" s="15" t="s">
        <v>2775</v>
      </c>
      <c r="I259" s="12" t="s">
        <v>3296</v>
      </c>
      <c r="J259" s="3" t="s">
        <v>1987</v>
      </c>
    </row>
    <row r="260" spans="1:10" ht="33" customHeight="1">
      <c r="A260" s="2" t="s">
        <v>1990</v>
      </c>
      <c r="B260" s="3" t="s">
        <v>1989</v>
      </c>
      <c r="C260" s="3" t="s">
        <v>2614</v>
      </c>
      <c r="D260" s="7" t="s">
        <v>1981</v>
      </c>
      <c r="E260" s="9"/>
      <c r="F260" s="12"/>
      <c r="G260" s="15" t="s">
        <v>2775</v>
      </c>
      <c r="I260" s="12" t="s">
        <v>3297</v>
      </c>
      <c r="J260" s="3" t="s">
        <v>1989</v>
      </c>
    </row>
    <row r="261" spans="1:10" ht="33" customHeight="1">
      <c r="A261" s="2" t="s">
        <v>1992</v>
      </c>
      <c r="B261" s="3" t="s">
        <v>1991</v>
      </c>
      <c r="C261" s="3" t="s">
        <v>2614</v>
      </c>
      <c r="D261" s="7" t="s">
        <v>1984</v>
      </c>
      <c r="E261" s="9"/>
      <c r="F261" s="12"/>
      <c r="G261" s="15" t="s">
        <v>2775</v>
      </c>
      <c r="I261" s="12" t="s">
        <v>3298</v>
      </c>
      <c r="J261" s="3" t="s">
        <v>1991</v>
      </c>
    </row>
    <row r="262" spans="1:10" ht="33" customHeight="1">
      <c r="A262" s="2" t="s">
        <v>1994</v>
      </c>
      <c r="B262" s="3" t="s">
        <v>1993</v>
      </c>
      <c r="C262" s="3" t="s">
        <v>2614</v>
      </c>
      <c r="D262" s="7" t="s">
        <v>1995</v>
      </c>
      <c r="E262" s="9"/>
      <c r="F262" s="12" t="s">
        <v>2793</v>
      </c>
      <c r="G262" s="122" t="s">
        <v>2800</v>
      </c>
      <c r="H262" s="18"/>
      <c r="I262" s="12" t="s">
        <v>2793</v>
      </c>
      <c r="J262" s="3" t="s">
        <v>1993</v>
      </c>
    </row>
    <row r="263" spans="1:10" ht="33" customHeight="1">
      <c r="A263" s="2" t="s">
        <v>1997</v>
      </c>
      <c r="B263" s="3" t="s">
        <v>1996</v>
      </c>
      <c r="C263" s="3" t="s">
        <v>2614</v>
      </c>
      <c r="D263" s="7" t="s">
        <v>1998</v>
      </c>
      <c r="E263" s="9"/>
      <c r="F263" s="12" t="s">
        <v>2794</v>
      </c>
      <c r="G263" s="122"/>
      <c r="H263" s="18"/>
      <c r="I263" s="12" t="s">
        <v>2794</v>
      </c>
      <c r="J263" s="3" t="s">
        <v>1996</v>
      </c>
    </row>
    <row r="264" spans="1:10" ht="33" customHeight="1">
      <c r="A264" s="2" t="s">
        <v>2000</v>
      </c>
      <c r="B264" s="3" t="s">
        <v>1999</v>
      </c>
      <c r="C264" s="3" t="s">
        <v>2614</v>
      </c>
      <c r="D264" s="7" t="s">
        <v>2001</v>
      </c>
      <c r="E264" s="9"/>
      <c r="F264" s="12" t="s">
        <v>2795</v>
      </c>
      <c r="I264" s="12" t="s">
        <v>2795</v>
      </c>
      <c r="J264" s="3" t="s">
        <v>1999</v>
      </c>
    </row>
    <row r="265" spans="1:10" ht="33" customHeight="1">
      <c r="A265" s="2" t="s">
        <v>2003</v>
      </c>
      <c r="B265" s="3" t="s">
        <v>2002</v>
      </c>
      <c r="C265" s="3" t="s">
        <v>2614</v>
      </c>
      <c r="D265" s="7" t="s">
        <v>2004</v>
      </c>
      <c r="E265" s="9"/>
      <c r="F265" s="12" t="s">
        <v>2796</v>
      </c>
      <c r="I265" s="12" t="s">
        <v>2796</v>
      </c>
      <c r="J265" s="3" t="s">
        <v>2002</v>
      </c>
    </row>
    <row r="266" spans="1:10" ht="33" customHeight="1">
      <c r="A266" s="2" t="s">
        <v>2006</v>
      </c>
      <c r="B266" s="3" t="s">
        <v>2005</v>
      </c>
      <c r="C266" s="3" t="s">
        <v>2614</v>
      </c>
      <c r="D266" s="7" t="s">
        <v>2007</v>
      </c>
      <c r="E266" s="9"/>
      <c r="F266" s="12" t="s">
        <v>2797</v>
      </c>
      <c r="G266" s="123" t="s">
        <v>2799</v>
      </c>
      <c r="H266" s="19"/>
      <c r="I266" s="12" t="s">
        <v>2797</v>
      </c>
      <c r="J266" s="3" t="s">
        <v>2005</v>
      </c>
    </row>
    <row r="267" spans="1:10" ht="33" customHeight="1">
      <c r="A267" s="2" t="s">
        <v>2009</v>
      </c>
      <c r="B267" s="3" t="s">
        <v>2008</v>
      </c>
      <c r="C267" s="3" t="s">
        <v>2614</v>
      </c>
      <c r="D267" s="7" t="s">
        <v>2010</v>
      </c>
      <c r="E267" s="9"/>
      <c r="F267" s="12" t="s">
        <v>2798</v>
      </c>
      <c r="G267" s="123"/>
      <c r="H267" s="19"/>
      <c r="I267" s="12" t="s">
        <v>3647</v>
      </c>
      <c r="J267" s="3" t="s">
        <v>2008</v>
      </c>
    </row>
    <row r="268" spans="1:10" ht="33" customHeight="1">
      <c r="A268" s="2" t="s">
        <v>2012</v>
      </c>
      <c r="B268" s="3" t="s">
        <v>2011</v>
      </c>
      <c r="C268" s="3" t="s">
        <v>2614</v>
      </c>
      <c r="D268" s="7" t="s">
        <v>2013</v>
      </c>
      <c r="E268" s="9"/>
      <c r="F268" s="12" t="s">
        <v>2801</v>
      </c>
      <c r="I268" s="12" t="s">
        <v>2801</v>
      </c>
      <c r="J268" s="3" t="s">
        <v>2011</v>
      </c>
    </row>
    <row r="269" spans="1:10" ht="33" customHeight="1">
      <c r="A269" s="2" t="s">
        <v>2015</v>
      </c>
      <c r="B269" s="3" t="s">
        <v>2014</v>
      </c>
      <c r="C269" s="3" t="s">
        <v>2614</v>
      </c>
      <c r="D269" s="7" t="s">
        <v>2016</v>
      </c>
      <c r="E269" s="9"/>
      <c r="F269" s="12" t="s">
        <v>2802</v>
      </c>
      <c r="I269" s="12" t="s">
        <v>2802</v>
      </c>
      <c r="J269" s="3" t="s">
        <v>2014</v>
      </c>
    </row>
    <row r="270" spans="1:10" ht="33" customHeight="1">
      <c r="A270" s="2" t="s">
        <v>2018</v>
      </c>
      <c r="B270" s="3" t="s">
        <v>2017</v>
      </c>
      <c r="C270" s="3" t="s">
        <v>2614</v>
      </c>
      <c r="D270" s="7" t="s">
        <v>2019</v>
      </c>
      <c r="E270" s="9"/>
      <c r="F270" s="12" t="s">
        <v>2803</v>
      </c>
      <c r="I270" s="12" t="s">
        <v>2803</v>
      </c>
      <c r="J270" s="3" t="s">
        <v>2017</v>
      </c>
    </row>
    <row r="271" spans="1:10" ht="33" customHeight="1">
      <c r="A271" s="2" t="s">
        <v>2021</v>
      </c>
      <c r="B271" s="3" t="s">
        <v>2020</v>
      </c>
      <c r="C271" s="3" t="s">
        <v>2614</v>
      </c>
      <c r="D271" s="7" t="s">
        <v>2022</v>
      </c>
      <c r="E271" s="9"/>
      <c r="F271" s="12" t="s">
        <v>2804</v>
      </c>
      <c r="I271" s="12" t="s">
        <v>2804</v>
      </c>
      <c r="J271" s="3" t="s">
        <v>2020</v>
      </c>
    </row>
    <row r="272" spans="1:10" ht="33" customHeight="1">
      <c r="A272" s="2" t="s">
        <v>2024</v>
      </c>
      <c r="B272" s="3" t="s">
        <v>2023</v>
      </c>
      <c r="C272" s="3" t="s">
        <v>2614</v>
      </c>
      <c r="D272" s="7" t="s">
        <v>2025</v>
      </c>
      <c r="E272" s="9"/>
      <c r="F272" s="12" t="s">
        <v>2805</v>
      </c>
      <c r="I272" s="12" t="s">
        <v>2805</v>
      </c>
      <c r="J272" s="3" t="s">
        <v>2023</v>
      </c>
    </row>
    <row r="273" spans="1:10" ht="33" customHeight="1">
      <c r="A273" s="2" t="s">
        <v>2027</v>
      </c>
      <c r="B273" s="3" t="s">
        <v>2026</v>
      </c>
      <c r="C273" s="3" t="s">
        <v>2614</v>
      </c>
      <c r="D273" s="7" t="s">
        <v>2028</v>
      </c>
      <c r="E273" s="9"/>
      <c r="F273" s="12" t="s">
        <v>2806</v>
      </c>
      <c r="I273" s="12" t="s">
        <v>2806</v>
      </c>
      <c r="J273" s="3" t="s">
        <v>2026</v>
      </c>
    </row>
    <row r="274" spans="1:10" ht="33" customHeight="1">
      <c r="A274" s="2" t="s">
        <v>2030</v>
      </c>
      <c r="B274" s="3" t="s">
        <v>2029</v>
      </c>
      <c r="C274" s="3" t="s">
        <v>2614</v>
      </c>
      <c r="D274" s="7" t="s">
        <v>2031</v>
      </c>
      <c r="E274" s="9"/>
      <c r="F274" s="12" t="s">
        <v>2807</v>
      </c>
      <c r="I274" s="12" t="s">
        <v>2807</v>
      </c>
      <c r="J274" s="3" t="s">
        <v>2029</v>
      </c>
    </row>
    <row r="275" spans="1:10" ht="33" customHeight="1">
      <c r="A275" s="2" t="s">
        <v>2033</v>
      </c>
      <c r="B275" s="3" t="s">
        <v>2032</v>
      </c>
      <c r="C275" s="3" t="s">
        <v>2614</v>
      </c>
      <c r="D275" s="7" t="s">
        <v>2034</v>
      </c>
      <c r="E275" s="9"/>
      <c r="F275" s="12" t="s">
        <v>2808</v>
      </c>
      <c r="I275" s="12" t="s">
        <v>2808</v>
      </c>
      <c r="J275" s="3" t="s">
        <v>2032</v>
      </c>
    </row>
    <row r="276" spans="1:10" ht="33" customHeight="1">
      <c r="A276" s="2" t="s">
        <v>2036</v>
      </c>
      <c r="B276" s="3" t="s">
        <v>2035</v>
      </c>
      <c r="C276" s="3" t="s">
        <v>2614</v>
      </c>
      <c r="D276" s="7" t="s">
        <v>2037</v>
      </c>
      <c r="E276" s="9"/>
      <c r="F276" s="12"/>
      <c r="G276" s="15" t="s">
        <v>2775</v>
      </c>
      <c r="I276" s="12" t="s">
        <v>3299</v>
      </c>
      <c r="J276" s="3" t="s">
        <v>2035</v>
      </c>
    </row>
    <row r="277" spans="1:10" ht="33" customHeight="1">
      <c r="A277" s="2" t="s">
        <v>2039</v>
      </c>
      <c r="B277" s="3" t="s">
        <v>2038</v>
      </c>
      <c r="C277" s="3" t="s">
        <v>2614</v>
      </c>
      <c r="D277" s="7" t="s">
        <v>2040</v>
      </c>
      <c r="E277" s="9"/>
      <c r="F277" s="12"/>
      <c r="G277" s="15" t="s">
        <v>2775</v>
      </c>
      <c r="I277" s="12" t="s">
        <v>3300</v>
      </c>
      <c r="J277" s="3" t="s">
        <v>2038</v>
      </c>
    </row>
    <row r="278" spans="1:10" ht="33" customHeight="1">
      <c r="A278" s="2" t="s">
        <v>2042</v>
      </c>
      <c r="B278" s="3" t="s">
        <v>2041</v>
      </c>
      <c r="C278" s="3" t="s">
        <v>2614</v>
      </c>
      <c r="D278" s="7" t="s">
        <v>2043</v>
      </c>
      <c r="E278" s="9"/>
      <c r="F278" s="12"/>
      <c r="G278" s="15" t="s">
        <v>2775</v>
      </c>
      <c r="I278" s="12" t="s">
        <v>3301</v>
      </c>
      <c r="J278" s="3" t="s">
        <v>2041</v>
      </c>
    </row>
    <row r="279" spans="1:10" ht="33" customHeight="1">
      <c r="A279" s="2" t="s">
        <v>2045</v>
      </c>
      <c r="B279" s="3" t="s">
        <v>2044</v>
      </c>
      <c r="C279" s="3" t="s">
        <v>2614</v>
      </c>
      <c r="D279" s="7" t="s">
        <v>2046</v>
      </c>
      <c r="E279" s="9"/>
      <c r="F279" s="12"/>
      <c r="G279" s="15" t="s">
        <v>2775</v>
      </c>
      <c r="I279" s="12" t="s">
        <v>3302</v>
      </c>
      <c r="J279" s="3" t="s">
        <v>2044</v>
      </c>
    </row>
    <row r="280" spans="1:10" ht="33" customHeight="1">
      <c r="A280" s="2" t="s">
        <v>2048</v>
      </c>
      <c r="B280" s="3" t="s">
        <v>2047</v>
      </c>
      <c r="C280" s="3" t="s">
        <v>2614</v>
      </c>
      <c r="D280" s="7" t="s">
        <v>2049</v>
      </c>
      <c r="E280" s="9"/>
      <c r="F280" s="12"/>
      <c r="G280" s="15" t="s">
        <v>2775</v>
      </c>
      <c r="I280" s="12" t="s">
        <v>3303</v>
      </c>
      <c r="J280" s="3" t="s">
        <v>2047</v>
      </c>
    </row>
    <row r="281" spans="1:10" ht="33" customHeight="1">
      <c r="A281" s="2" t="s">
        <v>2051</v>
      </c>
      <c r="B281" s="3" t="s">
        <v>2050</v>
      </c>
      <c r="C281" s="3" t="s">
        <v>2614</v>
      </c>
      <c r="D281" s="7" t="s">
        <v>2052</v>
      </c>
      <c r="E281" s="9"/>
      <c r="F281" s="12"/>
      <c r="G281" s="15" t="s">
        <v>2775</v>
      </c>
      <c r="I281" s="12" t="s">
        <v>3304</v>
      </c>
      <c r="J281" s="3" t="s">
        <v>2050</v>
      </c>
    </row>
    <row r="282" spans="1:10" ht="33" customHeight="1">
      <c r="A282" s="2" t="s">
        <v>2054</v>
      </c>
      <c r="B282" s="3" t="s">
        <v>2053</v>
      </c>
      <c r="C282" s="3" t="s">
        <v>2614</v>
      </c>
      <c r="D282" s="7" t="s">
        <v>2055</v>
      </c>
      <c r="E282" s="9"/>
      <c r="F282" s="12"/>
      <c r="G282" s="15" t="s">
        <v>2775</v>
      </c>
      <c r="I282" s="12" t="s">
        <v>3305</v>
      </c>
      <c r="J282" s="3" t="s">
        <v>2053</v>
      </c>
    </row>
    <row r="283" spans="1:10" ht="33" customHeight="1">
      <c r="A283" s="2" t="s">
        <v>2057</v>
      </c>
      <c r="B283" s="3" t="s">
        <v>2056</v>
      </c>
      <c r="C283" s="3" t="s">
        <v>2614</v>
      </c>
      <c r="D283" s="7" t="s">
        <v>2058</v>
      </c>
      <c r="E283" s="9"/>
      <c r="F283" s="12"/>
      <c r="G283" s="15" t="s">
        <v>2775</v>
      </c>
      <c r="I283" s="12" t="s">
        <v>3306</v>
      </c>
      <c r="J283" s="3" t="s">
        <v>2056</v>
      </c>
    </row>
    <row r="284" spans="1:10" ht="33" customHeight="1">
      <c r="A284" s="2" t="s">
        <v>2060</v>
      </c>
      <c r="B284" s="3" t="s">
        <v>2059</v>
      </c>
      <c r="C284" s="3" t="s">
        <v>2614</v>
      </c>
      <c r="D284" s="7" t="s">
        <v>2049</v>
      </c>
      <c r="E284" s="9"/>
      <c r="F284" s="12"/>
      <c r="G284" s="15" t="s">
        <v>2775</v>
      </c>
      <c r="I284" s="12" t="s">
        <v>3307</v>
      </c>
      <c r="J284" s="3" t="s">
        <v>2059</v>
      </c>
    </row>
    <row r="285" spans="1:10" ht="33" customHeight="1">
      <c r="A285" s="2" t="s">
        <v>2062</v>
      </c>
      <c r="B285" s="3" t="s">
        <v>2061</v>
      </c>
      <c r="C285" s="3" t="s">
        <v>2614</v>
      </c>
      <c r="D285" s="7" t="s">
        <v>2052</v>
      </c>
      <c r="E285" s="9"/>
      <c r="F285" s="12"/>
      <c r="G285" s="15" t="s">
        <v>2775</v>
      </c>
      <c r="I285" s="12" t="s">
        <v>3308</v>
      </c>
      <c r="J285" s="3" t="s">
        <v>2061</v>
      </c>
    </row>
    <row r="286" spans="1:10" ht="33" customHeight="1">
      <c r="A286" s="2" t="s">
        <v>2064</v>
      </c>
      <c r="B286" s="3" t="s">
        <v>2063</v>
      </c>
      <c r="C286" s="3" t="s">
        <v>2614</v>
      </c>
      <c r="D286" s="7" t="s">
        <v>2055</v>
      </c>
      <c r="E286" s="9"/>
      <c r="F286" s="12"/>
      <c r="G286" s="15" t="s">
        <v>2775</v>
      </c>
      <c r="I286" s="12" t="s">
        <v>3309</v>
      </c>
      <c r="J286" s="3" t="s">
        <v>2063</v>
      </c>
    </row>
    <row r="287" spans="1:10" ht="33" customHeight="1">
      <c r="A287" s="2" t="s">
        <v>2066</v>
      </c>
      <c r="B287" s="3" t="s">
        <v>2065</v>
      </c>
      <c r="C287" s="3" t="s">
        <v>2614</v>
      </c>
      <c r="D287" s="7" t="s">
        <v>2058</v>
      </c>
      <c r="E287" s="9"/>
      <c r="F287" s="12"/>
      <c r="G287" s="15" t="s">
        <v>2775</v>
      </c>
      <c r="I287" s="12" t="s">
        <v>3310</v>
      </c>
      <c r="J287" s="3" t="s">
        <v>2065</v>
      </c>
    </row>
    <row r="288" spans="1:10" ht="33" customHeight="1">
      <c r="A288" s="2" t="s">
        <v>2068</v>
      </c>
      <c r="B288" s="3" t="s">
        <v>2067</v>
      </c>
      <c r="C288" s="3" t="s">
        <v>2614</v>
      </c>
      <c r="D288" s="7" t="s">
        <v>1918</v>
      </c>
      <c r="E288" s="9"/>
      <c r="F288" s="12" t="s">
        <v>2809</v>
      </c>
      <c r="I288" s="12" t="s">
        <v>2809</v>
      </c>
      <c r="J288" s="3" t="s">
        <v>2067</v>
      </c>
    </row>
    <row r="289" spans="1:10" ht="33" customHeight="1">
      <c r="A289" s="2" t="s">
        <v>2070</v>
      </c>
      <c r="B289" s="3" t="s">
        <v>2069</v>
      </c>
      <c r="C289" s="3" t="s">
        <v>2614</v>
      </c>
      <c r="D289" s="7" t="s">
        <v>2071</v>
      </c>
      <c r="E289" s="9"/>
      <c r="F289" s="12" t="s">
        <v>2810</v>
      </c>
      <c r="I289" s="12" t="s">
        <v>2810</v>
      </c>
      <c r="J289" s="3" t="s">
        <v>2069</v>
      </c>
    </row>
    <row r="290" spans="1:10" ht="33" customHeight="1">
      <c r="A290" s="2" t="s">
        <v>2121</v>
      </c>
      <c r="B290" s="3" t="s">
        <v>2120</v>
      </c>
      <c r="C290" s="3" t="s">
        <v>2614</v>
      </c>
      <c r="D290" s="7" t="s">
        <v>2122</v>
      </c>
      <c r="E290" s="9"/>
      <c r="F290" s="12" t="s">
        <v>2811</v>
      </c>
      <c r="I290" s="12" t="s">
        <v>2811</v>
      </c>
      <c r="J290" s="3" t="s">
        <v>2120</v>
      </c>
    </row>
    <row r="291" spans="1:10" ht="33" customHeight="1">
      <c r="A291" s="2" t="s">
        <v>2124</v>
      </c>
      <c r="B291" s="3" t="s">
        <v>2123</v>
      </c>
      <c r="C291" s="3" t="s">
        <v>2614</v>
      </c>
      <c r="D291" s="7" t="s">
        <v>2125</v>
      </c>
      <c r="E291" s="9"/>
      <c r="F291" s="12" t="s">
        <v>2812</v>
      </c>
      <c r="I291" s="12" t="s">
        <v>2812</v>
      </c>
      <c r="J291" s="3" t="s">
        <v>2123</v>
      </c>
    </row>
    <row r="292" spans="1:10" ht="33" customHeight="1">
      <c r="A292" s="2" t="s">
        <v>2127</v>
      </c>
      <c r="B292" s="3" t="s">
        <v>2126</v>
      </c>
      <c r="C292" s="3" t="s">
        <v>2614</v>
      </c>
      <c r="D292" s="7" t="s">
        <v>2128</v>
      </c>
      <c r="E292" s="9"/>
      <c r="F292" s="12" t="s">
        <v>2813</v>
      </c>
      <c r="I292" s="12" t="s">
        <v>2813</v>
      </c>
      <c r="J292" s="3" t="s">
        <v>2126</v>
      </c>
    </row>
    <row r="293" spans="1:10" ht="33" customHeight="1">
      <c r="A293" s="2" t="s">
        <v>2130</v>
      </c>
      <c r="B293" s="3" t="s">
        <v>2129</v>
      </c>
      <c r="C293" s="3" t="s">
        <v>2614</v>
      </c>
      <c r="D293" s="7" t="s">
        <v>2131</v>
      </c>
      <c r="E293" s="9"/>
      <c r="F293" s="12" t="s">
        <v>2814</v>
      </c>
      <c r="I293" s="12" t="s">
        <v>2814</v>
      </c>
      <c r="J293" s="3" t="s">
        <v>2129</v>
      </c>
    </row>
    <row r="294" spans="1:10" ht="33" customHeight="1">
      <c r="A294" s="2" t="s">
        <v>2133</v>
      </c>
      <c r="B294" s="3" t="s">
        <v>2132</v>
      </c>
      <c r="C294" s="3" t="s">
        <v>2614</v>
      </c>
      <c r="D294" s="7" t="s">
        <v>2134</v>
      </c>
      <c r="E294" s="9"/>
      <c r="F294" s="12" t="s">
        <v>2797</v>
      </c>
      <c r="G294" s="123" t="s">
        <v>2815</v>
      </c>
      <c r="H294" s="19"/>
      <c r="I294" s="12" t="s">
        <v>3648</v>
      </c>
      <c r="J294" s="3" t="s">
        <v>2132</v>
      </c>
    </row>
    <row r="295" spans="1:10" ht="33" customHeight="1">
      <c r="A295" s="2" t="s">
        <v>2136</v>
      </c>
      <c r="B295" s="3" t="s">
        <v>2135</v>
      </c>
      <c r="C295" s="3" t="s">
        <v>2614</v>
      </c>
      <c r="D295" s="7" t="s">
        <v>2137</v>
      </c>
      <c r="E295" s="9"/>
      <c r="F295" s="12" t="s">
        <v>2798</v>
      </c>
      <c r="G295" s="123"/>
      <c r="H295" s="19"/>
      <c r="I295" s="12" t="s">
        <v>2798</v>
      </c>
      <c r="J295" s="3" t="s">
        <v>2135</v>
      </c>
    </row>
    <row r="296" spans="1:10" ht="33" customHeight="1">
      <c r="A296" s="2" t="s">
        <v>2139</v>
      </c>
      <c r="B296" s="3" t="s">
        <v>2138</v>
      </c>
      <c r="C296" s="3" t="s">
        <v>2614</v>
      </c>
      <c r="D296" s="7" t="s">
        <v>2140</v>
      </c>
      <c r="E296" s="9"/>
      <c r="F296" s="12" t="s">
        <v>2818</v>
      </c>
      <c r="G296" s="123" t="s">
        <v>2816</v>
      </c>
      <c r="H296" s="19"/>
      <c r="I296" s="12" t="s">
        <v>2818</v>
      </c>
      <c r="J296" s="3" t="s">
        <v>2138</v>
      </c>
    </row>
    <row r="297" spans="1:10" ht="33" customHeight="1">
      <c r="A297" s="2" t="s">
        <v>2142</v>
      </c>
      <c r="B297" s="3" t="s">
        <v>2141</v>
      </c>
      <c r="C297" s="3" t="s">
        <v>2614</v>
      </c>
      <c r="D297" s="7" t="s">
        <v>2143</v>
      </c>
      <c r="E297" s="9"/>
      <c r="F297" s="12" t="s">
        <v>2817</v>
      </c>
      <c r="G297" s="123"/>
      <c r="H297" s="19"/>
      <c r="I297" s="12" t="s">
        <v>2817</v>
      </c>
      <c r="J297" s="3" t="s">
        <v>2141</v>
      </c>
    </row>
    <row r="298" spans="1:10" ht="33" customHeight="1">
      <c r="A298" s="2" t="s">
        <v>2145</v>
      </c>
      <c r="B298" s="3" t="s">
        <v>2144</v>
      </c>
      <c r="C298" s="3" t="s">
        <v>2614</v>
      </c>
      <c r="D298" s="7" t="s">
        <v>2146</v>
      </c>
      <c r="E298" s="9"/>
      <c r="F298" s="12" t="s">
        <v>2819</v>
      </c>
      <c r="I298" s="12" t="s">
        <v>2819</v>
      </c>
      <c r="J298" s="3" t="s">
        <v>2144</v>
      </c>
    </row>
    <row r="299" spans="1:10" ht="33" customHeight="1">
      <c r="A299" s="2" t="s">
        <v>2148</v>
      </c>
      <c r="B299" s="3" t="s">
        <v>2147</v>
      </c>
      <c r="C299" s="3" t="s">
        <v>2614</v>
      </c>
      <c r="D299" s="7" t="s">
        <v>2149</v>
      </c>
      <c r="E299" s="9"/>
      <c r="F299" s="12" t="s">
        <v>2820</v>
      </c>
      <c r="I299" s="12" t="s">
        <v>2820</v>
      </c>
      <c r="J299" s="3" t="s">
        <v>2147</v>
      </c>
    </row>
    <row r="300" spans="1:10" ht="33" customHeight="1">
      <c r="A300" s="2" t="s">
        <v>2151</v>
      </c>
      <c r="B300" s="3" t="s">
        <v>2150</v>
      </c>
      <c r="C300" s="3" t="s">
        <v>2614</v>
      </c>
      <c r="D300" s="7" t="s">
        <v>2152</v>
      </c>
      <c r="E300" s="9"/>
      <c r="F300" s="12" t="s">
        <v>2821</v>
      </c>
      <c r="I300" s="12" t="s">
        <v>2821</v>
      </c>
      <c r="J300" s="3" t="s">
        <v>2150</v>
      </c>
    </row>
    <row r="301" spans="1:10" ht="33" customHeight="1">
      <c r="A301" s="2" t="s">
        <v>2154</v>
      </c>
      <c r="B301" s="3" t="s">
        <v>2153</v>
      </c>
      <c r="C301" s="3" t="s">
        <v>2614</v>
      </c>
      <c r="D301" s="14" t="s">
        <v>2822</v>
      </c>
      <c r="E301" s="9"/>
      <c r="F301" s="12"/>
      <c r="I301" s="12" t="s">
        <v>3311</v>
      </c>
      <c r="J301" s="3" t="s">
        <v>2153</v>
      </c>
    </row>
    <row r="302" spans="1:10" ht="33" customHeight="1">
      <c r="A302" s="2" t="s">
        <v>2156</v>
      </c>
      <c r="B302" s="3" t="s">
        <v>2155</v>
      </c>
      <c r="C302" s="3" t="s">
        <v>2614</v>
      </c>
      <c r="D302" s="7" t="s">
        <v>2157</v>
      </c>
      <c r="E302" s="9"/>
      <c r="F302" s="12" t="s">
        <v>2823</v>
      </c>
      <c r="I302" s="12" t="s">
        <v>2823</v>
      </c>
      <c r="J302" s="3" t="s">
        <v>2155</v>
      </c>
    </row>
    <row r="303" spans="1:10" ht="33" customHeight="1">
      <c r="A303" s="2" t="s">
        <v>2159</v>
      </c>
      <c r="B303" s="3" t="s">
        <v>2158</v>
      </c>
      <c r="C303" s="3" t="s">
        <v>2614</v>
      </c>
      <c r="D303" s="7" t="s">
        <v>2160</v>
      </c>
      <c r="E303" s="9"/>
      <c r="F303" s="12" t="s">
        <v>2824</v>
      </c>
      <c r="I303" s="12" t="s">
        <v>2824</v>
      </c>
      <c r="J303" s="3" t="s">
        <v>2158</v>
      </c>
    </row>
    <row r="304" spans="1:10" ht="33" customHeight="1">
      <c r="A304" s="2" t="s">
        <v>2162</v>
      </c>
      <c r="B304" s="3" t="s">
        <v>2161</v>
      </c>
      <c r="C304" s="3" t="s">
        <v>2614</v>
      </c>
      <c r="D304" s="7" t="s">
        <v>2163</v>
      </c>
      <c r="E304" s="9"/>
      <c r="F304" s="12" t="s">
        <v>2825</v>
      </c>
      <c r="I304" s="12" t="s">
        <v>2825</v>
      </c>
      <c r="J304" s="3" t="s">
        <v>2161</v>
      </c>
    </row>
    <row r="305" spans="1:10" ht="33" customHeight="1">
      <c r="A305" s="2" t="s">
        <v>2165</v>
      </c>
      <c r="B305" s="3" t="s">
        <v>2164</v>
      </c>
      <c r="C305" s="3" t="s">
        <v>2614</v>
      </c>
      <c r="D305" s="7" t="s">
        <v>2166</v>
      </c>
      <c r="E305" s="9"/>
      <c r="F305" s="12" t="s">
        <v>2826</v>
      </c>
      <c r="I305" s="12" t="s">
        <v>2826</v>
      </c>
      <c r="J305" s="3" t="s">
        <v>2164</v>
      </c>
    </row>
    <row r="306" spans="1:10" ht="33" customHeight="1">
      <c r="A306" s="2" t="s">
        <v>2168</v>
      </c>
      <c r="B306" s="3" t="s">
        <v>2167</v>
      </c>
      <c r="C306" s="3" t="s">
        <v>2614</v>
      </c>
      <c r="D306" s="7" t="s">
        <v>2169</v>
      </c>
      <c r="E306" s="9"/>
      <c r="F306" s="12"/>
      <c r="G306" s="15" t="s">
        <v>2827</v>
      </c>
      <c r="I306" s="12" t="s">
        <v>3312</v>
      </c>
      <c r="J306" s="3" t="s">
        <v>2167</v>
      </c>
    </row>
    <row r="307" spans="1:10" ht="33" customHeight="1">
      <c r="A307" s="2" t="s">
        <v>2171</v>
      </c>
      <c r="B307" s="3" t="s">
        <v>2170</v>
      </c>
      <c r="C307" s="3" t="s">
        <v>2614</v>
      </c>
      <c r="D307" s="7" t="s">
        <v>2172</v>
      </c>
      <c r="E307" s="9"/>
      <c r="F307" s="12"/>
      <c r="G307" s="15" t="s">
        <v>2827</v>
      </c>
      <c r="I307" s="12" t="s">
        <v>3313</v>
      </c>
      <c r="J307" s="3" t="s">
        <v>2170</v>
      </c>
    </row>
    <row r="308" spans="1:10" ht="33" customHeight="1">
      <c r="A308" s="2" t="s">
        <v>2174</v>
      </c>
      <c r="B308" s="3" t="s">
        <v>2173</v>
      </c>
      <c r="C308" s="3" t="s">
        <v>2614</v>
      </c>
      <c r="D308" s="7" t="s">
        <v>2175</v>
      </c>
      <c r="E308" s="9"/>
      <c r="F308" s="12" t="s">
        <v>2828</v>
      </c>
      <c r="I308" s="12" t="s">
        <v>2828</v>
      </c>
      <c r="J308" s="3" t="s">
        <v>2173</v>
      </c>
    </row>
    <row r="309" spans="1:10" ht="33" customHeight="1">
      <c r="A309" s="2" t="s">
        <v>2177</v>
      </c>
      <c r="B309" s="3" t="s">
        <v>2176</v>
      </c>
      <c r="C309" s="3" t="s">
        <v>2614</v>
      </c>
      <c r="D309" s="7" t="s">
        <v>2178</v>
      </c>
      <c r="E309" s="9"/>
      <c r="F309" s="12" t="s">
        <v>2829</v>
      </c>
      <c r="I309" s="12" t="s">
        <v>2829</v>
      </c>
      <c r="J309" s="3" t="s">
        <v>2176</v>
      </c>
    </row>
    <row r="310" spans="1:10" ht="33" customHeight="1">
      <c r="A310" s="2" t="s">
        <v>2180</v>
      </c>
      <c r="B310" s="3" t="s">
        <v>2179</v>
      </c>
      <c r="C310" s="3" t="s">
        <v>2614</v>
      </c>
      <c r="D310" s="7" t="s">
        <v>2181</v>
      </c>
      <c r="E310" s="9"/>
      <c r="F310" s="12"/>
      <c r="G310" s="15" t="s">
        <v>2827</v>
      </c>
      <c r="I310" s="12" t="s">
        <v>3314</v>
      </c>
      <c r="J310" s="3" t="s">
        <v>2179</v>
      </c>
    </row>
    <row r="311" spans="1:10" ht="33" customHeight="1">
      <c r="A311" s="2" t="s">
        <v>2183</v>
      </c>
      <c r="B311" s="3" t="s">
        <v>2182</v>
      </c>
      <c r="C311" s="3" t="s">
        <v>2614</v>
      </c>
      <c r="D311" s="7" t="s">
        <v>2184</v>
      </c>
      <c r="E311" s="9"/>
      <c r="F311" s="12"/>
      <c r="G311" s="15" t="s">
        <v>2827</v>
      </c>
      <c r="I311" s="12" t="s">
        <v>3315</v>
      </c>
      <c r="J311" s="3" t="s">
        <v>2182</v>
      </c>
    </row>
    <row r="312" spans="1:10" ht="33" customHeight="1">
      <c r="A312" s="2" t="s">
        <v>2186</v>
      </c>
      <c r="B312" s="3" t="s">
        <v>2185</v>
      </c>
      <c r="C312" s="3" t="s">
        <v>2614</v>
      </c>
      <c r="D312" s="7" t="s">
        <v>206</v>
      </c>
      <c r="E312" s="9"/>
      <c r="F312" s="12"/>
      <c r="G312" s="16" t="s">
        <v>2761</v>
      </c>
      <c r="H312" s="16"/>
      <c r="I312" s="12" t="s">
        <v>3316</v>
      </c>
      <c r="J312" s="3" t="s">
        <v>2185</v>
      </c>
    </row>
    <row r="313" spans="1:10" ht="33" customHeight="1">
      <c r="A313" s="2" t="s">
        <v>2188</v>
      </c>
      <c r="B313" s="3" t="s">
        <v>2187</v>
      </c>
      <c r="C313" s="3" t="s">
        <v>2614</v>
      </c>
      <c r="D313" s="7" t="s">
        <v>206</v>
      </c>
      <c r="E313" s="9"/>
      <c r="F313" s="12"/>
      <c r="G313" s="16" t="s">
        <v>2761</v>
      </c>
      <c r="H313" s="16"/>
      <c r="I313" s="12" t="s">
        <v>3317</v>
      </c>
      <c r="J313" s="3" t="s">
        <v>2187</v>
      </c>
    </row>
    <row r="314" spans="1:10" ht="33" customHeight="1">
      <c r="A314" s="2" t="s">
        <v>2190</v>
      </c>
      <c r="B314" s="3" t="s">
        <v>2189</v>
      </c>
      <c r="C314" s="3" t="s">
        <v>2614</v>
      </c>
      <c r="D314" s="7" t="s">
        <v>206</v>
      </c>
      <c r="E314" s="9"/>
      <c r="F314" s="12"/>
      <c r="G314" s="16" t="s">
        <v>2761</v>
      </c>
      <c r="H314" s="16"/>
      <c r="I314" s="12" t="s">
        <v>3318</v>
      </c>
      <c r="J314" s="3" t="s">
        <v>2189</v>
      </c>
    </row>
    <row r="315" spans="1:10" ht="33" customHeight="1">
      <c r="A315" s="2" t="s">
        <v>2192</v>
      </c>
      <c r="B315" s="3" t="s">
        <v>2191</v>
      </c>
      <c r="C315" s="3" t="s">
        <v>2614</v>
      </c>
      <c r="D315" s="7" t="s">
        <v>206</v>
      </c>
      <c r="E315" s="9"/>
      <c r="F315" s="12"/>
      <c r="G315" s="16" t="s">
        <v>2761</v>
      </c>
      <c r="H315" s="16"/>
      <c r="I315" s="12" t="s">
        <v>3319</v>
      </c>
      <c r="J315" s="3" t="s">
        <v>2191</v>
      </c>
    </row>
    <row r="316" spans="1:10" ht="33" customHeight="1">
      <c r="A316" s="2" t="s">
        <v>2194</v>
      </c>
      <c r="B316" s="3" t="s">
        <v>2193</v>
      </c>
      <c r="C316" s="3" t="s">
        <v>2614</v>
      </c>
      <c r="D316" s="7" t="s">
        <v>206</v>
      </c>
      <c r="E316" s="9"/>
      <c r="F316" s="12"/>
      <c r="G316" s="16" t="s">
        <v>2761</v>
      </c>
      <c r="H316" s="16"/>
      <c r="I316" s="12" t="s">
        <v>3320</v>
      </c>
      <c r="J316" s="3" t="s">
        <v>2193</v>
      </c>
    </row>
    <row r="317" spans="1:10" ht="33" customHeight="1">
      <c r="A317" s="2" t="s">
        <v>2196</v>
      </c>
      <c r="B317" s="3" t="s">
        <v>2195</v>
      </c>
      <c r="C317" s="3" t="s">
        <v>2614</v>
      </c>
      <c r="D317" s="7" t="s">
        <v>206</v>
      </c>
      <c r="E317" s="9"/>
      <c r="F317" s="12"/>
      <c r="G317" s="16" t="s">
        <v>2761</v>
      </c>
      <c r="H317" s="16"/>
      <c r="I317" s="12" t="s">
        <v>3321</v>
      </c>
      <c r="J317" s="3" t="s">
        <v>2195</v>
      </c>
    </row>
    <row r="318" spans="1:10" ht="33" customHeight="1">
      <c r="A318" s="2" t="s">
        <v>2198</v>
      </c>
      <c r="B318" s="3" t="s">
        <v>2197</v>
      </c>
      <c r="C318" s="3" t="s">
        <v>2614</v>
      </c>
      <c r="D318" s="7" t="s">
        <v>206</v>
      </c>
      <c r="E318" s="9"/>
      <c r="F318" s="12"/>
      <c r="G318" s="16" t="s">
        <v>2761</v>
      </c>
      <c r="H318" s="16"/>
      <c r="I318" s="12" t="s">
        <v>3322</v>
      </c>
      <c r="J318" s="3" t="s">
        <v>2197</v>
      </c>
    </row>
    <row r="319" spans="1:10" ht="33" customHeight="1">
      <c r="A319" s="2" t="s">
        <v>2200</v>
      </c>
      <c r="B319" s="3" t="s">
        <v>2199</v>
      </c>
      <c r="C319" s="3" t="s">
        <v>2614</v>
      </c>
      <c r="D319" s="7" t="s">
        <v>206</v>
      </c>
      <c r="E319" s="9"/>
      <c r="F319" s="12"/>
      <c r="G319" s="16" t="s">
        <v>2761</v>
      </c>
      <c r="H319" s="16"/>
      <c r="I319" s="12" t="s">
        <v>3323</v>
      </c>
      <c r="J319" s="3" t="s">
        <v>2199</v>
      </c>
    </row>
    <row r="320" spans="1:10" ht="33" customHeight="1">
      <c r="A320" s="2" t="s">
        <v>2202</v>
      </c>
      <c r="B320" s="3" t="s">
        <v>2201</v>
      </c>
      <c r="C320" s="3" t="s">
        <v>2614</v>
      </c>
      <c r="D320" s="7" t="s">
        <v>206</v>
      </c>
      <c r="E320" s="9"/>
      <c r="F320" s="12"/>
      <c r="G320" s="16" t="s">
        <v>2761</v>
      </c>
      <c r="H320" s="16"/>
      <c r="I320" s="12" t="s">
        <v>3324</v>
      </c>
      <c r="J320" s="3" t="s">
        <v>2201</v>
      </c>
    </row>
    <row r="321" spans="1:10" ht="33" customHeight="1">
      <c r="A321" s="2" t="s">
        <v>2204</v>
      </c>
      <c r="B321" s="3" t="s">
        <v>2203</v>
      </c>
      <c r="C321" s="3" t="s">
        <v>2614</v>
      </c>
      <c r="D321" s="7" t="s">
        <v>206</v>
      </c>
      <c r="E321" s="9"/>
      <c r="F321" s="12"/>
      <c r="G321" s="16" t="s">
        <v>2761</v>
      </c>
      <c r="H321" s="16"/>
      <c r="I321" s="12" t="s">
        <v>3325</v>
      </c>
      <c r="J321" s="3" t="s">
        <v>2203</v>
      </c>
    </row>
    <row r="322" spans="1:10" ht="33" customHeight="1">
      <c r="A322" s="2" t="s">
        <v>2206</v>
      </c>
      <c r="B322" s="3" t="s">
        <v>2205</v>
      </c>
      <c r="C322" s="3" t="s">
        <v>2614</v>
      </c>
      <c r="D322" s="7" t="s">
        <v>2169</v>
      </c>
      <c r="E322" s="9"/>
      <c r="F322" s="12"/>
      <c r="G322" s="16" t="s">
        <v>2761</v>
      </c>
      <c r="H322" s="16"/>
      <c r="I322" s="12" t="s">
        <v>3326</v>
      </c>
      <c r="J322" s="3" t="s">
        <v>2205</v>
      </c>
    </row>
    <row r="323" spans="1:10" ht="33" customHeight="1">
      <c r="A323" s="2" t="s">
        <v>2208</v>
      </c>
      <c r="B323" s="3" t="s">
        <v>2207</v>
      </c>
      <c r="C323" s="3" t="s">
        <v>2614</v>
      </c>
      <c r="D323" s="7" t="s">
        <v>2172</v>
      </c>
      <c r="E323" s="9"/>
      <c r="F323" s="12"/>
      <c r="G323" s="16" t="s">
        <v>2761</v>
      </c>
      <c r="H323" s="16"/>
      <c r="I323" s="12" t="s">
        <v>3327</v>
      </c>
      <c r="J323" s="3" t="s">
        <v>2207</v>
      </c>
    </row>
    <row r="324" spans="1:10" ht="33" customHeight="1">
      <c r="A324" s="2" t="s">
        <v>2210</v>
      </c>
      <c r="B324" s="3" t="s">
        <v>2209</v>
      </c>
      <c r="C324" s="3" t="s">
        <v>2614</v>
      </c>
      <c r="D324" s="7" t="s">
        <v>2175</v>
      </c>
      <c r="E324" s="9"/>
      <c r="F324" s="12"/>
      <c r="G324" s="16" t="s">
        <v>2761</v>
      </c>
      <c r="H324" s="16"/>
      <c r="I324" s="12" t="s">
        <v>3328</v>
      </c>
      <c r="J324" s="3" t="s">
        <v>2209</v>
      </c>
    </row>
    <row r="325" spans="1:10" ht="33" customHeight="1">
      <c r="A325" s="2" t="s">
        <v>2212</v>
      </c>
      <c r="B325" s="3" t="s">
        <v>2211</v>
      </c>
      <c r="C325" s="3" t="s">
        <v>2614</v>
      </c>
      <c r="D325" s="7" t="s">
        <v>2178</v>
      </c>
      <c r="E325" s="9"/>
      <c r="F325" s="12"/>
      <c r="G325" s="16" t="s">
        <v>2761</v>
      </c>
      <c r="H325" s="16"/>
      <c r="I325" s="12" t="s">
        <v>3329</v>
      </c>
      <c r="J325" s="3" t="s">
        <v>2211</v>
      </c>
    </row>
    <row r="326" spans="1:10" ht="33" customHeight="1">
      <c r="A326" s="2" t="s">
        <v>2214</v>
      </c>
      <c r="B326" s="3" t="s">
        <v>2213</v>
      </c>
      <c r="C326" s="3" t="s">
        <v>2614</v>
      </c>
      <c r="D326" s="7" t="s">
        <v>2181</v>
      </c>
      <c r="E326" s="9"/>
      <c r="F326" s="12"/>
      <c r="G326" s="16" t="s">
        <v>2761</v>
      </c>
      <c r="H326" s="16"/>
      <c r="I326" s="12" t="s">
        <v>3330</v>
      </c>
      <c r="J326" s="3" t="s">
        <v>2213</v>
      </c>
    </row>
    <row r="327" spans="1:10" ht="33" customHeight="1">
      <c r="A327" s="2" t="s">
        <v>2216</v>
      </c>
      <c r="B327" s="3" t="s">
        <v>2215</v>
      </c>
      <c r="C327" s="3" t="s">
        <v>2614</v>
      </c>
      <c r="D327" s="7" t="s">
        <v>2184</v>
      </c>
      <c r="E327" s="9"/>
      <c r="F327" s="12"/>
      <c r="G327" s="16" t="s">
        <v>2761</v>
      </c>
      <c r="H327" s="16"/>
      <c r="I327" s="12" t="s">
        <v>3331</v>
      </c>
      <c r="J327" s="3" t="s">
        <v>2215</v>
      </c>
    </row>
    <row r="328" spans="1:10" ht="33" customHeight="1">
      <c r="A328" s="2" t="s">
        <v>2218</v>
      </c>
      <c r="B328" s="3" t="s">
        <v>2217</v>
      </c>
      <c r="C328" s="3" t="s">
        <v>2614</v>
      </c>
      <c r="D328" s="7" t="s">
        <v>206</v>
      </c>
      <c r="E328" s="9"/>
      <c r="F328" s="12"/>
      <c r="G328" s="16" t="s">
        <v>2761</v>
      </c>
      <c r="H328" s="16"/>
      <c r="I328" s="12" t="s">
        <v>3332</v>
      </c>
      <c r="J328" s="3" t="s">
        <v>2217</v>
      </c>
    </row>
    <row r="329" spans="1:10" ht="33" customHeight="1">
      <c r="A329" s="2" t="s">
        <v>2220</v>
      </c>
      <c r="B329" s="3" t="s">
        <v>2219</v>
      </c>
      <c r="C329" s="3" t="s">
        <v>2614</v>
      </c>
      <c r="D329" s="7" t="s">
        <v>206</v>
      </c>
      <c r="E329" s="9"/>
      <c r="F329" s="12"/>
      <c r="G329" s="16" t="s">
        <v>2761</v>
      </c>
      <c r="H329" s="16"/>
      <c r="I329" s="12" t="s">
        <v>3333</v>
      </c>
      <c r="J329" s="3" t="s">
        <v>2219</v>
      </c>
    </row>
    <row r="330" spans="1:10" ht="33" customHeight="1">
      <c r="A330" s="2" t="s">
        <v>2222</v>
      </c>
      <c r="B330" s="3" t="s">
        <v>2221</v>
      </c>
      <c r="C330" s="3" t="s">
        <v>2614</v>
      </c>
      <c r="D330" s="7" t="s">
        <v>206</v>
      </c>
      <c r="E330" s="9"/>
      <c r="F330" s="12"/>
      <c r="G330" s="16" t="s">
        <v>2761</v>
      </c>
      <c r="H330" s="16"/>
      <c r="I330" s="12" t="s">
        <v>3334</v>
      </c>
      <c r="J330" s="3" t="s">
        <v>2221</v>
      </c>
    </row>
    <row r="331" spans="1:10" ht="33" customHeight="1">
      <c r="A331" s="2" t="s">
        <v>2224</v>
      </c>
      <c r="B331" s="3" t="s">
        <v>2223</v>
      </c>
      <c r="C331" s="3" t="s">
        <v>2614</v>
      </c>
      <c r="D331" s="7" t="s">
        <v>206</v>
      </c>
      <c r="E331" s="9"/>
      <c r="F331" s="12"/>
      <c r="G331" s="16" t="s">
        <v>2761</v>
      </c>
      <c r="H331" s="16"/>
      <c r="I331" s="12" t="s">
        <v>3335</v>
      </c>
      <c r="J331" s="3" t="s">
        <v>2223</v>
      </c>
    </row>
    <row r="332" spans="1:10" ht="33" customHeight="1">
      <c r="A332" s="2" t="s">
        <v>2226</v>
      </c>
      <c r="B332" s="3" t="s">
        <v>2225</v>
      </c>
      <c r="C332" s="3" t="s">
        <v>2614</v>
      </c>
      <c r="D332" s="7" t="s">
        <v>206</v>
      </c>
      <c r="E332" s="9"/>
      <c r="F332" s="12"/>
      <c r="G332" s="16" t="s">
        <v>2761</v>
      </c>
      <c r="H332" s="16"/>
      <c r="I332" s="12" t="s">
        <v>3336</v>
      </c>
      <c r="J332" s="3" t="s">
        <v>2225</v>
      </c>
    </row>
    <row r="333" spans="1:10" ht="33" customHeight="1">
      <c r="A333" s="2" t="s">
        <v>2228</v>
      </c>
      <c r="B333" s="3" t="s">
        <v>2227</v>
      </c>
      <c r="C333" s="3" t="s">
        <v>2614</v>
      </c>
      <c r="D333" s="7" t="s">
        <v>206</v>
      </c>
      <c r="E333" s="9"/>
      <c r="F333" s="12"/>
      <c r="G333" s="16" t="s">
        <v>2761</v>
      </c>
      <c r="H333" s="16"/>
      <c r="I333" s="12" t="s">
        <v>3337</v>
      </c>
      <c r="J333" s="3" t="s">
        <v>2227</v>
      </c>
    </row>
    <row r="334" spans="1:10" ht="33" customHeight="1">
      <c r="A334" s="2" t="s">
        <v>2230</v>
      </c>
      <c r="B334" s="3" t="s">
        <v>2229</v>
      </c>
      <c r="C334" s="3" t="s">
        <v>2614</v>
      </c>
      <c r="D334" s="7" t="s">
        <v>206</v>
      </c>
      <c r="E334" s="9"/>
      <c r="F334" s="12"/>
      <c r="G334" s="16" t="s">
        <v>2761</v>
      </c>
      <c r="H334" s="16"/>
      <c r="I334" s="12" t="s">
        <v>3338</v>
      </c>
      <c r="J334" s="3" t="s">
        <v>2229</v>
      </c>
    </row>
    <row r="335" spans="1:10" ht="33" customHeight="1">
      <c r="A335" s="2" t="s">
        <v>2232</v>
      </c>
      <c r="B335" s="3" t="s">
        <v>2231</v>
      </c>
      <c r="C335" s="3" t="s">
        <v>2614</v>
      </c>
      <c r="D335" s="7" t="s">
        <v>206</v>
      </c>
      <c r="E335" s="9"/>
      <c r="F335" s="12"/>
      <c r="G335" s="16" t="s">
        <v>2761</v>
      </c>
      <c r="H335" s="16"/>
      <c r="I335" s="12" t="s">
        <v>3339</v>
      </c>
      <c r="J335" s="3" t="s">
        <v>2231</v>
      </c>
    </row>
    <row r="336" spans="1:10" ht="33" customHeight="1">
      <c r="A336" s="2" t="s">
        <v>2234</v>
      </c>
      <c r="B336" s="3" t="s">
        <v>2233</v>
      </c>
      <c r="C336" s="3" t="s">
        <v>2614</v>
      </c>
      <c r="D336" s="7" t="s">
        <v>206</v>
      </c>
      <c r="E336" s="9"/>
      <c r="F336" s="12"/>
      <c r="G336" s="16" t="s">
        <v>2761</v>
      </c>
      <c r="H336" s="16"/>
      <c r="I336" s="12" t="s">
        <v>3340</v>
      </c>
      <c r="J336" s="3" t="s">
        <v>2233</v>
      </c>
    </row>
    <row r="337" spans="1:10" ht="33" customHeight="1">
      <c r="A337" s="2" t="s">
        <v>2236</v>
      </c>
      <c r="B337" s="3" t="s">
        <v>2235</v>
      </c>
      <c r="C337" s="3" t="s">
        <v>2614</v>
      </c>
      <c r="D337" s="7" t="s">
        <v>206</v>
      </c>
      <c r="E337" s="9"/>
      <c r="F337" s="12"/>
      <c r="G337" s="16" t="s">
        <v>2761</v>
      </c>
      <c r="H337" s="16"/>
      <c r="I337" s="12" t="s">
        <v>3341</v>
      </c>
      <c r="J337" s="3" t="s">
        <v>2235</v>
      </c>
    </row>
    <row r="338" spans="1:10" ht="33" customHeight="1">
      <c r="A338" s="2" t="s">
        <v>2615</v>
      </c>
      <c r="B338" s="3" t="s">
        <v>458</v>
      </c>
      <c r="C338" s="3" t="s">
        <v>2614</v>
      </c>
      <c r="D338" s="7" t="s">
        <v>459</v>
      </c>
      <c r="E338" s="9"/>
      <c r="F338" s="12"/>
      <c r="G338" s="15" t="s">
        <v>2827</v>
      </c>
      <c r="I338" s="12" t="s">
        <v>3342</v>
      </c>
      <c r="J338" s="3" t="s">
        <v>458</v>
      </c>
    </row>
    <row r="339" spans="1:10" ht="33" customHeight="1">
      <c r="A339" s="2" t="s">
        <v>2616</v>
      </c>
      <c r="B339" s="3" t="s">
        <v>460</v>
      </c>
      <c r="C339" s="3" t="s">
        <v>2614</v>
      </c>
      <c r="D339" s="7" t="s">
        <v>461</v>
      </c>
      <c r="E339" s="9"/>
      <c r="F339" s="12"/>
      <c r="G339" s="15" t="s">
        <v>2827</v>
      </c>
      <c r="I339" s="12" t="s">
        <v>3343</v>
      </c>
      <c r="J339" s="3" t="s">
        <v>460</v>
      </c>
    </row>
    <row r="340" spans="1:10" ht="33" customHeight="1">
      <c r="A340" s="2" t="s">
        <v>2617</v>
      </c>
      <c r="B340" s="3" t="s">
        <v>462</v>
      </c>
      <c r="C340" s="3" t="s">
        <v>2614</v>
      </c>
      <c r="D340" s="7" t="s">
        <v>463</v>
      </c>
      <c r="E340" s="9"/>
      <c r="F340" s="12"/>
      <c r="G340" s="15" t="s">
        <v>2827</v>
      </c>
      <c r="I340" s="12" t="s">
        <v>3344</v>
      </c>
      <c r="J340" s="3" t="s">
        <v>462</v>
      </c>
    </row>
    <row r="341" spans="1:10" ht="33" customHeight="1">
      <c r="A341" s="2" t="s">
        <v>2618</v>
      </c>
      <c r="B341" s="3" t="s">
        <v>464</v>
      </c>
      <c r="C341" s="3" t="s">
        <v>2614</v>
      </c>
      <c r="D341" s="7" t="s">
        <v>465</v>
      </c>
      <c r="E341" s="9"/>
      <c r="F341" s="12"/>
      <c r="G341" s="15" t="s">
        <v>2827</v>
      </c>
      <c r="I341" s="12" t="s">
        <v>3345</v>
      </c>
      <c r="J341" s="3" t="s">
        <v>464</v>
      </c>
    </row>
    <row r="342" spans="1:10" ht="33" customHeight="1">
      <c r="A342" s="2" t="s">
        <v>467</v>
      </c>
      <c r="B342" s="3" t="s">
        <v>466</v>
      </c>
      <c r="C342" s="3" t="s">
        <v>2614</v>
      </c>
      <c r="D342" s="7" t="s">
        <v>206</v>
      </c>
      <c r="E342" s="9"/>
      <c r="F342" s="12"/>
      <c r="G342" s="15" t="s">
        <v>2827</v>
      </c>
      <c r="I342" s="12" t="s">
        <v>3346</v>
      </c>
      <c r="J342" s="3" t="s">
        <v>466</v>
      </c>
    </row>
    <row r="343" spans="1:10" ht="33" customHeight="1">
      <c r="A343" s="2" t="s">
        <v>2619</v>
      </c>
      <c r="B343" s="3" t="s">
        <v>468</v>
      </c>
      <c r="C343" s="3" t="s">
        <v>2614</v>
      </c>
      <c r="D343" s="7" t="s">
        <v>469</v>
      </c>
      <c r="E343" s="9"/>
      <c r="F343" s="12"/>
      <c r="G343" s="15" t="s">
        <v>2827</v>
      </c>
      <c r="I343" s="12" t="s">
        <v>3347</v>
      </c>
      <c r="J343" s="3" t="s">
        <v>468</v>
      </c>
    </row>
    <row r="344" spans="1:10" ht="33" customHeight="1">
      <c r="A344" s="2" t="s">
        <v>2620</v>
      </c>
      <c r="B344" s="3" t="s">
        <v>470</v>
      </c>
      <c r="C344" s="3" t="s">
        <v>2614</v>
      </c>
      <c r="D344" s="7" t="s">
        <v>471</v>
      </c>
      <c r="E344" s="9"/>
      <c r="F344" s="12"/>
      <c r="G344" s="15" t="s">
        <v>2827</v>
      </c>
      <c r="I344" s="12" t="s">
        <v>3348</v>
      </c>
      <c r="J344" s="3" t="s">
        <v>470</v>
      </c>
    </row>
    <row r="345" spans="1:10" ht="33" customHeight="1">
      <c r="A345" s="2" t="s">
        <v>2621</v>
      </c>
      <c r="B345" s="3" t="s">
        <v>472</v>
      </c>
      <c r="C345" s="3" t="s">
        <v>2614</v>
      </c>
      <c r="D345" s="7" t="s">
        <v>473</v>
      </c>
      <c r="E345" s="9"/>
      <c r="F345" s="12"/>
      <c r="G345" s="15" t="s">
        <v>2827</v>
      </c>
      <c r="I345" s="12" t="s">
        <v>3349</v>
      </c>
      <c r="J345" s="3" t="s">
        <v>472</v>
      </c>
    </row>
    <row r="346" spans="1:10" ht="33" customHeight="1">
      <c r="A346" s="2" t="s">
        <v>2622</v>
      </c>
      <c r="B346" s="3" t="s">
        <v>474</v>
      </c>
      <c r="C346" s="3" t="s">
        <v>2614</v>
      </c>
      <c r="D346" s="7" t="s">
        <v>475</v>
      </c>
      <c r="E346" s="9"/>
      <c r="F346" s="12"/>
      <c r="G346" s="15" t="s">
        <v>2827</v>
      </c>
      <c r="I346" s="12" t="s">
        <v>3350</v>
      </c>
      <c r="J346" s="3" t="s">
        <v>474</v>
      </c>
    </row>
    <row r="347" spans="1:10" ht="33" customHeight="1">
      <c r="A347" s="2" t="s">
        <v>2623</v>
      </c>
      <c r="B347" s="3" t="s">
        <v>476</v>
      </c>
      <c r="C347" s="3" t="s">
        <v>2614</v>
      </c>
      <c r="D347" s="7" t="s">
        <v>477</v>
      </c>
      <c r="E347" s="9"/>
      <c r="F347" s="12"/>
      <c r="G347" s="15" t="s">
        <v>2827</v>
      </c>
      <c r="I347" s="12" t="s">
        <v>3351</v>
      </c>
      <c r="J347" s="3" t="s">
        <v>476</v>
      </c>
    </row>
    <row r="348" spans="1:10" ht="33" customHeight="1">
      <c r="A348" s="2" t="s">
        <v>479</v>
      </c>
      <c r="B348" s="3" t="s">
        <v>478</v>
      </c>
      <c r="C348" s="3" t="s">
        <v>2614</v>
      </c>
      <c r="D348" s="7" t="s">
        <v>206</v>
      </c>
      <c r="E348" s="9"/>
      <c r="F348" s="12"/>
      <c r="G348" s="16" t="s">
        <v>2761</v>
      </c>
      <c r="H348" s="16"/>
      <c r="I348" s="12" t="s">
        <v>3352</v>
      </c>
      <c r="J348" s="3" t="s">
        <v>478</v>
      </c>
    </row>
    <row r="349" spans="1:10" ht="33" customHeight="1">
      <c r="A349" s="2" t="s">
        <v>481</v>
      </c>
      <c r="B349" s="3" t="s">
        <v>480</v>
      </c>
      <c r="C349" s="3" t="s">
        <v>2614</v>
      </c>
      <c r="D349" s="7" t="s">
        <v>206</v>
      </c>
      <c r="E349" s="9"/>
      <c r="F349" s="12"/>
      <c r="G349" s="16" t="s">
        <v>2761</v>
      </c>
      <c r="H349" s="16"/>
      <c r="I349" s="12" t="s">
        <v>3353</v>
      </c>
      <c r="J349" s="3" t="s">
        <v>480</v>
      </c>
    </row>
    <row r="350" spans="1:10" ht="33" customHeight="1">
      <c r="A350" s="2" t="s">
        <v>483</v>
      </c>
      <c r="B350" s="3" t="s">
        <v>482</v>
      </c>
      <c r="C350" s="3" t="s">
        <v>2614</v>
      </c>
      <c r="D350" s="7" t="s">
        <v>206</v>
      </c>
      <c r="E350" s="9"/>
      <c r="F350" s="12"/>
      <c r="G350" s="16" t="s">
        <v>2761</v>
      </c>
      <c r="H350" s="16"/>
      <c r="I350" s="12" t="s">
        <v>3354</v>
      </c>
      <c r="J350" s="3" t="s">
        <v>482</v>
      </c>
    </row>
    <row r="351" spans="1:10" ht="33" customHeight="1">
      <c r="A351" s="2" t="s">
        <v>485</v>
      </c>
      <c r="B351" s="3" t="s">
        <v>484</v>
      </c>
      <c r="C351" s="3" t="s">
        <v>2614</v>
      </c>
      <c r="D351" s="7" t="s">
        <v>206</v>
      </c>
      <c r="E351" s="9"/>
      <c r="F351" s="12"/>
      <c r="G351" s="16" t="s">
        <v>2761</v>
      </c>
      <c r="H351" s="16"/>
      <c r="I351" s="12" t="s">
        <v>3355</v>
      </c>
      <c r="J351" s="3" t="s">
        <v>484</v>
      </c>
    </row>
    <row r="352" spans="1:10" ht="33" customHeight="1">
      <c r="A352" s="2" t="s">
        <v>487</v>
      </c>
      <c r="B352" s="3" t="s">
        <v>486</v>
      </c>
      <c r="C352" s="3" t="s">
        <v>2614</v>
      </c>
      <c r="D352" s="7" t="s">
        <v>206</v>
      </c>
      <c r="E352" s="9"/>
      <c r="F352" s="12"/>
      <c r="G352" s="16" t="s">
        <v>2761</v>
      </c>
      <c r="H352" s="16"/>
      <c r="I352" s="12" t="s">
        <v>3356</v>
      </c>
      <c r="J352" s="3" t="s">
        <v>486</v>
      </c>
    </row>
    <row r="353" spans="1:10" ht="33" customHeight="1">
      <c r="A353" s="2" t="s">
        <v>489</v>
      </c>
      <c r="B353" s="3" t="s">
        <v>488</v>
      </c>
      <c r="C353" s="3" t="s">
        <v>2614</v>
      </c>
      <c r="D353" s="7" t="s">
        <v>206</v>
      </c>
      <c r="E353" s="9"/>
      <c r="F353" s="12"/>
      <c r="G353" s="16" t="s">
        <v>2761</v>
      </c>
      <c r="H353" s="16"/>
      <c r="I353" s="12" t="s">
        <v>3357</v>
      </c>
      <c r="J353" s="3" t="s">
        <v>488</v>
      </c>
    </row>
    <row r="354" spans="1:10" ht="33" customHeight="1">
      <c r="A354" s="2" t="s">
        <v>904</v>
      </c>
      <c r="B354" s="3" t="s">
        <v>903</v>
      </c>
      <c r="C354" s="3" t="s">
        <v>2614</v>
      </c>
      <c r="D354" s="7" t="s">
        <v>905</v>
      </c>
      <c r="E354" s="9"/>
      <c r="F354" s="12" t="s">
        <v>2830</v>
      </c>
      <c r="I354" s="12" t="s">
        <v>2830</v>
      </c>
      <c r="J354" s="3" t="s">
        <v>903</v>
      </c>
    </row>
    <row r="355" spans="1:10" ht="33" customHeight="1">
      <c r="A355" s="2" t="s">
        <v>907</v>
      </c>
      <c r="B355" s="3" t="s">
        <v>906</v>
      </c>
      <c r="C355" s="3" t="s">
        <v>2614</v>
      </c>
      <c r="D355" s="7" t="s">
        <v>908</v>
      </c>
      <c r="E355" s="9"/>
      <c r="F355" s="12" t="s">
        <v>2831</v>
      </c>
      <c r="I355" s="12" t="s">
        <v>2831</v>
      </c>
      <c r="J355" s="3" t="s">
        <v>906</v>
      </c>
    </row>
    <row r="356" spans="1:10" ht="33" customHeight="1">
      <c r="A356" s="2" t="s">
        <v>910</v>
      </c>
      <c r="B356" s="3" t="s">
        <v>909</v>
      </c>
      <c r="C356" s="3" t="s">
        <v>2614</v>
      </c>
      <c r="D356" s="7" t="s">
        <v>911</v>
      </c>
      <c r="E356" s="9"/>
      <c r="F356" s="12"/>
      <c r="G356" s="15" t="s">
        <v>2775</v>
      </c>
      <c r="I356" s="12" t="s">
        <v>3358</v>
      </c>
      <c r="J356" s="3" t="s">
        <v>909</v>
      </c>
    </row>
    <row r="357" spans="1:10" ht="33" customHeight="1">
      <c r="A357" s="2" t="s">
        <v>913</v>
      </c>
      <c r="B357" s="3" t="s">
        <v>912</v>
      </c>
      <c r="C357" s="3" t="s">
        <v>2614</v>
      </c>
      <c r="D357" s="7" t="s">
        <v>914</v>
      </c>
      <c r="E357" s="9"/>
      <c r="F357" s="12"/>
      <c r="G357" s="15" t="s">
        <v>2775</v>
      </c>
      <c r="I357" s="12" t="s">
        <v>3359</v>
      </c>
      <c r="J357" s="3" t="s">
        <v>912</v>
      </c>
    </row>
    <row r="358" spans="1:10" ht="33" customHeight="1">
      <c r="A358" s="2" t="s">
        <v>916</v>
      </c>
      <c r="B358" s="3" t="s">
        <v>915</v>
      </c>
      <c r="C358" s="3" t="s">
        <v>2614</v>
      </c>
      <c r="D358" s="7" t="s">
        <v>917</v>
      </c>
      <c r="E358" s="9"/>
      <c r="F358" s="12"/>
      <c r="G358" s="15" t="s">
        <v>2775</v>
      </c>
      <c r="I358" s="12" t="s">
        <v>3360</v>
      </c>
      <c r="J358" s="3" t="s">
        <v>915</v>
      </c>
    </row>
    <row r="359" spans="1:10" ht="33" customHeight="1">
      <c r="A359" s="2" t="s">
        <v>919</v>
      </c>
      <c r="B359" s="3" t="s">
        <v>918</v>
      </c>
      <c r="C359" s="3" t="s">
        <v>2614</v>
      </c>
      <c r="D359" s="7" t="s">
        <v>920</v>
      </c>
      <c r="E359" s="9"/>
      <c r="F359" s="12"/>
      <c r="G359" s="15" t="s">
        <v>2775</v>
      </c>
      <c r="I359" s="12" t="s">
        <v>3361</v>
      </c>
      <c r="J359" s="3" t="s">
        <v>918</v>
      </c>
    </row>
    <row r="360" spans="1:10" ht="33" customHeight="1">
      <c r="A360" s="2" t="s">
        <v>922</v>
      </c>
      <c r="B360" s="3" t="s">
        <v>921</v>
      </c>
      <c r="C360" s="3" t="s">
        <v>2614</v>
      </c>
      <c r="D360" s="7" t="s">
        <v>923</v>
      </c>
      <c r="E360" s="9"/>
      <c r="F360" s="12" t="s">
        <v>2832</v>
      </c>
      <c r="G360" s="15" t="s">
        <v>2751</v>
      </c>
      <c r="I360" s="12" t="s">
        <v>2832</v>
      </c>
      <c r="J360" s="3" t="s">
        <v>921</v>
      </c>
    </row>
    <row r="361" spans="1:10" ht="33" customHeight="1">
      <c r="A361" s="2" t="s">
        <v>925</v>
      </c>
      <c r="B361" s="3" t="s">
        <v>924</v>
      </c>
      <c r="C361" s="3" t="s">
        <v>2614</v>
      </c>
      <c r="D361" s="7" t="s">
        <v>926</v>
      </c>
      <c r="E361" s="9"/>
      <c r="F361" s="12" t="s">
        <v>2833</v>
      </c>
      <c r="I361" s="12" t="s">
        <v>2833</v>
      </c>
      <c r="J361" s="3" t="s">
        <v>924</v>
      </c>
    </row>
    <row r="362" spans="1:10" ht="33" customHeight="1">
      <c r="A362" s="2" t="s">
        <v>928</v>
      </c>
      <c r="B362" s="3" t="s">
        <v>927</v>
      </c>
      <c r="C362" s="3" t="s">
        <v>2614</v>
      </c>
      <c r="D362" s="7" t="s">
        <v>929</v>
      </c>
      <c r="E362" s="9"/>
      <c r="F362" s="12"/>
      <c r="G362" s="15" t="s">
        <v>2751</v>
      </c>
      <c r="I362" s="12" t="s">
        <v>3362</v>
      </c>
      <c r="J362" s="3" t="s">
        <v>927</v>
      </c>
    </row>
    <row r="363" spans="1:10" ht="33" customHeight="1">
      <c r="A363" s="2" t="s">
        <v>931</v>
      </c>
      <c r="B363" s="3" t="s">
        <v>930</v>
      </c>
      <c r="C363" s="3" t="s">
        <v>2614</v>
      </c>
      <c r="D363" s="7" t="s">
        <v>926</v>
      </c>
      <c r="E363" s="9"/>
      <c r="F363" s="12"/>
      <c r="G363" s="15" t="s">
        <v>2751</v>
      </c>
      <c r="I363" s="12" t="s">
        <v>3363</v>
      </c>
      <c r="J363" s="3" t="s">
        <v>930</v>
      </c>
    </row>
    <row r="364" spans="1:10" ht="33" customHeight="1">
      <c r="A364" s="2" t="s">
        <v>933</v>
      </c>
      <c r="B364" s="3" t="s">
        <v>932</v>
      </c>
      <c r="C364" s="3" t="s">
        <v>2614</v>
      </c>
      <c r="D364" s="7" t="s">
        <v>934</v>
      </c>
      <c r="E364" s="9"/>
      <c r="F364" s="12"/>
      <c r="I364" s="12" t="s">
        <v>3364</v>
      </c>
      <c r="J364" s="3" t="s">
        <v>932</v>
      </c>
    </row>
    <row r="365" spans="1:10" ht="33" customHeight="1">
      <c r="A365" s="2" t="s">
        <v>936</v>
      </c>
      <c r="B365" s="3" t="s">
        <v>935</v>
      </c>
      <c r="C365" s="3" t="s">
        <v>2614</v>
      </c>
      <c r="D365" s="7" t="s">
        <v>934</v>
      </c>
      <c r="E365" s="9"/>
      <c r="F365" s="12"/>
      <c r="I365" s="12" t="s">
        <v>3365</v>
      </c>
      <c r="J365" s="3" t="s">
        <v>935</v>
      </c>
    </row>
    <row r="366" spans="1:10" ht="33" customHeight="1">
      <c r="A366" s="2" t="s">
        <v>938</v>
      </c>
      <c r="B366" s="3" t="s">
        <v>937</v>
      </c>
      <c r="C366" s="3" t="s">
        <v>2614</v>
      </c>
      <c r="D366" s="7" t="s">
        <v>939</v>
      </c>
      <c r="E366" s="9"/>
      <c r="F366" s="12"/>
      <c r="G366" s="15" t="s">
        <v>2775</v>
      </c>
      <c r="I366" s="12" t="s">
        <v>3366</v>
      </c>
      <c r="J366" s="3" t="s">
        <v>937</v>
      </c>
    </row>
    <row r="367" spans="1:10" ht="33" customHeight="1">
      <c r="A367" s="2" t="s">
        <v>941</v>
      </c>
      <c r="B367" s="3" t="s">
        <v>940</v>
      </c>
      <c r="C367" s="3" t="s">
        <v>2614</v>
      </c>
      <c r="D367" s="7" t="s">
        <v>206</v>
      </c>
      <c r="E367" s="9"/>
      <c r="G367" s="17" t="s">
        <v>2761</v>
      </c>
      <c r="H367" s="17"/>
      <c r="I367" s="12" t="s">
        <v>3367</v>
      </c>
      <c r="J367" s="3" t="s">
        <v>940</v>
      </c>
    </row>
    <row r="368" spans="1:10" ht="33" customHeight="1">
      <c r="A368" s="2" t="s">
        <v>943</v>
      </c>
      <c r="B368" s="3" t="s">
        <v>942</v>
      </c>
      <c r="C368" s="3" t="s">
        <v>2614</v>
      </c>
      <c r="D368" s="7" t="s">
        <v>944</v>
      </c>
      <c r="E368" s="9"/>
      <c r="F368" s="12"/>
      <c r="I368" s="12" t="s">
        <v>3368</v>
      </c>
      <c r="J368" s="3" t="s">
        <v>942</v>
      </c>
    </row>
    <row r="369" spans="1:10" ht="33" customHeight="1">
      <c r="A369" s="2" t="s">
        <v>946</v>
      </c>
      <c r="B369" s="3" t="s">
        <v>945</v>
      </c>
      <c r="C369" s="3" t="s">
        <v>2614</v>
      </c>
      <c r="D369" s="7" t="s">
        <v>944</v>
      </c>
      <c r="E369" s="9"/>
      <c r="F369" s="12"/>
      <c r="I369" s="12" t="s">
        <v>3369</v>
      </c>
      <c r="J369" s="3" t="s">
        <v>945</v>
      </c>
    </row>
    <row r="370" spans="1:10" ht="33" customHeight="1">
      <c r="A370" s="2" t="s">
        <v>1357</v>
      </c>
      <c r="B370" s="3" t="s">
        <v>1356</v>
      </c>
      <c r="C370" s="3" t="s">
        <v>2614</v>
      </c>
      <c r="D370" s="7" t="s">
        <v>1358</v>
      </c>
      <c r="E370" s="9"/>
      <c r="F370" s="12"/>
      <c r="I370" s="12" t="s">
        <v>3370</v>
      </c>
      <c r="J370" s="3" t="s">
        <v>1356</v>
      </c>
    </row>
    <row r="371" spans="1:10" ht="33" customHeight="1">
      <c r="A371" s="2" t="s">
        <v>1360</v>
      </c>
      <c r="B371" s="3" t="s">
        <v>1359</v>
      </c>
      <c r="C371" s="3" t="s">
        <v>2614</v>
      </c>
      <c r="D371" s="7" t="s">
        <v>1358</v>
      </c>
      <c r="E371" s="9"/>
      <c r="F371" s="12"/>
      <c r="I371" s="12" t="s">
        <v>3371</v>
      </c>
      <c r="J371" s="3" t="s">
        <v>1359</v>
      </c>
    </row>
    <row r="372" spans="1:10" ht="33" customHeight="1">
      <c r="A372" s="2" t="s">
        <v>1362</v>
      </c>
      <c r="B372" s="3" t="s">
        <v>1361</v>
      </c>
      <c r="C372" s="3" t="s">
        <v>2614</v>
      </c>
      <c r="D372" s="7" t="s">
        <v>1363</v>
      </c>
      <c r="E372" s="9"/>
      <c r="F372" s="12" t="s">
        <v>2834</v>
      </c>
      <c r="I372" s="12" t="s">
        <v>2834</v>
      </c>
      <c r="J372" s="3" t="s">
        <v>1361</v>
      </c>
    </row>
    <row r="373" spans="1:10" ht="33" customHeight="1">
      <c r="A373" s="2" t="s">
        <v>1365</v>
      </c>
      <c r="B373" s="3" t="s">
        <v>1364</v>
      </c>
      <c r="C373" s="3" t="s">
        <v>2614</v>
      </c>
      <c r="D373" s="7" t="s">
        <v>206</v>
      </c>
      <c r="E373" s="9"/>
      <c r="F373" s="12"/>
      <c r="G373" s="17" t="s">
        <v>2761</v>
      </c>
      <c r="H373" s="17"/>
      <c r="I373" s="12" t="s">
        <v>3372</v>
      </c>
      <c r="J373" s="3" t="s">
        <v>1364</v>
      </c>
    </row>
    <row r="374" spans="1:10" ht="33" customHeight="1">
      <c r="A374" s="2" t="s">
        <v>1367</v>
      </c>
      <c r="B374" s="3" t="s">
        <v>1366</v>
      </c>
      <c r="C374" s="3" t="s">
        <v>2614</v>
      </c>
      <c r="D374" s="7" t="s">
        <v>1368</v>
      </c>
      <c r="E374" s="9"/>
      <c r="F374" s="12" t="s">
        <v>2835</v>
      </c>
      <c r="I374" s="12" t="s">
        <v>2835</v>
      </c>
      <c r="J374" s="3" t="s">
        <v>1366</v>
      </c>
    </row>
    <row r="375" spans="1:10" ht="33" customHeight="1">
      <c r="A375" s="2" t="s">
        <v>1370</v>
      </c>
      <c r="B375" s="3" t="s">
        <v>1369</v>
      </c>
      <c r="C375" s="3" t="s">
        <v>2614</v>
      </c>
      <c r="D375" s="7" t="s">
        <v>206</v>
      </c>
      <c r="E375" s="9"/>
      <c r="F375" s="12"/>
      <c r="G375" s="17" t="s">
        <v>2761</v>
      </c>
      <c r="H375" s="17"/>
      <c r="I375" s="12" t="s">
        <v>3373</v>
      </c>
      <c r="J375" s="3" t="s">
        <v>1369</v>
      </c>
    </row>
    <row r="376" spans="1:10" ht="33" customHeight="1">
      <c r="A376" s="2" t="s">
        <v>1372</v>
      </c>
      <c r="B376" s="3" t="s">
        <v>1371</v>
      </c>
      <c r="C376" s="3" t="s">
        <v>2614</v>
      </c>
      <c r="D376" s="7" t="s">
        <v>1373</v>
      </c>
      <c r="E376" s="9"/>
      <c r="F376" s="12" t="s">
        <v>2836</v>
      </c>
      <c r="I376" s="12" t="s">
        <v>2836</v>
      </c>
      <c r="J376" s="3" t="s">
        <v>1371</v>
      </c>
    </row>
    <row r="377" spans="1:10" ht="33" customHeight="1">
      <c r="A377" s="2" t="s">
        <v>1375</v>
      </c>
      <c r="B377" s="3" t="s">
        <v>1374</v>
      </c>
      <c r="C377" s="3" t="s">
        <v>2614</v>
      </c>
      <c r="D377" s="7" t="s">
        <v>206</v>
      </c>
      <c r="E377" s="9"/>
      <c r="F377" s="12"/>
      <c r="G377" s="17" t="s">
        <v>2761</v>
      </c>
      <c r="H377" s="17"/>
      <c r="I377" s="12" t="s">
        <v>3374</v>
      </c>
      <c r="J377" s="3" t="s">
        <v>1374</v>
      </c>
    </row>
    <row r="378" spans="1:10" ht="33" customHeight="1">
      <c r="A378" s="2" t="s">
        <v>1377</v>
      </c>
      <c r="B378" s="3" t="s">
        <v>1376</v>
      </c>
      <c r="C378" s="3" t="s">
        <v>2614</v>
      </c>
      <c r="D378" s="7" t="s">
        <v>1378</v>
      </c>
      <c r="E378" s="9"/>
      <c r="F378" s="12" t="s">
        <v>2837</v>
      </c>
      <c r="I378" s="12" t="s">
        <v>2837</v>
      </c>
      <c r="J378" s="3" t="s">
        <v>1376</v>
      </c>
    </row>
    <row r="379" spans="1:10" ht="33" customHeight="1">
      <c r="A379" s="2" t="s">
        <v>1380</v>
      </c>
      <c r="B379" s="3" t="s">
        <v>1379</v>
      </c>
      <c r="C379" s="3" t="s">
        <v>2614</v>
      </c>
      <c r="D379" s="7" t="s">
        <v>206</v>
      </c>
      <c r="E379" s="9"/>
      <c r="F379" s="12"/>
      <c r="G379" s="17" t="s">
        <v>2761</v>
      </c>
      <c r="H379" s="17"/>
      <c r="I379" s="12" t="s">
        <v>3375</v>
      </c>
      <c r="J379" s="3" t="s">
        <v>1379</v>
      </c>
    </row>
    <row r="380" spans="1:10" ht="33" customHeight="1">
      <c r="A380" s="2" t="s">
        <v>1382</v>
      </c>
      <c r="B380" s="3" t="s">
        <v>1381</v>
      </c>
      <c r="C380" s="3" t="s">
        <v>2614</v>
      </c>
      <c r="D380" s="7" t="s">
        <v>1383</v>
      </c>
      <c r="E380" s="9"/>
      <c r="F380" s="12" t="s">
        <v>2838</v>
      </c>
      <c r="I380" s="12" t="s">
        <v>2838</v>
      </c>
      <c r="J380" s="3" t="s">
        <v>1381</v>
      </c>
    </row>
    <row r="381" spans="1:10" ht="33" customHeight="1">
      <c r="A381" s="2" t="s">
        <v>1385</v>
      </c>
      <c r="B381" s="3" t="s">
        <v>1384</v>
      </c>
      <c r="C381" s="3" t="s">
        <v>2614</v>
      </c>
      <c r="D381" s="7" t="s">
        <v>206</v>
      </c>
      <c r="E381" s="9"/>
      <c r="F381" s="12"/>
      <c r="G381" s="17" t="s">
        <v>2761</v>
      </c>
      <c r="H381" s="17"/>
      <c r="I381" s="12" t="s">
        <v>3376</v>
      </c>
      <c r="J381" s="3" t="s">
        <v>1384</v>
      </c>
    </row>
    <row r="382" spans="1:10" ht="33" customHeight="1">
      <c r="A382" s="2" t="s">
        <v>1387</v>
      </c>
      <c r="B382" s="3" t="s">
        <v>1386</v>
      </c>
      <c r="C382" s="3" t="s">
        <v>2614</v>
      </c>
      <c r="D382" s="7" t="s">
        <v>1388</v>
      </c>
      <c r="E382" s="9"/>
      <c r="F382" s="12"/>
      <c r="I382" s="12" t="s">
        <v>3377</v>
      </c>
      <c r="J382" s="3" t="s">
        <v>1386</v>
      </c>
    </row>
    <row r="383" spans="1:10" ht="33" customHeight="1">
      <c r="A383" s="2" t="s">
        <v>1390</v>
      </c>
      <c r="B383" s="3" t="s">
        <v>1389</v>
      </c>
      <c r="C383" s="3" t="s">
        <v>2614</v>
      </c>
      <c r="D383" s="7" t="s">
        <v>1388</v>
      </c>
      <c r="E383" s="9"/>
      <c r="F383" s="12"/>
      <c r="I383" s="12" t="s">
        <v>3378</v>
      </c>
      <c r="J383" s="3" t="s">
        <v>1389</v>
      </c>
    </row>
    <row r="384" spans="1:10" ht="33" customHeight="1">
      <c r="A384" s="2" t="s">
        <v>1392</v>
      </c>
      <c r="B384" s="3" t="s">
        <v>1391</v>
      </c>
      <c r="C384" s="3" t="s">
        <v>2614</v>
      </c>
      <c r="D384" s="7" t="s">
        <v>1393</v>
      </c>
      <c r="E384" s="9"/>
      <c r="F384" s="12" t="s">
        <v>2839</v>
      </c>
      <c r="I384" s="12" t="s">
        <v>2839</v>
      </c>
      <c r="J384" s="3" t="s">
        <v>1391</v>
      </c>
    </row>
    <row r="385" spans="1:10" ht="33" customHeight="1">
      <c r="A385" s="2" t="s">
        <v>1395</v>
      </c>
      <c r="B385" s="3" t="s">
        <v>1394</v>
      </c>
      <c r="C385" s="3" t="s">
        <v>2614</v>
      </c>
      <c r="D385" s="7" t="s">
        <v>1396</v>
      </c>
      <c r="E385" s="9"/>
      <c r="F385" s="12" t="s">
        <v>2840</v>
      </c>
      <c r="I385" s="12" t="s">
        <v>2840</v>
      </c>
      <c r="J385" s="3" t="s">
        <v>1394</v>
      </c>
    </row>
    <row r="386" spans="1:10" ht="33" customHeight="1">
      <c r="A386" s="2" t="s">
        <v>1398</v>
      </c>
      <c r="B386" s="3" t="s">
        <v>1397</v>
      </c>
      <c r="C386" s="3" t="s">
        <v>2614</v>
      </c>
      <c r="D386" s="7" t="s">
        <v>1399</v>
      </c>
      <c r="E386" s="9"/>
      <c r="F386" s="12" t="s">
        <v>2841</v>
      </c>
      <c r="I386" s="12" t="s">
        <v>2841</v>
      </c>
      <c r="J386" s="3" t="s">
        <v>1397</v>
      </c>
    </row>
    <row r="387" spans="1:10" ht="33" customHeight="1">
      <c r="A387" s="2" t="s">
        <v>1401</v>
      </c>
      <c r="B387" s="3" t="s">
        <v>1400</v>
      </c>
      <c r="C387" s="3" t="s">
        <v>2614</v>
      </c>
      <c r="D387" s="7" t="s">
        <v>206</v>
      </c>
      <c r="E387" s="9"/>
      <c r="F387" s="12"/>
      <c r="G387" s="17" t="s">
        <v>2761</v>
      </c>
      <c r="H387" s="17"/>
      <c r="I387" s="12" t="s">
        <v>3379</v>
      </c>
      <c r="J387" s="3" t="s">
        <v>1400</v>
      </c>
    </row>
    <row r="388" spans="1:10" ht="33" customHeight="1">
      <c r="A388" s="2" t="s">
        <v>1403</v>
      </c>
      <c r="B388" s="3" t="s">
        <v>1402</v>
      </c>
      <c r="C388" s="3" t="s">
        <v>2614</v>
      </c>
      <c r="D388" s="7" t="s">
        <v>1404</v>
      </c>
      <c r="E388" s="9"/>
      <c r="F388" s="12" t="s">
        <v>2842</v>
      </c>
      <c r="I388" s="12" t="s">
        <v>2842</v>
      </c>
      <c r="J388" s="3" t="s">
        <v>1402</v>
      </c>
    </row>
    <row r="389" spans="1:10" ht="33" customHeight="1">
      <c r="A389" s="2" t="s">
        <v>1406</v>
      </c>
      <c r="B389" s="3" t="s">
        <v>1405</v>
      </c>
      <c r="C389" s="3" t="s">
        <v>2614</v>
      </c>
      <c r="D389" s="7" t="s">
        <v>206</v>
      </c>
      <c r="E389" s="9"/>
      <c r="F389" s="12"/>
      <c r="G389" s="17" t="s">
        <v>2761</v>
      </c>
      <c r="H389" s="17"/>
      <c r="I389" s="12" t="s">
        <v>3380</v>
      </c>
      <c r="J389" s="3" t="s">
        <v>1405</v>
      </c>
    </row>
    <row r="390" spans="1:10" ht="33" customHeight="1">
      <c r="A390" s="2" t="s">
        <v>1408</v>
      </c>
      <c r="B390" s="3" t="s">
        <v>1407</v>
      </c>
      <c r="C390" s="3" t="s">
        <v>2614</v>
      </c>
      <c r="D390" s="7" t="s">
        <v>1409</v>
      </c>
      <c r="E390" s="9"/>
      <c r="F390" s="12" t="s">
        <v>2843</v>
      </c>
      <c r="I390" s="12" t="s">
        <v>2843</v>
      </c>
      <c r="J390" s="3" t="s">
        <v>1407</v>
      </c>
    </row>
    <row r="391" spans="1:10" ht="33" customHeight="1">
      <c r="A391" s="2" t="s">
        <v>1411</v>
      </c>
      <c r="B391" s="3" t="s">
        <v>1410</v>
      </c>
      <c r="C391" s="3" t="s">
        <v>2614</v>
      </c>
      <c r="D391" s="7" t="s">
        <v>206</v>
      </c>
      <c r="E391" s="9"/>
      <c r="F391" s="12"/>
      <c r="G391" s="17" t="s">
        <v>2761</v>
      </c>
      <c r="H391" s="17"/>
      <c r="I391" s="12" t="s">
        <v>3381</v>
      </c>
      <c r="J391" s="3" t="s">
        <v>1410</v>
      </c>
    </row>
    <row r="392" spans="1:10" ht="33" customHeight="1">
      <c r="A392" s="2" t="s">
        <v>1413</v>
      </c>
      <c r="B392" s="3" t="s">
        <v>1412</v>
      </c>
      <c r="C392" s="3" t="s">
        <v>2614</v>
      </c>
      <c r="D392" s="7" t="s">
        <v>1414</v>
      </c>
      <c r="E392" s="9"/>
      <c r="F392" s="12" t="s">
        <v>2844</v>
      </c>
      <c r="I392" s="12" t="s">
        <v>2844</v>
      </c>
      <c r="J392" s="3" t="s">
        <v>1412</v>
      </c>
    </row>
    <row r="393" spans="1:10" ht="33" customHeight="1">
      <c r="A393" s="2" t="s">
        <v>1416</v>
      </c>
      <c r="B393" s="3" t="s">
        <v>1415</v>
      </c>
      <c r="C393" s="3" t="s">
        <v>2614</v>
      </c>
      <c r="D393" s="7" t="s">
        <v>1417</v>
      </c>
      <c r="E393" s="9"/>
      <c r="F393" s="12"/>
      <c r="G393" s="15" t="s">
        <v>2751</v>
      </c>
      <c r="I393" s="12" t="s">
        <v>3382</v>
      </c>
      <c r="J393" s="3" t="s">
        <v>1415</v>
      </c>
    </row>
    <row r="394" spans="1:10" ht="33" customHeight="1">
      <c r="A394" s="2" t="s">
        <v>1419</v>
      </c>
      <c r="B394" s="3" t="s">
        <v>1418</v>
      </c>
      <c r="C394" s="3" t="s">
        <v>2614</v>
      </c>
      <c r="D394" s="7" t="s">
        <v>1420</v>
      </c>
      <c r="E394" s="9"/>
      <c r="F394" s="12" t="s">
        <v>2845</v>
      </c>
      <c r="I394" s="12" t="s">
        <v>2845</v>
      </c>
      <c r="J394" s="3" t="s">
        <v>1418</v>
      </c>
    </row>
    <row r="395" spans="1:10" ht="33" customHeight="1">
      <c r="A395" s="2" t="s">
        <v>1422</v>
      </c>
      <c r="B395" s="3" t="s">
        <v>1421</v>
      </c>
      <c r="C395" s="3" t="s">
        <v>2614</v>
      </c>
      <c r="D395" s="7" t="s">
        <v>1423</v>
      </c>
      <c r="E395" s="9"/>
      <c r="F395" s="12"/>
      <c r="G395" s="15" t="s">
        <v>2751</v>
      </c>
      <c r="I395" s="12" t="s">
        <v>3383</v>
      </c>
      <c r="J395" s="3" t="s">
        <v>1421</v>
      </c>
    </row>
    <row r="396" spans="1:10" ht="33" customHeight="1">
      <c r="A396" s="2" t="s">
        <v>1425</v>
      </c>
      <c r="B396" s="3" t="s">
        <v>1424</v>
      </c>
      <c r="C396" s="3" t="s">
        <v>2614</v>
      </c>
      <c r="D396" s="7" t="s">
        <v>1426</v>
      </c>
      <c r="E396" s="9"/>
      <c r="F396" s="12" t="s">
        <v>2846</v>
      </c>
      <c r="I396" s="12" t="s">
        <v>2846</v>
      </c>
      <c r="J396" s="3" t="s">
        <v>1424</v>
      </c>
    </row>
    <row r="397" spans="1:10" ht="33" customHeight="1">
      <c r="A397" s="2" t="s">
        <v>1428</v>
      </c>
      <c r="B397" s="3" t="s">
        <v>1427</v>
      </c>
      <c r="C397" s="3" t="s">
        <v>2614</v>
      </c>
      <c r="D397" s="7" t="s">
        <v>1429</v>
      </c>
      <c r="E397" s="9"/>
      <c r="F397" s="12"/>
      <c r="G397" s="15" t="s">
        <v>2775</v>
      </c>
      <c r="I397" s="12" t="s">
        <v>3384</v>
      </c>
      <c r="J397" s="3" t="s">
        <v>1427</v>
      </c>
    </row>
    <row r="398" spans="1:10" ht="33" customHeight="1">
      <c r="A398" s="2" t="s">
        <v>1431</v>
      </c>
      <c r="B398" s="3" t="s">
        <v>1430</v>
      </c>
      <c r="C398" s="3" t="s">
        <v>2614</v>
      </c>
      <c r="D398" s="7" t="s">
        <v>1432</v>
      </c>
      <c r="E398" s="9"/>
      <c r="F398" s="12" t="s">
        <v>2847</v>
      </c>
      <c r="I398" s="12" t="s">
        <v>2847</v>
      </c>
      <c r="J398" s="3" t="s">
        <v>1430</v>
      </c>
    </row>
    <row r="399" spans="1:10" ht="33" customHeight="1">
      <c r="A399" s="2" t="s">
        <v>1434</v>
      </c>
      <c r="B399" s="3" t="s">
        <v>1433</v>
      </c>
      <c r="C399" s="3" t="s">
        <v>2614</v>
      </c>
      <c r="D399" s="7" t="s">
        <v>1435</v>
      </c>
      <c r="E399" s="9"/>
      <c r="F399" s="12" t="s">
        <v>2848</v>
      </c>
      <c r="I399" s="12" t="s">
        <v>2848</v>
      </c>
      <c r="J399" s="3" t="s">
        <v>1433</v>
      </c>
    </row>
    <row r="400" spans="1:10" ht="33" customHeight="1">
      <c r="A400" s="2" t="s">
        <v>1437</v>
      </c>
      <c r="B400" s="3" t="s">
        <v>1436</v>
      </c>
      <c r="C400" s="3" t="s">
        <v>2614</v>
      </c>
      <c r="D400" s="7" t="s">
        <v>1438</v>
      </c>
      <c r="E400" s="9"/>
      <c r="F400" s="12" t="s">
        <v>2849</v>
      </c>
      <c r="I400" s="12" t="s">
        <v>2849</v>
      </c>
      <c r="J400" s="3" t="s">
        <v>1436</v>
      </c>
    </row>
    <row r="401" spans="1:10" ht="33" customHeight="1">
      <c r="A401" s="2" t="s">
        <v>1440</v>
      </c>
      <c r="B401" s="3" t="s">
        <v>1439</v>
      </c>
      <c r="C401" s="3" t="s">
        <v>2614</v>
      </c>
      <c r="D401" s="7" t="s">
        <v>1441</v>
      </c>
      <c r="E401" s="9"/>
      <c r="F401" s="12" t="s">
        <v>2850</v>
      </c>
      <c r="I401" s="12" t="s">
        <v>2850</v>
      </c>
      <c r="J401" s="3" t="s">
        <v>1439</v>
      </c>
    </row>
    <row r="402" spans="1:10" ht="33" customHeight="1">
      <c r="A402" s="2" t="s">
        <v>1443</v>
      </c>
      <c r="B402" s="3" t="s">
        <v>1442</v>
      </c>
      <c r="C402" s="3" t="s">
        <v>2614</v>
      </c>
      <c r="D402" s="7" t="s">
        <v>1444</v>
      </c>
      <c r="E402" s="9"/>
      <c r="F402" s="12" t="s">
        <v>2851</v>
      </c>
      <c r="I402" s="12" t="s">
        <v>2851</v>
      </c>
      <c r="J402" s="3" t="s">
        <v>1442</v>
      </c>
    </row>
    <row r="403" spans="1:10" ht="33" customHeight="1">
      <c r="A403" s="2" t="s">
        <v>1446</v>
      </c>
      <c r="B403" s="3" t="s">
        <v>1445</v>
      </c>
      <c r="C403" s="3" t="s">
        <v>2614</v>
      </c>
      <c r="D403" s="7" t="s">
        <v>1447</v>
      </c>
      <c r="E403" s="9"/>
      <c r="F403" s="12" t="s">
        <v>2852</v>
      </c>
      <c r="I403" s="12" t="s">
        <v>2852</v>
      </c>
      <c r="J403" s="3" t="s">
        <v>1445</v>
      </c>
    </row>
    <row r="404" spans="1:10" ht="33" customHeight="1">
      <c r="A404" s="2" t="s">
        <v>1449</v>
      </c>
      <c r="B404" s="3" t="s">
        <v>1448</v>
      </c>
      <c r="C404" s="3" t="s">
        <v>2614</v>
      </c>
      <c r="D404" s="7" t="s">
        <v>1450</v>
      </c>
      <c r="E404" s="9"/>
      <c r="F404" s="12" t="s">
        <v>2853</v>
      </c>
      <c r="I404" s="12" t="s">
        <v>2853</v>
      </c>
      <c r="J404" s="3" t="s">
        <v>1448</v>
      </c>
    </row>
    <row r="405" spans="1:10" ht="33" customHeight="1">
      <c r="A405" s="2" t="s">
        <v>1452</v>
      </c>
      <c r="B405" s="3" t="s">
        <v>1451</v>
      </c>
      <c r="C405" s="3" t="s">
        <v>2614</v>
      </c>
      <c r="D405" s="7" t="s">
        <v>1453</v>
      </c>
      <c r="E405" s="9"/>
      <c r="F405" s="12"/>
      <c r="G405" s="15" t="s">
        <v>2751</v>
      </c>
      <c r="I405" s="12" t="s">
        <v>3385</v>
      </c>
      <c r="J405" s="3" t="s">
        <v>1451</v>
      </c>
    </row>
    <row r="406" spans="1:10" ht="33" customHeight="1">
      <c r="A406" s="2" t="s">
        <v>1455</v>
      </c>
      <c r="B406" s="3" t="s">
        <v>1454</v>
      </c>
      <c r="C406" s="3" t="s">
        <v>2614</v>
      </c>
      <c r="D406" s="7" t="s">
        <v>206</v>
      </c>
      <c r="E406" s="9"/>
      <c r="F406" s="12"/>
      <c r="I406" s="12" t="s">
        <v>3386</v>
      </c>
      <c r="J406" s="3" t="s">
        <v>1454</v>
      </c>
    </row>
    <row r="407" spans="1:10" ht="33" customHeight="1">
      <c r="A407" s="2" t="s">
        <v>1457</v>
      </c>
      <c r="B407" s="3" t="s">
        <v>1456</v>
      </c>
      <c r="C407" s="3" t="s">
        <v>2614</v>
      </c>
      <c r="D407" s="7" t="s">
        <v>1458</v>
      </c>
      <c r="E407" s="9"/>
      <c r="F407" s="12" t="s">
        <v>2854</v>
      </c>
      <c r="I407" s="12" t="s">
        <v>2854</v>
      </c>
      <c r="J407" s="3" t="s">
        <v>1456</v>
      </c>
    </row>
    <row r="408" spans="1:10" ht="33" customHeight="1">
      <c r="A408" s="2" t="s">
        <v>1460</v>
      </c>
      <c r="B408" s="3" t="s">
        <v>1459</v>
      </c>
      <c r="C408" s="3" t="s">
        <v>2614</v>
      </c>
      <c r="D408" s="7" t="s">
        <v>1461</v>
      </c>
      <c r="E408" s="9"/>
      <c r="F408" s="12" t="s">
        <v>2856</v>
      </c>
      <c r="I408" s="12" t="s">
        <v>2856</v>
      </c>
      <c r="J408" s="3" t="s">
        <v>1459</v>
      </c>
    </row>
    <row r="409" spans="1:10" ht="33" customHeight="1">
      <c r="A409" s="2" t="s">
        <v>1463</v>
      </c>
      <c r="B409" s="3" t="s">
        <v>1462</v>
      </c>
      <c r="C409" s="3" t="s">
        <v>2614</v>
      </c>
      <c r="D409" s="7" t="s">
        <v>1464</v>
      </c>
      <c r="E409" s="9"/>
      <c r="F409" s="12" t="s">
        <v>2855</v>
      </c>
      <c r="I409" s="12" t="s">
        <v>2855</v>
      </c>
      <c r="J409" s="3" t="s">
        <v>1462</v>
      </c>
    </row>
    <row r="410" spans="1:10" ht="33" customHeight="1">
      <c r="A410" s="2" t="s">
        <v>1466</v>
      </c>
      <c r="B410" s="3" t="s">
        <v>1465</v>
      </c>
      <c r="C410" s="3" t="s">
        <v>2614</v>
      </c>
      <c r="D410" s="7" t="s">
        <v>1467</v>
      </c>
      <c r="E410" s="9"/>
      <c r="F410" s="12" t="s">
        <v>2857</v>
      </c>
      <c r="I410" s="12" t="s">
        <v>2857</v>
      </c>
      <c r="J410" s="3" t="s">
        <v>1465</v>
      </c>
    </row>
    <row r="411" spans="1:10" ht="33" customHeight="1">
      <c r="A411" s="2" t="s">
        <v>1469</v>
      </c>
      <c r="B411" s="3" t="s">
        <v>1468</v>
      </c>
      <c r="C411" s="3" t="s">
        <v>2614</v>
      </c>
      <c r="D411" s="7" t="s">
        <v>1470</v>
      </c>
      <c r="E411" s="9"/>
      <c r="F411" s="12" t="s">
        <v>2858</v>
      </c>
      <c r="I411" s="12" t="s">
        <v>2858</v>
      </c>
      <c r="J411" s="3" t="s">
        <v>1468</v>
      </c>
    </row>
    <row r="412" spans="1:10" ht="33" customHeight="1">
      <c r="A412" s="2" t="s">
        <v>1472</v>
      </c>
      <c r="B412" s="3" t="s">
        <v>1471</v>
      </c>
      <c r="C412" s="3" t="s">
        <v>2614</v>
      </c>
      <c r="D412" s="7" t="s">
        <v>1473</v>
      </c>
      <c r="E412" s="9"/>
      <c r="F412" s="12"/>
      <c r="G412" s="15" t="s">
        <v>2775</v>
      </c>
      <c r="I412" s="12" t="s">
        <v>3642</v>
      </c>
      <c r="J412" s="3" t="s">
        <v>1471</v>
      </c>
    </row>
    <row r="413" spans="1:10" ht="33" customHeight="1">
      <c r="A413" s="2" t="s">
        <v>1475</v>
      </c>
      <c r="B413" s="3" t="s">
        <v>1474</v>
      </c>
      <c r="C413" s="3" t="s">
        <v>2614</v>
      </c>
      <c r="D413" s="7" t="s">
        <v>1476</v>
      </c>
      <c r="E413" s="9"/>
      <c r="F413" s="12"/>
      <c r="G413" s="15" t="s">
        <v>2775</v>
      </c>
      <c r="I413" s="12" t="s">
        <v>3387</v>
      </c>
      <c r="J413" s="3" t="s">
        <v>1474</v>
      </c>
    </row>
    <row r="414" spans="1:10" ht="33" customHeight="1">
      <c r="A414" s="2" t="s">
        <v>1478</v>
      </c>
      <c r="B414" s="3" t="s">
        <v>1477</v>
      </c>
      <c r="C414" s="3" t="s">
        <v>2614</v>
      </c>
      <c r="D414" s="7" t="s">
        <v>1479</v>
      </c>
      <c r="E414" s="9"/>
      <c r="F414" s="12"/>
      <c r="G414" s="15" t="s">
        <v>2775</v>
      </c>
      <c r="I414" s="12" t="s">
        <v>3388</v>
      </c>
      <c r="J414" s="3" t="s">
        <v>1477</v>
      </c>
    </row>
    <row r="415" spans="1:10" ht="33" customHeight="1">
      <c r="A415" s="2" t="s">
        <v>1481</v>
      </c>
      <c r="B415" s="3" t="s">
        <v>1480</v>
      </c>
      <c r="C415" s="3" t="s">
        <v>2614</v>
      </c>
      <c r="D415" s="7" t="s">
        <v>1482</v>
      </c>
      <c r="E415" s="9"/>
      <c r="F415" s="12"/>
      <c r="G415" s="15" t="s">
        <v>2775</v>
      </c>
      <c r="I415" s="12" t="s">
        <v>3389</v>
      </c>
      <c r="J415" s="3" t="s">
        <v>1480</v>
      </c>
    </row>
    <row r="416" spans="1:10" ht="33" customHeight="1">
      <c r="A416" s="2" t="s">
        <v>1484</v>
      </c>
      <c r="B416" s="3" t="s">
        <v>1483</v>
      </c>
      <c r="C416" s="3" t="s">
        <v>2614</v>
      </c>
      <c r="D416" s="7" t="s">
        <v>1485</v>
      </c>
      <c r="E416" s="9"/>
      <c r="F416" s="12"/>
      <c r="G416" s="15" t="s">
        <v>2775</v>
      </c>
      <c r="I416" s="12" t="s">
        <v>3390</v>
      </c>
      <c r="J416" s="3" t="s">
        <v>1483</v>
      </c>
    </row>
    <row r="417" spans="1:10" ht="33" customHeight="1">
      <c r="A417" s="2" t="s">
        <v>1487</v>
      </c>
      <c r="B417" s="3" t="s">
        <v>1486</v>
      </c>
      <c r="C417" s="3" t="s">
        <v>2614</v>
      </c>
      <c r="D417" s="7" t="s">
        <v>1488</v>
      </c>
      <c r="E417" s="9"/>
      <c r="F417" s="12"/>
      <c r="G417" s="15" t="s">
        <v>2775</v>
      </c>
      <c r="I417" s="12" t="s">
        <v>3391</v>
      </c>
      <c r="J417" s="3" t="s">
        <v>1486</v>
      </c>
    </row>
    <row r="418" spans="1:10" ht="33" customHeight="1">
      <c r="A418" s="2" t="s">
        <v>1490</v>
      </c>
      <c r="B418" s="3" t="s">
        <v>1489</v>
      </c>
      <c r="C418" s="3" t="s">
        <v>2614</v>
      </c>
      <c r="D418" s="7" t="s">
        <v>1491</v>
      </c>
      <c r="E418" s="9"/>
      <c r="F418" s="12"/>
      <c r="G418" s="15" t="s">
        <v>2775</v>
      </c>
      <c r="I418" s="12" t="s">
        <v>3392</v>
      </c>
      <c r="J418" s="3" t="s">
        <v>1489</v>
      </c>
    </row>
    <row r="419" spans="1:10" ht="33" customHeight="1">
      <c r="A419" s="2" t="s">
        <v>1493</v>
      </c>
      <c r="B419" s="3" t="s">
        <v>1492</v>
      </c>
      <c r="C419" s="3" t="s">
        <v>2614</v>
      </c>
      <c r="D419" s="7" t="s">
        <v>206</v>
      </c>
      <c r="E419" s="9"/>
      <c r="F419" s="12"/>
      <c r="G419" s="15" t="s">
        <v>2775</v>
      </c>
      <c r="I419" s="12" t="s">
        <v>3393</v>
      </c>
      <c r="J419" s="3" t="s">
        <v>1492</v>
      </c>
    </row>
    <row r="420" spans="1:10" ht="33" customHeight="1">
      <c r="A420" s="2" t="s">
        <v>1495</v>
      </c>
      <c r="B420" s="3" t="s">
        <v>1494</v>
      </c>
      <c r="C420" s="3" t="s">
        <v>2614</v>
      </c>
      <c r="D420" s="7" t="s">
        <v>206</v>
      </c>
      <c r="E420" s="9"/>
      <c r="F420" s="12"/>
      <c r="G420" s="15" t="s">
        <v>2775</v>
      </c>
      <c r="I420" s="12" t="s">
        <v>3394</v>
      </c>
      <c r="J420" s="3" t="s">
        <v>1494</v>
      </c>
    </row>
    <row r="421" spans="1:10" ht="33" customHeight="1">
      <c r="A421" s="2" t="s">
        <v>1497</v>
      </c>
      <c r="B421" s="3" t="s">
        <v>1496</v>
      </c>
      <c r="C421" s="3" t="s">
        <v>2614</v>
      </c>
      <c r="D421" s="7" t="s">
        <v>206</v>
      </c>
      <c r="E421" s="9"/>
      <c r="F421" s="12"/>
      <c r="G421" s="15" t="s">
        <v>2775</v>
      </c>
      <c r="I421" s="12" t="s">
        <v>3395</v>
      </c>
      <c r="J421" s="3" t="s">
        <v>1496</v>
      </c>
    </row>
    <row r="422" spans="1:10" ht="33" customHeight="1">
      <c r="A422" s="2" t="s">
        <v>1499</v>
      </c>
      <c r="B422" s="3" t="s">
        <v>1498</v>
      </c>
      <c r="C422" s="3" t="s">
        <v>2614</v>
      </c>
      <c r="D422" s="7" t="s">
        <v>1500</v>
      </c>
      <c r="E422" s="9"/>
      <c r="F422" s="12"/>
      <c r="G422" s="15" t="s">
        <v>2775</v>
      </c>
      <c r="I422" s="12" t="s">
        <v>3396</v>
      </c>
      <c r="J422" s="3" t="s">
        <v>1498</v>
      </c>
    </row>
    <row r="423" spans="1:10" ht="33" customHeight="1">
      <c r="A423" s="2" t="s">
        <v>1502</v>
      </c>
      <c r="B423" s="3" t="s">
        <v>1501</v>
      </c>
      <c r="C423" s="3" t="s">
        <v>2614</v>
      </c>
      <c r="D423" s="7" t="s">
        <v>1503</v>
      </c>
      <c r="E423" s="9"/>
      <c r="F423" s="12"/>
      <c r="G423" s="15" t="s">
        <v>2775</v>
      </c>
      <c r="I423" s="12" t="s">
        <v>3397</v>
      </c>
      <c r="J423" s="3" t="s">
        <v>1501</v>
      </c>
    </row>
    <row r="424" spans="1:10" ht="33" customHeight="1">
      <c r="A424" s="2" t="s">
        <v>1505</v>
      </c>
      <c r="B424" s="3" t="s">
        <v>1504</v>
      </c>
      <c r="C424" s="3" t="s">
        <v>2614</v>
      </c>
      <c r="D424" s="7" t="s">
        <v>206</v>
      </c>
      <c r="E424" s="9"/>
      <c r="F424" s="12"/>
      <c r="G424" s="15" t="s">
        <v>2775</v>
      </c>
      <c r="I424" s="12" t="s">
        <v>3398</v>
      </c>
      <c r="J424" s="3" t="s">
        <v>1504</v>
      </c>
    </row>
    <row r="425" spans="1:10" ht="33" customHeight="1">
      <c r="A425" s="2" t="s">
        <v>1507</v>
      </c>
      <c r="B425" s="3" t="s">
        <v>1506</v>
      </c>
      <c r="C425" s="3" t="s">
        <v>2614</v>
      </c>
      <c r="D425" s="7" t="s">
        <v>1508</v>
      </c>
      <c r="E425" s="9"/>
      <c r="F425" s="12"/>
      <c r="G425" s="15" t="s">
        <v>2775</v>
      </c>
      <c r="I425" s="12" t="s">
        <v>3399</v>
      </c>
      <c r="J425" s="3" t="s">
        <v>1506</v>
      </c>
    </row>
    <row r="426" spans="1:10" ht="33" customHeight="1">
      <c r="A426" s="2" t="s">
        <v>1510</v>
      </c>
      <c r="B426" s="3" t="s">
        <v>1509</v>
      </c>
      <c r="C426" s="3" t="s">
        <v>2614</v>
      </c>
      <c r="D426" s="7" t="s">
        <v>1511</v>
      </c>
      <c r="E426" s="9"/>
      <c r="F426" s="12"/>
      <c r="G426" s="15" t="s">
        <v>2775</v>
      </c>
      <c r="I426" s="12" t="s">
        <v>3400</v>
      </c>
      <c r="J426" s="3" t="s">
        <v>1509</v>
      </c>
    </row>
    <row r="427" spans="1:10" ht="33" customHeight="1">
      <c r="A427" s="2" t="s">
        <v>1513</v>
      </c>
      <c r="B427" s="3" t="s">
        <v>1512</v>
      </c>
      <c r="C427" s="3" t="s">
        <v>2614</v>
      </c>
      <c r="D427" s="7" t="s">
        <v>1514</v>
      </c>
      <c r="E427" s="9"/>
      <c r="F427" s="12"/>
      <c r="G427" s="15" t="s">
        <v>2775</v>
      </c>
      <c r="I427" s="12" t="s">
        <v>3401</v>
      </c>
      <c r="J427" s="3" t="s">
        <v>1512</v>
      </c>
    </row>
    <row r="428" spans="1:10" ht="33" customHeight="1">
      <c r="A428" s="2" t="s">
        <v>1516</v>
      </c>
      <c r="B428" s="3" t="s">
        <v>1515</v>
      </c>
      <c r="C428" s="3" t="s">
        <v>2614</v>
      </c>
      <c r="D428" s="7" t="s">
        <v>1517</v>
      </c>
      <c r="E428" s="9"/>
      <c r="F428" s="12"/>
      <c r="G428" s="15" t="s">
        <v>2775</v>
      </c>
      <c r="I428" s="12" t="s">
        <v>3402</v>
      </c>
      <c r="J428" s="3" t="s">
        <v>1515</v>
      </c>
    </row>
    <row r="429" spans="1:10" ht="33" customHeight="1">
      <c r="A429" s="2" t="s">
        <v>1519</v>
      </c>
      <c r="B429" s="3" t="s">
        <v>1518</v>
      </c>
      <c r="C429" s="3" t="s">
        <v>2614</v>
      </c>
      <c r="D429" s="7" t="s">
        <v>206</v>
      </c>
      <c r="E429" s="9"/>
      <c r="F429" s="12"/>
      <c r="G429" s="16" t="s">
        <v>2761</v>
      </c>
      <c r="H429" s="16"/>
      <c r="I429" s="12" t="s">
        <v>3403</v>
      </c>
      <c r="J429" s="3" t="s">
        <v>1518</v>
      </c>
    </row>
    <row r="430" spans="1:10" ht="33" customHeight="1">
      <c r="A430" s="2" t="s">
        <v>1521</v>
      </c>
      <c r="B430" s="3" t="s">
        <v>1520</v>
      </c>
      <c r="C430" s="3" t="s">
        <v>2614</v>
      </c>
      <c r="D430" s="7" t="s">
        <v>206</v>
      </c>
      <c r="E430" s="9"/>
      <c r="F430" s="12"/>
      <c r="G430" s="16" t="s">
        <v>2761</v>
      </c>
      <c r="H430" s="16"/>
      <c r="I430" s="12" t="s">
        <v>3404</v>
      </c>
      <c r="J430" s="3" t="s">
        <v>1520</v>
      </c>
    </row>
    <row r="431" spans="1:10" ht="33" customHeight="1">
      <c r="A431" s="2" t="s">
        <v>1523</v>
      </c>
      <c r="B431" s="3" t="s">
        <v>1522</v>
      </c>
      <c r="C431" s="3" t="s">
        <v>2614</v>
      </c>
      <c r="D431" s="7" t="s">
        <v>206</v>
      </c>
      <c r="E431" s="9"/>
      <c r="F431" s="12"/>
      <c r="G431" s="16" t="s">
        <v>2761</v>
      </c>
      <c r="H431" s="16"/>
      <c r="I431" s="12" t="s">
        <v>3405</v>
      </c>
      <c r="J431" s="3" t="s">
        <v>1522</v>
      </c>
    </row>
    <row r="432" spans="1:10" ht="33" customHeight="1">
      <c r="A432" s="2" t="s">
        <v>1525</v>
      </c>
      <c r="B432" s="3" t="s">
        <v>1524</v>
      </c>
      <c r="C432" s="3" t="s">
        <v>2614</v>
      </c>
      <c r="D432" s="7" t="s">
        <v>206</v>
      </c>
      <c r="E432" s="9"/>
      <c r="F432" s="12"/>
      <c r="G432" s="16" t="s">
        <v>2761</v>
      </c>
      <c r="H432" s="16"/>
      <c r="I432" s="12" t="s">
        <v>3406</v>
      </c>
      <c r="J432" s="3" t="s">
        <v>1524</v>
      </c>
    </row>
    <row r="433" spans="1:10" ht="33" customHeight="1">
      <c r="A433" s="2" t="s">
        <v>1527</v>
      </c>
      <c r="B433" s="3" t="s">
        <v>1526</v>
      </c>
      <c r="C433" s="3" t="s">
        <v>2614</v>
      </c>
      <c r="D433" s="7" t="s">
        <v>206</v>
      </c>
      <c r="E433" s="9"/>
      <c r="F433" s="12"/>
      <c r="G433" s="16" t="s">
        <v>2761</v>
      </c>
      <c r="H433" s="16"/>
      <c r="I433" s="12" t="s">
        <v>3407</v>
      </c>
      <c r="J433" s="3" t="s">
        <v>1526</v>
      </c>
    </row>
    <row r="434" spans="1:10" ht="33" customHeight="1">
      <c r="A434" s="2" t="s">
        <v>1529</v>
      </c>
      <c r="B434" s="3" t="s">
        <v>1528</v>
      </c>
      <c r="C434" s="3" t="s">
        <v>2614</v>
      </c>
      <c r="D434" s="7" t="s">
        <v>1530</v>
      </c>
      <c r="E434" s="9"/>
      <c r="F434" s="12" t="s">
        <v>2859</v>
      </c>
      <c r="I434" s="12" t="s">
        <v>2859</v>
      </c>
      <c r="J434" s="3" t="s">
        <v>1528</v>
      </c>
    </row>
    <row r="435" spans="1:10" ht="33" customHeight="1">
      <c r="A435" s="2" t="s">
        <v>1532</v>
      </c>
      <c r="B435" s="3" t="s">
        <v>1531</v>
      </c>
      <c r="C435" s="3" t="s">
        <v>2614</v>
      </c>
      <c r="D435" s="7" t="s">
        <v>206</v>
      </c>
      <c r="E435" s="9"/>
      <c r="F435" s="12"/>
      <c r="G435" s="16" t="s">
        <v>2761</v>
      </c>
      <c r="H435" s="16"/>
      <c r="I435" s="12" t="s">
        <v>3408</v>
      </c>
      <c r="J435" s="3" t="s">
        <v>1531</v>
      </c>
    </row>
    <row r="436" spans="1:10" ht="33" customHeight="1">
      <c r="A436" s="2" t="s">
        <v>1534</v>
      </c>
      <c r="B436" s="3" t="s">
        <v>1533</v>
      </c>
      <c r="C436" s="3" t="s">
        <v>2614</v>
      </c>
      <c r="D436" s="7" t="s">
        <v>1535</v>
      </c>
      <c r="E436" s="9"/>
      <c r="F436" s="12" t="s">
        <v>2860</v>
      </c>
      <c r="I436" s="12" t="s">
        <v>2860</v>
      </c>
      <c r="J436" s="3" t="s">
        <v>1533</v>
      </c>
    </row>
    <row r="437" spans="1:10" ht="33" customHeight="1">
      <c r="A437" s="2" t="s">
        <v>1537</v>
      </c>
      <c r="B437" s="3" t="s">
        <v>1536</v>
      </c>
      <c r="C437" s="3" t="s">
        <v>2614</v>
      </c>
      <c r="D437" s="7" t="s">
        <v>206</v>
      </c>
      <c r="E437" s="9"/>
      <c r="F437" s="12"/>
      <c r="G437" s="16" t="s">
        <v>2761</v>
      </c>
      <c r="H437" s="16"/>
      <c r="I437" s="12" t="s">
        <v>3409</v>
      </c>
      <c r="J437" s="3" t="s">
        <v>1536</v>
      </c>
    </row>
    <row r="438" spans="1:10" ht="33" customHeight="1">
      <c r="A438" s="2" t="s">
        <v>1539</v>
      </c>
      <c r="B438" s="3" t="s">
        <v>1538</v>
      </c>
      <c r="C438" s="3" t="s">
        <v>2614</v>
      </c>
      <c r="D438" s="7" t="s">
        <v>1540</v>
      </c>
      <c r="E438" s="9"/>
      <c r="F438" s="12" t="s">
        <v>2861</v>
      </c>
      <c r="I438" s="12" t="s">
        <v>2861</v>
      </c>
      <c r="J438" s="3" t="s">
        <v>1538</v>
      </c>
    </row>
    <row r="439" spans="1:10" ht="33" customHeight="1">
      <c r="A439" s="2" t="s">
        <v>1542</v>
      </c>
      <c r="B439" s="3" t="s">
        <v>1541</v>
      </c>
      <c r="C439" s="3" t="s">
        <v>2614</v>
      </c>
      <c r="D439" s="7" t="s">
        <v>206</v>
      </c>
      <c r="E439" s="9"/>
      <c r="F439" s="12"/>
      <c r="G439" s="16" t="s">
        <v>2761</v>
      </c>
      <c r="H439" s="16"/>
      <c r="I439" s="12" t="s">
        <v>3410</v>
      </c>
      <c r="J439" s="3" t="s">
        <v>1541</v>
      </c>
    </row>
    <row r="440" spans="1:10" ht="33" customHeight="1">
      <c r="A440" s="2" t="s">
        <v>1544</v>
      </c>
      <c r="B440" s="3" t="s">
        <v>1543</v>
      </c>
      <c r="C440" s="3" t="s">
        <v>2614</v>
      </c>
      <c r="D440" s="7" t="s">
        <v>1545</v>
      </c>
      <c r="E440" s="9"/>
      <c r="F440" s="12" t="s">
        <v>2862</v>
      </c>
      <c r="I440" s="12" t="s">
        <v>2862</v>
      </c>
      <c r="J440" s="3" t="s">
        <v>1543</v>
      </c>
    </row>
    <row r="441" spans="1:10" ht="33" customHeight="1">
      <c r="A441" s="2" t="s">
        <v>1547</v>
      </c>
      <c r="B441" s="3" t="s">
        <v>1546</v>
      </c>
      <c r="C441" s="3" t="s">
        <v>2614</v>
      </c>
      <c r="D441" s="7" t="s">
        <v>206</v>
      </c>
      <c r="E441" s="9"/>
      <c r="F441" s="12"/>
      <c r="G441" s="16" t="s">
        <v>2761</v>
      </c>
      <c r="H441" s="16"/>
      <c r="I441" s="12" t="s">
        <v>3411</v>
      </c>
      <c r="J441" s="3" t="s">
        <v>1546</v>
      </c>
    </row>
    <row r="442" spans="1:10" ht="33" customHeight="1">
      <c r="A442" s="2" t="s">
        <v>1549</v>
      </c>
      <c r="B442" s="3" t="s">
        <v>1548</v>
      </c>
      <c r="C442" s="3" t="s">
        <v>2614</v>
      </c>
      <c r="D442" s="7" t="s">
        <v>1550</v>
      </c>
      <c r="E442" s="9"/>
      <c r="F442" s="12" t="s">
        <v>2863</v>
      </c>
      <c r="I442" s="12" t="s">
        <v>2863</v>
      </c>
      <c r="J442" s="3" t="s">
        <v>1548</v>
      </c>
    </row>
    <row r="443" spans="1:10" ht="33" customHeight="1">
      <c r="A443" s="2" t="s">
        <v>1552</v>
      </c>
      <c r="B443" s="3" t="s">
        <v>1551</v>
      </c>
      <c r="C443" s="3" t="s">
        <v>2614</v>
      </c>
      <c r="D443" s="7" t="s">
        <v>206</v>
      </c>
      <c r="E443" s="9"/>
      <c r="F443" s="12"/>
      <c r="G443" s="16" t="s">
        <v>2761</v>
      </c>
      <c r="H443" s="16"/>
      <c r="I443" s="12" t="s">
        <v>3412</v>
      </c>
      <c r="J443" s="3" t="s">
        <v>1551</v>
      </c>
    </row>
    <row r="444" spans="1:10" ht="33" customHeight="1">
      <c r="A444" s="2" t="s">
        <v>1554</v>
      </c>
      <c r="B444" s="3" t="s">
        <v>1553</v>
      </c>
      <c r="C444" s="3" t="s">
        <v>2614</v>
      </c>
      <c r="D444" s="7" t="s">
        <v>1555</v>
      </c>
      <c r="E444" s="9"/>
      <c r="F444" s="12" t="s">
        <v>2864</v>
      </c>
      <c r="I444" s="12" t="s">
        <v>2864</v>
      </c>
      <c r="J444" s="3" t="s">
        <v>1553</v>
      </c>
    </row>
    <row r="445" spans="1:10" ht="33" customHeight="1">
      <c r="A445" s="2" t="s">
        <v>1557</v>
      </c>
      <c r="B445" s="3" t="s">
        <v>1556</v>
      </c>
      <c r="C445" s="3" t="s">
        <v>2614</v>
      </c>
      <c r="D445" s="7" t="s">
        <v>1558</v>
      </c>
      <c r="E445" s="9"/>
      <c r="F445" s="12"/>
      <c r="G445" s="16" t="s">
        <v>2761</v>
      </c>
      <c r="H445" s="16"/>
      <c r="I445" s="12" t="s">
        <v>3413</v>
      </c>
      <c r="J445" s="3" t="s">
        <v>1556</v>
      </c>
    </row>
    <row r="446" spans="1:10" ht="33" customHeight="1">
      <c r="A446" s="2" t="s">
        <v>1560</v>
      </c>
      <c r="B446" s="3" t="s">
        <v>1559</v>
      </c>
      <c r="C446" s="3" t="s">
        <v>2614</v>
      </c>
      <c r="D446" s="7" t="s">
        <v>1561</v>
      </c>
      <c r="E446" s="9"/>
      <c r="F446" s="12" t="s">
        <v>2865</v>
      </c>
      <c r="I446" s="12" t="s">
        <v>2865</v>
      </c>
      <c r="J446" s="3" t="s">
        <v>1559</v>
      </c>
    </row>
    <row r="447" spans="1:10" ht="33" customHeight="1">
      <c r="A447" s="2" t="s">
        <v>1563</v>
      </c>
      <c r="B447" s="3" t="s">
        <v>1562</v>
      </c>
      <c r="C447" s="3" t="s">
        <v>2614</v>
      </c>
      <c r="D447" s="7" t="s">
        <v>1558</v>
      </c>
      <c r="E447" s="9"/>
      <c r="F447" s="12"/>
      <c r="G447" s="16" t="s">
        <v>2761</v>
      </c>
      <c r="H447" s="16"/>
      <c r="I447" s="12" t="s">
        <v>3414</v>
      </c>
      <c r="J447" s="3" t="s">
        <v>1562</v>
      </c>
    </row>
    <row r="448" spans="1:10" ht="33" customHeight="1">
      <c r="A448" s="2" t="s">
        <v>1565</v>
      </c>
      <c r="B448" s="3" t="s">
        <v>1564</v>
      </c>
      <c r="C448" s="3" t="s">
        <v>2614</v>
      </c>
      <c r="D448" s="7" t="s">
        <v>1566</v>
      </c>
      <c r="E448" s="9"/>
      <c r="F448" s="12" t="s">
        <v>2866</v>
      </c>
      <c r="I448" s="12" t="s">
        <v>2866</v>
      </c>
      <c r="J448" s="3" t="s">
        <v>1564</v>
      </c>
    </row>
    <row r="449" spans="1:10" ht="33" customHeight="1">
      <c r="A449" s="2" t="s">
        <v>1568</v>
      </c>
      <c r="B449" s="3" t="s">
        <v>1567</v>
      </c>
      <c r="C449" s="3" t="s">
        <v>2614</v>
      </c>
      <c r="D449" s="7" t="s">
        <v>1558</v>
      </c>
      <c r="E449" s="9"/>
      <c r="F449" s="12"/>
      <c r="G449" s="16" t="s">
        <v>2761</v>
      </c>
      <c r="H449" s="16"/>
      <c r="I449" s="12" t="s">
        <v>3415</v>
      </c>
      <c r="J449" s="3" t="s">
        <v>1567</v>
      </c>
    </row>
    <row r="450" spans="1:10" ht="33" customHeight="1">
      <c r="A450" s="2" t="s">
        <v>1570</v>
      </c>
      <c r="B450" s="3" t="s">
        <v>1569</v>
      </c>
      <c r="C450" s="3" t="s">
        <v>2614</v>
      </c>
      <c r="D450" s="7" t="s">
        <v>1571</v>
      </c>
      <c r="E450" s="9"/>
      <c r="F450" s="12" t="s">
        <v>2867</v>
      </c>
      <c r="I450" s="12" t="s">
        <v>2867</v>
      </c>
      <c r="J450" s="3" t="s">
        <v>1569</v>
      </c>
    </row>
    <row r="451" spans="1:10" ht="33" customHeight="1">
      <c r="A451" s="2" t="s">
        <v>1573</v>
      </c>
      <c r="B451" s="3" t="s">
        <v>1572</v>
      </c>
      <c r="C451" s="3" t="s">
        <v>2614</v>
      </c>
      <c r="D451" s="7" t="s">
        <v>1574</v>
      </c>
      <c r="E451" s="9"/>
      <c r="F451" s="12" t="s">
        <v>2868</v>
      </c>
      <c r="I451" s="12" t="s">
        <v>2868</v>
      </c>
      <c r="J451" s="3" t="s">
        <v>1572</v>
      </c>
    </row>
    <row r="452" spans="1:10" ht="33" customHeight="1">
      <c r="A452" s="2" t="s">
        <v>1576</v>
      </c>
      <c r="B452" s="3" t="s">
        <v>1575</v>
      </c>
      <c r="C452" s="3" t="s">
        <v>2614</v>
      </c>
      <c r="D452" s="7" t="s">
        <v>1577</v>
      </c>
      <c r="E452" s="9"/>
      <c r="F452" s="12" t="s">
        <v>2869</v>
      </c>
      <c r="I452" s="12" t="s">
        <v>2869</v>
      </c>
      <c r="J452" s="3" t="s">
        <v>1575</v>
      </c>
    </row>
    <row r="453" spans="1:10" ht="33" customHeight="1">
      <c r="A453" s="2" t="s">
        <v>1579</v>
      </c>
      <c r="B453" s="3" t="s">
        <v>1578</v>
      </c>
      <c r="C453" s="3" t="s">
        <v>2614</v>
      </c>
      <c r="D453" s="7" t="s">
        <v>1580</v>
      </c>
      <c r="E453" s="9"/>
      <c r="F453" s="12" t="s">
        <v>2870</v>
      </c>
      <c r="I453" s="12" t="s">
        <v>2870</v>
      </c>
      <c r="J453" s="3" t="s">
        <v>1578</v>
      </c>
    </row>
    <row r="454" spans="1:10" ht="33" customHeight="1">
      <c r="A454" s="2" t="s">
        <v>1582</v>
      </c>
      <c r="B454" s="3" t="s">
        <v>1581</v>
      </c>
      <c r="C454" s="3" t="s">
        <v>2614</v>
      </c>
      <c r="D454" s="7" t="s">
        <v>1583</v>
      </c>
      <c r="E454" s="9"/>
      <c r="F454" s="12" t="s">
        <v>2871</v>
      </c>
      <c r="I454" s="12" t="s">
        <v>2871</v>
      </c>
      <c r="J454" s="3" t="s">
        <v>1581</v>
      </c>
    </row>
    <row r="455" spans="1:10" ht="33" customHeight="1">
      <c r="A455" s="2" t="s">
        <v>1585</v>
      </c>
      <c r="B455" s="3" t="s">
        <v>1584</v>
      </c>
      <c r="C455" s="3" t="s">
        <v>2614</v>
      </c>
      <c r="D455" s="7" t="s">
        <v>1586</v>
      </c>
      <c r="E455" s="9"/>
      <c r="F455" s="12" t="s">
        <v>2875</v>
      </c>
      <c r="I455" s="12" t="s">
        <v>2875</v>
      </c>
      <c r="J455" s="3" t="s">
        <v>1584</v>
      </c>
    </row>
    <row r="456" spans="1:10" ht="33" customHeight="1">
      <c r="A456" s="2" t="s">
        <v>1588</v>
      </c>
      <c r="B456" s="3" t="s">
        <v>1587</v>
      </c>
      <c r="C456" s="3" t="s">
        <v>2614</v>
      </c>
      <c r="D456" s="7" t="s">
        <v>1589</v>
      </c>
      <c r="E456" s="9"/>
      <c r="F456" s="12"/>
      <c r="G456" s="15" t="s">
        <v>2775</v>
      </c>
      <c r="I456" s="12" t="s">
        <v>3643</v>
      </c>
      <c r="J456" s="3" t="s">
        <v>1587</v>
      </c>
    </row>
    <row r="457" spans="1:10" ht="33" customHeight="1">
      <c r="A457" s="2" t="s">
        <v>1591</v>
      </c>
      <c r="B457" s="3" t="s">
        <v>1590</v>
      </c>
      <c r="C457" s="3" t="s">
        <v>2614</v>
      </c>
      <c r="D457" s="7" t="s">
        <v>1592</v>
      </c>
      <c r="E457" s="9"/>
      <c r="F457" s="12"/>
      <c r="G457" s="15" t="s">
        <v>2775</v>
      </c>
      <c r="I457" s="12" t="s">
        <v>3416</v>
      </c>
      <c r="J457" s="3" t="s">
        <v>1590</v>
      </c>
    </row>
    <row r="458" spans="1:10" ht="33" customHeight="1">
      <c r="A458" s="2" t="s">
        <v>1594</v>
      </c>
      <c r="B458" s="3" t="s">
        <v>1593</v>
      </c>
      <c r="C458" s="3" t="s">
        <v>2614</v>
      </c>
      <c r="D458" s="7" t="s">
        <v>1595</v>
      </c>
      <c r="E458" s="9"/>
      <c r="F458" s="12" t="s">
        <v>2876</v>
      </c>
      <c r="I458" s="12" t="s">
        <v>2876</v>
      </c>
      <c r="J458" s="3" t="s">
        <v>1593</v>
      </c>
    </row>
    <row r="459" spans="1:10" ht="33" customHeight="1">
      <c r="A459" s="2" t="s">
        <v>1597</v>
      </c>
      <c r="B459" s="3" t="s">
        <v>1596</v>
      </c>
      <c r="C459" s="3" t="s">
        <v>2614</v>
      </c>
      <c r="D459" s="7" t="s">
        <v>1598</v>
      </c>
      <c r="E459" s="9"/>
      <c r="F459" s="12" t="s">
        <v>2872</v>
      </c>
      <c r="I459" s="12" t="s">
        <v>2872</v>
      </c>
      <c r="J459" s="3" t="s">
        <v>1596</v>
      </c>
    </row>
    <row r="460" spans="1:10" ht="33" customHeight="1">
      <c r="A460" s="2" t="s">
        <v>1600</v>
      </c>
      <c r="B460" s="3" t="s">
        <v>1599</v>
      </c>
      <c r="C460" s="3" t="s">
        <v>2614</v>
      </c>
      <c r="D460" s="7" t="s">
        <v>1601</v>
      </c>
      <c r="E460" s="9"/>
      <c r="F460" s="12" t="s">
        <v>2873</v>
      </c>
      <c r="I460" s="12" t="s">
        <v>2873</v>
      </c>
      <c r="J460" s="3" t="s">
        <v>1599</v>
      </c>
    </row>
    <row r="461" spans="1:10" ht="33" customHeight="1">
      <c r="A461" s="2" t="s">
        <v>1603</v>
      </c>
      <c r="B461" s="3" t="s">
        <v>1602</v>
      </c>
      <c r="C461" s="3" t="s">
        <v>2614</v>
      </c>
      <c r="D461" s="7" t="s">
        <v>1604</v>
      </c>
      <c r="E461" s="9"/>
      <c r="F461" s="12" t="s">
        <v>2874</v>
      </c>
      <c r="I461" s="12" t="s">
        <v>2874</v>
      </c>
      <c r="J461" s="3" t="s">
        <v>1602</v>
      </c>
    </row>
    <row r="462" spans="1:10" ht="33" customHeight="1">
      <c r="A462" s="2" t="s">
        <v>1606</v>
      </c>
      <c r="B462" s="3" t="s">
        <v>1605</v>
      </c>
      <c r="C462" s="3" t="s">
        <v>2614</v>
      </c>
      <c r="D462" s="7" t="s">
        <v>1607</v>
      </c>
      <c r="E462" s="9"/>
      <c r="F462" s="12" t="s">
        <v>2877</v>
      </c>
      <c r="I462" s="12" t="s">
        <v>2877</v>
      </c>
      <c r="J462" s="3" t="s">
        <v>1605</v>
      </c>
    </row>
    <row r="463" spans="1:10" ht="33" customHeight="1">
      <c r="A463" s="2" t="s">
        <v>1609</v>
      </c>
      <c r="B463" s="3" t="s">
        <v>1608</v>
      </c>
      <c r="C463" s="3" t="s">
        <v>2614</v>
      </c>
      <c r="D463" s="7" t="s">
        <v>1610</v>
      </c>
      <c r="E463" s="9"/>
      <c r="F463" s="12" t="s">
        <v>2878</v>
      </c>
      <c r="I463" s="12" t="s">
        <v>2878</v>
      </c>
      <c r="J463" s="3" t="s">
        <v>1608</v>
      </c>
    </row>
    <row r="464" spans="1:10" ht="33" customHeight="1">
      <c r="A464" s="2" t="s">
        <v>1612</v>
      </c>
      <c r="B464" s="3" t="s">
        <v>1611</v>
      </c>
      <c r="C464" s="3" t="s">
        <v>2614</v>
      </c>
      <c r="D464" s="7" t="s">
        <v>1613</v>
      </c>
      <c r="E464" s="9"/>
      <c r="F464" s="12" t="s">
        <v>2879</v>
      </c>
      <c r="I464" s="12" t="s">
        <v>2879</v>
      </c>
      <c r="J464" s="3" t="s">
        <v>1611</v>
      </c>
    </row>
    <row r="465" spans="1:10" ht="33" customHeight="1">
      <c r="A465" s="2" t="s">
        <v>1615</v>
      </c>
      <c r="B465" s="3" t="s">
        <v>1614</v>
      </c>
      <c r="C465" s="3" t="s">
        <v>2614</v>
      </c>
      <c r="D465" s="7" t="s">
        <v>1616</v>
      </c>
      <c r="E465" s="9"/>
      <c r="F465" s="12" t="s">
        <v>2880</v>
      </c>
      <c r="I465" s="12" t="s">
        <v>2880</v>
      </c>
      <c r="J465" s="3" t="s">
        <v>1614</v>
      </c>
    </row>
    <row r="466" spans="1:10" ht="33" customHeight="1">
      <c r="A466" s="2" t="s">
        <v>1618</v>
      </c>
      <c r="B466" s="3" t="s">
        <v>1617</v>
      </c>
      <c r="C466" s="3" t="s">
        <v>2614</v>
      </c>
      <c r="D466" s="7" t="s">
        <v>1619</v>
      </c>
      <c r="E466" s="9"/>
      <c r="F466" s="12" t="s">
        <v>2881</v>
      </c>
      <c r="I466" s="12" t="s">
        <v>2881</v>
      </c>
      <c r="J466" s="3" t="s">
        <v>1617</v>
      </c>
    </row>
    <row r="467" spans="1:10" ht="33" customHeight="1">
      <c r="A467" s="2" t="s">
        <v>1621</v>
      </c>
      <c r="B467" s="3" t="s">
        <v>1620</v>
      </c>
      <c r="C467" s="3" t="s">
        <v>2614</v>
      </c>
      <c r="D467" s="7" t="s">
        <v>1622</v>
      </c>
      <c r="E467" s="9"/>
      <c r="F467" s="12" t="s">
        <v>2882</v>
      </c>
      <c r="I467" s="12" t="s">
        <v>2882</v>
      </c>
      <c r="J467" s="3" t="s">
        <v>1620</v>
      </c>
    </row>
    <row r="468" spans="1:10" ht="33" customHeight="1">
      <c r="A468" s="2" t="s">
        <v>1624</v>
      </c>
      <c r="B468" s="3" t="s">
        <v>1623</v>
      </c>
      <c r="C468" s="3" t="s">
        <v>2614</v>
      </c>
      <c r="D468" s="7" t="s">
        <v>1625</v>
      </c>
      <c r="E468" s="9"/>
      <c r="F468" s="12" t="s">
        <v>2883</v>
      </c>
      <c r="I468" s="12" t="s">
        <v>2883</v>
      </c>
      <c r="J468" s="3" t="s">
        <v>1623</v>
      </c>
    </row>
    <row r="469" spans="1:10" ht="33" customHeight="1">
      <c r="A469" s="2" t="s">
        <v>1627</v>
      </c>
      <c r="B469" s="3" t="s">
        <v>1626</v>
      </c>
      <c r="C469" s="3" t="s">
        <v>2614</v>
      </c>
      <c r="D469" s="7" t="s">
        <v>206</v>
      </c>
      <c r="E469" s="9"/>
      <c r="F469" s="12"/>
      <c r="G469" s="16" t="s">
        <v>2761</v>
      </c>
      <c r="H469" s="16"/>
      <c r="I469" s="12" t="s">
        <v>3417</v>
      </c>
      <c r="J469" s="3" t="s">
        <v>1626</v>
      </c>
    </row>
    <row r="470" spans="1:10" ht="33" customHeight="1">
      <c r="A470" s="2" t="s">
        <v>1629</v>
      </c>
      <c r="B470" s="3" t="s">
        <v>1628</v>
      </c>
      <c r="C470" s="3" t="s">
        <v>2614</v>
      </c>
      <c r="D470" s="7" t="s">
        <v>1630</v>
      </c>
      <c r="E470" s="9"/>
      <c r="F470" s="12" t="s">
        <v>2884</v>
      </c>
      <c r="G470" s="15" t="s">
        <v>2751</v>
      </c>
      <c r="I470" s="12" t="s">
        <v>2884</v>
      </c>
      <c r="J470" s="3" t="s">
        <v>1628</v>
      </c>
    </row>
    <row r="471" spans="1:10" ht="33" customHeight="1">
      <c r="A471" s="2" t="s">
        <v>1632</v>
      </c>
      <c r="B471" s="3" t="s">
        <v>1631</v>
      </c>
      <c r="C471" s="3" t="s">
        <v>2614</v>
      </c>
      <c r="D471" s="7" t="s">
        <v>206</v>
      </c>
      <c r="E471" s="9"/>
      <c r="F471" s="12"/>
      <c r="G471" s="16" t="s">
        <v>2761</v>
      </c>
      <c r="H471" s="16"/>
      <c r="I471" s="12" t="s">
        <v>3418</v>
      </c>
      <c r="J471" s="3" t="s">
        <v>1631</v>
      </c>
    </row>
    <row r="472" spans="1:10" ht="33" customHeight="1">
      <c r="A472" s="2" t="s">
        <v>1634</v>
      </c>
      <c r="B472" s="3" t="s">
        <v>1633</v>
      </c>
      <c r="C472" s="3" t="s">
        <v>2614</v>
      </c>
      <c r="D472" s="7" t="s">
        <v>1635</v>
      </c>
      <c r="E472" s="9"/>
      <c r="F472" s="12" t="s">
        <v>2885</v>
      </c>
      <c r="I472" s="12" t="s">
        <v>2885</v>
      </c>
      <c r="J472" s="3" t="s">
        <v>1633</v>
      </c>
    </row>
    <row r="473" spans="1:10" ht="33" customHeight="1">
      <c r="A473" s="2" t="s">
        <v>1637</v>
      </c>
      <c r="B473" s="3" t="s">
        <v>1636</v>
      </c>
      <c r="C473" s="3" t="s">
        <v>2614</v>
      </c>
      <c r="D473" s="7" t="s">
        <v>1638</v>
      </c>
      <c r="E473" s="9"/>
      <c r="F473" s="12" t="s">
        <v>2886</v>
      </c>
      <c r="I473" s="12" t="s">
        <v>2886</v>
      </c>
      <c r="J473" s="3" t="s">
        <v>1636</v>
      </c>
    </row>
    <row r="474" spans="1:10" ht="33" customHeight="1">
      <c r="A474" s="2" t="s">
        <v>1640</v>
      </c>
      <c r="B474" s="3" t="s">
        <v>1639</v>
      </c>
      <c r="C474" s="3" t="s">
        <v>2614</v>
      </c>
      <c r="D474" s="7" t="s">
        <v>1641</v>
      </c>
      <c r="E474" s="9"/>
      <c r="F474" s="12"/>
      <c r="G474" s="15" t="s">
        <v>2751</v>
      </c>
      <c r="I474" s="12" t="s">
        <v>3419</v>
      </c>
      <c r="J474" s="3" t="s">
        <v>1639</v>
      </c>
    </row>
    <row r="475" spans="1:10" ht="33" customHeight="1">
      <c r="A475" s="2" t="s">
        <v>1643</v>
      </c>
      <c r="B475" s="3" t="s">
        <v>1642</v>
      </c>
      <c r="C475" s="3" t="s">
        <v>2614</v>
      </c>
      <c r="D475" s="7" t="s">
        <v>1644</v>
      </c>
      <c r="E475" s="9"/>
      <c r="F475" s="12"/>
      <c r="G475" s="15" t="s">
        <v>2775</v>
      </c>
      <c r="I475" s="12" t="s">
        <v>3420</v>
      </c>
      <c r="J475" s="3" t="s">
        <v>1642</v>
      </c>
    </row>
    <row r="476" spans="1:10" ht="33" customHeight="1">
      <c r="A476" s="2" t="s">
        <v>1646</v>
      </c>
      <c r="B476" s="3" t="s">
        <v>1645</v>
      </c>
      <c r="C476" s="3" t="s">
        <v>2614</v>
      </c>
      <c r="D476" s="7" t="s">
        <v>1647</v>
      </c>
      <c r="E476" s="9"/>
      <c r="F476" s="12"/>
      <c r="G476" s="15" t="s">
        <v>2775</v>
      </c>
      <c r="I476" s="12" t="s">
        <v>3421</v>
      </c>
      <c r="J476" s="3" t="s">
        <v>1645</v>
      </c>
    </row>
    <row r="477" spans="1:10" ht="33" customHeight="1">
      <c r="A477" s="2" t="s">
        <v>1649</v>
      </c>
      <c r="B477" s="3" t="s">
        <v>1648</v>
      </c>
      <c r="C477" s="3" t="s">
        <v>2614</v>
      </c>
      <c r="D477" s="7" t="s">
        <v>206</v>
      </c>
      <c r="E477" s="9"/>
      <c r="F477" s="12"/>
      <c r="G477" s="16" t="s">
        <v>2761</v>
      </c>
      <c r="H477" s="16"/>
      <c r="I477" s="12" t="s">
        <v>3422</v>
      </c>
      <c r="J477" s="3" t="s">
        <v>1648</v>
      </c>
    </row>
    <row r="478" spans="1:10" ht="33" customHeight="1">
      <c r="A478" s="2" t="s">
        <v>1651</v>
      </c>
      <c r="B478" s="3" t="s">
        <v>1650</v>
      </c>
      <c r="C478" s="3" t="s">
        <v>2614</v>
      </c>
      <c r="D478" s="7" t="s">
        <v>206</v>
      </c>
      <c r="E478" s="9"/>
      <c r="F478" s="12"/>
      <c r="G478" s="16" t="s">
        <v>2761</v>
      </c>
      <c r="H478" s="16"/>
      <c r="I478" s="12" t="s">
        <v>3423</v>
      </c>
      <c r="J478" s="3" t="s">
        <v>1650</v>
      </c>
    </row>
    <row r="479" spans="1:10" ht="33" customHeight="1">
      <c r="A479" s="2" t="s">
        <v>1653</v>
      </c>
      <c r="B479" s="3" t="s">
        <v>1652</v>
      </c>
      <c r="C479" s="3" t="s">
        <v>2614</v>
      </c>
      <c r="D479" s="7" t="s">
        <v>206</v>
      </c>
      <c r="E479" s="9"/>
      <c r="F479" s="12"/>
      <c r="G479" s="16" t="s">
        <v>2761</v>
      </c>
      <c r="H479" s="16"/>
      <c r="I479" s="12" t="s">
        <v>3424</v>
      </c>
      <c r="J479" s="3" t="s">
        <v>1652</v>
      </c>
    </row>
    <row r="480" spans="1:10" ht="33" customHeight="1">
      <c r="A480" s="2" t="s">
        <v>1655</v>
      </c>
      <c r="B480" s="3" t="s">
        <v>1654</v>
      </c>
      <c r="C480" s="3" t="s">
        <v>2614</v>
      </c>
      <c r="D480" s="7" t="s">
        <v>206</v>
      </c>
      <c r="E480" s="9"/>
      <c r="F480" s="12"/>
      <c r="G480" s="16" t="s">
        <v>2761</v>
      </c>
      <c r="H480" s="16"/>
      <c r="I480" s="12" t="s">
        <v>3425</v>
      </c>
      <c r="J480" s="3" t="s">
        <v>1654</v>
      </c>
    </row>
    <row r="481" spans="1:10" ht="33" customHeight="1">
      <c r="A481" s="2" t="s">
        <v>1657</v>
      </c>
      <c r="B481" s="3" t="s">
        <v>1656</v>
      </c>
      <c r="C481" s="3" t="s">
        <v>2614</v>
      </c>
      <c r="D481" s="7" t="s">
        <v>206</v>
      </c>
      <c r="E481" s="9"/>
      <c r="F481" s="12"/>
      <c r="G481" s="16" t="s">
        <v>2761</v>
      </c>
      <c r="H481" s="16"/>
      <c r="I481" s="12" t="s">
        <v>3426</v>
      </c>
      <c r="J481" s="3" t="s">
        <v>1656</v>
      </c>
    </row>
    <row r="482" spans="1:10" ht="33" customHeight="1">
      <c r="A482" s="2" t="s">
        <v>4</v>
      </c>
      <c r="B482" s="3" t="s">
        <v>3</v>
      </c>
      <c r="C482" s="3" t="s">
        <v>2614</v>
      </c>
      <c r="D482" s="7" t="s">
        <v>5</v>
      </c>
      <c r="E482" s="9"/>
      <c r="F482" s="12" t="s">
        <v>2887</v>
      </c>
      <c r="I482" s="12" t="s">
        <v>2887</v>
      </c>
      <c r="J482" s="3" t="s">
        <v>3</v>
      </c>
    </row>
    <row r="483" spans="1:10" ht="33" customHeight="1">
      <c r="A483" s="2" t="s">
        <v>7</v>
      </c>
      <c r="B483" s="3" t="s">
        <v>6</v>
      </c>
      <c r="C483" s="3" t="s">
        <v>2614</v>
      </c>
      <c r="D483" s="7" t="s">
        <v>8</v>
      </c>
      <c r="E483" s="9"/>
      <c r="F483" s="12" t="s">
        <v>2888</v>
      </c>
      <c r="I483" s="12" t="s">
        <v>2888</v>
      </c>
      <c r="J483" s="3" t="s">
        <v>6</v>
      </c>
    </row>
    <row r="484" spans="1:10" ht="33" customHeight="1">
      <c r="A484" s="2" t="s">
        <v>10</v>
      </c>
      <c r="B484" s="3" t="s">
        <v>9</v>
      </c>
      <c r="C484" s="3" t="s">
        <v>2614</v>
      </c>
      <c r="D484" s="7" t="s">
        <v>11</v>
      </c>
      <c r="E484" s="9"/>
      <c r="F484" s="12" t="s">
        <v>2889</v>
      </c>
      <c r="I484" s="12" t="s">
        <v>2889</v>
      </c>
      <c r="J484" s="3" t="s">
        <v>9</v>
      </c>
    </row>
    <row r="485" spans="1:10" ht="33" customHeight="1">
      <c r="A485" s="2" t="s">
        <v>13</v>
      </c>
      <c r="B485" s="3" t="s">
        <v>12</v>
      </c>
      <c r="C485" s="3" t="s">
        <v>2614</v>
      </c>
      <c r="D485" s="7" t="s">
        <v>14</v>
      </c>
      <c r="E485" s="9"/>
      <c r="F485" s="12" t="s">
        <v>2890</v>
      </c>
      <c r="I485" s="12" t="s">
        <v>2890</v>
      </c>
      <c r="J485" s="3" t="s">
        <v>12</v>
      </c>
    </row>
    <row r="486" spans="1:10" ht="33" customHeight="1">
      <c r="A486" s="2" t="s">
        <v>16</v>
      </c>
      <c r="B486" s="3" t="s">
        <v>15</v>
      </c>
      <c r="C486" s="3" t="s">
        <v>2614</v>
      </c>
      <c r="D486" s="7" t="s">
        <v>17</v>
      </c>
      <c r="E486" s="9"/>
      <c r="F486" s="12" t="s">
        <v>2891</v>
      </c>
      <c r="I486" s="12" t="s">
        <v>2891</v>
      </c>
      <c r="J486" s="3" t="s">
        <v>15</v>
      </c>
    </row>
    <row r="487" spans="1:10" ht="33" customHeight="1">
      <c r="A487" s="2" t="s">
        <v>19</v>
      </c>
      <c r="B487" s="3" t="s">
        <v>18</v>
      </c>
      <c r="C487" s="3" t="s">
        <v>2614</v>
      </c>
      <c r="D487" s="7" t="s">
        <v>20</v>
      </c>
      <c r="E487" s="9"/>
      <c r="F487" s="12" t="s">
        <v>2892</v>
      </c>
      <c r="I487" s="12" t="s">
        <v>2892</v>
      </c>
      <c r="J487" s="3" t="s">
        <v>18</v>
      </c>
    </row>
    <row r="488" spans="1:10" ht="33" customHeight="1">
      <c r="A488" s="2" t="s">
        <v>22</v>
      </c>
      <c r="B488" s="3" t="s">
        <v>21</v>
      </c>
      <c r="C488" s="3" t="s">
        <v>2614</v>
      </c>
      <c r="D488" s="7" t="s">
        <v>23</v>
      </c>
      <c r="E488" s="9"/>
      <c r="F488" s="12" t="s">
        <v>2893</v>
      </c>
      <c r="I488" s="12" t="s">
        <v>2893</v>
      </c>
      <c r="J488" s="3" t="s">
        <v>21</v>
      </c>
    </row>
    <row r="489" spans="1:10" ht="33" customHeight="1">
      <c r="A489" s="2" t="s">
        <v>25</v>
      </c>
      <c r="B489" s="3" t="s">
        <v>24</v>
      </c>
      <c r="C489" s="3" t="s">
        <v>2614</v>
      </c>
      <c r="D489" s="7" t="s">
        <v>26</v>
      </c>
      <c r="E489" s="9"/>
      <c r="F489" s="12" t="s">
        <v>2894</v>
      </c>
      <c r="I489" s="12" t="s">
        <v>2894</v>
      </c>
      <c r="J489" s="3" t="s">
        <v>24</v>
      </c>
    </row>
    <row r="490" spans="1:10" ht="33" customHeight="1">
      <c r="A490" s="2" t="s">
        <v>28</v>
      </c>
      <c r="B490" s="3" t="s">
        <v>27</v>
      </c>
      <c r="C490" s="3" t="s">
        <v>2614</v>
      </c>
      <c r="D490" s="7" t="s">
        <v>29</v>
      </c>
      <c r="E490" s="9"/>
      <c r="F490" s="12" t="s">
        <v>2895</v>
      </c>
      <c r="I490" s="12" t="s">
        <v>2895</v>
      </c>
      <c r="J490" s="3" t="s">
        <v>27</v>
      </c>
    </row>
    <row r="491" spans="1:10" ht="33" customHeight="1">
      <c r="A491" s="2" t="s">
        <v>31</v>
      </c>
      <c r="B491" s="3" t="s">
        <v>30</v>
      </c>
      <c r="C491" s="3" t="s">
        <v>2614</v>
      </c>
      <c r="D491" s="7" t="s">
        <v>32</v>
      </c>
      <c r="E491" s="9"/>
      <c r="F491" s="12" t="s">
        <v>2896</v>
      </c>
      <c r="I491" s="12" t="s">
        <v>2896</v>
      </c>
      <c r="J491" s="3" t="s">
        <v>30</v>
      </c>
    </row>
    <row r="492" spans="1:10" ht="33" customHeight="1">
      <c r="A492" s="2" t="s">
        <v>34</v>
      </c>
      <c r="B492" s="3" t="s">
        <v>33</v>
      </c>
      <c r="C492" s="3" t="s">
        <v>2614</v>
      </c>
      <c r="D492" s="7" t="s">
        <v>35</v>
      </c>
      <c r="E492" s="9"/>
      <c r="F492" s="12" t="s">
        <v>2897</v>
      </c>
      <c r="I492" s="12" t="s">
        <v>2897</v>
      </c>
      <c r="J492" s="3" t="s">
        <v>33</v>
      </c>
    </row>
    <row r="493" spans="1:10" ht="33" customHeight="1">
      <c r="A493" s="2" t="s">
        <v>37</v>
      </c>
      <c r="B493" s="3" t="s">
        <v>36</v>
      </c>
      <c r="C493" s="3" t="s">
        <v>2614</v>
      </c>
      <c r="D493" s="7" t="s">
        <v>38</v>
      </c>
      <c r="E493" s="9"/>
      <c r="F493" s="12" t="s">
        <v>2898</v>
      </c>
      <c r="I493" s="12" t="s">
        <v>2898</v>
      </c>
      <c r="J493" s="3" t="s">
        <v>36</v>
      </c>
    </row>
    <row r="494" spans="1:10" ht="33" customHeight="1">
      <c r="A494" s="2" t="s">
        <v>40</v>
      </c>
      <c r="B494" s="3" t="s">
        <v>39</v>
      </c>
      <c r="C494" s="3" t="s">
        <v>2614</v>
      </c>
      <c r="D494" s="7" t="s">
        <v>41</v>
      </c>
      <c r="E494" s="9"/>
      <c r="F494" s="12" t="s">
        <v>2899</v>
      </c>
      <c r="I494" s="12" t="s">
        <v>2899</v>
      </c>
      <c r="J494" s="3" t="s">
        <v>39</v>
      </c>
    </row>
    <row r="495" spans="1:10" ht="33" customHeight="1">
      <c r="A495" s="2" t="s">
        <v>43</v>
      </c>
      <c r="B495" s="3" t="s">
        <v>42</v>
      </c>
      <c r="C495" s="3" t="s">
        <v>2614</v>
      </c>
      <c r="D495" s="7" t="s">
        <v>44</v>
      </c>
      <c r="E495" s="9"/>
      <c r="F495" s="12" t="s">
        <v>2900</v>
      </c>
      <c r="I495" s="12" t="s">
        <v>2900</v>
      </c>
      <c r="J495" s="3" t="s">
        <v>42</v>
      </c>
    </row>
    <row r="496" spans="1:10" ht="33" customHeight="1">
      <c r="A496" s="2" t="s">
        <v>46</v>
      </c>
      <c r="B496" s="3" t="s">
        <v>45</v>
      </c>
      <c r="C496" s="3" t="s">
        <v>2614</v>
      </c>
      <c r="D496" s="7" t="s">
        <v>47</v>
      </c>
      <c r="E496" s="9"/>
      <c r="F496" s="12"/>
      <c r="G496" s="15" t="s">
        <v>2751</v>
      </c>
      <c r="I496" s="12" t="s">
        <v>3427</v>
      </c>
      <c r="J496" s="3" t="s">
        <v>45</v>
      </c>
    </row>
    <row r="497" spans="1:10" ht="33" customHeight="1">
      <c r="A497" s="2" t="s">
        <v>49</v>
      </c>
      <c r="B497" s="3" t="s">
        <v>48</v>
      </c>
      <c r="C497" s="3" t="s">
        <v>2614</v>
      </c>
      <c r="D497" s="7" t="s">
        <v>50</v>
      </c>
      <c r="E497" s="9"/>
      <c r="F497" s="12"/>
      <c r="G497" s="15" t="s">
        <v>2751</v>
      </c>
      <c r="I497" s="12" t="s">
        <v>3428</v>
      </c>
      <c r="J497" s="3" t="s">
        <v>48</v>
      </c>
    </row>
    <row r="498" spans="1:10" ht="33" customHeight="1">
      <c r="A498" s="2" t="s">
        <v>52</v>
      </c>
      <c r="B498" s="3" t="s">
        <v>51</v>
      </c>
      <c r="C498" s="3" t="s">
        <v>2614</v>
      </c>
      <c r="D498" s="7" t="s">
        <v>53</v>
      </c>
      <c r="E498" s="9"/>
      <c r="F498" s="12" t="s">
        <v>2901</v>
      </c>
      <c r="I498" s="12" t="s">
        <v>2901</v>
      </c>
      <c r="J498" s="3" t="s">
        <v>51</v>
      </c>
    </row>
    <row r="499" spans="1:10" ht="33" customHeight="1">
      <c r="A499" s="2" t="s">
        <v>55</v>
      </c>
      <c r="B499" s="3" t="s">
        <v>54</v>
      </c>
      <c r="C499" s="3" t="s">
        <v>2614</v>
      </c>
      <c r="D499" s="7" t="s">
        <v>56</v>
      </c>
      <c r="E499" s="9"/>
      <c r="F499" s="12" t="s">
        <v>2902</v>
      </c>
      <c r="I499" s="12" t="s">
        <v>2902</v>
      </c>
      <c r="J499" s="3" t="s">
        <v>54</v>
      </c>
    </row>
    <row r="500" spans="1:10" ht="33" customHeight="1">
      <c r="A500" s="2" t="s">
        <v>58</v>
      </c>
      <c r="B500" s="3" t="s">
        <v>57</v>
      </c>
      <c r="C500" s="3" t="s">
        <v>2614</v>
      </c>
      <c r="D500" s="7" t="s">
        <v>59</v>
      </c>
      <c r="E500" s="9"/>
      <c r="F500" s="12" t="s">
        <v>2903</v>
      </c>
      <c r="I500" s="12" t="s">
        <v>2903</v>
      </c>
      <c r="J500" s="3" t="s">
        <v>57</v>
      </c>
    </row>
    <row r="501" spans="1:10" ht="33" customHeight="1">
      <c r="A501" s="2" t="s">
        <v>61</v>
      </c>
      <c r="B501" s="3" t="s">
        <v>60</v>
      </c>
      <c r="C501" s="3" t="s">
        <v>2614</v>
      </c>
      <c r="D501" s="7" t="s">
        <v>62</v>
      </c>
      <c r="E501" s="9"/>
      <c r="F501" s="12" t="s">
        <v>2904</v>
      </c>
      <c r="I501" s="12" t="s">
        <v>2904</v>
      </c>
      <c r="J501" s="3" t="s">
        <v>60</v>
      </c>
    </row>
    <row r="502" spans="1:10" ht="33" customHeight="1">
      <c r="A502" s="2" t="s">
        <v>64</v>
      </c>
      <c r="B502" s="3" t="s">
        <v>63</v>
      </c>
      <c r="C502" s="3" t="s">
        <v>2614</v>
      </c>
      <c r="D502" s="7" t="s">
        <v>65</v>
      </c>
      <c r="E502" s="9"/>
      <c r="F502" s="12" t="s">
        <v>2905</v>
      </c>
      <c r="I502" s="12" t="s">
        <v>2905</v>
      </c>
      <c r="J502" s="3" t="s">
        <v>63</v>
      </c>
    </row>
    <row r="503" spans="1:10" ht="33" customHeight="1">
      <c r="A503" s="2" t="s">
        <v>67</v>
      </c>
      <c r="B503" s="3" t="s">
        <v>66</v>
      </c>
      <c r="C503" s="3" t="s">
        <v>2614</v>
      </c>
      <c r="D503" s="7" t="s">
        <v>68</v>
      </c>
      <c r="E503" s="9"/>
      <c r="F503" s="12" t="s">
        <v>2906</v>
      </c>
      <c r="I503" s="12" t="s">
        <v>2906</v>
      </c>
      <c r="J503" s="3" t="s">
        <v>66</v>
      </c>
    </row>
    <row r="504" spans="1:10" ht="33" customHeight="1">
      <c r="A504" s="2" t="s">
        <v>70</v>
      </c>
      <c r="B504" s="3" t="s">
        <v>69</v>
      </c>
      <c r="C504" s="3" t="s">
        <v>2614</v>
      </c>
      <c r="D504" s="7" t="s">
        <v>71</v>
      </c>
      <c r="E504" s="9"/>
      <c r="F504" s="12" t="s">
        <v>2907</v>
      </c>
      <c r="I504" s="12" t="s">
        <v>2907</v>
      </c>
      <c r="J504" s="3" t="s">
        <v>69</v>
      </c>
    </row>
    <row r="505" spans="1:10" ht="33" customHeight="1">
      <c r="A505" s="2" t="s">
        <v>73</v>
      </c>
      <c r="B505" s="3" t="s">
        <v>72</v>
      </c>
      <c r="C505" s="3" t="s">
        <v>2614</v>
      </c>
      <c r="D505" s="7" t="s">
        <v>74</v>
      </c>
      <c r="E505" s="9"/>
      <c r="F505" s="12" t="s">
        <v>2908</v>
      </c>
      <c r="I505" s="12" t="s">
        <v>2908</v>
      </c>
      <c r="J505" s="3" t="s">
        <v>72</v>
      </c>
    </row>
    <row r="506" spans="1:10" ht="33" customHeight="1">
      <c r="A506" s="2" t="s">
        <v>76</v>
      </c>
      <c r="B506" s="3" t="s">
        <v>75</v>
      </c>
      <c r="C506" s="3" t="s">
        <v>2614</v>
      </c>
      <c r="D506" s="7" t="s">
        <v>77</v>
      </c>
      <c r="E506" s="9"/>
      <c r="F506" s="12" t="s">
        <v>2909</v>
      </c>
      <c r="I506" s="12" t="s">
        <v>2909</v>
      </c>
      <c r="J506" s="3" t="s">
        <v>75</v>
      </c>
    </row>
    <row r="507" spans="1:10" ht="33" customHeight="1">
      <c r="A507" s="2" t="s">
        <v>79</v>
      </c>
      <c r="B507" s="3" t="s">
        <v>78</v>
      </c>
      <c r="C507" s="3" t="s">
        <v>2614</v>
      </c>
      <c r="D507" s="7" t="s">
        <v>80</v>
      </c>
      <c r="E507" s="9"/>
      <c r="F507" s="12" t="s">
        <v>2910</v>
      </c>
      <c r="I507" s="12" t="s">
        <v>2910</v>
      </c>
      <c r="J507" s="3" t="s">
        <v>78</v>
      </c>
    </row>
    <row r="508" spans="1:10" ht="33" customHeight="1">
      <c r="A508" s="2" t="s">
        <v>79</v>
      </c>
      <c r="B508" s="3" t="s">
        <v>81</v>
      </c>
      <c r="C508" s="3" t="s">
        <v>2614</v>
      </c>
      <c r="D508" s="7" t="s">
        <v>82</v>
      </c>
      <c r="E508" s="9"/>
      <c r="F508" s="12" t="s">
        <v>2911</v>
      </c>
      <c r="I508" s="12" t="s">
        <v>2911</v>
      </c>
      <c r="J508" s="3" t="s">
        <v>81</v>
      </c>
    </row>
    <row r="509" spans="1:10" ht="33" customHeight="1">
      <c r="A509" s="2" t="s">
        <v>79</v>
      </c>
      <c r="B509" s="3" t="s">
        <v>83</v>
      </c>
      <c r="C509" s="3" t="s">
        <v>2614</v>
      </c>
      <c r="D509" s="7" t="s">
        <v>84</v>
      </c>
      <c r="E509" s="9"/>
      <c r="F509" s="12" t="s">
        <v>3649</v>
      </c>
      <c r="G509" s="15" t="s">
        <v>2751</v>
      </c>
      <c r="I509" s="12" t="s">
        <v>3649</v>
      </c>
      <c r="J509" s="3" t="s">
        <v>83</v>
      </c>
    </row>
    <row r="510" spans="1:10" ht="33" customHeight="1">
      <c r="A510" s="2" t="s">
        <v>79</v>
      </c>
      <c r="B510" s="3" t="s">
        <v>85</v>
      </c>
      <c r="C510" s="3" t="s">
        <v>2614</v>
      </c>
      <c r="D510" s="7" t="s">
        <v>86</v>
      </c>
      <c r="E510" s="9"/>
      <c r="F510" s="12" t="s">
        <v>2912</v>
      </c>
      <c r="I510" s="12" t="s">
        <v>2912</v>
      </c>
      <c r="J510" s="3" t="s">
        <v>85</v>
      </c>
    </row>
    <row r="511" spans="1:10" ht="33" customHeight="1">
      <c r="A511" s="2" t="s">
        <v>79</v>
      </c>
      <c r="B511" s="3" t="s">
        <v>87</v>
      </c>
      <c r="C511" s="3" t="s">
        <v>2614</v>
      </c>
      <c r="D511" s="7" t="s">
        <v>88</v>
      </c>
      <c r="E511" s="9"/>
      <c r="F511" s="12" t="s">
        <v>2913</v>
      </c>
      <c r="I511" s="12" t="s">
        <v>2913</v>
      </c>
      <c r="J511" s="3" t="s">
        <v>87</v>
      </c>
    </row>
    <row r="512" spans="1:10" ht="33" customHeight="1">
      <c r="A512" s="2" t="s">
        <v>79</v>
      </c>
      <c r="B512" s="3" t="s">
        <v>89</v>
      </c>
      <c r="C512" s="3" t="s">
        <v>2614</v>
      </c>
      <c r="D512" s="7" t="s">
        <v>90</v>
      </c>
      <c r="E512" s="9"/>
      <c r="F512" s="12"/>
      <c r="G512" s="15" t="s">
        <v>2775</v>
      </c>
      <c r="I512" s="12" t="s">
        <v>3429</v>
      </c>
      <c r="J512" s="3" t="s">
        <v>89</v>
      </c>
    </row>
    <row r="513" spans="1:10" ht="33" customHeight="1">
      <c r="A513" s="2" t="s">
        <v>92</v>
      </c>
      <c r="B513" s="3" t="s">
        <v>91</v>
      </c>
      <c r="C513" s="3" t="s">
        <v>2614</v>
      </c>
      <c r="D513" s="7" t="s">
        <v>93</v>
      </c>
      <c r="E513" s="9"/>
      <c r="F513" s="12"/>
      <c r="G513" s="15" t="s">
        <v>2751</v>
      </c>
      <c r="I513" s="12" t="s">
        <v>3430</v>
      </c>
      <c r="J513" s="3" t="s">
        <v>91</v>
      </c>
    </row>
    <row r="514" spans="1:10" ht="33" customHeight="1">
      <c r="A514" s="2" t="s">
        <v>95</v>
      </c>
      <c r="B514" s="3" t="s">
        <v>94</v>
      </c>
      <c r="C514" s="3" t="s">
        <v>2614</v>
      </c>
      <c r="D514" s="7" t="s">
        <v>96</v>
      </c>
      <c r="E514" s="9"/>
      <c r="F514" s="12"/>
      <c r="G514" s="15" t="s">
        <v>2751</v>
      </c>
      <c r="I514" s="12" t="s">
        <v>3431</v>
      </c>
      <c r="J514" s="3" t="s">
        <v>94</v>
      </c>
    </row>
    <row r="515" spans="1:10" ht="33" customHeight="1">
      <c r="A515" s="2" t="s">
        <v>98</v>
      </c>
      <c r="B515" s="3" t="s">
        <v>97</v>
      </c>
      <c r="C515" s="3" t="s">
        <v>2614</v>
      </c>
      <c r="D515" s="7" t="s">
        <v>99</v>
      </c>
      <c r="E515" s="9"/>
      <c r="F515" s="12"/>
      <c r="G515" s="15" t="s">
        <v>2751</v>
      </c>
      <c r="I515" s="12" t="s">
        <v>3432</v>
      </c>
      <c r="J515" s="3" t="s">
        <v>97</v>
      </c>
    </row>
    <row r="516" spans="1:10" ht="33" customHeight="1">
      <c r="A516" s="2" t="s">
        <v>101</v>
      </c>
      <c r="B516" s="3" t="s">
        <v>100</v>
      </c>
      <c r="C516" s="3" t="s">
        <v>2614</v>
      </c>
      <c r="D516" s="7" t="s">
        <v>102</v>
      </c>
      <c r="E516" s="9"/>
      <c r="F516" s="12"/>
      <c r="G516" s="15" t="s">
        <v>2775</v>
      </c>
      <c r="I516" s="12" t="s">
        <v>3433</v>
      </c>
      <c r="J516" s="3" t="s">
        <v>100</v>
      </c>
    </row>
    <row r="517" spans="1:10" ht="33" customHeight="1">
      <c r="A517" s="2" t="s">
        <v>104</v>
      </c>
      <c r="B517" s="3" t="s">
        <v>103</v>
      </c>
      <c r="C517" s="3" t="s">
        <v>2614</v>
      </c>
      <c r="D517" s="7" t="s">
        <v>105</v>
      </c>
      <c r="E517" s="9"/>
      <c r="F517" s="12"/>
      <c r="G517" s="15" t="s">
        <v>2775</v>
      </c>
      <c r="I517" s="12" t="s">
        <v>3434</v>
      </c>
      <c r="J517" s="3" t="s">
        <v>103</v>
      </c>
    </row>
    <row r="518" spans="1:10" ht="33" customHeight="1">
      <c r="A518" s="2" t="s">
        <v>107</v>
      </c>
      <c r="B518" s="3" t="s">
        <v>106</v>
      </c>
      <c r="C518" s="3" t="s">
        <v>2614</v>
      </c>
      <c r="D518" s="7" t="s">
        <v>108</v>
      </c>
      <c r="E518" s="9"/>
      <c r="F518" s="12" t="s">
        <v>2928</v>
      </c>
      <c r="I518" s="12" t="s">
        <v>2928</v>
      </c>
      <c r="J518" s="3" t="s">
        <v>106</v>
      </c>
    </row>
    <row r="519" spans="1:10" ht="33" customHeight="1">
      <c r="A519" s="2" t="s">
        <v>110</v>
      </c>
      <c r="B519" s="3" t="s">
        <v>109</v>
      </c>
      <c r="C519" s="3" t="s">
        <v>2614</v>
      </c>
      <c r="D519" s="7" t="s">
        <v>111</v>
      </c>
      <c r="E519" s="9"/>
      <c r="F519" s="12" t="s">
        <v>2929</v>
      </c>
      <c r="I519" s="12" t="s">
        <v>2929</v>
      </c>
      <c r="J519" s="3" t="s">
        <v>109</v>
      </c>
    </row>
    <row r="520" spans="1:10" ht="33" customHeight="1">
      <c r="A520" s="2" t="s">
        <v>113</v>
      </c>
      <c r="B520" s="3" t="s">
        <v>112</v>
      </c>
      <c r="C520" s="3" t="s">
        <v>2614</v>
      </c>
      <c r="D520" s="7" t="s">
        <v>114</v>
      </c>
      <c r="E520" s="9"/>
      <c r="F520" s="12"/>
      <c r="G520" s="15" t="s">
        <v>2775</v>
      </c>
      <c r="I520" s="12" t="s">
        <v>3435</v>
      </c>
      <c r="J520" s="3" t="s">
        <v>112</v>
      </c>
    </row>
    <row r="521" spans="1:10" ht="33" customHeight="1">
      <c r="A521" s="2"/>
      <c r="B521" s="3" t="s">
        <v>115</v>
      </c>
      <c r="C521" s="3" t="s">
        <v>2614</v>
      </c>
      <c r="D521" s="7" t="s">
        <v>116</v>
      </c>
      <c r="E521" s="9"/>
      <c r="F521" s="12"/>
      <c r="G521" s="16" t="s">
        <v>2761</v>
      </c>
      <c r="H521" s="16"/>
      <c r="I521" s="12" t="s">
        <v>3436</v>
      </c>
      <c r="J521" s="3" t="s">
        <v>115</v>
      </c>
    </row>
    <row r="522" spans="1:10" ht="33" customHeight="1">
      <c r="A522" s="2" t="s">
        <v>118</v>
      </c>
      <c r="B522" s="3" t="s">
        <v>117</v>
      </c>
      <c r="C522" s="3" t="s">
        <v>2614</v>
      </c>
      <c r="D522" s="7" t="s">
        <v>119</v>
      </c>
      <c r="E522" s="9"/>
      <c r="F522" s="12" t="s">
        <v>2930</v>
      </c>
      <c r="I522" s="12" t="s">
        <v>2930</v>
      </c>
      <c r="J522" s="3" t="s">
        <v>117</v>
      </c>
    </row>
    <row r="523" spans="1:10" ht="33" customHeight="1">
      <c r="A523" s="2" t="s">
        <v>121</v>
      </c>
      <c r="B523" s="3" t="s">
        <v>120</v>
      </c>
      <c r="C523" s="3" t="s">
        <v>2614</v>
      </c>
      <c r="D523" s="7" t="s">
        <v>122</v>
      </c>
      <c r="E523" s="9"/>
      <c r="F523" s="12"/>
      <c r="G523" s="16" t="s">
        <v>2761</v>
      </c>
      <c r="H523" s="16"/>
      <c r="I523" s="12" t="s">
        <v>3437</v>
      </c>
      <c r="J523" s="3" t="s">
        <v>120</v>
      </c>
    </row>
    <row r="524" spans="1:10" ht="33" customHeight="1">
      <c r="A524" s="2" t="s">
        <v>124</v>
      </c>
      <c r="B524" s="3" t="s">
        <v>123</v>
      </c>
      <c r="C524" s="3" t="s">
        <v>2614</v>
      </c>
      <c r="D524" s="7" t="s">
        <v>125</v>
      </c>
      <c r="E524" s="9"/>
      <c r="F524" s="12" t="s">
        <v>2914</v>
      </c>
      <c r="I524" s="12" t="s">
        <v>2914</v>
      </c>
      <c r="J524" s="3" t="s">
        <v>123</v>
      </c>
    </row>
    <row r="525" spans="1:10" ht="33" customHeight="1">
      <c r="A525" s="2" t="s">
        <v>127</v>
      </c>
      <c r="B525" s="3" t="s">
        <v>126</v>
      </c>
      <c r="C525" s="3" t="s">
        <v>2614</v>
      </c>
      <c r="D525" s="7" t="s">
        <v>128</v>
      </c>
      <c r="E525" s="9"/>
      <c r="F525" s="12"/>
      <c r="G525" s="15" t="s">
        <v>2775</v>
      </c>
      <c r="I525" s="12" t="s">
        <v>3438</v>
      </c>
      <c r="J525" s="3" t="s">
        <v>126</v>
      </c>
    </row>
    <row r="526" spans="1:10" ht="33" customHeight="1">
      <c r="A526" s="2" t="s">
        <v>130</v>
      </c>
      <c r="B526" s="3" t="s">
        <v>129</v>
      </c>
      <c r="C526" s="3" t="s">
        <v>2614</v>
      </c>
      <c r="D526" s="7" t="s">
        <v>131</v>
      </c>
      <c r="E526" s="9"/>
      <c r="F526" s="12" t="s">
        <v>2915</v>
      </c>
      <c r="I526" s="12" t="s">
        <v>2915</v>
      </c>
      <c r="J526" s="3" t="s">
        <v>129</v>
      </c>
    </row>
    <row r="527" spans="1:10" ht="33" customHeight="1">
      <c r="A527" s="2" t="s">
        <v>133</v>
      </c>
      <c r="B527" s="3" t="s">
        <v>132</v>
      </c>
      <c r="C527" s="3" t="s">
        <v>2614</v>
      </c>
      <c r="D527" s="7" t="s">
        <v>134</v>
      </c>
      <c r="E527" s="9"/>
      <c r="F527" s="12" t="s">
        <v>2916</v>
      </c>
      <c r="I527" s="12" t="s">
        <v>2916</v>
      </c>
      <c r="J527" s="3" t="s">
        <v>132</v>
      </c>
    </row>
    <row r="528" spans="1:10" ht="33" customHeight="1">
      <c r="A528" s="2" t="s">
        <v>136</v>
      </c>
      <c r="B528" s="3" t="s">
        <v>135</v>
      </c>
      <c r="C528" s="3" t="s">
        <v>2614</v>
      </c>
      <c r="D528" s="7" t="s">
        <v>122</v>
      </c>
      <c r="E528" s="9"/>
      <c r="F528" s="12"/>
      <c r="G528" s="16" t="s">
        <v>2761</v>
      </c>
      <c r="H528" s="16"/>
      <c r="I528" s="12" t="s">
        <v>3439</v>
      </c>
      <c r="J528" s="3" t="s">
        <v>135</v>
      </c>
    </row>
    <row r="529" spans="1:10" ht="33" customHeight="1">
      <c r="A529" s="2" t="s">
        <v>138</v>
      </c>
      <c r="B529" s="3" t="s">
        <v>137</v>
      </c>
      <c r="C529" s="3" t="s">
        <v>2614</v>
      </c>
      <c r="D529" s="7" t="s">
        <v>122</v>
      </c>
      <c r="E529" s="9"/>
      <c r="F529" s="12"/>
      <c r="G529" s="16" t="s">
        <v>2761</v>
      </c>
      <c r="H529" s="16"/>
      <c r="I529" s="12" t="s">
        <v>3440</v>
      </c>
      <c r="J529" s="3" t="s">
        <v>137</v>
      </c>
    </row>
    <row r="530" spans="1:10" ht="33" customHeight="1">
      <c r="A530" s="2" t="s">
        <v>140</v>
      </c>
      <c r="B530" s="3" t="s">
        <v>139</v>
      </c>
      <c r="C530" s="3" t="s">
        <v>2614</v>
      </c>
      <c r="D530" s="7" t="s">
        <v>141</v>
      </c>
      <c r="E530" s="9"/>
      <c r="F530" s="12"/>
      <c r="G530" s="15" t="s">
        <v>2775</v>
      </c>
      <c r="I530" s="12" t="s">
        <v>3441</v>
      </c>
      <c r="J530" s="3" t="s">
        <v>139</v>
      </c>
    </row>
    <row r="531" spans="1:10" ht="33" customHeight="1">
      <c r="A531" s="2" t="s">
        <v>143</v>
      </c>
      <c r="B531" s="3" t="s">
        <v>142</v>
      </c>
      <c r="C531" s="3" t="s">
        <v>2614</v>
      </c>
      <c r="D531" s="7" t="s">
        <v>144</v>
      </c>
      <c r="E531" s="9"/>
      <c r="F531" s="12"/>
      <c r="G531" s="15" t="s">
        <v>2775</v>
      </c>
      <c r="I531" s="12" t="s">
        <v>3442</v>
      </c>
      <c r="J531" s="3" t="s">
        <v>142</v>
      </c>
    </row>
    <row r="532" spans="1:10" ht="33" customHeight="1">
      <c r="A532" s="2" t="s">
        <v>146</v>
      </c>
      <c r="B532" s="3" t="s">
        <v>145</v>
      </c>
      <c r="C532" s="3" t="s">
        <v>2614</v>
      </c>
      <c r="D532" s="7" t="s">
        <v>147</v>
      </c>
      <c r="E532" s="9"/>
      <c r="F532" s="12"/>
      <c r="G532" s="15" t="s">
        <v>2775</v>
      </c>
      <c r="I532" s="12" t="s">
        <v>3443</v>
      </c>
      <c r="J532" s="3" t="s">
        <v>145</v>
      </c>
    </row>
    <row r="533" spans="1:10" ht="33" customHeight="1">
      <c r="A533" s="2" t="s">
        <v>149</v>
      </c>
      <c r="B533" s="3" t="s">
        <v>148</v>
      </c>
      <c r="C533" s="3" t="s">
        <v>2614</v>
      </c>
      <c r="D533" s="7" t="s">
        <v>150</v>
      </c>
      <c r="E533" s="9"/>
      <c r="F533" s="12"/>
      <c r="G533" s="15" t="s">
        <v>2775</v>
      </c>
      <c r="I533" s="12" t="s">
        <v>3444</v>
      </c>
      <c r="J533" s="3" t="s">
        <v>148</v>
      </c>
    </row>
    <row r="534" spans="1:10" ht="33" customHeight="1">
      <c r="A534" s="2" t="s">
        <v>152</v>
      </c>
      <c r="B534" s="3" t="s">
        <v>151</v>
      </c>
      <c r="C534" s="3" t="s">
        <v>2614</v>
      </c>
      <c r="D534" s="7" t="s">
        <v>153</v>
      </c>
      <c r="E534" s="9"/>
      <c r="F534" s="12"/>
      <c r="G534" s="15" t="s">
        <v>2775</v>
      </c>
      <c r="I534" s="12" t="s">
        <v>3445</v>
      </c>
      <c r="J534" s="3" t="s">
        <v>151</v>
      </c>
    </row>
    <row r="535" spans="1:10" ht="33" customHeight="1">
      <c r="A535" s="2" t="s">
        <v>152</v>
      </c>
      <c r="B535" s="3" t="s">
        <v>154</v>
      </c>
      <c r="C535" s="3" t="s">
        <v>2614</v>
      </c>
      <c r="D535" s="7" t="s">
        <v>155</v>
      </c>
      <c r="E535" s="9"/>
      <c r="F535" s="12"/>
      <c r="G535" s="15" t="s">
        <v>2775</v>
      </c>
      <c r="I535" s="12" t="s">
        <v>3446</v>
      </c>
      <c r="J535" s="3" t="s">
        <v>154</v>
      </c>
    </row>
    <row r="536" spans="1:10" ht="33" customHeight="1">
      <c r="A536" s="2" t="s">
        <v>157</v>
      </c>
      <c r="B536" s="3" t="s">
        <v>156</v>
      </c>
      <c r="C536" s="3" t="s">
        <v>2614</v>
      </c>
      <c r="D536" s="7" t="s">
        <v>158</v>
      </c>
      <c r="E536" s="9"/>
      <c r="F536" s="12"/>
      <c r="G536" s="15" t="s">
        <v>2775</v>
      </c>
      <c r="I536" s="12" t="s">
        <v>3447</v>
      </c>
      <c r="J536" s="3" t="s">
        <v>156</v>
      </c>
    </row>
    <row r="537" spans="1:10" ht="33" customHeight="1">
      <c r="A537" s="2" t="s">
        <v>160</v>
      </c>
      <c r="B537" s="3" t="s">
        <v>159</v>
      </c>
      <c r="C537" s="3" t="s">
        <v>2614</v>
      </c>
      <c r="D537" s="7" t="s">
        <v>161</v>
      </c>
      <c r="E537" s="9"/>
      <c r="F537" s="12"/>
      <c r="G537" s="16" t="s">
        <v>2761</v>
      </c>
      <c r="H537" s="16"/>
      <c r="I537" s="12" t="s">
        <v>3448</v>
      </c>
      <c r="J537" s="3" t="s">
        <v>159</v>
      </c>
    </row>
    <row r="538" spans="1:10" ht="33" customHeight="1">
      <c r="A538" s="2" t="s">
        <v>163</v>
      </c>
      <c r="B538" s="3" t="s">
        <v>162</v>
      </c>
      <c r="C538" s="3" t="s">
        <v>2614</v>
      </c>
      <c r="D538" s="7" t="s">
        <v>164</v>
      </c>
      <c r="E538" s="9"/>
      <c r="F538" s="12"/>
      <c r="G538" s="15" t="s">
        <v>2775</v>
      </c>
      <c r="I538" s="12" t="s">
        <v>3449</v>
      </c>
      <c r="J538" s="3" t="s">
        <v>162</v>
      </c>
    </row>
    <row r="539" spans="1:10" ht="33" customHeight="1">
      <c r="A539" s="2" t="s">
        <v>166</v>
      </c>
      <c r="B539" s="3" t="s">
        <v>165</v>
      </c>
      <c r="C539" s="3" t="s">
        <v>2614</v>
      </c>
      <c r="D539" s="7" t="s">
        <v>167</v>
      </c>
      <c r="E539" s="9"/>
      <c r="F539" s="12"/>
      <c r="G539" s="15" t="s">
        <v>2775</v>
      </c>
      <c r="I539" s="12" t="s">
        <v>3450</v>
      </c>
      <c r="J539" s="3" t="s">
        <v>165</v>
      </c>
    </row>
    <row r="540" spans="1:10" ht="33" customHeight="1">
      <c r="A540" s="2" t="s">
        <v>169</v>
      </c>
      <c r="B540" s="3" t="s">
        <v>168</v>
      </c>
      <c r="C540" s="3" t="s">
        <v>2614</v>
      </c>
      <c r="D540" s="7" t="s">
        <v>170</v>
      </c>
      <c r="E540" s="9"/>
      <c r="F540" s="12"/>
      <c r="G540" s="15" t="s">
        <v>2775</v>
      </c>
      <c r="I540" s="12" t="s">
        <v>3451</v>
      </c>
      <c r="J540" s="3" t="s">
        <v>168</v>
      </c>
    </row>
    <row r="541" spans="1:10" ht="33" customHeight="1">
      <c r="A541" s="2" t="s">
        <v>172</v>
      </c>
      <c r="B541" s="3" t="s">
        <v>171</v>
      </c>
      <c r="C541" s="3" t="s">
        <v>2614</v>
      </c>
      <c r="D541" s="7" t="s">
        <v>173</v>
      </c>
      <c r="E541" s="9"/>
      <c r="F541" s="12" t="s">
        <v>2917</v>
      </c>
      <c r="G541" s="15" t="s">
        <v>2919</v>
      </c>
      <c r="I541" s="12" t="s">
        <v>2917</v>
      </c>
      <c r="J541" s="3" t="s">
        <v>171</v>
      </c>
    </row>
    <row r="542" spans="1:10" ht="33" customHeight="1">
      <c r="A542" s="2" t="s">
        <v>175</v>
      </c>
      <c r="B542" s="3" t="s">
        <v>174</v>
      </c>
      <c r="C542" s="3" t="s">
        <v>2614</v>
      </c>
      <c r="D542" s="7" t="s">
        <v>176</v>
      </c>
      <c r="E542" s="9"/>
      <c r="F542" s="12" t="s">
        <v>2918</v>
      </c>
      <c r="I542" s="12" t="s">
        <v>2918</v>
      </c>
      <c r="J542" s="3" t="s">
        <v>174</v>
      </c>
    </row>
    <row r="543" spans="1:10" ht="33" customHeight="1">
      <c r="A543" s="2" t="s">
        <v>178</v>
      </c>
      <c r="B543" s="3" t="s">
        <v>177</v>
      </c>
      <c r="C543" s="3" t="s">
        <v>2614</v>
      </c>
      <c r="D543" s="7" t="s">
        <v>179</v>
      </c>
      <c r="E543" s="9"/>
      <c r="F543" s="12" t="s">
        <v>2931</v>
      </c>
      <c r="I543" s="12" t="s">
        <v>2931</v>
      </c>
      <c r="J543" s="3" t="s">
        <v>177</v>
      </c>
    </row>
    <row r="544" spans="1:10" ht="33" customHeight="1">
      <c r="A544" s="2" t="s">
        <v>181</v>
      </c>
      <c r="B544" s="3" t="s">
        <v>180</v>
      </c>
      <c r="C544" s="3" t="s">
        <v>2614</v>
      </c>
      <c r="D544" s="7" t="s">
        <v>182</v>
      </c>
      <c r="E544" s="9"/>
      <c r="F544" s="12" t="s">
        <v>2932</v>
      </c>
      <c r="G544" s="15" t="s">
        <v>2751</v>
      </c>
      <c r="I544" s="12" t="s">
        <v>2932</v>
      </c>
      <c r="J544" s="3" t="s">
        <v>180</v>
      </c>
    </row>
    <row r="545" spans="1:10" ht="33" customHeight="1">
      <c r="A545" s="2" t="s">
        <v>184</v>
      </c>
      <c r="B545" s="3" t="s">
        <v>183</v>
      </c>
      <c r="C545" s="3" t="s">
        <v>2614</v>
      </c>
      <c r="D545" s="7" t="s">
        <v>185</v>
      </c>
      <c r="E545" s="9"/>
      <c r="F545" s="12" t="s">
        <v>2933</v>
      </c>
      <c r="I545" s="12" t="s">
        <v>2933</v>
      </c>
      <c r="J545" s="3" t="s">
        <v>183</v>
      </c>
    </row>
    <row r="546" spans="1:10" ht="33" customHeight="1">
      <c r="A546" s="2" t="s">
        <v>187</v>
      </c>
      <c r="B546" s="3" t="s">
        <v>186</v>
      </c>
      <c r="C546" s="3" t="s">
        <v>2614</v>
      </c>
      <c r="D546" s="7" t="s">
        <v>188</v>
      </c>
      <c r="E546" s="9"/>
      <c r="F546" s="12" t="s">
        <v>2934</v>
      </c>
      <c r="G546" s="15" t="s">
        <v>2751</v>
      </c>
      <c r="I546" s="12" t="s">
        <v>2934</v>
      </c>
      <c r="J546" s="3" t="s">
        <v>186</v>
      </c>
    </row>
    <row r="547" spans="1:10" ht="33" customHeight="1">
      <c r="A547" s="2" t="s">
        <v>190</v>
      </c>
      <c r="B547" s="3" t="s">
        <v>189</v>
      </c>
      <c r="C547" s="3" t="s">
        <v>2614</v>
      </c>
      <c r="D547" s="7" t="s">
        <v>191</v>
      </c>
      <c r="E547" s="9"/>
      <c r="F547" s="12" t="s">
        <v>2935</v>
      </c>
      <c r="I547" s="12" t="s">
        <v>2935</v>
      </c>
      <c r="J547" s="3" t="s">
        <v>189</v>
      </c>
    </row>
    <row r="548" spans="1:10" ht="33" customHeight="1">
      <c r="A548" s="2" t="s">
        <v>193</v>
      </c>
      <c r="B548" s="3" t="s">
        <v>192</v>
      </c>
      <c r="C548" s="3" t="s">
        <v>2614</v>
      </c>
      <c r="D548" s="7" t="s">
        <v>194</v>
      </c>
      <c r="E548" s="9"/>
      <c r="F548" s="12" t="s">
        <v>2936</v>
      </c>
      <c r="G548" s="15" t="s">
        <v>2920</v>
      </c>
      <c r="I548" s="12" t="s">
        <v>2936</v>
      </c>
      <c r="J548" s="3" t="s">
        <v>192</v>
      </c>
    </row>
    <row r="549" spans="1:10" ht="33" customHeight="1">
      <c r="A549" s="2" t="s">
        <v>196</v>
      </c>
      <c r="B549" s="3" t="s">
        <v>195</v>
      </c>
      <c r="C549" s="3" t="s">
        <v>2614</v>
      </c>
      <c r="D549" s="7" t="s">
        <v>197</v>
      </c>
      <c r="E549" s="9"/>
      <c r="F549" s="12" t="s">
        <v>2937</v>
      </c>
      <c r="G549" s="15" t="s">
        <v>2920</v>
      </c>
      <c r="I549" s="12" t="s">
        <v>2937</v>
      </c>
      <c r="J549" s="3" t="s">
        <v>195</v>
      </c>
    </row>
    <row r="550" spans="1:10" ht="33" customHeight="1">
      <c r="A550" s="2" t="s">
        <v>199</v>
      </c>
      <c r="B550" s="3" t="s">
        <v>198</v>
      </c>
      <c r="C550" s="3" t="s">
        <v>2614</v>
      </c>
      <c r="D550" s="7" t="s">
        <v>161</v>
      </c>
      <c r="E550" s="9"/>
      <c r="F550" s="12"/>
      <c r="G550" s="16" t="s">
        <v>2761</v>
      </c>
      <c r="H550" s="16"/>
      <c r="I550" s="12" t="s">
        <v>3452</v>
      </c>
      <c r="J550" s="3" t="s">
        <v>198</v>
      </c>
    </row>
    <row r="551" spans="1:10" ht="33" customHeight="1">
      <c r="A551" s="2" t="s">
        <v>201</v>
      </c>
      <c r="B551" s="3" t="s">
        <v>200</v>
      </c>
      <c r="C551" s="3" t="s">
        <v>2614</v>
      </c>
      <c r="D551" s="7" t="s">
        <v>161</v>
      </c>
      <c r="E551" s="9"/>
      <c r="F551" s="12"/>
      <c r="G551" s="16" t="s">
        <v>2761</v>
      </c>
      <c r="H551" s="16"/>
      <c r="I551" s="12" t="s">
        <v>3453</v>
      </c>
      <c r="J551" s="3" t="s">
        <v>200</v>
      </c>
    </row>
    <row r="552" spans="1:10" ht="33" customHeight="1">
      <c r="A552" s="2" t="s">
        <v>203</v>
      </c>
      <c r="B552" s="3" t="s">
        <v>202</v>
      </c>
      <c r="C552" s="3" t="s">
        <v>2614</v>
      </c>
      <c r="D552" s="7" t="s">
        <v>161</v>
      </c>
      <c r="E552" s="9"/>
      <c r="F552" s="12"/>
      <c r="G552" s="16" t="s">
        <v>2761</v>
      </c>
      <c r="H552" s="16"/>
      <c r="I552" s="12" t="s">
        <v>3454</v>
      </c>
      <c r="J552" s="3" t="s">
        <v>202</v>
      </c>
    </row>
    <row r="553" spans="1:10" ht="33" customHeight="1">
      <c r="A553" s="2" t="s">
        <v>205</v>
      </c>
      <c r="B553" s="3" t="s">
        <v>204</v>
      </c>
      <c r="C553" s="3" t="s">
        <v>2614</v>
      </c>
      <c r="D553" s="7" t="s">
        <v>206</v>
      </c>
      <c r="E553" s="9"/>
      <c r="F553" s="12"/>
      <c r="G553" s="16" t="s">
        <v>2761</v>
      </c>
      <c r="H553" s="16"/>
      <c r="I553" s="12" t="s">
        <v>3455</v>
      </c>
      <c r="J553" s="3" t="s">
        <v>204</v>
      </c>
    </row>
    <row r="554" spans="1:10" ht="33" customHeight="1">
      <c r="A554" s="2" t="s">
        <v>208</v>
      </c>
      <c r="B554" s="3" t="s">
        <v>207</v>
      </c>
      <c r="C554" s="3" t="s">
        <v>2614</v>
      </c>
      <c r="D554" s="7" t="s">
        <v>206</v>
      </c>
      <c r="E554" s="9"/>
      <c r="F554" s="12"/>
      <c r="G554" s="16" t="s">
        <v>2761</v>
      </c>
      <c r="H554" s="16"/>
      <c r="I554" s="12" t="s">
        <v>3456</v>
      </c>
      <c r="J554" s="3" t="s">
        <v>207</v>
      </c>
    </row>
    <row r="555" spans="1:10" ht="33" customHeight="1">
      <c r="A555" s="2" t="s">
        <v>210</v>
      </c>
      <c r="B555" s="3" t="s">
        <v>209</v>
      </c>
      <c r="C555" s="3" t="s">
        <v>2614</v>
      </c>
      <c r="D555" s="7" t="s">
        <v>206</v>
      </c>
      <c r="E555" s="9"/>
      <c r="F555" s="12"/>
      <c r="G555" s="16" t="s">
        <v>2761</v>
      </c>
      <c r="H555" s="16"/>
      <c r="I555" s="12" t="s">
        <v>3457</v>
      </c>
      <c r="J555" s="3" t="s">
        <v>209</v>
      </c>
    </row>
    <row r="556" spans="1:10" ht="33" customHeight="1">
      <c r="A556" s="2" t="s">
        <v>212</v>
      </c>
      <c r="B556" s="3" t="s">
        <v>211</v>
      </c>
      <c r="C556" s="3" t="s">
        <v>2614</v>
      </c>
      <c r="D556" s="7" t="s">
        <v>206</v>
      </c>
      <c r="E556" s="9"/>
      <c r="F556" s="12"/>
      <c r="G556" s="16" t="s">
        <v>2761</v>
      </c>
      <c r="H556" s="16"/>
      <c r="I556" s="12" t="s">
        <v>3458</v>
      </c>
      <c r="J556" s="3" t="s">
        <v>211</v>
      </c>
    </row>
    <row r="557" spans="1:10" ht="33" customHeight="1">
      <c r="A557" s="2" t="s">
        <v>214</v>
      </c>
      <c r="B557" s="3" t="s">
        <v>213</v>
      </c>
      <c r="C557" s="3" t="s">
        <v>2614</v>
      </c>
      <c r="D557" s="7" t="s">
        <v>206</v>
      </c>
      <c r="E557" s="9"/>
      <c r="F557" s="12"/>
      <c r="G557" s="16" t="s">
        <v>2761</v>
      </c>
      <c r="H557" s="16"/>
      <c r="I557" s="12" t="s">
        <v>3459</v>
      </c>
      <c r="J557" s="3" t="s">
        <v>213</v>
      </c>
    </row>
    <row r="558" spans="1:10" ht="33" customHeight="1">
      <c r="A558" s="2" t="s">
        <v>216</v>
      </c>
      <c r="B558" s="3" t="s">
        <v>215</v>
      </c>
      <c r="C558" s="3" t="s">
        <v>2614</v>
      </c>
      <c r="D558" s="7" t="s">
        <v>206</v>
      </c>
      <c r="E558" s="9"/>
      <c r="F558" s="12"/>
      <c r="G558" s="16" t="s">
        <v>2761</v>
      </c>
      <c r="H558" s="16"/>
      <c r="I558" s="12" t="s">
        <v>3460</v>
      </c>
      <c r="J558" s="3" t="s">
        <v>215</v>
      </c>
    </row>
    <row r="559" spans="1:10" ht="33" customHeight="1">
      <c r="A559" s="2" t="s">
        <v>218</v>
      </c>
      <c r="B559" s="3" t="s">
        <v>217</v>
      </c>
      <c r="C559" s="3" t="s">
        <v>2614</v>
      </c>
      <c r="D559" s="7" t="s">
        <v>206</v>
      </c>
      <c r="E559" s="9"/>
      <c r="F559" s="12"/>
      <c r="G559" s="16" t="s">
        <v>2761</v>
      </c>
      <c r="H559" s="16"/>
      <c r="I559" s="12" t="s">
        <v>3461</v>
      </c>
      <c r="J559" s="3" t="s">
        <v>217</v>
      </c>
    </row>
    <row r="560" spans="1:10" ht="33" customHeight="1">
      <c r="A560" s="2" t="s">
        <v>220</v>
      </c>
      <c r="B560" s="3" t="s">
        <v>219</v>
      </c>
      <c r="C560" s="3" t="s">
        <v>2614</v>
      </c>
      <c r="D560" s="7" t="s">
        <v>206</v>
      </c>
      <c r="E560" s="9"/>
      <c r="F560" s="12"/>
      <c r="G560" s="16" t="s">
        <v>2761</v>
      </c>
      <c r="H560" s="16"/>
      <c r="I560" s="12" t="s">
        <v>3462</v>
      </c>
      <c r="J560" s="3" t="s">
        <v>219</v>
      </c>
    </row>
    <row r="561" spans="1:10" ht="33" customHeight="1">
      <c r="A561" s="2" t="s">
        <v>222</v>
      </c>
      <c r="B561" s="3" t="s">
        <v>221</v>
      </c>
      <c r="C561" s="3" t="s">
        <v>2614</v>
      </c>
      <c r="D561" s="7" t="s">
        <v>206</v>
      </c>
      <c r="E561" s="9"/>
      <c r="F561" s="12"/>
      <c r="G561" s="16" t="s">
        <v>2761</v>
      </c>
      <c r="H561" s="16"/>
      <c r="I561" s="12" t="s">
        <v>3463</v>
      </c>
      <c r="J561" s="3" t="s">
        <v>221</v>
      </c>
    </row>
    <row r="562" spans="1:10" ht="33" customHeight="1">
      <c r="A562" s="2" t="s">
        <v>224</v>
      </c>
      <c r="B562" s="3" t="s">
        <v>223</v>
      </c>
      <c r="C562" s="3" t="s">
        <v>2614</v>
      </c>
      <c r="D562" s="7" t="s">
        <v>225</v>
      </c>
      <c r="E562" s="9"/>
      <c r="F562" s="12" t="s">
        <v>2938</v>
      </c>
      <c r="I562" s="12" t="s">
        <v>2938</v>
      </c>
      <c r="J562" s="3" t="s">
        <v>223</v>
      </c>
    </row>
    <row r="563" spans="1:10" ht="33" customHeight="1">
      <c r="A563" s="2" t="s">
        <v>227</v>
      </c>
      <c r="B563" s="3" t="s">
        <v>226</v>
      </c>
      <c r="C563" s="3" t="s">
        <v>2614</v>
      </c>
      <c r="D563" s="7" t="s">
        <v>228</v>
      </c>
      <c r="E563" s="9"/>
      <c r="F563" s="12" t="s">
        <v>2939</v>
      </c>
      <c r="I563" s="12" t="s">
        <v>2939</v>
      </c>
      <c r="J563" s="3" t="s">
        <v>226</v>
      </c>
    </row>
    <row r="564" spans="1:10" ht="33" customHeight="1">
      <c r="A564" s="2" t="s">
        <v>230</v>
      </c>
      <c r="B564" s="3" t="s">
        <v>229</v>
      </c>
      <c r="C564" s="3" t="s">
        <v>2614</v>
      </c>
      <c r="D564" s="7" t="s">
        <v>231</v>
      </c>
      <c r="E564" s="9"/>
      <c r="F564" s="12" t="s">
        <v>2940</v>
      </c>
      <c r="I564" s="12" t="s">
        <v>2940</v>
      </c>
      <c r="J564" s="3" t="s">
        <v>229</v>
      </c>
    </row>
    <row r="565" spans="1:10" ht="33" customHeight="1">
      <c r="A565" s="2" t="s">
        <v>233</v>
      </c>
      <c r="B565" s="3" t="s">
        <v>232</v>
      </c>
      <c r="C565" s="3" t="s">
        <v>2614</v>
      </c>
      <c r="D565" s="7" t="s">
        <v>234</v>
      </c>
      <c r="E565" s="9"/>
      <c r="F565" s="12" t="s">
        <v>2941</v>
      </c>
      <c r="I565" s="12" t="s">
        <v>2941</v>
      </c>
      <c r="J565" s="3" t="s">
        <v>232</v>
      </c>
    </row>
    <row r="566" spans="1:10" ht="33" customHeight="1">
      <c r="A566" s="2" t="s">
        <v>236</v>
      </c>
      <c r="B566" s="3" t="s">
        <v>235</v>
      </c>
      <c r="C566" s="3" t="s">
        <v>2614</v>
      </c>
      <c r="D566" s="7" t="s">
        <v>237</v>
      </c>
      <c r="E566" s="9"/>
      <c r="F566" s="12"/>
      <c r="G566" s="15" t="s">
        <v>2775</v>
      </c>
      <c r="I566" s="12" t="s">
        <v>3464</v>
      </c>
      <c r="J566" s="3" t="s">
        <v>235</v>
      </c>
    </row>
    <row r="567" spans="1:10" ht="33" customHeight="1">
      <c r="A567" s="2" t="s">
        <v>239</v>
      </c>
      <c r="B567" s="3" t="s">
        <v>238</v>
      </c>
      <c r="C567" s="3" t="s">
        <v>2614</v>
      </c>
      <c r="D567" s="7" t="s">
        <v>240</v>
      </c>
      <c r="E567" s="9"/>
      <c r="F567" s="12"/>
      <c r="G567" s="15" t="s">
        <v>2775</v>
      </c>
      <c r="I567" s="12" t="s">
        <v>3465</v>
      </c>
      <c r="J567" s="3" t="s">
        <v>238</v>
      </c>
    </row>
    <row r="568" spans="1:10" ht="33" customHeight="1">
      <c r="A568" s="2" t="s">
        <v>242</v>
      </c>
      <c r="B568" s="3" t="s">
        <v>241</v>
      </c>
      <c r="C568" s="3" t="s">
        <v>2614</v>
      </c>
      <c r="D568" s="7" t="s">
        <v>243</v>
      </c>
      <c r="E568" s="9"/>
      <c r="F568" s="12" t="s">
        <v>2942</v>
      </c>
      <c r="I568" s="12" t="s">
        <v>2942</v>
      </c>
      <c r="J568" s="3" t="s">
        <v>241</v>
      </c>
    </row>
    <row r="569" spans="1:10" ht="33" customHeight="1">
      <c r="A569" s="2" t="s">
        <v>245</v>
      </c>
      <c r="B569" s="3" t="s">
        <v>244</v>
      </c>
      <c r="C569" s="3" t="s">
        <v>2614</v>
      </c>
      <c r="D569" s="7" t="s">
        <v>246</v>
      </c>
      <c r="E569" s="9"/>
      <c r="F569" s="12" t="s">
        <v>2943</v>
      </c>
      <c r="I569" s="12" t="s">
        <v>2943</v>
      </c>
      <c r="J569" s="3" t="s">
        <v>244</v>
      </c>
    </row>
    <row r="570" spans="1:10" ht="33" customHeight="1">
      <c r="A570" s="2" t="s">
        <v>248</v>
      </c>
      <c r="B570" s="3" t="s">
        <v>247</v>
      </c>
      <c r="C570" s="3" t="s">
        <v>2614</v>
      </c>
      <c r="D570" s="7" t="s">
        <v>249</v>
      </c>
      <c r="E570" s="9"/>
      <c r="F570" s="12" t="s">
        <v>2944</v>
      </c>
      <c r="I570" s="12" t="s">
        <v>2944</v>
      </c>
      <c r="J570" s="3" t="s">
        <v>247</v>
      </c>
    </row>
    <row r="571" spans="1:10" ht="33" customHeight="1">
      <c r="A571" s="2" t="s">
        <v>251</v>
      </c>
      <c r="B571" s="3" t="s">
        <v>250</v>
      </c>
      <c r="C571" s="3" t="s">
        <v>2614</v>
      </c>
      <c r="D571" s="7" t="s">
        <v>252</v>
      </c>
      <c r="E571" s="9"/>
      <c r="F571" s="12" t="s">
        <v>2945</v>
      </c>
      <c r="I571" s="12" t="s">
        <v>2945</v>
      </c>
      <c r="J571" s="3" t="s">
        <v>250</v>
      </c>
    </row>
    <row r="572" spans="1:10" ht="33" customHeight="1">
      <c r="A572" s="2" t="s">
        <v>254</v>
      </c>
      <c r="B572" s="3" t="s">
        <v>253</v>
      </c>
      <c r="C572" s="3" t="s">
        <v>2614</v>
      </c>
      <c r="D572" s="7" t="s">
        <v>255</v>
      </c>
      <c r="E572" s="9"/>
      <c r="F572" s="12" t="s">
        <v>2946</v>
      </c>
      <c r="I572" s="12" t="s">
        <v>2946</v>
      </c>
      <c r="J572" s="3" t="s">
        <v>253</v>
      </c>
    </row>
    <row r="573" spans="1:10" ht="33" customHeight="1">
      <c r="A573" s="2" t="s">
        <v>257</v>
      </c>
      <c r="B573" s="3" t="s">
        <v>256</v>
      </c>
      <c r="C573" s="3" t="s">
        <v>2614</v>
      </c>
      <c r="D573" s="7" t="s">
        <v>258</v>
      </c>
      <c r="E573" s="9"/>
      <c r="F573" s="12" t="s">
        <v>2947</v>
      </c>
      <c r="I573" s="12" t="s">
        <v>2947</v>
      </c>
      <c r="J573" s="3" t="s">
        <v>256</v>
      </c>
    </row>
    <row r="574" spans="1:10" ht="33" customHeight="1">
      <c r="A574" s="2" t="s">
        <v>260</v>
      </c>
      <c r="B574" s="3" t="s">
        <v>259</v>
      </c>
      <c r="C574" s="3" t="s">
        <v>2614</v>
      </c>
      <c r="D574" s="7" t="s">
        <v>261</v>
      </c>
      <c r="E574" s="9"/>
      <c r="F574" s="12" t="s">
        <v>2948</v>
      </c>
      <c r="I574" s="12" t="s">
        <v>2948</v>
      </c>
      <c r="J574" s="3" t="s">
        <v>259</v>
      </c>
    </row>
    <row r="575" spans="1:10" ht="33" customHeight="1">
      <c r="A575" s="2" t="s">
        <v>263</v>
      </c>
      <c r="B575" s="3" t="s">
        <v>262</v>
      </c>
      <c r="C575" s="3" t="s">
        <v>2614</v>
      </c>
      <c r="D575" s="7" t="s">
        <v>264</v>
      </c>
      <c r="E575" s="9"/>
      <c r="F575" s="12" t="s">
        <v>2949</v>
      </c>
      <c r="I575" s="12" t="s">
        <v>2949</v>
      </c>
      <c r="J575" s="3" t="s">
        <v>262</v>
      </c>
    </row>
    <row r="576" spans="1:10" ht="33" customHeight="1">
      <c r="A576" s="2" t="s">
        <v>266</v>
      </c>
      <c r="B576" s="3" t="s">
        <v>265</v>
      </c>
      <c r="C576" s="3" t="s">
        <v>2614</v>
      </c>
      <c r="D576" s="7" t="s">
        <v>267</v>
      </c>
      <c r="E576" s="9"/>
      <c r="F576" s="12" t="s">
        <v>2950</v>
      </c>
      <c r="G576" s="15" t="s">
        <v>2921</v>
      </c>
      <c r="I576" s="12" t="s">
        <v>2950</v>
      </c>
      <c r="J576" s="3" t="s">
        <v>265</v>
      </c>
    </row>
    <row r="577" spans="1:10" ht="33" customHeight="1">
      <c r="A577" s="2" t="s">
        <v>269</v>
      </c>
      <c r="B577" s="3" t="s">
        <v>268</v>
      </c>
      <c r="C577" s="3" t="s">
        <v>2614</v>
      </c>
      <c r="D577" s="7" t="s">
        <v>270</v>
      </c>
      <c r="E577" s="9"/>
      <c r="F577" s="12" t="s">
        <v>2951</v>
      </c>
      <c r="G577" s="15" t="s">
        <v>2922</v>
      </c>
      <c r="I577" s="12" t="s">
        <v>2951</v>
      </c>
      <c r="J577" s="3" t="s">
        <v>268</v>
      </c>
    </row>
    <row r="578" spans="1:10" ht="33" customHeight="1">
      <c r="A578" s="2" t="s">
        <v>272</v>
      </c>
      <c r="B578" s="3" t="s">
        <v>271</v>
      </c>
      <c r="C578" s="3" t="s">
        <v>2614</v>
      </c>
      <c r="D578" s="7" t="s">
        <v>273</v>
      </c>
      <c r="E578" s="9"/>
      <c r="F578" s="12" t="s">
        <v>2952</v>
      </c>
      <c r="G578" s="15" t="s">
        <v>2751</v>
      </c>
      <c r="I578" s="12" t="s">
        <v>2952</v>
      </c>
      <c r="J578" s="3" t="s">
        <v>271</v>
      </c>
    </row>
    <row r="579" spans="1:10" ht="33" customHeight="1">
      <c r="A579" s="2" t="s">
        <v>275</v>
      </c>
      <c r="B579" s="3" t="s">
        <v>274</v>
      </c>
      <c r="C579" s="3" t="s">
        <v>2614</v>
      </c>
      <c r="D579" s="7" t="s">
        <v>276</v>
      </c>
      <c r="E579" s="9"/>
      <c r="F579" s="12"/>
      <c r="I579" s="12" t="s">
        <v>3466</v>
      </c>
      <c r="J579" s="3" t="s">
        <v>274</v>
      </c>
    </row>
    <row r="580" spans="1:10" ht="33" customHeight="1">
      <c r="A580" s="2" t="s">
        <v>278</v>
      </c>
      <c r="B580" s="3" t="s">
        <v>277</v>
      </c>
      <c r="C580" s="3" t="s">
        <v>2614</v>
      </c>
      <c r="D580" s="7" t="s">
        <v>279</v>
      </c>
      <c r="E580" s="9"/>
      <c r="F580" s="12"/>
      <c r="I580" s="12" t="s">
        <v>3467</v>
      </c>
      <c r="J580" s="3" t="s">
        <v>277</v>
      </c>
    </row>
    <row r="581" spans="1:10" ht="33" customHeight="1">
      <c r="A581" s="2" t="s">
        <v>281</v>
      </c>
      <c r="B581" s="3" t="s">
        <v>280</v>
      </c>
      <c r="C581" s="3" t="s">
        <v>2614</v>
      </c>
      <c r="D581" s="7" t="s">
        <v>282</v>
      </c>
      <c r="E581" s="9"/>
      <c r="F581" s="12" t="s">
        <v>2953</v>
      </c>
      <c r="I581" s="12" t="s">
        <v>2953</v>
      </c>
      <c r="J581" s="3" t="s">
        <v>280</v>
      </c>
    </row>
    <row r="582" spans="1:10" ht="33" customHeight="1">
      <c r="A582" s="2" t="s">
        <v>284</v>
      </c>
      <c r="B582" s="3" t="s">
        <v>283</v>
      </c>
      <c r="C582" s="3" t="s">
        <v>2614</v>
      </c>
      <c r="D582" s="7" t="s">
        <v>285</v>
      </c>
      <c r="E582" s="9"/>
      <c r="F582" s="12" t="s">
        <v>2954</v>
      </c>
      <c r="I582" s="12" t="s">
        <v>2954</v>
      </c>
      <c r="J582" s="3" t="s">
        <v>283</v>
      </c>
    </row>
    <row r="583" spans="1:10" ht="33" customHeight="1">
      <c r="A583" s="2" t="s">
        <v>287</v>
      </c>
      <c r="B583" s="3" t="s">
        <v>286</v>
      </c>
      <c r="C583" s="3" t="s">
        <v>2614</v>
      </c>
      <c r="D583" s="7" t="s">
        <v>288</v>
      </c>
      <c r="E583" s="9"/>
      <c r="F583" s="12" t="s">
        <v>2955</v>
      </c>
      <c r="I583" s="12" t="s">
        <v>2955</v>
      </c>
      <c r="J583" s="3" t="s">
        <v>286</v>
      </c>
    </row>
    <row r="584" spans="1:10" ht="33" customHeight="1">
      <c r="A584" s="2" t="s">
        <v>290</v>
      </c>
      <c r="B584" s="3" t="s">
        <v>289</v>
      </c>
      <c r="C584" s="3" t="s">
        <v>2614</v>
      </c>
      <c r="D584" s="7" t="s">
        <v>291</v>
      </c>
      <c r="E584" s="9"/>
      <c r="F584" s="12" t="s">
        <v>2956</v>
      </c>
      <c r="I584" s="12" t="s">
        <v>2956</v>
      </c>
      <c r="J584" s="3" t="s">
        <v>289</v>
      </c>
    </row>
    <row r="585" spans="1:10" ht="33" customHeight="1">
      <c r="A585" s="2" t="s">
        <v>293</v>
      </c>
      <c r="B585" s="3" t="s">
        <v>292</v>
      </c>
      <c r="C585" s="3" t="s">
        <v>2614</v>
      </c>
      <c r="D585" s="7" t="s">
        <v>294</v>
      </c>
      <c r="E585" s="9"/>
      <c r="F585" s="12" t="s">
        <v>2957</v>
      </c>
      <c r="I585" s="12" t="s">
        <v>2957</v>
      </c>
      <c r="J585" s="3" t="s">
        <v>292</v>
      </c>
    </row>
    <row r="586" spans="1:10" ht="33" customHeight="1">
      <c r="A586" s="2" t="s">
        <v>296</v>
      </c>
      <c r="B586" s="3" t="s">
        <v>295</v>
      </c>
      <c r="C586" s="3" t="s">
        <v>2614</v>
      </c>
      <c r="D586" s="7" t="s">
        <v>297</v>
      </c>
      <c r="E586" s="9"/>
      <c r="F586" s="12" t="s">
        <v>2958</v>
      </c>
      <c r="I586" s="12" t="s">
        <v>2958</v>
      </c>
      <c r="J586" s="3" t="s">
        <v>295</v>
      </c>
    </row>
    <row r="587" spans="1:10" ht="33" customHeight="1">
      <c r="A587" s="2" t="s">
        <v>299</v>
      </c>
      <c r="B587" s="3" t="s">
        <v>298</v>
      </c>
      <c r="C587" s="3" t="s">
        <v>2614</v>
      </c>
      <c r="D587" s="7" t="s">
        <v>300</v>
      </c>
      <c r="E587" s="9"/>
      <c r="G587" s="12" t="s">
        <v>2923</v>
      </c>
      <c r="H587" s="12"/>
      <c r="I587" s="12" t="s">
        <v>3468</v>
      </c>
      <c r="J587" s="3" t="s">
        <v>298</v>
      </c>
    </row>
    <row r="588" spans="1:10" ht="33" customHeight="1">
      <c r="A588" s="2" t="s">
        <v>302</v>
      </c>
      <c r="B588" s="3" t="s">
        <v>301</v>
      </c>
      <c r="C588" s="3" t="s">
        <v>2614</v>
      </c>
      <c r="D588" s="7" t="s">
        <v>303</v>
      </c>
      <c r="E588" s="9"/>
      <c r="F588" s="12" t="s">
        <v>2959</v>
      </c>
      <c r="I588" s="12" t="s">
        <v>2959</v>
      </c>
      <c r="J588" s="3" t="s">
        <v>301</v>
      </c>
    </row>
    <row r="589" spans="1:10" ht="33" customHeight="1">
      <c r="A589" s="2" t="s">
        <v>305</v>
      </c>
      <c r="B589" s="3" t="s">
        <v>304</v>
      </c>
      <c r="C589" s="3" t="s">
        <v>2614</v>
      </c>
      <c r="D589" s="7" t="s">
        <v>306</v>
      </c>
      <c r="E589" s="9"/>
      <c r="F589" s="12" t="s">
        <v>2960</v>
      </c>
      <c r="I589" s="12" t="s">
        <v>2960</v>
      </c>
      <c r="J589" s="3" t="s">
        <v>304</v>
      </c>
    </row>
    <row r="590" spans="1:10" ht="33" customHeight="1">
      <c r="A590" s="2" t="s">
        <v>308</v>
      </c>
      <c r="B590" s="3" t="s">
        <v>307</v>
      </c>
      <c r="C590" s="3" t="s">
        <v>2614</v>
      </c>
      <c r="D590" s="7" t="s">
        <v>309</v>
      </c>
      <c r="E590" s="9"/>
      <c r="F590" s="12" t="s">
        <v>2961</v>
      </c>
      <c r="I590" s="12" t="s">
        <v>2961</v>
      </c>
      <c r="J590" s="3" t="s">
        <v>307</v>
      </c>
    </row>
    <row r="591" spans="1:10" ht="33" customHeight="1">
      <c r="A591" s="2" t="s">
        <v>311</v>
      </c>
      <c r="B591" s="3" t="s">
        <v>310</v>
      </c>
      <c r="C591" s="3" t="s">
        <v>2614</v>
      </c>
      <c r="D591" s="7" t="s">
        <v>312</v>
      </c>
      <c r="E591" s="9"/>
      <c r="F591" s="12" t="s">
        <v>2962</v>
      </c>
      <c r="I591" s="12" t="s">
        <v>2962</v>
      </c>
      <c r="J591" s="3" t="s">
        <v>310</v>
      </c>
    </row>
    <row r="592" spans="1:10" ht="33" customHeight="1">
      <c r="A592" s="2" t="s">
        <v>314</v>
      </c>
      <c r="B592" s="3" t="s">
        <v>313</v>
      </c>
      <c r="C592" s="3" t="s">
        <v>2614</v>
      </c>
      <c r="D592" s="7" t="s">
        <v>315</v>
      </c>
      <c r="E592" s="9"/>
      <c r="F592" s="12" t="s">
        <v>2963</v>
      </c>
      <c r="I592" s="12" t="s">
        <v>2963</v>
      </c>
      <c r="J592" s="3" t="s">
        <v>313</v>
      </c>
    </row>
    <row r="593" spans="1:10" ht="33" customHeight="1">
      <c r="A593" s="2" t="s">
        <v>317</v>
      </c>
      <c r="B593" s="3" t="s">
        <v>316</v>
      </c>
      <c r="C593" s="3" t="s">
        <v>2614</v>
      </c>
      <c r="D593" s="7" t="s">
        <v>318</v>
      </c>
      <c r="E593" s="9"/>
      <c r="F593" s="12" t="s">
        <v>2964</v>
      </c>
      <c r="I593" s="12" t="s">
        <v>2964</v>
      </c>
      <c r="J593" s="3" t="s">
        <v>316</v>
      </c>
    </row>
    <row r="594" spans="1:10" ht="33" customHeight="1">
      <c r="A594" s="2" t="s">
        <v>320</v>
      </c>
      <c r="B594" s="3" t="s">
        <v>319</v>
      </c>
      <c r="C594" s="3" t="s">
        <v>2614</v>
      </c>
      <c r="D594" s="7" t="s">
        <v>321</v>
      </c>
      <c r="E594" s="9"/>
      <c r="F594" s="12" t="s">
        <v>2965</v>
      </c>
      <c r="I594" s="12" t="s">
        <v>2965</v>
      </c>
      <c r="J594" s="3" t="s">
        <v>319</v>
      </c>
    </row>
    <row r="595" spans="1:10" ht="33" customHeight="1">
      <c r="A595" s="2" t="s">
        <v>323</v>
      </c>
      <c r="B595" s="3" t="s">
        <v>322</v>
      </c>
      <c r="C595" s="3" t="s">
        <v>2614</v>
      </c>
      <c r="D595" s="7" t="s">
        <v>324</v>
      </c>
      <c r="E595" s="9"/>
      <c r="F595" s="12"/>
      <c r="G595" s="12" t="s">
        <v>2923</v>
      </c>
      <c r="H595" s="12"/>
      <c r="I595" s="12" t="s">
        <v>3469</v>
      </c>
      <c r="J595" s="3" t="s">
        <v>322</v>
      </c>
    </row>
    <row r="596" spans="1:10" ht="33" customHeight="1">
      <c r="A596" s="2" t="s">
        <v>326</v>
      </c>
      <c r="B596" s="3" t="s">
        <v>325</v>
      </c>
      <c r="C596" s="3" t="s">
        <v>2614</v>
      </c>
      <c r="D596" s="7" t="s">
        <v>327</v>
      </c>
      <c r="E596" s="9"/>
      <c r="F596" s="12"/>
      <c r="G596" s="12" t="s">
        <v>2923</v>
      </c>
      <c r="H596" s="12"/>
      <c r="I596" s="12" t="s">
        <v>3470</v>
      </c>
      <c r="J596" s="3" t="s">
        <v>325</v>
      </c>
    </row>
    <row r="597" spans="1:10" ht="33" customHeight="1">
      <c r="A597" s="2" t="s">
        <v>329</v>
      </c>
      <c r="B597" s="3" t="s">
        <v>328</v>
      </c>
      <c r="C597" s="3" t="s">
        <v>2614</v>
      </c>
      <c r="D597" s="7" t="s">
        <v>330</v>
      </c>
      <c r="E597" s="9"/>
      <c r="F597" s="12" t="s">
        <v>2966</v>
      </c>
      <c r="I597" s="12" t="s">
        <v>2966</v>
      </c>
      <c r="J597" s="3" t="s">
        <v>328</v>
      </c>
    </row>
    <row r="598" spans="1:10" ht="33" customHeight="1">
      <c r="A598" s="2" t="s">
        <v>332</v>
      </c>
      <c r="B598" s="3" t="s">
        <v>331</v>
      </c>
      <c r="C598" s="3" t="s">
        <v>2614</v>
      </c>
      <c r="D598" s="7" t="s">
        <v>333</v>
      </c>
      <c r="E598" s="9"/>
      <c r="F598" s="12" t="s">
        <v>2967</v>
      </c>
      <c r="I598" s="12" t="s">
        <v>2967</v>
      </c>
      <c r="J598" s="3" t="s">
        <v>331</v>
      </c>
    </row>
    <row r="599" spans="1:10" ht="33" customHeight="1">
      <c r="A599" s="2" t="s">
        <v>335</v>
      </c>
      <c r="B599" s="3" t="s">
        <v>334</v>
      </c>
      <c r="C599" s="3" t="s">
        <v>2614</v>
      </c>
      <c r="D599" s="7" t="s">
        <v>336</v>
      </c>
      <c r="E599" s="9"/>
      <c r="F599" s="12"/>
      <c r="G599" s="15" t="s">
        <v>2924</v>
      </c>
      <c r="I599" s="12" t="s">
        <v>3660</v>
      </c>
      <c r="J599" s="3" t="s">
        <v>334</v>
      </c>
    </row>
    <row r="600" spans="1:10" ht="33" customHeight="1">
      <c r="A600" s="2" t="s">
        <v>338</v>
      </c>
      <c r="B600" s="3" t="s">
        <v>337</v>
      </c>
      <c r="C600" s="3" t="s">
        <v>2614</v>
      </c>
      <c r="D600" s="7" t="s">
        <v>339</v>
      </c>
      <c r="E600" s="9"/>
      <c r="F600" s="12" t="s">
        <v>2969</v>
      </c>
      <c r="I600" s="12" t="s">
        <v>2969</v>
      </c>
      <c r="J600" s="3" t="s">
        <v>337</v>
      </c>
    </row>
    <row r="601" spans="1:10" ht="33" customHeight="1">
      <c r="A601" s="2" t="s">
        <v>341</v>
      </c>
      <c r="B601" s="3" t="s">
        <v>340</v>
      </c>
      <c r="C601" s="3" t="s">
        <v>2614</v>
      </c>
      <c r="D601" s="7" t="s">
        <v>342</v>
      </c>
      <c r="E601" s="9"/>
      <c r="F601" s="12"/>
      <c r="G601" s="15" t="s">
        <v>2925</v>
      </c>
      <c r="I601" s="12" t="s">
        <v>3661</v>
      </c>
      <c r="J601" s="3" t="s">
        <v>340</v>
      </c>
    </row>
    <row r="602" spans="1:10" ht="33" customHeight="1">
      <c r="A602" s="2" t="s">
        <v>344</v>
      </c>
      <c r="B602" s="3" t="s">
        <v>343</v>
      </c>
      <c r="C602" s="3" t="s">
        <v>2614</v>
      </c>
      <c r="D602" s="7" t="s">
        <v>345</v>
      </c>
      <c r="E602" s="9"/>
      <c r="F602" s="12" t="s">
        <v>2971</v>
      </c>
      <c r="I602" s="12" t="s">
        <v>2971</v>
      </c>
      <c r="J602" s="3" t="s">
        <v>343</v>
      </c>
    </row>
    <row r="603" spans="1:10" ht="33" customHeight="1">
      <c r="A603" s="2" t="s">
        <v>347</v>
      </c>
      <c r="B603" s="3" t="s">
        <v>346</v>
      </c>
      <c r="C603" s="3" t="s">
        <v>2614</v>
      </c>
      <c r="D603" s="7" t="s">
        <v>348</v>
      </c>
      <c r="E603" s="9"/>
      <c r="F603" s="12" t="s">
        <v>2972</v>
      </c>
      <c r="I603" s="12" t="s">
        <v>2972</v>
      </c>
      <c r="J603" s="3" t="s">
        <v>346</v>
      </c>
    </row>
    <row r="604" spans="1:10" ht="33" customHeight="1">
      <c r="A604" s="2" t="s">
        <v>350</v>
      </c>
      <c r="B604" s="3" t="s">
        <v>349</v>
      </c>
      <c r="C604" s="3" t="s">
        <v>2614</v>
      </c>
      <c r="D604" s="7" t="s">
        <v>351</v>
      </c>
      <c r="E604" s="9"/>
      <c r="F604" s="12" t="s">
        <v>2973</v>
      </c>
      <c r="I604" s="12" t="s">
        <v>2973</v>
      </c>
      <c r="J604" s="3" t="s">
        <v>349</v>
      </c>
    </row>
    <row r="605" spans="1:10" ht="33" customHeight="1">
      <c r="A605" s="2" t="s">
        <v>353</v>
      </c>
      <c r="B605" s="3" t="s">
        <v>352</v>
      </c>
      <c r="C605" s="3" t="s">
        <v>2614</v>
      </c>
      <c r="D605" s="7" t="s">
        <v>354</v>
      </c>
      <c r="E605" s="9"/>
      <c r="F605" s="12" t="s">
        <v>2974</v>
      </c>
      <c r="G605" s="15" t="s">
        <v>2926</v>
      </c>
      <c r="I605" s="12" t="s">
        <v>2974</v>
      </c>
      <c r="J605" s="3" t="s">
        <v>352</v>
      </c>
    </row>
    <row r="606" spans="1:10" ht="33" customHeight="1">
      <c r="A606" s="2" t="s">
        <v>356</v>
      </c>
      <c r="B606" s="3" t="s">
        <v>355</v>
      </c>
      <c r="C606" s="3" t="s">
        <v>2614</v>
      </c>
      <c r="D606" s="7" t="s">
        <v>357</v>
      </c>
      <c r="E606" s="9"/>
      <c r="F606" s="12" t="s">
        <v>2975</v>
      </c>
      <c r="G606" s="15" t="s">
        <v>2927</v>
      </c>
      <c r="I606" s="12" t="s">
        <v>2975</v>
      </c>
      <c r="J606" s="3" t="s">
        <v>355</v>
      </c>
    </row>
    <row r="607" spans="1:10" ht="33" customHeight="1">
      <c r="A607" s="2" t="s">
        <v>359</v>
      </c>
      <c r="B607" s="3" t="s">
        <v>358</v>
      </c>
      <c r="C607" s="3" t="s">
        <v>2614</v>
      </c>
      <c r="D607" s="7" t="s">
        <v>360</v>
      </c>
      <c r="E607" s="9"/>
      <c r="F607" s="12"/>
      <c r="G607" s="15" t="s">
        <v>2775</v>
      </c>
      <c r="I607" s="12" t="s">
        <v>3471</v>
      </c>
      <c r="J607" s="3" t="s">
        <v>358</v>
      </c>
    </row>
    <row r="608" spans="1:10" ht="33" customHeight="1">
      <c r="A608" s="2" t="s">
        <v>362</v>
      </c>
      <c r="B608" s="3" t="s">
        <v>361</v>
      </c>
      <c r="C608" s="3" t="s">
        <v>2614</v>
      </c>
      <c r="D608" s="7" t="s">
        <v>363</v>
      </c>
      <c r="E608" s="9"/>
      <c r="F608" s="12" t="s">
        <v>2976</v>
      </c>
      <c r="I608" s="12" t="s">
        <v>2976</v>
      </c>
      <c r="J608" s="3" t="s">
        <v>361</v>
      </c>
    </row>
    <row r="609" spans="1:10" ht="33" customHeight="1">
      <c r="A609" s="2" t="s">
        <v>365</v>
      </c>
      <c r="B609" s="3" t="s">
        <v>364</v>
      </c>
      <c r="C609" s="3" t="s">
        <v>2614</v>
      </c>
      <c r="D609" s="7" t="s">
        <v>366</v>
      </c>
      <c r="E609" s="9"/>
      <c r="F609" s="12" t="s">
        <v>2977</v>
      </c>
      <c r="I609" s="12" t="s">
        <v>2977</v>
      </c>
      <c r="J609" s="3" t="s">
        <v>364</v>
      </c>
    </row>
    <row r="610" spans="1:10" ht="33" customHeight="1">
      <c r="A610" s="2" t="s">
        <v>368</v>
      </c>
      <c r="B610" s="3" t="s">
        <v>367</v>
      </c>
      <c r="C610" s="3" t="s">
        <v>2614</v>
      </c>
      <c r="D610" s="14" t="s">
        <v>3148</v>
      </c>
      <c r="E610" s="9"/>
      <c r="F610" s="12" t="s">
        <v>2978</v>
      </c>
      <c r="I610" s="12" t="s">
        <v>2978</v>
      </c>
      <c r="J610" s="3" t="s">
        <v>367</v>
      </c>
    </row>
    <row r="611" spans="1:10" ht="33" customHeight="1">
      <c r="A611" s="2" t="s">
        <v>370</v>
      </c>
      <c r="B611" s="3" t="s">
        <v>369</v>
      </c>
      <c r="C611" s="3" t="s">
        <v>2614</v>
      </c>
      <c r="D611" s="7" t="s">
        <v>371</v>
      </c>
      <c r="E611" s="9"/>
      <c r="F611" s="12"/>
      <c r="I611" s="12" t="s">
        <v>3472</v>
      </c>
      <c r="J611" s="3" t="s">
        <v>369</v>
      </c>
    </row>
    <row r="612" spans="1:10" ht="33" customHeight="1">
      <c r="A612" s="2" t="s">
        <v>373</v>
      </c>
      <c r="B612" s="3" t="s">
        <v>372</v>
      </c>
      <c r="C612" s="3" t="s">
        <v>2614</v>
      </c>
      <c r="D612" s="7" t="s">
        <v>374</v>
      </c>
      <c r="E612" s="9"/>
      <c r="F612" s="12" t="s">
        <v>2979</v>
      </c>
      <c r="I612" s="12" t="s">
        <v>2979</v>
      </c>
      <c r="J612" s="3" t="s">
        <v>372</v>
      </c>
    </row>
    <row r="613" spans="1:10" ht="33" customHeight="1">
      <c r="A613" s="2" t="s">
        <v>376</v>
      </c>
      <c r="B613" s="3" t="s">
        <v>375</v>
      </c>
      <c r="C613" s="3" t="s">
        <v>2614</v>
      </c>
      <c r="D613" s="7" t="s">
        <v>377</v>
      </c>
      <c r="E613" s="9"/>
      <c r="F613" s="12" t="s">
        <v>2980</v>
      </c>
      <c r="I613" s="12" t="s">
        <v>2980</v>
      </c>
      <c r="J613" s="3" t="s">
        <v>375</v>
      </c>
    </row>
    <row r="614" spans="1:10" ht="33" customHeight="1">
      <c r="A614" s="2" t="s">
        <v>379</v>
      </c>
      <c r="B614" s="3" t="s">
        <v>378</v>
      </c>
      <c r="C614" s="3" t="s">
        <v>2614</v>
      </c>
      <c r="D614" s="7" t="s">
        <v>380</v>
      </c>
      <c r="E614" s="9"/>
      <c r="F614" s="12" t="s">
        <v>2981</v>
      </c>
      <c r="I614" s="12" t="s">
        <v>2981</v>
      </c>
      <c r="J614" s="3" t="s">
        <v>378</v>
      </c>
    </row>
    <row r="615" spans="1:10" ht="33" customHeight="1">
      <c r="A615" s="2" t="s">
        <v>382</v>
      </c>
      <c r="B615" s="3" t="s">
        <v>381</v>
      </c>
      <c r="C615" s="3" t="s">
        <v>2614</v>
      </c>
      <c r="D615" s="7" t="s">
        <v>383</v>
      </c>
      <c r="E615" s="9"/>
      <c r="F615" s="12" t="s">
        <v>2982</v>
      </c>
      <c r="I615" s="12" t="s">
        <v>2982</v>
      </c>
      <c r="J615" s="3" t="s">
        <v>381</v>
      </c>
    </row>
    <row r="616" spans="1:10" ht="33" customHeight="1">
      <c r="A616" s="2" t="s">
        <v>385</v>
      </c>
      <c r="B616" s="3" t="s">
        <v>384</v>
      </c>
      <c r="C616" s="3" t="s">
        <v>2614</v>
      </c>
      <c r="D616" s="7" t="s">
        <v>386</v>
      </c>
      <c r="E616" s="9"/>
      <c r="F616" s="12" t="s">
        <v>2983</v>
      </c>
      <c r="I616" s="12" t="s">
        <v>2983</v>
      </c>
      <c r="J616" s="3" t="s">
        <v>384</v>
      </c>
    </row>
    <row r="617" spans="1:10" ht="33" customHeight="1">
      <c r="A617" s="2" t="s">
        <v>388</v>
      </c>
      <c r="B617" s="3" t="s">
        <v>387</v>
      </c>
      <c r="C617" s="3" t="s">
        <v>2614</v>
      </c>
      <c r="D617" s="7" t="s">
        <v>389</v>
      </c>
      <c r="E617" s="9"/>
      <c r="F617" s="12" t="s">
        <v>2984</v>
      </c>
      <c r="I617" s="12" t="s">
        <v>2984</v>
      </c>
      <c r="J617" s="3" t="s">
        <v>387</v>
      </c>
    </row>
    <row r="618" spans="1:10" ht="33" customHeight="1">
      <c r="A618" s="2"/>
      <c r="B618" s="3" t="s">
        <v>390</v>
      </c>
      <c r="C618" s="3" t="s">
        <v>2614</v>
      </c>
      <c r="D618" s="7" t="s">
        <v>391</v>
      </c>
      <c r="E618" s="9"/>
      <c r="F618" s="12"/>
      <c r="I618" s="12" t="s">
        <v>3473</v>
      </c>
      <c r="J618" s="3" t="s">
        <v>390</v>
      </c>
    </row>
    <row r="619" spans="1:10" ht="33" customHeight="1">
      <c r="A619" s="2" t="s">
        <v>393</v>
      </c>
      <c r="B619" s="3" t="s">
        <v>392</v>
      </c>
      <c r="C619" s="3" t="s">
        <v>2614</v>
      </c>
      <c r="D619" s="7" t="s">
        <v>394</v>
      </c>
      <c r="E619" s="9"/>
      <c r="F619" s="12" t="s">
        <v>2968</v>
      </c>
      <c r="I619" s="12" t="s">
        <v>2968</v>
      </c>
      <c r="J619" s="3" t="s">
        <v>392</v>
      </c>
    </row>
    <row r="620" spans="1:10" ht="33" customHeight="1">
      <c r="A620" s="2" t="s">
        <v>396</v>
      </c>
      <c r="B620" s="3" t="s">
        <v>395</v>
      </c>
      <c r="C620" s="3" t="s">
        <v>2614</v>
      </c>
      <c r="D620" s="7" t="s">
        <v>397</v>
      </c>
      <c r="E620" s="9"/>
      <c r="F620" s="12" t="s">
        <v>2970</v>
      </c>
      <c r="I620" s="12" t="s">
        <v>2970</v>
      </c>
      <c r="J620" s="3" t="s">
        <v>395</v>
      </c>
    </row>
    <row r="621" spans="1:10" ht="33" customHeight="1">
      <c r="A621" s="2" t="s">
        <v>399</v>
      </c>
      <c r="B621" s="3" t="s">
        <v>398</v>
      </c>
      <c r="C621" s="3" t="s">
        <v>2614</v>
      </c>
      <c r="D621" s="7" t="s">
        <v>400</v>
      </c>
      <c r="E621" s="9"/>
      <c r="F621" s="12" t="s">
        <v>2985</v>
      </c>
      <c r="I621" s="12" t="s">
        <v>2985</v>
      </c>
      <c r="J621" s="3" t="s">
        <v>398</v>
      </c>
    </row>
    <row r="622" spans="1:10" ht="33" customHeight="1">
      <c r="A622" s="2" t="s">
        <v>402</v>
      </c>
      <c r="B622" s="3" t="s">
        <v>401</v>
      </c>
      <c r="C622" s="3" t="s">
        <v>2614</v>
      </c>
      <c r="D622" s="7" t="s">
        <v>403</v>
      </c>
      <c r="E622" s="9"/>
      <c r="F622" s="12" t="s">
        <v>2986</v>
      </c>
      <c r="I622" s="12" t="s">
        <v>2986</v>
      </c>
      <c r="J622" s="3" t="s">
        <v>401</v>
      </c>
    </row>
    <row r="623" spans="1:10" ht="33" customHeight="1">
      <c r="A623" s="2" t="s">
        <v>405</v>
      </c>
      <c r="B623" s="3" t="s">
        <v>404</v>
      </c>
      <c r="C623" s="3" t="s">
        <v>2614</v>
      </c>
      <c r="D623" s="7" t="s">
        <v>406</v>
      </c>
      <c r="E623" s="9"/>
      <c r="F623" s="12" t="s">
        <v>2987</v>
      </c>
      <c r="I623" s="12" t="s">
        <v>2987</v>
      </c>
      <c r="J623" s="3" t="s">
        <v>404</v>
      </c>
    </row>
    <row r="624" spans="1:10" ht="33" customHeight="1">
      <c r="A624" s="2" t="s">
        <v>408</v>
      </c>
      <c r="B624" s="3" t="s">
        <v>407</v>
      </c>
      <c r="C624" s="3" t="s">
        <v>2614</v>
      </c>
      <c r="D624" s="14" t="s">
        <v>3149</v>
      </c>
      <c r="E624" s="9"/>
      <c r="F624" s="12" t="s">
        <v>2988</v>
      </c>
      <c r="I624" s="12" t="s">
        <v>2988</v>
      </c>
      <c r="J624" s="3" t="s">
        <v>407</v>
      </c>
    </row>
    <row r="625" spans="1:10" ht="33" customHeight="1">
      <c r="A625" s="2" t="s">
        <v>410</v>
      </c>
      <c r="B625" s="3" t="s">
        <v>409</v>
      </c>
      <c r="C625" s="3" t="s">
        <v>2614</v>
      </c>
      <c r="D625" s="14" t="s">
        <v>3150</v>
      </c>
      <c r="E625" s="9"/>
      <c r="F625" s="12" t="s">
        <v>2989</v>
      </c>
      <c r="I625" s="12" t="s">
        <v>2989</v>
      </c>
      <c r="J625" s="3" t="s">
        <v>409</v>
      </c>
    </row>
    <row r="626" spans="1:10" ht="33" customHeight="1">
      <c r="A626" s="2" t="s">
        <v>412</v>
      </c>
      <c r="B626" s="3" t="s">
        <v>411</v>
      </c>
      <c r="C626" s="3" t="s">
        <v>2614</v>
      </c>
      <c r="D626" s="7" t="s">
        <v>413</v>
      </c>
      <c r="E626" s="9"/>
      <c r="F626" s="12" t="s">
        <v>2990</v>
      </c>
      <c r="I626" s="12" t="s">
        <v>2990</v>
      </c>
      <c r="J626" s="3" t="s">
        <v>411</v>
      </c>
    </row>
    <row r="627" spans="1:10" ht="33" customHeight="1">
      <c r="A627" s="2" t="s">
        <v>415</v>
      </c>
      <c r="B627" s="3" t="s">
        <v>414</v>
      </c>
      <c r="C627" s="3" t="s">
        <v>2614</v>
      </c>
      <c r="D627" s="7" t="s">
        <v>416</v>
      </c>
      <c r="E627" s="9"/>
      <c r="F627" s="12" t="s">
        <v>2991</v>
      </c>
      <c r="I627" s="12" t="s">
        <v>2991</v>
      </c>
      <c r="J627" s="3" t="s">
        <v>414</v>
      </c>
    </row>
    <row r="628" spans="1:10" ht="33" customHeight="1">
      <c r="A628" s="2" t="s">
        <v>418</v>
      </c>
      <c r="B628" s="3" t="s">
        <v>417</v>
      </c>
      <c r="C628" s="3" t="s">
        <v>2614</v>
      </c>
      <c r="D628" s="7" t="s">
        <v>419</v>
      </c>
      <c r="E628" s="9"/>
      <c r="F628" s="12" t="s">
        <v>2992</v>
      </c>
      <c r="I628" s="12" t="s">
        <v>2992</v>
      </c>
      <c r="J628" s="3" t="s">
        <v>417</v>
      </c>
    </row>
    <row r="629" spans="1:10" ht="33" customHeight="1">
      <c r="A629" s="2" t="s">
        <v>421</v>
      </c>
      <c r="B629" s="3" t="s">
        <v>420</v>
      </c>
      <c r="C629" s="3" t="s">
        <v>2614</v>
      </c>
      <c r="D629" s="7" t="s">
        <v>422</v>
      </c>
      <c r="E629" s="9"/>
      <c r="F629" s="12" t="s">
        <v>2993</v>
      </c>
      <c r="I629" s="12" t="s">
        <v>2993</v>
      </c>
      <c r="J629" s="3" t="s">
        <v>420</v>
      </c>
    </row>
    <row r="630" spans="1:10" ht="33" customHeight="1">
      <c r="A630" s="2" t="s">
        <v>424</v>
      </c>
      <c r="B630" s="3" t="s">
        <v>423</v>
      </c>
      <c r="C630" s="3" t="s">
        <v>2614</v>
      </c>
      <c r="D630" s="7" t="s">
        <v>425</v>
      </c>
      <c r="E630" s="9"/>
      <c r="F630" s="12" t="s">
        <v>2994</v>
      </c>
      <c r="I630" s="12" t="s">
        <v>2994</v>
      </c>
      <c r="J630" s="3" t="s">
        <v>423</v>
      </c>
    </row>
    <row r="631" spans="1:10" ht="33" customHeight="1">
      <c r="A631" s="2" t="s">
        <v>427</v>
      </c>
      <c r="B631" s="3" t="s">
        <v>426</v>
      </c>
      <c r="C631" s="3" t="s">
        <v>2614</v>
      </c>
      <c r="D631" s="7" t="s">
        <v>428</v>
      </c>
      <c r="E631" s="9"/>
      <c r="F631" s="12" t="s">
        <v>2995</v>
      </c>
      <c r="I631" s="12" t="s">
        <v>2995</v>
      </c>
      <c r="J631" s="3" t="s">
        <v>426</v>
      </c>
    </row>
    <row r="632" spans="1:10" ht="33" customHeight="1">
      <c r="A632" s="2" t="s">
        <v>430</v>
      </c>
      <c r="B632" s="3" t="s">
        <v>429</v>
      </c>
      <c r="C632" s="3" t="s">
        <v>2614</v>
      </c>
      <c r="D632" s="7" t="s">
        <v>431</v>
      </c>
      <c r="E632" s="9"/>
      <c r="F632" s="12" t="s">
        <v>2996</v>
      </c>
      <c r="I632" s="12" t="s">
        <v>2996</v>
      </c>
      <c r="J632" s="3" t="s">
        <v>429</v>
      </c>
    </row>
    <row r="633" spans="1:10" ht="33" customHeight="1">
      <c r="A633" s="2" t="s">
        <v>433</v>
      </c>
      <c r="B633" s="3" t="s">
        <v>432</v>
      </c>
      <c r="C633" s="3" t="s">
        <v>2614</v>
      </c>
      <c r="D633" s="7" t="s">
        <v>434</v>
      </c>
      <c r="E633" s="9"/>
      <c r="F633" s="12" t="s">
        <v>2997</v>
      </c>
      <c r="I633" s="12" t="s">
        <v>2997</v>
      </c>
      <c r="J633" s="3" t="s">
        <v>432</v>
      </c>
    </row>
    <row r="634" spans="1:10" ht="33" customHeight="1">
      <c r="A634" s="2" t="s">
        <v>436</v>
      </c>
      <c r="B634" s="3" t="s">
        <v>435</v>
      </c>
      <c r="C634" s="3" t="s">
        <v>2614</v>
      </c>
      <c r="D634" s="7" t="s">
        <v>437</v>
      </c>
      <c r="E634" s="9"/>
      <c r="F634" s="12" t="s">
        <v>2998</v>
      </c>
      <c r="I634" s="12" t="s">
        <v>2998</v>
      </c>
      <c r="J634" s="3" t="s">
        <v>435</v>
      </c>
    </row>
    <row r="635" spans="1:10" ht="33" customHeight="1">
      <c r="A635" s="2" t="s">
        <v>439</v>
      </c>
      <c r="B635" s="3" t="s">
        <v>438</v>
      </c>
      <c r="C635" s="3" t="s">
        <v>2614</v>
      </c>
      <c r="D635" s="7" t="s">
        <v>440</v>
      </c>
      <c r="E635" s="9"/>
      <c r="F635" s="12" t="s">
        <v>2999</v>
      </c>
      <c r="I635" s="12" t="s">
        <v>2999</v>
      </c>
      <c r="J635" s="3" t="s">
        <v>438</v>
      </c>
    </row>
    <row r="636" spans="1:10" ht="33" customHeight="1">
      <c r="A636" s="2" t="s">
        <v>442</v>
      </c>
      <c r="B636" s="3" t="s">
        <v>441</v>
      </c>
      <c r="C636" s="3" t="s">
        <v>2614</v>
      </c>
      <c r="D636" s="7" t="s">
        <v>443</v>
      </c>
      <c r="E636" s="9"/>
      <c r="F636" s="12" t="s">
        <v>3000</v>
      </c>
      <c r="I636" s="12" t="s">
        <v>3000</v>
      </c>
      <c r="J636" s="3" t="s">
        <v>441</v>
      </c>
    </row>
    <row r="637" spans="1:10" ht="33" customHeight="1">
      <c r="A637" s="2" t="s">
        <v>445</v>
      </c>
      <c r="B637" s="3" t="s">
        <v>444</v>
      </c>
      <c r="C637" s="3" t="s">
        <v>2614</v>
      </c>
      <c r="D637" s="7" t="s">
        <v>446</v>
      </c>
      <c r="E637" s="9"/>
      <c r="F637" s="12" t="s">
        <v>3001</v>
      </c>
      <c r="I637" s="12" t="s">
        <v>3001</v>
      </c>
      <c r="J637" s="3" t="s">
        <v>444</v>
      </c>
    </row>
    <row r="638" spans="1:10" ht="33" customHeight="1">
      <c r="A638" s="2" t="s">
        <v>448</v>
      </c>
      <c r="B638" s="3" t="s">
        <v>447</v>
      </c>
      <c r="C638" s="3" t="s">
        <v>2614</v>
      </c>
      <c r="D638" s="7" t="s">
        <v>449</v>
      </c>
      <c r="E638" s="9"/>
      <c r="F638" s="12" t="s">
        <v>3002</v>
      </c>
      <c r="I638" s="12" t="s">
        <v>3002</v>
      </c>
      <c r="J638" s="3" t="s">
        <v>447</v>
      </c>
    </row>
    <row r="639" spans="1:10" ht="33" customHeight="1">
      <c r="A639" s="2" t="s">
        <v>451</v>
      </c>
      <c r="B639" s="3" t="s">
        <v>450</v>
      </c>
      <c r="C639" s="3" t="s">
        <v>2614</v>
      </c>
      <c r="D639" s="7" t="s">
        <v>452</v>
      </c>
      <c r="E639" s="9"/>
      <c r="F639" s="12" t="s">
        <v>3003</v>
      </c>
      <c r="I639" s="12" t="s">
        <v>3003</v>
      </c>
      <c r="J639" s="3" t="s">
        <v>450</v>
      </c>
    </row>
    <row r="640" spans="1:10" ht="33" customHeight="1">
      <c r="A640" s="2" t="s">
        <v>454</v>
      </c>
      <c r="B640" s="3" t="s">
        <v>453</v>
      </c>
      <c r="C640" s="3" t="s">
        <v>2614</v>
      </c>
      <c r="D640" s="7" t="s">
        <v>455</v>
      </c>
      <c r="E640" s="9"/>
      <c r="F640" s="12"/>
      <c r="I640" s="12" t="s">
        <v>3474</v>
      </c>
      <c r="J640" s="3" t="s">
        <v>453</v>
      </c>
    </row>
    <row r="641" spans="1:10" ht="33" customHeight="1">
      <c r="A641" s="2" t="s">
        <v>457</v>
      </c>
      <c r="B641" s="3" t="s">
        <v>456</v>
      </c>
      <c r="C641" s="3" t="s">
        <v>2614</v>
      </c>
      <c r="D641" s="14" t="s">
        <v>3151</v>
      </c>
      <c r="E641" s="9"/>
      <c r="F641" s="12" t="s">
        <v>3004</v>
      </c>
      <c r="I641" s="12" t="s">
        <v>3004</v>
      </c>
      <c r="J641" s="3" t="s">
        <v>456</v>
      </c>
    </row>
    <row r="642" spans="1:10" ht="33" customHeight="1">
      <c r="A642" s="2" t="s">
        <v>491</v>
      </c>
      <c r="B642" s="3" t="s">
        <v>490</v>
      </c>
      <c r="C642" s="3" t="s">
        <v>2614</v>
      </c>
      <c r="D642" s="14" t="s">
        <v>3152</v>
      </c>
      <c r="E642" s="9"/>
      <c r="F642" s="12" t="s">
        <v>3005</v>
      </c>
      <c r="I642" s="12" t="s">
        <v>3005</v>
      </c>
      <c r="J642" s="3" t="s">
        <v>490</v>
      </c>
    </row>
    <row r="643" spans="1:10" ht="33" customHeight="1">
      <c r="A643" s="2" t="s">
        <v>493</v>
      </c>
      <c r="B643" s="3" t="s">
        <v>492</v>
      </c>
      <c r="C643" s="3" t="s">
        <v>2614</v>
      </c>
      <c r="D643" s="14" t="s">
        <v>3153</v>
      </c>
      <c r="E643" s="9"/>
      <c r="F643" s="12" t="s">
        <v>3006</v>
      </c>
      <c r="I643" s="12" t="s">
        <v>3006</v>
      </c>
      <c r="J643" s="3" t="s">
        <v>492</v>
      </c>
    </row>
    <row r="644" spans="1:10" ht="33" customHeight="1">
      <c r="A644" s="2" t="s">
        <v>495</v>
      </c>
      <c r="B644" s="3" t="s">
        <v>494</v>
      </c>
      <c r="C644" s="3" t="s">
        <v>2614</v>
      </c>
      <c r="D644" s="14" t="s">
        <v>3154</v>
      </c>
      <c r="E644" s="9"/>
      <c r="F644" s="12" t="s">
        <v>3007</v>
      </c>
      <c r="I644" s="12" t="s">
        <v>3007</v>
      </c>
      <c r="J644" s="3" t="s">
        <v>494</v>
      </c>
    </row>
    <row r="645" spans="1:10" ht="33" customHeight="1">
      <c r="A645" s="2" t="s">
        <v>497</v>
      </c>
      <c r="B645" s="3" t="s">
        <v>496</v>
      </c>
      <c r="C645" s="3" t="s">
        <v>2614</v>
      </c>
      <c r="D645" s="7" t="s">
        <v>498</v>
      </c>
      <c r="E645" s="9"/>
      <c r="F645" s="12" t="s">
        <v>3008</v>
      </c>
      <c r="G645" s="15" t="s">
        <v>2751</v>
      </c>
      <c r="I645" s="12" t="s">
        <v>3008</v>
      </c>
      <c r="J645" s="3" t="s">
        <v>496</v>
      </c>
    </row>
    <row r="646" spans="1:10" ht="33" customHeight="1">
      <c r="A646" s="2" t="s">
        <v>500</v>
      </c>
      <c r="B646" s="3" t="s">
        <v>499</v>
      </c>
      <c r="C646" s="3" t="s">
        <v>2614</v>
      </c>
      <c r="D646" s="7" t="s">
        <v>501</v>
      </c>
      <c r="E646" s="9"/>
      <c r="F646" s="12" t="s">
        <v>3009</v>
      </c>
      <c r="I646" s="12" t="s">
        <v>3009</v>
      </c>
      <c r="J646" s="3" t="s">
        <v>499</v>
      </c>
    </row>
    <row r="647" spans="1:10" ht="33" customHeight="1">
      <c r="A647" s="2" t="s">
        <v>503</v>
      </c>
      <c r="B647" s="3" t="s">
        <v>502</v>
      </c>
      <c r="C647" s="3" t="s">
        <v>2614</v>
      </c>
      <c r="D647" s="7" t="s">
        <v>504</v>
      </c>
      <c r="E647" s="9"/>
      <c r="F647" s="12" t="s">
        <v>3010</v>
      </c>
      <c r="I647" s="12" t="s">
        <v>3010</v>
      </c>
      <c r="J647" s="3" t="s">
        <v>502</v>
      </c>
    </row>
    <row r="648" spans="1:10" ht="33" customHeight="1">
      <c r="A648" s="2" t="s">
        <v>506</v>
      </c>
      <c r="B648" s="3" t="s">
        <v>505</v>
      </c>
      <c r="C648" s="3" t="s">
        <v>2614</v>
      </c>
      <c r="D648" s="7" t="s">
        <v>507</v>
      </c>
      <c r="E648" s="9"/>
      <c r="F648" s="12" t="s">
        <v>3011</v>
      </c>
      <c r="I648" s="12" t="s">
        <v>3011</v>
      </c>
      <c r="J648" s="3" t="s">
        <v>505</v>
      </c>
    </row>
    <row r="649" spans="1:10" ht="33" customHeight="1">
      <c r="A649" s="2" t="s">
        <v>509</v>
      </c>
      <c r="B649" s="3" t="s">
        <v>508</v>
      </c>
      <c r="C649" s="3" t="s">
        <v>2614</v>
      </c>
      <c r="D649" s="7" t="s">
        <v>510</v>
      </c>
      <c r="E649" s="9"/>
      <c r="F649" s="12" t="s">
        <v>3012</v>
      </c>
      <c r="I649" s="12" t="s">
        <v>3012</v>
      </c>
      <c r="J649" s="3" t="s">
        <v>508</v>
      </c>
    </row>
    <row r="650" spans="1:10" ht="33" customHeight="1">
      <c r="A650" s="2" t="s">
        <v>512</v>
      </c>
      <c r="B650" s="3" t="s">
        <v>511</v>
      </c>
      <c r="C650" s="3" t="s">
        <v>2614</v>
      </c>
      <c r="D650" s="7" t="s">
        <v>513</v>
      </c>
      <c r="E650" s="9"/>
      <c r="F650" s="12" t="s">
        <v>3013</v>
      </c>
      <c r="I650" s="12" t="s">
        <v>3013</v>
      </c>
      <c r="J650" s="3" t="s">
        <v>511</v>
      </c>
    </row>
    <row r="651" spans="1:10" ht="33" customHeight="1">
      <c r="A651" s="2" t="s">
        <v>515</v>
      </c>
      <c r="B651" s="3" t="s">
        <v>514</v>
      </c>
      <c r="C651" s="3" t="s">
        <v>2614</v>
      </c>
      <c r="D651" s="7" t="s">
        <v>516</v>
      </c>
      <c r="E651" s="9"/>
      <c r="F651" s="12"/>
      <c r="I651" s="12" t="s">
        <v>3657</v>
      </c>
      <c r="J651" s="3" t="s">
        <v>514</v>
      </c>
    </row>
    <row r="652" spans="1:10" ht="33" customHeight="1">
      <c r="A652" s="2" t="s">
        <v>518</v>
      </c>
      <c r="B652" s="3" t="s">
        <v>517</v>
      </c>
      <c r="C652" s="3" t="s">
        <v>2614</v>
      </c>
      <c r="D652" s="7" t="s">
        <v>519</v>
      </c>
      <c r="E652" s="9"/>
      <c r="F652" s="12"/>
      <c r="I652" s="12" t="s">
        <v>3658</v>
      </c>
      <c r="J652" s="3" t="s">
        <v>517</v>
      </c>
    </row>
    <row r="653" spans="1:10" ht="33" customHeight="1">
      <c r="A653" s="20" t="s">
        <v>3156</v>
      </c>
      <c r="B653" s="3" t="s">
        <v>520</v>
      </c>
      <c r="C653" s="3" t="s">
        <v>2614</v>
      </c>
      <c r="D653" s="7" t="s">
        <v>521</v>
      </c>
      <c r="E653" s="9"/>
      <c r="F653" s="12" t="s">
        <v>3014</v>
      </c>
      <c r="G653" s="15" t="s">
        <v>2920</v>
      </c>
      <c r="I653" s="12" t="s">
        <v>3014</v>
      </c>
      <c r="J653" s="3" t="s">
        <v>520</v>
      </c>
    </row>
    <row r="654" spans="1:10" ht="33" customHeight="1">
      <c r="A654" s="20" t="s">
        <v>3155</v>
      </c>
      <c r="B654" s="3" t="s">
        <v>522</v>
      </c>
      <c r="C654" s="3" t="s">
        <v>2614</v>
      </c>
      <c r="D654" s="7" t="s">
        <v>523</v>
      </c>
      <c r="E654" s="9"/>
      <c r="F654" s="12" t="s">
        <v>3015</v>
      </c>
      <c r="I654" s="12" t="s">
        <v>3015</v>
      </c>
      <c r="J654" s="3" t="s">
        <v>522</v>
      </c>
    </row>
    <row r="655" spans="1:10" ht="33" customHeight="1">
      <c r="A655" s="2" t="s">
        <v>525</v>
      </c>
      <c r="B655" s="3" t="s">
        <v>524</v>
      </c>
      <c r="C655" s="3" t="s">
        <v>2614</v>
      </c>
      <c r="D655" s="14" t="s">
        <v>3157</v>
      </c>
      <c r="E655" s="9"/>
      <c r="F655" s="12" t="s">
        <v>3016</v>
      </c>
      <c r="I655" s="12" t="s">
        <v>3016</v>
      </c>
      <c r="J655" s="3" t="s">
        <v>524</v>
      </c>
    </row>
    <row r="656" spans="1:10" ht="33" customHeight="1">
      <c r="A656" s="2" t="s">
        <v>527</v>
      </c>
      <c r="B656" s="3" t="s">
        <v>526</v>
      </c>
      <c r="C656" s="3" t="s">
        <v>2614</v>
      </c>
      <c r="D656" s="14" t="s">
        <v>3158</v>
      </c>
      <c r="E656" s="9"/>
      <c r="F656" s="12" t="s">
        <v>3017</v>
      </c>
      <c r="I656" s="12" t="s">
        <v>3017</v>
      </c>
      <c r="J656" s="3" t="s">
        <v>526</v>
      </c>
    </row>
    <row r="657" spans="1:10" ht="33" customHeight="1">
      <c r="A657" s="2" t="s">
        <v>529</v>
      </c>
      <c r="B657" s="3" t="s">
        <v>528</v>
      </c>
      <c r="C657" s="3" t="s">
        <v>2614</v>
      </c>
      <c r="D657" s="14" t="s">
        <v>3159</v>
      </c>
      <c r="E657" s="9"/>
      <c r="F657" s="12" t="s">
        <v>3018</v>
      </c>
      <c r="I657" s="12" t="s">
        <v>3018</v>
      </c>
      <c r="J657" s="3" t="s">
        <v>528</v>
      </c>
    </row>
    <row r="658" spans="1:10" ht="33" customHeight="1">
      <c r="A658" s="2" t="s">
        <v>531</v>
      </c>
      <c r="B658" s="3" t="s">
        <v>530</v>
      </c>
      <c r="C658" s="3" t="s">
        <v>2614</v>
      </c>
      <c r="D658" s="7" t="s">
        <v>532</v>
      </c>
      <c r="E658" s="9"/>
      <c r="F658" s="12"/>
      <c r="G658" s="15" t="s">
        <v>2751</v>
      </c>
      <c r="I658" s="12" t="s">
        <v>3475</v>
      </c>
      <c r="J658" s="3" t="s">
        <v>530</v>
      </c>
    </row>
    <row r="659" spans="1:10" ht="33" customHeight="1">
      <c r="A659" s="2" t="s">
        <v>534</v>
      </c>
      <c r="B659" s="3" t="s">
        <v>533</v>
      </c>
      <c r="C659" s="3" t="s">
        <v>2614</v>
      </c>
      <c r="D659" s="7" t="s">
        <v>535</v>
      </c>
      <c r="E659" s="9"/>
      <c r="F659" s="12" t="s">
        <v>3021</v>
      </c>
      <c r="G659" s="15" t="s">
        <v>2920</v>
      </c>
      <c r="I659" s="12" t="s">
        <v>3021</v>
      </c>
      <c r="J659" s="3" t="s">
        <v>533</v>
      </c>
    </row>
    <row r="660" spans="1:10" ht="33" customHeight="1">
      <c r="A660" s="2" t="s">
        <v>537</v>
      </c>
      <c r="B660" s="3" t="s">
        <v>536</v>
      </c>
      <c r="C660" s="3" t="s">
        <v>2614</v>
      </c>
      <c r="D660" s="7" t="s">
        <v>538</v>
      </c>
      <c r="E660" s="9"/>
      <c r="F660" s="12"/>
      <c r="G660" s="15" t="s">
        <v>2775</v>
      </c>
      <c r="I660" s="12" t="s">
        <v>3644</v>
      </c>
      <c r="J660" s="3" t="s">
        <v>536</v>
      </c>
    </row>
    <row r="661" spans="1:10" ht="33" customHeight="1">
      <c r="A661" s="2" t="s">
        <v>540</v>
      </c>
      <c r="B661" s="3" t="s">
        <v>539</v>
      </c>
      <c r="C661" s="3" t="s">
        <v>2614</v>
      </c>
      <c r="D661" s="7" t="s">
        <v>541</v>
      </c>
      <c r="E661" s="9"/>
      <c r="F661" s="12"/>
      <c r="G661" s="15" t="s">
        <v>2775</v>
      </c>
      <c r="I661" s="12" t="s">
        <v>3476</v>
      </c>
      <c r="J661" s="3" t="s">
        <v>539</v>
      </c>
    </row>
    <row r="662" spans="1:10" ht="33" customHeight="1">
      <c r="A662" s="2" t="s">
        <v>543</v>
      </c>
      <c r="B662" s="3" t="s">
        <v>542</v>
      </c>
      <c r="C662" s="3" t="s">
        <v>2614</v>
      </c>
      <c r="D662" s="7" t="s">
        <v>544</v>
      </c>
      <c r="E662" s="9"/>
      <c r="F662" s="12"/>
      <c r="G662" s="15" t="s">
        <v>2775</v>
      </c>
      <c r="I662" s="12" t="s">
        <v>3477</v>
      </c>
      <c r="J662" s="3" t="s">
        <v>542</v>
      </c>
    </row>
    <row r="663" spans="1:10" ht="33" customHeight="1">
      <c r="A663" s="2" t="s">
        <v>546</v>
      </c>
      <c r="B663" s="3" t="s">
        <v>545</v>
      </c>
      <c r="C663" s="3" t="s">
        <v>2614</v>
      </c>
      <c r="D663" s="7" t="s">
        <v>547</v>
      </c>
      <c r="E663" s="9"/>
      <c r="F663" s="12"/>
      <c r="G663" s="15" t="s">
        <v>2775</v>
      </c>
      <c r="I663" s="12" t="s">
        <v>3478</v>
      </c>
      <c r="J663" s="3" t="s">
        <v>545</v>
      </c>
    </row>
    <row r="664" spans="1:10" ht="33" customHeight="1">
      <c r="A664" s="2" t="s">
        <v>549</v>
      </c>
      <c r="B664" s="3" t="s">
        <v>548</v>
      </c>
      <c r="C664" s="3" t="s">
        <v>2614</v>
      </c>
      <c r="D664" s="7" t="s">
        <v>550</v>
      </c>
      <c r="E664" s="9"/>
      <c r="F664" s="12"/>
      <c r="G664" s="15" t="s">
        <v>2775</v>
      </c>
      <c r="I664" s="12" t="s">
        <v>3479</v>
      </c>
      <c r="J664" s="3" t="s">
        <v>548</v>
      </c>
    </row>
    <row r="665" spans="1:10" ht="33" customHeight="1">
      <c r="A665" s="2" t="s">
        <v>552</v>
      </c>
      <c r="B665" s="3" t="s">
        <v>551</v>
      </c>
      <c r="C665" s="3" t="s">
        <v>2614</v>
      </c>
      <c r="D665" s="7" t="s">
        <v>553</v>
      </c>
      <c r="E665" s="9"/>
      <c r="F665" s="12"/>
      <c r="G665" s="15" t="s">
        <v>2775</v>
      </c>
      <c r="I665" s="12" t="s">
        <v>3480</v>
      </c>
      <c r="J665" s="3" t="s">
        <v>551</v>
      </c>
    </row>
    <row r="666" spans="1:10" ht="33" customHeight="1">
      <c r="A666" s="2" t="s">
        <v>555</v>
      </c>
      <c r="B666" s="3" t="s">
        <v>554</v>
      </c>
      <c r="C666" s="3" t="s">
        <v>2614</v>
      </c>
      <c r="D666" s="14" t="s">
        <v>3160</v>
      </c>
      <c r="E666" s="9"/>
      <c r="F666" s="12" t="s">
        <v>3022</v>
      </c>
      <c r="I666" s="12" t="s">
        <v>3022</v>
      </c>
      <c r="J666" s="3" t="s">
        <v>554</v>
      </c>
    </row>
    <row r="667" spans="1:10" ht="33" customHeight="1">
      <c r="A667" s="2" t="s">
        <v>557</v>
      </c>
      <c r="B667" s="3" t="s">
        <v>556</v>
      </c>
      <c r="C667" s="3" t="s">
        <v>2614</v>
      </c>
      <c r="D667" s="14" t="s">
        <v>3161</v>
      </c>
      <c r="E667" s="9"/>
      <c r="F667" s="12" t="s">
        <v>3023</v>
      </c>
      <c r="I667" s="12" t="s">
        <v>3023</v>
      </c>
      <c r="J667" s="3" t="s">
        <v>556</v>
      </c>
    </row>
    <row r="668" spans="1:10" ht="33" customHeight="1">
      <c r="A668" s="2" t="s">
        <v>559</v>
      </c>
      <c r="B668" s="3" t="s">
        <v>558</v>
      </c>
      <c r="C668" s="3" t="s">
        <v>2614</v>
      </c>
      <c r="D668" s="14" t="s">
        <v>3162</v>
      </c>
      <c r="E668" s="9"/>
      <c r="F668" s="12" t="s">
        <v>3024</v>
      </c>
      <c r="I668" s="12" t="s">
        <v>3024</v>
      </c>
      <c r="J668" s="3" t="s">
        <v>558</v>
      </c>
    </row>
    <row r="669" spans="1:10" ht="33" customHeight="1">
      <c r="A669" s="2" t="s">
        <v>561</v>
      </c>
      <c r="B669" s="3" t="s">
        <v>560</v>
      </c>
      <c r="C669" s="3" t="s">
        <v>2614</v>
      </c>
      <c r="D669" s="14" t="s">
        <v>3163</v>
      </c>
      <c r="E669" s="9"/>
      <c r="F669" s="12" t="s">
        <v>3025</v>
      </c>
      <c r="I669" s="12" t="s">
        <v>3025</v>
      </c>
      <c r="J669" s="3" t="s">
        <v>560</v>
      </c>
    </row>
    <row r="670" spans="1:10" ht="33" customHeight="1">
      <c r="A670" s="2" t="s">
        <v>563</v>
      </c>
      <c r="B670" s="3" t="s">
        <v>562</v>
      </c>
      <c r="C670" s="3" t="s">
        <v>2614</v>
      </c>
      <c r="D670" s="14" t="s">
        <v>3164</v>
      </c>
      <c r="E670" s="9"/>
      <c r="F670" s="12" t="s">
        <v>3026</v>
      </c>
      <c r="I670" s="12" t="s">
        <v>3026</v>
      </c>
      <c r="J670" s="3" t="s">
        <v>562</v>
      </c>
    </row>
    <row r="671" spans="1:10" ht="33" customHeight="1">
      <c r="A671" s="2" t="s">
        <v>566</v>
      </c>
      <c r="B671" s="3" t="s">
        <v>565</v>
      </c>
      <c r="C671" s="3" t="s">
        <v>2614</v>
      </c>
      <c r="D671" s="14" t="s">
        <v>3165</v>
      </c>
      <c r="E671" s="9"/>
      <c r="F671" s="12" t="s">
        <v>3027</v>
      </c>
      <c r="I671" s="12" t="s">
        <v>3027</v>
      </c>
      <c r="J671" s="3" t="s">
        <v>565</v>
      </c>
    </row>
    <row r="672" spans="1:10" ht="33" customHeight="1">
      <c r="A672" s="2" t="s">
        <v>569</v>
      </c>
      <c r="B672" s="3" t="s">
        <v>568</v>
      </c>
      <c r="C672" s="3" t="s">
        <v>2614</v>
      </c>
      <c r="D672" s="14" t="s">
        <v>3166</v>
      </c>
      <c r="E672" s="9"/>
      <c r="F672" s="12" t="s">
        <v>3028</v>
      </c>
      <c r="I672" s="12" t="s">
        <v>3028</v>
      </c>
      <c r="J672" s="3" t="s">
        <v>568</v>
      </c>
    </row>
    <row r="673" spans="1:10" ht="33" customHeight="1">
      <c r="A673" s="2" t="s">
        <v>571</v>
      </c>
      <c r="B673" s="3" t="s">
        <v>570</v>
      </c>
      <c r="C673" s="3" t="s">
        <v>2614</v>
      </c>
      <c r="D673" s="14" t="s">
        <v>3167</v>
      </c>
      <c r="E673" s="9"/>
      <c r="F673" s="12" t="s">
        <v>3029</v>
      </c>
      <c r="I673" s="12" t="s">
        <v>3029</v>
      </c>
      <c r="J673" s="3" t="s">
        <v>570</v>
      </c>
    </row>
    <row r="674" spans="1:10" ht="33" customHeight="1">
      <c r="A674" s="2" t="s">
        <v>573</v>
      </c>
      <c r="B674" s="3" t="s">
        <v>572</v>
      </c>
      <c r="C674" s="3" t="s">
        <v>2614</v>
      </c>
      <c r="D674" s="14" t="s">
        <v>3168</v>
      </c>
      <c r="E674" s="9"/>
      <c r="F674" s="12" t="s">
        <v>3030</v>
      </c>
      <c r="I674" s="12" t="s">
        <v>3030</v>
      </c>
      <c r="J674" s="3" t="s">
        <v>572</v>
      </c>
    </row>
    <row r="675" spans="1:10" ht="33" customHeight="1">
      <c r="A675" s="2" t="s">
        <v>575</v>
      </c>
      <c r="B675" s="3" t="s">
        <v>574</v>
      </c>
      <c r="C675" s="3" t="s">
        <v>2614</v>
      </c>
      <c r="D675" s="14" t="s">
        <v>3169</v>
      </c>
      <c r="E675" s="9"/>
      <c r="F675" s="12" t="s">
        <v>3031</v>
      </c>
      <c r="I675" s="12" t="s">
        <v>3031</v>
      </c>
      <c r="J675" s="3" t="s">
        <v>574</v>
      </c>
    </row>
    <row r="676" spans="1:10" ht="33" customHeight="1">
      <c r="A676" s="2" t="s">
        <v>577</v>
      </c>
      <c r="B676" s="3" t="s">
        <v>576</v>
      </c>
      <c r="C676" s="3" t="s">
        <v>2614</v>
      </c>
      <c r="D676" s="14" t="s">
        <v>3170</v>
      </c>
      <c r="E676" s="9"/>
      <c r="F676" s="12" t="s">
        <v>3032</v>
      </c>
      <c r="I676" s="12" t="s">
        <v>3032</v>
      </c>
      <c r="J676" s="3" t="s">
        <v>576</v>
      </c>
    </row>
    <row r="677" spans="1:10" ht="33" customHeight="1">
      <c r="A677" s="2" t="s">
        <v>580</v>
      </c>
      <c r="B677" s="3" t="s">
        <v>579</v>
      </c>
      <c r="C677" s="3" t="s">
        <v>2614</v>
      </c>
      <c r="D677" s="14" t="s">
        <v>3171</v>
      </c>
      <c r="E677" s="9"/>
      <c r="F677" s="12" t="s">
        <v>3033</v>
      </c>
      <c r="I677" s="12" t="s">
        <v>3033</v>
      </c>
      <c r="J677" s="3" t="s">
        <v>579</v>
      </c>
    </row>
    <row r="678" spans="1:10" ht="33" customHeight="1">
      <c r="A678" s="2" t="s">
        <v>583</v>
      </c>
      <c r="B678" s="3" t="s">
        <v>582</v>
      </c>
      <c r="C678" s="3" t="s">
        <v>2614</v>
      </c>
      <c r="D678" s="14" t="s">
        <v>3172</v>
      </c>
      <c r="E678" s="9"/>
      <c r="F678" s="12" t="s">
        <v>3034</v>
      </c>
      <c r="I678" s="12" t="s">
        <v>3034</v>
      </c>
      <c r="J678" s="3" t="s">
        <v>582</v>
      </c>
    </row>
    <row r="679" spans="1:10" ht="33" customHeight="1">
      <c r="A679" s="2" t="s">
        <v>585</v>
      </c>
      <c r="B679" s="3" t="s">
        <v>584</v>
      </c>
      <c r="C679" s="3" t="s">
        <v>2614</v>
      </c>
      <c r="D679" s="14" t="s">
        <v>3173</v>
      </c>
      <c r="E679" s="9"/>
      <c r="F679" s="12" t="s">
        <v>3035</v>
      </c>
      <c r="I679" s="12" t="s">
        <v>3035</v>
      </c>
      <c r="J679" s="3" t="s">
        <v>584</v>
      </c>
    </row>
    <row r="680" spans="1:10" ht="33" customHeight="1">
      <c r="A680" s="2" t="s">
        <v>587</v>
      </c>
      <c r="B680" s="3" t="s">
        <v>586</v>
      </c>
      <c r="C680" s="3" t="s">
        <v>2614</v>
      </c>
      <c r="D680" s="14" t="s">
        <v>3174</v>
      </c>
      <c r="E680" s="9"/>
      <c r="F680" s="12" t="s">
        <v>3036</v>
      </c>
      <c r="I680" s="12" t="s">
        <v>3036</v>
      </c>
      <c r="J680" s="3" t="s">
        <v>586</v>
      </c>
    </row>
    <row r="681" spans="1:10" ht="33" customHeight="1">
      <c r="A681" s="2" t="s">
        <v>589</v>
      </c>
      <c r="B681" s="3" t="s">
        <v>588</v>
      </c>
      <c r="C681" s="3" t="s">
        <v>2614</v>
      </c>
      <c r="D681" s="14" t="s">
        <v>3175</v>
      </c>
      <c r="E681" s="9"/>
      <c r="F681" s="12" t="s">
        <v>3037</v>
      </c>
      <c r="I681" s="12" t="s">
        <v>3037</v>
      </c>
      <c r="J681" s="3" t="s">
        <v>588</v>
      </c>
    </row>
    <row r="682" spans="1:10" ht="33" customHeight="1">
      <c r="A682" s="2" t="s">
        <v>591</v>
      </c>
      <c r="B682" s="3" t="s">
        <v>590</v>
      </c>
      <c r="C682" s="3" t="s">
        <v>2614</v>
      </c>
      <c r="D682" s="14" t="s">
        <v>3176</v>
      </c>
      <c r="E682" s="9"/>
      <c r="F682" s="12" t="s">
        <v>3038</v>
      </c>
      <c r="I682" s="12" t="s">
        <v>3038</v>
      </c>
      <c r="J682" s="3" t="s">
        <v>590</v>
      </c>
    </row>
    <row r="683" spans="1:10" ht="33" customHeight="1">
      <c r="A683" s="2" t="s">
        <v>593</v>
      </c>
      <c r="B683" s="3" t="s">
        <v>592</v>
      </c>
      <c r="C683" s="3" t="s">
        <v>2614</v>
      </c>
      <c r="D683" s="14" t="s">
        <v>3177</v>
      </c>
      <c r="E683" s="9"/>
      <c r="F683" s="12" t="s">
        <v>3039</v>
      </c>
      <c r="I683" s="12" t="s">
        <v>3039</v>
      </c>
      <c r="J683" s="3" t="s">
        <v>592</v>
      </c>
    </row>
    <row r="684" spans="1:10" ht="33" customHeight="1">
      <c r="A684" s="2" t="s">
        <v>595</v>
      </c>
      <c r="B684" s="3" t="s">
        <v>594</v>
      </c>
      <c r="C684" s="3" t="s">
        <v>2614</v>
      </c>
      <c r="D684" s="14" t="s">
        <v>3178</v>
      </c>
      <c r="E684" s="9"/>
      <c r="F684" s="12" t="s">
        <v>3040</v>
      </c>
      <c r="I684" s="12" t="s">
        <v>3040</v>
      </c>
      <c r="J684" s="3" t="s">
        <v>594</v>
      </c>
    </row>
    <row r="685" spans="1:10" ht="33" customHeight="1">
      <c r="A685" s="2" t="s">
        <v>597</v>
      </c>
      <c r="B685" s="3" t="s">
        <v>596</v>
      </c>
      <c r="C685" s="3" t="s">
        <v>2614</v>
      </c>
      <c r="D685" s="14" t="s">
        <v>3179</v>
      </c>
      <c r="E685" s="9"/>
      <c r="F685" s="12" t="s">
        <v>3041</v>
      </c>
      <c r="I685" s="12" t="s">
        <v>3041</v>
      </c>
      <c r="J685" s="3" t="s">
        <v>596</v>
      </c>
    </row>
    <row r="686" spans="1:10" ht="33" customHeight="1">
      <c r="A686" s="2" t="s">
        <v>599</v>
      </c>
      <c r="B686" s="3" t="s">
        <v>598</v>
      </c>
      <c r="C686" s="3" t="s">
        <v>2614</v>
      </c>
      <c r="D686" s="7" t="s">
        <v>600</v>
      </c>
      <c r="E686" s="9"/>
      <c r="F686" s="12" t="s">
        <v>3042</v>
      </c>
      <c r="I686" s="12" t="s">
        <v>3042</v>
      </c>
      <c r="J686" s="3" t="s">
        <v>598</v>
      </c>
    </row>
    <row r="687" spans="1:10" ht="33" customHeight="1">
      <c r="A687" s="2" t="s">
        <v>602</v>
      </c>
      <c r="B687" s="3" t="s">
        <v>601</v>
      </c>
      <c r="C687" s="3" t="s">
        <v>2614</v>
      </c>
      <c r="D687" s="7" t="s">
        <v>603</v>
      </c>
      <c r="E687" s="9"/>
      <c r="F687" s="12" t="s">
        <v>3043</v>
      </c>
      <c r="I687" s="12" t="s">
        <v>3043</v>
      </c>
      <c r="J687" s="3" t="s">
        <v>601</v>
      </c>
    </row>
    <row r="688" spans="1:10" ht="33" customHeight="1">
      <c r="A688" s="2" t="s">
        <v>605</v>
      </c>
      <c r="B688" s="3" t="s">
        <v>604</v>
      </c>
      <c r="C688" s="3" t="s">
        <v>2614</v>
      </c>
      <c r="D688" s="7" t="s">
        <v>606</v>
      </c>
      <c r="E688" s="9"/>
      <c r="F688" s="12"/>
      <c r="G688" s="15" t="s">
        <v>2775</v>
      </c>
      <c r="I688" s="12" t="s">
        <v>3481</v>
      </c>
      <c r="J688" s="3" t="s">
        <v>604</v>
      </c>
    </row>
    <row r="689" spans="1:10" ht="33" customHeight="1">
      <c r="A689" s="2" t="s">
        <v>608</v>
      </c>
      <c r="B689" s="3" t="s">
        <v>607</v>
      </c>
      <c r="C689" s="3" t="s">
        <v>2614</v>
      </c>
      <c r="D689" s="7" t="s">
        <v>606</v>
      </c>
      <c r="E689" s="9"/>
      <c r="F689" s="12"/>
      <c r="G689" s="15" t="s">
        <v>2775</v>
      </c>
      <c r="I689" s="12" t="s">
        <v>3482</v>
      </c>
      <c r="J689" s="3" t="s">
        <v>607</v>
      </c>
    </row>
    <row r="690" spans="1:10" ht="33" customHeight="1">
      <c r="A690" s="2" t="s">
        <v>610</v>
      </c>
      <c r="B690" s="3" t="s">
        <v>609</v>
      </c>
      <c r="C690" s="3" t="s">
        <v>2614</v>
      </c>
      <c r="D690" s="7" t="s">
        <v>611</v>
      </c>
      <c r="E690" s="9"/>
      <c r="F690" s="12" t="s">
        <v>3044</v>
      </c>
      <c r="I690" s="12" t="s">
        <v>3044</v>
      </c>
      <c r="J690" s="3" t="s">
        <v>609</v>
      </c>
    </row>
    <row r="691" spans="1:10" ht="33" customHeight="1">
      <c r="A691" s="2" t="s">
        <v>613</v>
      </c>
      <c r="B691" s="3" t="s">
        <v>612</v>
      </c>
      <c r="C691" s="3" t="s">
        <v>2614</v>
      </c>
      <c r="D691" s="7" t="s">
        <v>614</v>
      </c>
      <c r="E691" s="9"/>
      <c r="F691" s="12" t="s">
        <v>3045</v>
      </c>
      <c r="I691" s="12" t="s">
        <v>3045</v>
      </c>
      <c r="J691" s="3" t="s">
        <v>612</v>
      </c>
    </row>
    <row r="692" spans="1:10" ht="33" customHeight="1">
      <c r="A692" s="2" t="s">
        <v>616</v>
      </c>
      <c r="B692" s="3" t="s">
        <v>615</v>
      </c>
      <c r="C692" s="3" t="s">
        <v>2614</v>
      </c>
      <c r="D692" s="7" t="s">
        <v>617</v>
      </c>
      <c r="E692" s="9"/>
      <c r="F692" s="12"/>
      <c r="G692" s="15" t="s">
        <v>2775</v>
      </c>
      <c r="I692" s="12" t="s">
        <v>3483</v>
      </c>
      <c r="J692" s="3" t="s">
        <v>615</v>
      </c>
    </row>
    <row r="693" spans="1:10" ht="33" customHeight="1">
      <c r="A693" s="2" t="s">
        <v>619</v>
      </c>
      <c r="B693" s="3" t="s">
        <v>618</v>
      </c>
      <c r="C693" s="3" t="s">
        <v>2614</v>
      </c>
      <c r="D693" s="7" t="s">
        <v>617</v>
      </c>
      <c r="E693" s="9"/>
      <c r="F693" s="12"/>
      <c r="G693" s="15" t="s">
        <v>2775</v>
      </c>
      <c r="I693" s="12" t="s">
        <v>3484</v>
      </c>
      <c r="J693" s="3" t="s">
        <v>618</v>
      </c>
    </row>
    <row r="694" spans="1:10" ht="33" customHeight="1">
      <c r="A694" s="2" t="s">
        <v>621</v>
      </c>
      <c r="B694" s="3" t="s">
        <v>620</v>
      </c>
      <c r="C694" s="3" t="s">
        <v>2614</v>
      </c>
      <c r="D694" s="7" t="s">
        <v>622</v>
      </c>
      <c r="E694" s="9"/>
      <c r="F694" s="12" t="s">
        <v>3046</v>
      </c>
      <c r="I694" s="12" t="s">
        <v>3046</v>
      </c>
      <c r="J694" s="3" t="s">
        <v>620</v>
      </c>
    </row>
    <row r="695" spans="1:10" ht="33" customHeight="1">
      <c r="A695" s="2" t="s">
        <v>624</v>
      </c>
      <c r="B695" s="3" t="s">
        <v>623</v>
      </c>
      <c r="C695" s="3" t="s">
        <v>2614</v>
      </c>
      <c r="D695" s="7" t="s">
        <v>625</v>
      </c>
      <c r="E695" s="9"/>
      <c r="F695" s="12" t="s">
        <v>3047</v>
      </c>
      <c r="I695" s="12" t="s">
        <v>3047</v>
      </c>
      <c r="J695" s="3" t="s">
        <v>623</v>
      </c>
    </row>
    <row r="696" spans="1:10" ht="33" customHeight="1">
      <c r="A696" s="2" t="s">
        <v>627</v>
      </c>
      <c r="B696" s="3" t="s">
        <v>626</v>
      </c>
      <c r="C696" s="3" t="s">
        <v>2614</v>
      </c>
      <c r="D696" s="7" t="s">
        <v>628</v>
      </c>
      <c r="E696" s="9"/>
      <c r="F696" s="12" t="s">
        <v>3048</v>
      </c>
      <c r="I696" s="12" t="s">
        <v>3048</v>
      </c>
      <c r="J696" s="3" t="s">
        <v>626</v>
      </c>
    </row>
    <row r="697" spans="1:10" ht="33" customHeight="1">
      <c r="A697" s="2" t="s">
        <v>630</v>
      </c>
      <c r="B697" s="3" t="s">
        <v>629</v>
      </c>
      <c r="C697" s="3" t="s">
        <v>2614</v>
      </c>
      <c r="D697" s="7" t="s">
        <v>628</v>
      </c>
      <c r="E697" s="9"/>
      <c r="F697" s="12" t="s">
        <v>3049</v>
      </c>
      <c r="I697" s="12" t="s">
        <v>3049</v>
      </c>
      <c r="J697" s="3" t="s">
        <v>629</v>
      </c>
    </row>
    <row r="698" spans="1:10" ht="33" customHeight="1">
      <c r="A698" s="2" t="s">
        <v>632</v>
      </c>
      <c r="B698" s="3" t="s">
        <v>631</v>
      </c>
      <c r="C698" s="3" t="s">
        <v>2614</v>
      </c>
      <c r="D698" s="7" t="s">
        <v>633</v>
      </c>
      <c r="E698" s="9"/>
      <c r="F698" s="12"/>
      <c r="G698" s="15" t="s">
        <v>2775</v>
      </c>
      <c r="I698" s="12" t="s">
        <v>3485</v>
      </c>
      <c r="J698" s="3" t="s">
        <v>631</v>
      </c>
    </row>
    <row r="699" spans="1:10" ht="33" customHeight="1">
      <c r="A699" s="2" t="s">
        <v>635</v>
      </c>
      <c r="B699" s="3" t="s">
        <v>634</v>
      </c>
      <c r="C699" s="3" t="s">
        <v>2614</v>
      </c>
      <c r="D699" s="7" t="s">
        <v>636</v>
      </c>
      <c r="E699" s="9"/>
      <c r="F699" s="12"/>
      <c r="G699" s="15" t="s">
        <v>2775</v>
      </c>
      <c r="I699" s="12" t="s">
        <v>3486</v>
      </c>
      <c r="J699" s="3" t="s">
        <v>634</v>
      </c>
    </row>
    <row r="700" spans="1:10" ht="33" customHeight="1">
      <c r="A700" s="2" t="s">
        <v>638</v>
      </c>
      <c r="B700" s="3" t="s">
        <v>637</v>
      </c>
      <c r="C700" s="3" t="s">
        <v>2614</v>
      </c>
      <c r="D700" s="7" t="s">
        <v>639</v>
      </c>
      <c r="E700" s="9"/>
      <c r="F700" s="12"/>
      <c r="G700" s="15" t="s">
        <v>2775</v>
      </c>
      <c r="I700" s="12" t="s">
        <v>3487</v>
      </c>
      <c r="J700" s="3" t="s">
        <v>637</v>
      </c>
    </row>
    <row r="701" spans="1:10" ht="33" customHeight="1">
      <c r="A701" s="2" t="s">
        <v>641</v>
      </c>
      <c r="B701" s="3" t="s">
        <v>640</v>
      </c>
      <c r="C701" s="3" t="s">
        <v>2614</v>
      </c>
      <c r="D701" s="7" t="s">
        <v>642</v>
      </c>
      <c r="E701" s="9"/>
      <c r="F701" s="12"/>
      <c r="G701" s="15" t="s">
        <v>2775</v>
      </c>
      <c r="I701" s="12" t="s">
        <v>3488</v>
      </c>
      <c r="J701" s="3" t="s">
        <v>640</v>
      </c>
    </row>
    <row r="702" spans="1:10" ht="33" customHeight="1">
      <c r="A702" s="2" t="s">
        <v>644</v>
      </c>
      <c r="B702" s="3" t="s">
        <v>643</v>
      </c>
      <c r="C702" s="3" t="s">
        <v>2614</v>
      </c>
      <c r="D702" s="7" t="s">
        <v>645</v>
      </c>
      <c r="E702" s="9"/>
      <c r="F702" s="12"/>
      <c r="I702" s="12" t="s">
        <v>3489</v>
      </c>
      <c r="J702" s="3" t="s">
        <v>643</v>
      </c>
    </row>
    <row r="703" spans="1:10" ht="33" customHeight="1">
      <c r="A703" s="2" t="s">
        <v>647</v>
      </c>
      <c r="B703" s="3" t="s">
        <v>646</v>
      </c>
      <c r="C703" s="3" t="s">
        <v>2614</v>
      </c>
      <c r="D703" s="7" t="s">
        <v>648</v>
      </c>
      <c r="E703" s="9"/>
      <c r="F703" s="12"/>
      <c r="I703" s="12" t="s">
        <v>3490</v>
      </c>
      <c r="J703" s="3" t="s">
        <v>646</v>
      </c>
    </row>
    <row r="704" spans="1:10" ht="33" customHeight="1">
      <c r="A704" s="2" t="s">
        <v>650</v>
      </c>
      <c r="B704" s="3" t="s">
        <v>649</v>
      </c>
      <c r="C704" s="3" t="s">
        <v>2614</v>
      </c>
      <c r="D704" s="7" t="s">
        <v>651</v>
      </c>
      <c r="E704" s="9"/>
      <c r="F704" s="12"/>
      <c r="I704" s="12" t="s">
        <v>3491</v>
      </c>
      <c r="J704" s="3" t="s">
        <v>649</v>
      </c>
    </row>
    <row r="705" spans="1:10" ht="33" customHeight="1">
      <c r="A705" s="2" t="s">
        <v>653</v>
      </c>
      <c r="B705" s="3" t="s">
        <v>652</v>
      </c>
      <c r="C705" s="3" t="s">
        <v>2614</v>
      </c>
      <c r="D705" s="7" t="s">
        <v>651</v>
      </c>
      <c r="E705" s="9"/>
      <c r="F705" s="12"/>
      <c r="I705" s="12" t="s">
        <v>3492</v>
      </c>
      <c r="J705" s="3" t="s">
        <v>652</v>
      </c>
    </row>
    <row r="706" spans="1:10" ht="33" customHeight="1">
      <c r="A706" s="2" t="s">
        <v>655</v>
      </c>
      <c r="B706" s="3" t="s">
        <v>654</v>
      </c>
      <c r="C706" s="3" t="s">
        <v>2614</v>
      </c>
      <c r="D706" s="7" t="s">
        <v>611</v>
      </c>
      <c r="E706" s="9"/>
      <c r="F706" s="12"/>
      <c r="I706" s="12" t="s">
        <v>3493</v>
      </c>
      <c r="J706" s="3" t="s">
        <v>654</v>
      </c>
    </row>
    <row r="707" spans="1:10" ht="33" customHeight="1">
      <c r="A707" s="2" t="s">
        <v>657</v>
      </c>
      <c r="B707" s="3" t="s">
        <v>656</v>
      </c>
      <c r="C707" s="3" t="s">
        <v>2614</v>
      </c>
      <c r="D707" s="7" t="s">
        <v>614</v>
      </c>
      <c r="E707" s="9"/>
      <c r="F707" s="12"/>
      <c r="I707" s="12" t="s">
        <v>3494</v>
      </c>
      <c r="J707" s="3" t="s">
        <v>656</v>
      </c>
    </row>
    <row r="708" spans="1:10" ht="33" customHeight="1">
      <c r="A708" s="2" t="s">
        <v>659</v>
      </c>
      <c r="B708" s="3" t="s">
        <v>658</v>
      </c>
      <c r="C708" s="3" t="s">
        <v>2614</v>
      </c>
      <c r="D708" s="7" t="s">
        <v>660</v>
      </c>
      <c r="E708" s="9"/>
      <c r="F708" s="12"/>
      <c r="I708" s="12" t="s">
        <v>3495</v>
      </c>
      <c r="J708" s="3" t="s">
        <v>658</v>
      </c>
    </row>
    <row r="709" spans="1:10" ht="33" customHeight="1">
      <c r="A709" s="2" t="s">
        <v>662</v>
      </c>
      <c r="B709" s="3" t="s">
        <v>661</v>
      </c>
      <c r="C709" s="3" t="s">
        <v>2614</v>
      </c>
      <c r="D709" s="7" t="s">
        <v>660</v>
      </c>
      <c r="E709" s="9"/>
      <c r="F709" s="12"/>
      <c r="I709" s="12" t="s">
        <v>3496</v>
      </c>
      <c r="J709" s="3" t="s">
        <v>661</v>
      </c>
    </row>
    <row r="710" spans="1:10" ht="33" customHeight="1">
      <c r="A710" s="2" t="s">
        <v>664</v>
      </c>
      <c r="B710" s="3" t="s">
        <v>663</v>
      </c>
      <c r="C710" s="3" t="s">
        <v>2614</v>
      </c>
      <c r="D710" s="7" t="s">
        <v>665</v>
      </c>
      <c r="E710" s="9"/>
      <c r="F710" s="12"/>
      <c r="I710" s="12" t="s">
        <v>3497</v>
      </c>
      <c r="J710" s="3" t="s">
        <v>663</v>
      </c>
    </row>
    <row r="711" spans="1:10" ht="33" customHeight="1">
      <c r="A711" s="2" t="s">
        <v>667</v>
      </c>
      <c r="B711" s="3" t="s">
        <v>666</v>
      </c>
      <c r="C711" s="3" t="s">
        <v>2614</v>
      </c>
      <c r="D711" s="7" t="s">
        <v>668</v>
      </c>
      <c r="E711" s="9"/>
      <c r="F711" s="12"/>
      <c r="I711" s="12" t="s">
        <v>3498</v>
      </c>
      <c r="J711" s="3" t="s">
        <v>666</v>
      </c>
    </row>
    <row r="712" spans="1:10" ht="33" customHeight="1">
      <c r="A712" s="2" t="s">
        <v>670</v>
      </c>
      <c r="B712" s="3" t="s">
        <v>669</v>
      </c>
      <c r="C712" s="3" t="s">
        <v>2614</v>
      </c>
      <c r="D712" s="7" t="s">
        <v>671</v>
      </c>
      <c r="E712" s="9"/>
      <c r="F712" s="12" t="s">
        <v>3050</v>
      </c>
      <c r="I712" s="12" t="s">
        <v>3050</v>
      </c>
      <c r="J712" s="3" t="s">
        <v>669</v>
      </c>
    </row>
    <row r="713" spans="1:10" ht="33" customHeight="1">
      <c r="A713" s="2" t="s">
        <v>673</v>
      </c>
      <c r="B713" s="3" t="s">
        <v>672</v>
      </c>
      <c r="C713" s="3" t="s">
        <v>2614</v>
      </c>
      <c r="D713" s="7" t="s">
        <v>674</v>
      </c>
      <c r="E713" s="9"/>
      <c r="F713" s="12" t="s">
        <v>3051</v>
      </c>
      <c r="I713" s="12" t="s">
        <v>3051</v>
      </c>
      <c r="J713" s="3" t="s">
        <v>672</v>
      </c>
    </row>
    <row r="714" spans="1:10" ht="33" customHeight="1">
      <c r="A714" s="2" t="s">
        <v>676</v>
      </c>
      <c r="B714" s="3" t="s">
        <v>675</v>
      </c>
      <c r="C714" s="3" t="s">
        <v>2614</v>
      </c>
      <c r="D714" s="7" t="s">
        <v>677</v>
      </c>
      <c r="E714" s="9"/>
      <c r="F714" s="12" t="s">
        <v>3052</v>
      </c>
      <c r="I714" s="12" t="s">
        <v>3052</v>
      </c>
      <c r="J714" s="3" t="s">
        <v>675</v>
      </c>
    </row>
    <row r="715" spans="1:10" ht="33" customHeight="1">
      <c r="A715" s="2" t="s">
        <v>679</v>
      </c>
      <c r="B715" s="3" t="s">
        <v>678</v>
      </c>
      <c r="C715" s="3" t="s">
        <v>2614</v>
      </c>
      <c r="D715" s="7" t="s">
        <v>680</v>
      </c>
      <c r="E715" s="9"/>
      <c r="F715" s="12" t="s">
        <v>3053</v>
      </c>
      <c r="I715" s="12" t="s">
        <v>3053</v>
      </c>
      <c r="J715" s="3" t="s">
        <v>678</v>
      </c>
    </row>
    <row r="716" spans="1:10" ht="33" customHeight="1">
      <c r="A716" s="2" t="s">
        <v>682</v>
      </c>
      <c r="B716" s="3" t="s">
        <v>681</v>
      </c>
      <c r="C716" s="3" t="s">
        <v>2614</v>
      </c>
      <c r="D716" s="7" t="s">
        <v>683</v>
      </c>
      <c r="E716" s="9"/>
      <c r="F716" s="12" t="s">
        <v>3054</v>
      </c>
      <c r="I716" s="12" t="s">
        <v>3054</v>
      </c>
      <c r="J716" s="3" t="s">
        <v>681</v>
      </c>
    </row>
    <row r="717" spans="1:10" ht="33" customHeight="1">
      <c r="A717" s="2" t="s">
        <v>685</v>
      </c>
      <c r="B717" s="3" t="s">
        <v>684</v>
      </c>
      <c r="C717" s="3" t="s">
        <v>2614</v>
      </c>
      <c r="D717" s="7" t="s">
        <v>686</v>
      </c>
      <c r="E717" s="9"/>
      <c r="F717" s="12" t="s">
        <v>3055</v>
      </c>
      <c r="I717" s="12" t="s">
        <v>3055</v>
      </c>
      <c r="J717" s="3" t="s">
        <v>684</v>
      </c>
    </row>
    <row r="718" spans="1:10" ht="33" customHeight="1">
      <c r="A718" s="2" t="s">
        <v>688</v>
      </c>
      <c r="B718" s="3" t="s">
        <v>687</v>
      </c>
      <c r="C718" s="3" t="s">
        <v>2614</v>
      </c>
      <c r="D718" s="7" t="s">
        <v>689</v>
      </c>
      <c r="E718" s="9"/>
      <c r="F718" s="12" t="s">
        <v>3056</v>
      </c>
      <c r="I718" s="12" t="s">
        <v>3056</v>
      </c>
      <c r="J718" s="3" t="s">
        <v>687</v>
      </c>
    </row>
    <row r="719" spans="1:10" ht="33" customHeight="1">
      <c r="A719" s="2" t="s">
        <v>691</v>
      </c>
      <c r="B719" s="3" t="s">
        <v>690</v>
      </c>
      <c r="C719" s="3" t="s">
        <v>2614</v>
      </c>
      <c r="D719" s="7" t="s">
        <v>692</v>
      </c>
      <c r="E719" s="9"/>
      <c r="F719" s="12" t="s">
        <v>3057</v>
      </c>
      <c r="I719" s="12" t="s">
        <v>3057</v>
      </c>
      <c r="J719" s="3" t="s">
        <v>690</v>
      </c>
    </row>
    <row r="720" spans="1:10" ht="33" customHeight="1">
      <c r="A720" s="2" t="s">
        <v>694</v>
      </c>
      <c r="B720" s="3" t="s">
        <v>693</v>
      </c>
      <c r="C720" s="3" t="s">
        <v>2614</v>
      </c>
      <c r="D720" s="7" t="s">
        <v>695</v>
      </c>
      <c r="E720" s="9"/>
      <c r="F720" s="12" t="s">
        <v>3058</v>
      </c>
      <c r="I720" s="12" t="s">
        <v>3058</v>
      </c>
      <c r="J720" s="3" t="s">
        <v>693</v>
      </c>
    </row>
    <row r="721" spans="1:10" ht="33" customHeight="1">
      <c r="A721" s="2" t="s">
        <v>697</v>
      </c>
      <c r="B721" s="3" t="s">
        <v>696</v>
      </c>
      <c r="C721" s="3" t="s">
        <v>2614</v>
      </c>
      <c r="D721" s="7" t="s">
        <v>698</v>
      </c>
      <c r="E721" s="9"/>
      <c r="F721" s="12" t="s">
        <v>3059</v>
      </c>
      <c r="I721" s="12" t="s">
        <v>3059</v>
      </c>
      <c r="J721" s="3" t="s">
        <v>696</v>
      </c>
    </row>
    <row r="722" spans="1:10" ht="33" customHeight="1">
      <c r="A722" s="2" t="s">
        <v>700</v>
      </c>
      <c r="B722" s="3" t="s">
        <v>699</v>
      </c>
      <c r="C722" s="3" t="s">
        <v>2614</v>
      </c>
      <c r="D722" s="7" t="s">
        <v>701</v>
      </c>
      <c r="E722" s="9"/>
      <c r="F722" s="12"/>
      <c r="I722" s="12" t="s">
        <v>3499</v>
      </c>
      <c r="J722" s="3" t="s">
        <v>699</v>
      </c>
    </row>
    <row r="723" spans="1:10" ht="33" customHeight="1">
      <c r="A723" s="2" t="s">
        <v>703</v>
      </c>
      <c r="B723" s="3" t="s">
        <v>702</v>
      </c>
      <c r="C723" s="3" t="s">
        <v>2614</v>
      </c>
      <c r="D723" s="7" t="s">
        <v>206</v>
      </c>
      <c r="E723" s="9"/>
      <c r="F723" s="21"/>
      <c r="G723" s="22" t="s">
        <v>2761</v>
      </c>
      <c r="I723" s="12" t="s">
        <v>3500</v>
      </c>
      <c r="J723" s="3" t="s">
        <v>702</v>
      </c>
    </row>
    <row r="724" spans="1:10" ht="33" customHeight="1">
      <c r="A724" s="2" t="s">
        <v>705</v>
      </c>
      <c r="B724" s="3" t="s">
        <v>704</v>
      </c>
      <c r="C724" s="3" t="s">
        <v>2614</v>
      </c>
      <c r="D724" s="7" t="s">
        <v>206</v>
      </c>
      <c r="E724" s="9"/>
      <c r="F724" s="11"/>
      <c r="G724" s="22" t="s">
        <v>2761</v>
      </c>
      <c r="I724" s="12" t="s">
        <v>3501</v>
      </c>
      <c r="J724" s="3" t="s">
        <v>704</v>
      </c>
    </row>
    <row r="725" spans="1:10" ht="33" customHeight="1">
      <c r="A725" s="2" t="s">
        <v>707</v>
      </c>
      <c r="B725" s="3" t="s">
        <v>706</v>
      </c>
      <c r="C725" s="3" t="s">
        <v>2614</v>
      </c>
      <c r="D725" s="7" t="s">
        <v>708</v>
      </c>
      <c r="E725" s="9"/>
      <c r="F725" s="12" t="s">
        <v>3060</v>
      </c>
      <c r="I725" s="12" t="s">
        <v>3060</v>
      </c>
      <c r="J725" s="3" t="s">
        <v>706</v>
      </c>
    </row>
    <row r="726" spans="1:10" ht="33" customHeight="1">
      <c r="A726" s="2" t="s">
        <v>710</v>
      </c>
      <c r="B726" s="3" t="s">
        <v>709</v>
      </c>
      <c r="C726" s="3" t="s">
        <v>2614</v>
      </c>
      <c r="D726" s="7" t="s">
        <v>711</v>
      </c>
      <c r="E726" s="9"/>
      <c r="F726" s="12" t="s">
        <v>3061</v>
      </c>
      <c r="I726" s="12" t="s">
        <v>3061</v>
      </c>
      <c r="J726" s="3" t="s">
        <v>709</v>
      </c>
    </row>
    <row r="727" spans="1:10" ht="33" customHeight="1">
      <c r="A727" s="2" t="s">
        <v>713</v>
      </c>
      <c r="B727" s="3" t="s">
        <v>712</v>
      </c>
      <c r="C727" s="3" t="s">
        <v>2614</v>
      </c>
      <c r="D727" s="7" t="s">
        <v>714</v>
      </c>
      <c r="E727" s="9"/>
      <c r="F727" s="12" t="s">
        <v>3019</v>
      </c>
      <c r="I727" s="12" t="s">
        <v>3019</v>
      </c>
      <c r="J727" s="3" t="s">
        <v>712</v>
      </c>
    </row>
    <row r="728" spans="1:10" ht="33" customHeight="1">
      <c r="A728" s="2" t="s">
        <v>716</v>
      </c>
      <c r="B728" s="3" t="s">
        <v>715</v>
      </c>
      <c r="C728" s="3" t="s">
        <v>2614</v>
      </c>
      <c r="D728" s="7" t="s">
        <v>717</v>
      </c>
      <c r="E728" s="9"/>
      <c r="F728" s="12" t="s">
        <v>3020</v>
      </c>
      <c r="I728" s="12" t="s">
        <v>3020</v>
      </c>
      <c r="J728" s="3" t="s">
        <v>715</v>
      </c>
    </row>
    <row r="729" spans="1:10" ht="33" customHeight="1">
      <c r="A729" s="2" t="s">
        <v>719</v>
      </c>
      <c r="B729" s="3" t="s">
        <v>718</v>
      </c>
      <c r="C729" s="3" t="s">
        <v>2614</v>
      </c>
      <c r="D729" s="7" t="s">
        <v>720</v>
      </c>
      <c r="E729" s="9"/>
      <c r="F729" s="12" t="s">
        <v>3062</v>
      </c>
      <c r="I729" s="12" t="s">
        <v>3062</v>
      </c>
      <c r="J729" s="3" t="s">
        <v>718</v>
      </c>
    </row>
    <row r="730" spans="1:10" ht="33" customHeight="1">
      <c r="A730" s="2" t="s">
        <v>722</v>
      </c>
      <c r="B730" s="3" t="s">
        <v>721</v>
      </c>
      <c r="C730" s="3" t="s">
        <v>2614</v>
      </c>
      <c r="D730" s="7" t="s">
        <v>723</v>
      </c>
      <c r="E730" s="9"/>
      <c r="F730" s="12" t="s">
        <v>3063</v>
      </c>
      <c r="I730" s="12" t="s">
        <v>3063</v>
      </c>
      <c r="J730" s="3" t="s">
        <v>721</v>
      </c>
    </row>
    <row r="731" spans="1:10" ht="33" customHeight="1">
      <c r="A731" s="2" t="s">
        <v>725</v>
      </c>
      <c r="B731" s="3" t="s">
        <v>724</v>
      </c>
      <c r="C731" s="3" t="s">
        <v>2614</v>
      </c>
      <c r="D731" s="7" t="s">
        <v>726</v>
      </c>
      <c r="E731" s="9"/>
      <c r="F731" s="12" t="s">
        <v>3064</v>
      </c>
      <c r="I731" s="12" t="s">
        <v>3064</v>
      </c>
      <c r="J731" s="3" t="s">
        <v>724</v>
      </c>
    </row>
    <row r="732" spans="1:10" ht="33" customHeight="1">
      <c r="A732" s="2" t="s">
        <v>728</v>
      </c>
      <c r="B732" s="3" t="s">
        <v>727</v>
      </c>
      <c r="C732" s="3" t="s">
        <v>2614</v>
      </c>
      <c r="D732" s="7" t="s">
        <v>729</v>
      </c>
      <c r="E732" s="9"/>
      <c r="F732" s="12" t="s">
        <v>3180</v>
      </c>
      <c r="I732" s="12" t="s">
        <v>3180</v>
      </c>
      <c r="J732" s="3" t="s">
        <v>727</v>
      </c>
    </row>
    <row r="733" spans="1:10" ht="33" customHeight="1">
      <c r="A733" s="2" t="s">
        <v>731</v>
      </c>
      <c r="B733" s="3" t="s">
        <v>730</v>
      </c>
      <c r="C733" s="3" t="s">
        <v>2614</v>
      </c>
      <c r="D733" s="7" t="s">
        <v>720</v>
      </c>
      <c r="E733" s="9"/>
      <c r="F733" s="12" t="s">
        <v>3065</v>
      </c>
      <c r="I733" s="12" t="s">
        <v>3065</v>
      </c>
      <c r="J733" s="3" t="s">
        <v>730</v>
      </c>
    </row>
    <row r="734" spans="1:10" ht="33" customHeight="1">
      <c r="A734" s="2" t="s">
        <v>733</v>
      </c>
      <c r="B734" s="3" t="s">
        <v>732</v>
      </c>
      <c r="C734" s="3" t="s">
        <v>2614</v>
      </c>
      <c r="D734" s="7" t="s">
        <v>723</v>
      </c>
      <c r="E734" s="9"/>
      <c r="F734" s="12" t="s">
        <v>3066</v>
      </c>
      <c r="I734" s="12" t="s">
        <v>3066</v>
      </c>
      <c r="J734" s="3" t="s">
        <v>732</v>
      </c>
    </row>
    <row r="735" spans="1:10" ht="33" customHeight="1">
      <c r="A735" s="2" t="s">
        <v>735</v>
      </c>
      <c r="B735" s="3" t="s">
        <v>734</v>
      </c>
      <c r="C735" s="3" t="s">
        <v>2614</v>
      </c>
      <c r="D735" s="7" t="s">
        <v>206</v>
      </c>
      <c r="E735" s="9"/>
      <c r="F735" s="12"/>
      <c r="G735" s="16" t="s">
        <v>2761</v>
      </c>
      <c r="I735" s="12" t="s">
        <v>3502</v>
      </c>
      <c r="J735" s="3" t="s">
        <v>734</v>
      </c>
    </row>
    <row r="736" spans="1:10" ht="33" customHeight="1">
      <c r="A736" s="2" t="s">
        <v>737</v>
      </c>
      <c r="B736" s="3" t="s">
        <v>736</v>
      </c>
      <c r="C736" s="3" t="s">
        <v>2614</v>
      </c>
      <c r="D736" s="7" t="s">
        <v>206</v>
      </c>
      <c r="E736" s="9"/>
      <c r="F736" s="12"/>
      <c r="G736" s="16" t="s">
        <v>2761</v>
      </c>
      <c r="I736" s="12" t="s">
        <v>3503</v>
      </c>
      <c r="J736" s="3" t="s">
        <v>736</v>
      </c>
    </row>
    <row r="737" spans="1:10" ht="33" customHeight="1">
      <c r="A737" s="2" t="s">
        <v>739</v>
      </c>
      <c r="B737" s="3" t="s">
        <v>738</v>
      </c>
      <c r="C737" s="3" t="s">
        <v>2614</v>
      </c>
      <c r="D737" s="7" t="s">
        <v>740</v>
      </c>
      <c r="E737" s="9"/>
      <c r="F737" s="12" t="s">
        <v>3067</v>
      </c>
      <c r="I737" s="12" t="s">
        <v>3067</v>
      </c>
      <c r="J737" s="3" t="s">
        <v>738</v>
      </c>
    </row>
    <row r="738" spans="1:10" ht="33" customHeight="1">
      <c r="A738" s="2" t="s">
        <v>742</v>
      </c>
      <c r="B738" s="3" t="s">
        <v>741</v>
      </c>
      <c r="C738" s="3" t="s">
        <v>2614</v>
      </c>
      <c r="D738" s="7" t="s">
        <v>743</v>
      </c>
      <c r="E738" s="9"/>
      <c r="F738" s="12" t="s">
        <v>3068</v>
      </c>
      <c r="I738" s="12" t="s">
        <v>3068</v>
      </c>
      <c r="J738" s="3" t="s">
        <v>741</v>
      </c>
    </row>
    <row r="739" spans="1:10" ht="33" customHeight="1">
      <c r="A739" s="2" t="s">
        <v>745</v>
      </c>
      <c r="B739" s="3" t="s">
        <v>744</v>
      </c>
      <c r="C739" s="3" t="s">
        <v>2614</v>
      </c>
      <c r="D739" s="7" t="s">
        <v>746</v>
      </c>
      <c r="E739" s="9"/>
      <c r="F739" s="12" t="s">
        <v>3069</v>
      </c>
      <c r="I739" s="12" t="s">
        <v>3069</v>
      </c>
      <c r="J739" s="3" t="s">
        <v>744</v>
      </c>
    </row>
    <row r="740" spans="1:10" ht="33" customHeight="1">
      <c r="A740" s="2" t="s">
        <v>748</v>
      </c>
      <c r="B740" s="3" t="s">
        <v>747</v>
      </c>
      <c r="C740" s="3" t="s">
        <v>2614</v>
      </c>
      <c r="D740" s="7" t="s">
        <v>746</v>
      </c>
      <c r="E740" s="9"/>
      <c r="F740" s="12" t="s">
        <v>3070</v>
      </c>
      <c r="I740" s="12" t="s">
        <v>3070</v>
      </c>
      <c r="J740" s="3" t="s">
        <v>747</v>
      </c>
    </row>
    <row r="741" spans="1:10" ht="33" customHeight="1">
      <c r="A741" s="2" t="s">
        <v>750</v>
      </c>
      <c r="B741" s="3" t="s">
        <v>749</v>
      </c>
      <c r="C741" s="3" t="s">
        <v>2614</v>
      </c>
      <c r="D741" s="7" t="s">
        <v>751</v>
      </c>
      <c r="E741" s="9"/>
      <c r="F741" s="12" t="s">
        <v>3071</v>
      </c>
      <c r="I741" s="12" t="s">
        <v>3071</v>
      </c>
      <c r="J741" s="3" t="s">
        <v>749</v>
      </c>
    </row>
    <row r="742" spans="1:10" ht="33" customHeight="1">
      <c r="A742" s="2" t="s">
        <v>753</v>
      </c>
      <c r="B742" s="3" t="s">
        <v>752</v>
      </c>
      <c r="C742" s="3" t="s">
        <v>2614</v>
      </c>
      <c r="D742" s="7" t="s">
        <v>754</v>
      </c>
      <c r="E742" s="9"/>
      <c r="F742" s="12"/>
      <c r="G742" s="15" t="s">
        <v>2775</v>
      </c>
      <c r="I742" s="12" t="s">
        <v>3504</v>
      </c>
      <c r="J742" s="3" t="s">
        <v>752</v>
      </c>
    </row>
    <row r="743" spans="1:10" ht="33" customHeight="1">
      <c r="A743" s="2" t="s">
        <v>756</v>
      </c>
      <c r="B743" s="3" t="s">
        <v>755</v>
      </c>
      <c r="C743" s="3" t="s">
        <v>2614</v>
      </c>
      <c r="D743" s="14" t="s">
        <v>3181</v>
      </c>
      <c r="E743" s="9"/>
      <c r="F743" s="12"/>
      <c r="G743" s="23" t="s">
        <v>3182</v>
      </c>
      <c r="I743" s="12" t="s">
        <v>3505</v>
      </c>
      <c r="J743" s="3" t="s">
        <v>755</v>
      </c>
    </row>
    <row r="744" spans="1:10" ht="33" customHeight="1">
      <c r="A744" s="2" t="s">
        <v>758</v>
      </c>
      <c r="B744" s="3" t="s">
        <v>757</v>
      </c>
      <c r="C744" s="3" t="s">
        <v>2614</v>
      </c>
      <c r="D744" s="7" t="s">
        <v>759</v>
      </c>
      <c r="E744" s="9"/>
      <c r="F744" s="12"/>
      <c r="G744" s="15" t="s">
        <v>2775</v>
      </c>
      <c r="I744" s="12" t="s">
        <v>3506</v>
      </c>
      <c r="J744" s="3" t="s">
        <v>757</v>
      </c>
    </row>
    <row r="745" spans="1:10" ht="33" customHeight="1">
      <c r="A745" s="2" t="s">
        <v>761</v>
      </c>
      <c r="B745" s="3" t="s">
        <v>760</v>
      </c>
      <c r="C745" s="3" t="s">
        <v>2614</v>
      </c>
      <c r="D745" s="7" t="s">
        <v>762</v>
      </c>
      <c r="E745" s="9"/>
      <c r="F745" s="12"/>
      <c r="G745" s="15" t="s">
        <v>2775</v>
      </c>
      <c r="I745" s="12" t="s">
        <v>3507</v>
      </c>
      <c r="J745" s="3" t="s">
        <v>760</v>
      </c>
    </row>
    <row r="746" spans="1:10" ht="33" customHeight="1">
      <c r="A746" s="2" t="s">
        <v>764</v>
      </c>
      <c r="B746" s="3" t="s">
        <v>763</v>
      </c>
      <c r="C746" s="3" t="s">
        <v>2614</v>
      </c>
      <c r="D746" s="7" t="s">
        <v>765</v>
      </c>
      <c r="E746" s="9"/>
      <c r="F746" s="12"/>
      <c r="G746" s="15" t="s">
        <v>2775</v>
      </c>
      <c r="I746" s="12" t="s">
        <v>3508</v>
      </c>
      <c r="J746" s="3" t="s">
        <v>763</v>
      </c>
    </row>
    <row r="747" spans="1:10" ht="33" customHeight="1">
      <c r="A747" s="2" t="s">
        <v>767</v>
      </c>
      <c r="B747" s="3" t="s">
        <v>766</v>
      </c>
      <c r="C747" s="3" t="s">
        <v>2614</v>
      </c>
      <c r="D747" s="7" t="s">
        <v>768</v>
      </c>
      <c r="E747" s="9"/>
      <c r="F747" s="12"/>
      <c r="G747" s="15" t="s">
        <v>2775</v>
      </c>
      <c r="I747" s="12" t="s">
        <v>3509</v>
      </c>
      <c r="J747" s="3" t="s">
        <v>766</v>
      </c>
    </row>
    <row r="748" spans="1:10" ht="33" customHeight="1">
      <c r="A748" s="2" t="s">
        <v>770</v>
      </c>
      <c r="B748" s="3" t="s">
        <v>769</v>
      </c>
      <c r="C748" s="3" t="s">
        <v>2614</v>
      </c>
      <c r="D748" s="7" t="s">
        <v>771</v>
      </c>
      <c r="E748" s="9"/>
      <c r="F748" s="12"/>
      <c r="G748" s="15" t="s">
        <v>2775</v>
      </c>
      <c r="I748" s="12" t="s">
        <v>3510</v>
      </c>
      <c r="J748" s="3" t="s">
        <v>769</v>
      </c>
    </row>
    <row r="749" spans="1:10" ht="33" customHeight="1">
      <c r="A749" s="2" t="s">
        <v>773</v>
      </c>
      <c r="B749" s="3" t="s">
        <v>772</v>
      </c>
      <c r="C749" s="3" t="s">
        <v>2614</v>
      </c>
      <c r="D749" s="7" t="s">
        <v>774</v>
      </c>
      <c r="E749" s="9"/>
      <c r="F749" s="12"/>
      <c r="G749" s="15" t="s">
        <v>2775</v>
      </c>
      <c r="I749" s="12" t="s">
        <v>3511</v>
      </c>
      <c r="J749" s="3" t="s">
        <v>772</v>
      </c>
    </row>
    <row r="750" spans="1:10" ht="33" customHeight="1">
      <c r="A750" s="2" t="s">
        <v>776</v>
      </c>
      <c r="B750" s="3" t="s">
        <v>775</v>
      </c>
      <c r="C750" s="3" t="s">
        <v>2614</v>
      </c>
      <c r="D750" s="7" t="s">
        <v>777</v>
      </c>
      <c r="E750" s="9"/>
      <c r="F750" s="12" t="s">
        <v>3072</v>
      </c>
      <c r="I750" s="12" t="s">
        <v>3072</v>
      </c>
      <c r="J750" s="3" t="s">
        <v>775</v>
      </c>
    </row>
    <row r="751" spans="1:10" ht="33" customHeight="1">
      <c r="A751" s="2" t="s">
        <v>779</v>
      </c>
      <c r="B751" s="3" t="s">
        <v>778</v>
      </c>
      <c r="C751" s="3" t="s">
        <v>2614</v>
      </c>
      <c r="D751" s="7" t="s">
        <v>780</v>
      </c>
      <c r="E751" s="9"/>
      <c r="F751" s="12" t="s">
        <v>3073</v>
      </c>
      <c r="I751" s="12" t="s">
        <v>3073</v>
      </c>
      <c r="J751" s="3" t="s">
        <v>778</v>
      </c>
    </row>
    <row r="752" spans="1:10" ht="33" customHeight="1">
      <c r="A752" s="2" t="s">
        <v>782</v>
      </c>
      <c r="B752" s="3" t="s">
        <v>781</v>
      </c>
      <c r="C752" s="3" t="s">
        <v>2614</v>
      </c>
      <c r="D752" s="7" t="s">
        <v>783</v>
      </c>
      <c r="E752" s="9"/>
      <c r="F752" s="12" t="s">
        <v>3074</v>
      </c>
      <c r="I752" s="12" t="s">
        <v>3074</v>
      </c>
      <c r="J752" s="3" t="s">
        <v>781</v>
      </c>
    </row>
    <row r="753" spans="1:10" ht="33" customHeight="1">
      <c r="A753" s="2" t="s">
        <v>785</v>
      </c>
      <c r="B753" s="3" t="s">
        <v>784</v>
      </c>
      <c r="C753" s="3" t="s">
        <v>2614</v>
      </c>
      <c r="D753" s="7" t="s">
        <v>783</v>
      </c>
      <c r="E753" s="9"/>
      <c r="F753" s="12" t="s">
        <v>3075</v>
      </c>
      <c r="I753" s="12" t="s">
        <v>3075</v>
      </c>
      <c r="J753" s="3" t="s">
        <v>784</v>
      </c>
    </row>
    <row r="754" spans="1:10" ht="33" customHeight="1">
      <c r="A754" s="2" t="s">
        <v>787</v>
      </c>
      <c r="B754" s="3" t="s">
        <v>786</v>
      </c>
      <c r="C754" s="3" t="s">
        <v>2614</v>
      </c>
      <c r="D754" s="7" t="s">
        <v>564</v>
      </c>
      <c r="E754" s="9"/>
      <c r="F754" s="12" t="s">
        <v>3076</v>
      </c>
      <c r="I754" s="12" t="s">
        <v>3076</v>
      </c>
      <c r="J754" s="3" t="s">
        <v>786</v>
      </c>
    </row>
    <row r="755" spans="1:10" ht="33" customHeight="1">
      <c r="A755" s="2" t="s">
        <v>789</v>
      </c>
      <c r="B755" s="3" t="s">
        <v>788</v>
      </c>
      <c r="C755" s="3" t="s">
        <v>2614</v>
      </c>
      <c r="D755" s="7" t="s">
        <v>567</v>
      </c>
      <c r="E755" s="9"/>
      <c r="F755" s="12" t="s">
        <v>3077</v>
      </c>
      <c r="I755" s="12" t="s">
        <v>3077</v>
      </c>
      <c r="J755" s="3" t="s">
        <v>788</v>
      </c>
    </row>
    <row r="756" spans="1:10" ht="33" customHeight="1">
      <c r="A756" s="2" t="s">
        <v>791</v>
      </c>
      <c r="B756" s="3" t="s">
        <v>790</v>
      </c>
      <c r="C756" s="3" t="s">
        <v>2614</v>
      </c>
      <c r="D756" s="7" t="s">
        <v>792</v>
      </c>
      <c r="E756" s="9"/>
      <c r="F756" s="12" t="s">
        <v>3078</v>
      </c>
      <c r="I756" s="12" t="s">
        <v>3078</v>
      </c>
      <c r="J756" s="3" t="s">
        <v>790</v>
      </c>
    </row>
    <row r="757" spans="1:10" ht="33" customHeight="1">
      <c r="A757" s="2" t="s">
        <v>794</v>
      </c>
      <c r="B757" s="3" t="s">
        <v>793</v>
      </c>
      <c r="C757" s="3" t="s">
        <v>2614</v>
      </c>
      <c r="D757" s="7" t="s">
        <v>795</v>
      </c>
      <c r="E757" s="9"/>
      <c r="F757" s="12" t="s">
        <v>3079</v>
      </c>
      <c r="I757" s="12" t="s">
        <v>3079</v>
      </c>
      <c r="J757" s="3" t="s">
        <v>793</v>
      </c>
    </row>
    <row r="758" spans="1:10" ht="33" customHeight="1">
      <c r="A758" s="2" t="s">
        <v>797</v>
      </c>
      <c r="B758" s="3" t="s">
        <v>796</v>
      </c>
      <c r="C758" s="3" t="s">
        <v>2614</v>
      </c>
      <c r="D758" s="7" t="s">
        <v>798</v>
      </c>
      <c r="E758" s="9"/>
      <c r="F758" s="12" t="s">
        <v>3080</v>
      </c>
      <c r="I758" s="12" t="s">
        <v>3080</v>
      </c>
      <c r="J758" s="3" t="s">
        <v>796</v>
      </c>
    </row>
    <row r="759" spans="1:10" ht="33" customHeight="1">
      <c r="A759" s="2" t="s">
        <v>800</v>
      </c>
      <c r="B759" s="3" t="s">
        <v>799</v>
      </c>
      <c r="C759" s="3" t="s">
        <v>2614</v>
      </c>
      <c r="D759" s="7" t="s">
        <v>801</v>
      </c>
      <c r="E759" s="9"/>
      <c r="F759" s="12" t="s">
        <v>3081</v>
      </c>
      <c r="I759" s="12" t="s">
        <v>3081</v>
      </c>
      <c r="J759" s="3" t="s">
        <v>799</v>
      </c>
    </row>
    <row r="760" spans="1:10" ht="33" customHeight="1">
      <c r="A760" s="2" t="s">
        <v>803</v>
      </c>
      <c r="B760" s="3" t="s">
        <v>802</v>
      </c>
      <c r="C760" s="3" t="s">
        <v>2614</v>
      </c>
      <c r="D760" s="7" t="s">
        <v>578</v>
      </c>
      <c r="E760" s="9"/>
      <c r="F760" s="12" t="s">
        <v>3082</v>
      </c>
      <c r="I760" s="12" t="s">
        <v>3082</v>
      </c>
      <c r="J760" s="3" t="s">
        <v>802</v>
      </c>
    </row>
    <row r="761" spans="1:10" ht="33" customHeight="1">
      <c r="A761" s="2" t="s">
        <v>805</v>
      </c>
      <c r="B761" s="3" t="s">
        <v>804</v>
      </c>
      <c r="C761" s="3" t="s">
        <v>2614</v>
      </c>
      <c r="D761" s="7" t="s">
        <v>581</v>
      </c>
      <c r="E761" s="9"/>
      <c r="F761" s="12" t="s">
        <v>3083</v>
      </c>
      <c r="I761" s="12" t="s">
        <v>3083</v>
      </c>
      <c r="J761" s="3" t="s">
        <v>804</v>
      </c>
    </row>
    <row r="762" spans="1:10" ht="33" customHeight="1">
      <c r="A762" s="2" t="s">
        <v>807</v>
      </c>
      <c r="B762" s="3" t="s">
        <v>806</v>
      </c>
      <c r="C762" s="3" t="s">
        <v>2614</v>
      </c>
      <c r="D762" s="7" t="s">
        <v>808</v>
      </c>
      <c r="E762" s="9"/>
      <c r="F762" s="12" t="s">
        <v>3084</v>
      </c>
      <c r="I762" s="12" t="s">
        <v>3084</v>
      </c>
      <c r="J762" s="3" t="s">
        <v>806</v>
      </c>
    </row>
    <row r="763" spans="1:10" ht="33" customHeight="1">
      <c r="A763" s="2" t="s">
        <v>810</v>
      </c>
      <c r="B763" s="3" t="s">
        <v>809</v>
      </c>
      <c r="C763" s="3" t="s">
        <v>2614</v>
      </c>
      <c r="D763" s="7" t="s">
        <v>811</v>
      </c>
      <c r="E763" s="9"/>
      <c r="F763" s="12" t="s">
        <v>3085</v>
      </c>
      <c r="I763" s="12" t="s">
        <v>3085</v>
      </c>
      <c r="J763" s="3" t="s">
        <v>809</v>
      </c>
    </row>
    <row r="764" spans="1:10" ht="33" customHeight="1">
      <c r="A764" s="2" t="s">
        <v>813</v>
      </c>
      <c r="B764" s="3" t="s">
        <v>812</v>
      </c>
      <c r="C764" s="3" t="s">
        <v>2614</v>
      </c>
      <c r="D764" s="7" t="s">
        <v>814</v>
      </c>
      <c r="E764" s="9"/>
      <c r="F764" s="12" t="s">
        <v>3086</v>
      </c>
      <c r="I764" s="12" t="s">
        <v>3086</v>
      </c>
      <c r="J764" s="3" t="s">
        <v>812</v>
      </c>
    </row>
    <row r="765" spans="1:10" ht="33" customHeight="1">
      <c r="A765" s="2" t="s">
        <v>816</v>
      </c>
      <c r="B765" s="3" t="s">
        <v>815</v>
      </c>
      <c r="C765" s="3" t="s">
        <v>2614</v>
      </c>
      <c r="D765" s="7" t="s">
        <v>817</v>
      </c>
      <c r="E765" s="9"/>
      <c r="F765" s="12" t="s">
        <v>3087</v>
      </c>
      <c r="I765" s="12" t="s">
        <v>3087</v>
      </c>
      <c r="J765" s="3" t="s">
        <v>815</v>
      </c>
    </row>
    <row r="766" spans="1:10" ht="33" customHeight="1">
      <c r="A766" s="2" t="s">
        <v>819</v>
      </c>
      <c r="B766" s="3" t="s">
        <v>818</v>
      </c>
      <c r="C766" s="3" t="s">
        <v>2614</v>
      </c>
      <c r="D766" s="7" t="s">
        <v>820</v>
      </c>
      <c r="E766" s="9"/>
      <c r="F766" s="12" t="s">
        <v>3088</v>
      </c>
      <c r="I766" s="12" t="s">
        <v>3088</v>
      </c>
      <c r="J766" s="3" t="s">
        <v>818</v>
      </c>
    </row>
    <row r="767" spans="1:10" ht="33" customHeight="1">
      <c r="A767" s="2" t="s">
        <v>822</v>
      </c>
      <c r="B767" s="3" t="s">
        <v>821</v>
      </c>
      <c r="C767" s="3" t="s">
        <v>2614</v>
      </c>
      <c r="D767" s="7" t="s">
        <v>823</v>
      </c>
      <c r="E767" s="9"/>
      <c r="F767" s="12" t="s">
        <v>3089</v>
      </c>
      <c r="I767" s="12" t="s">
        <v>3089</v>
      </c>
      <c r="J767" s="3" t="s">
        <v>821</v>
      </c>
    </row>
    <row r="768" spans="1:10" ht="33" customHeight="1">
      <c r="A768" s="2" t="s">
        <v>825</v>
      </c>
      <c r="B768" s="3" t="s">
        <v>824</v>
      </c>
      <c r="C768" s="3" t="s">
        <v>2614</v>
      </c>
      <c r="D768" s="7" t="s">
        <v>826</v>
      </c>
      <c r="E768" s="9"/>
      <c r="F768" s="12" t="s">
        <v>3090</v>
      </c>
      <c r="I768" s="12" t="s">
        <v>3090</v>
      </c>
      <c r="J768" s="3" t="s">
        <v>824</v>
      </c>
    </row>
    <row r="769" spans="1:10" ht="33" customHeight="1">
      <c r="A769" s="2" t="s">
        <v>828</v>
      </c>
      <c r="B769" s="3" t="s">
        <v>827</v>
      </c>
      <c r="C769" s="3" t="s">
        <v>2614</v>
      </c>
      <c r="D769" s="7" t="s">
        <v>829</v>
      </c>
      <c r="E769" s="9"/>
      <c r="F769" s="12" t="s">
        <v>3091</v>
      </c>
      <c r="I769" s="12" t="s">
        <v>3091</v>
      </c>
      <c r="J769" s="3" t="s">
        <v>827</v>
      </c>
    </row>
    <row r="770" spans="1:10" ht="33" customHeight="1">
      <c r="A770" s="2" t="s">
        <v>831</v>
      </c>
      <c r="B770" s="3" t="s">
        <v>830</v>
      </c>
      <c r="C770" s="3" t="s">
        <v>2614</v>
      </c>
      <c r="D770" s="7" t="s">
        <v>832</v>
      </c>
      <c r="E770" s="9"/>
      <c r="F770" s="12" t="s">
        <v>3092</v>
      </c>
      <c r="I770" s="12" t="s">
        <v>3092</v>
      </c>
      <c r="J770" s="3" t="s">
        <v>830</v>
      </c>
    </row>
    <row r="771" spans="1:10" ht="33" customHeight="1">
      <c r="A771" s="2" t="s">
        <v>834</v>
      </c>
      <c r="B771" s="3" t="s">
        <v>833</v>
      </c>
      <c r="C771" s="3" t="s">
        <v>2614</v>
      </c>
      <c r="D771" s="7" t="s">
        <v>835</v>
      </c>
      <c r="E771" s="9"/>
      <c r="F771" s="12" t="s">
        <v>3093</v>
      </c>
      <c r="I771" s="12" t="s">
        <v>3093</v>
      </c>
      <c r="J771" s="3" t="s">
        <v>833</v>
      </c>
    </row>
    <row r="772" spans="1:10" ht="33" customHeight="1">
      <c r="A772" s="2" t="s">
        <v>837</v>
      </c>
      <c r="B772" s="3" t="s">
        <v>836</v>
      </c>
      <c r="C772" s="3" t="s">
        <v>2614</v>
      </c>
      <c r="D772" s="7" t="s">
        <v>838</v>
      </c>
      <c r="E772" s="9"/>
      <c r="F772" s="12"/>
      <c r="G772" s="15" t="s">
        <v>2775</v>
      </c>
      <c r="I772" s="12" t="s">
        <v>3512</v>
      </c>
      <c r="J772" s="3" t="s">
        <v>836</v>
      </c>
    </row>
    <row r="773" spans="1:10" ht="33" customHeight="1">
      <c r="A773" s="2" t="s">
        <v>840</v>
      </c>
      <c r="B773" s="3" t="s">
        <v>839</v>
      </c>
      <c r="C773" s="3" t="s">
        <v>2614</v>
      </c>
      <c r="D773" s="7" t="s">
        <v>838</v>
      </c>
      <c r="E773" s="9"/>
      <c r="F773" s="21"/>
      <c r="G773" s="15" t="s">
        <v>2775</v>
      </c>
      <c r="I773" s="12" t="s">
        <v>3513</v>
      </c>
      <c r="J773" s="3" t="s">
        <v>839</v>
      </c>
    </row>
    <row r="774" spans="1:10" ht="33" customHeight="1">
      <c r="A774" s="2" t="s">
        <v>842</v>
      </c>
      <c r="B774" s="3" t="s">
        <v>841</v>
      </c>
      <c r="C774" s="3" t="s">
        <v>2614</v>
      </c>
      <c r="D774" s="14" t="s">
        <v>3183</v>
      </c>
      <c r="E774" s="9"/>
      <c r="F774" s="12" t="s">
        <v>3094</v>
      </c>
      <c r="I774" s="12" t="s">
        <v>3094</v>
      </c>
      <c r="J774" s="3" t="s">
        <v>841</v>
      </c>
    </row>
    <row r="775" spans="1:10" ht="33" customHeight="1">
      <c r="A775" s="2" t="s">
        <v>844</v>
      </c>
      <c r="B775" s="3" t="s">
        <v>843</v>
      </c>
      <c r="C775" s="3" t="s">
        <v>2614</v>
      </c>
      <c r="D775" s="14" t="s">
        <v>3184</v>
      </c>
      <c r="E775" s="9"/>
      <c r="F775" s="12" t="s">
        <v>3095</v>
      </c>
      <c r="I775" s="12" t="s">
        <v>3095</v>
      </c>
      <c r="J775" s="3" t="s">
        <v>843</v>
      </c>
    </row>
    <row r="776" spans="1:10" ht="33" customHeight="1">
      <c r="A776" s="2" t="s">
        <v>846</v>
      </c>
      <c r="B776" s="3" t="s">
        <v>845</v>
      </c>
      <c r="C776" s="3" t="s">
        <v>2614</v>
      </c>
      <c r="D776" s="7" t="s">
        <v>847</v>
      </c>
      <c r="E776" s="9"/>
      <c r="F776" s="12"/>
      <c r="G776" s="15" t="s">
        <v>2775</v>
      </c>
      <c r="I776" s="12" t="s">
        <v>3514</v>
      </c>
      <c r="J776" s="3" t="s">
        <v>845</v>
      </c>
    </row>
    <row r="777" spans="1:10" ht="33" customHeight="1">
      <c r="A777" s="2" t="s">
        <v>849</v>
      </c>
      <c r="B777" s="3" t="s">
        <v>848</v>
      </c>
      <c r="C777" s="3" t="s">
        <v>2614</v>
      </c>
      <c r="D777" s="7" t="s">
        <v>847</v>
      </c>
      <c r="E777" s="9"/>
      <c r="F777" s="21"/>
      <c r="G777" s="15" t="s">
        <v>2775</v>
      </c>
      <c r="I777" s="12" t="s">
        <v>3515</v>
      </c>
      <c r="J777" s="3" t="s">
        <v>848</v>
      </c>
    </row>
    <row r="778" spans="1:10" ht="33" customHeight="1">
      <c r="A778" s="2" t="s">
        <v>851</v>
      </c>
      <c r="B778" s="3" t="s">
        <v>850</v>
      </c>
      <c r="C778" s="3" t="s">
        <v>2614</v>
      </c>
      <c r="D778" s="14" t="s">
        <v>3185</v>
      </c>
      <c r="E778" s="9"/>
      <c r="F778" s="12" t="s">
        <v>3096</v>
      </c>
      <c r="I778" s="12" t="s">
        <v>3096</v>
      </c>
      <c r="J778" s="3" t="s">
        <v>850</v>
      </c>
    </row>
    <row r="779" spans="1:10" ht="33" customHeight="1">
      <c r="A779" s="2" t="s">
        <v>842</v>
      </c>
      <c r="B779" s="3" t="s">
        <v>852</v>
      </c>
      <c r="C779" s="3" t="s">
        <v>2614</v>
      </c>
      <c r="D779" s="14" t="s">
        <v>3186</v>
      </c>
      <c r="E779" s="9"/>
      <c r="F779" s="12" t="s">
        <v>3097</v>
      </c>
      <c r="I779" s="12" t="s">
        <v>3097</v>
      </c>
      <c r="J779" s="3" t="s">
        <v>852</v>
      </c>
    </row>
    <row r="780" spans="1:10" ht="33" customHeight="1">
      <c r="A780" s="2" t="s">
        <v>854</v>
      </c>
      <c r="B780" s="3" t="s">
        <v>853</v>
      </c>
      <c r="C780" s="3" t="s">
        <v>2614</v>
      </c>
      <c r="D780" s="14" t="s">
        <v>3187</v>
      </c>
      <c r="E780" s="9"/>
      <c r="F780" s="12" t="s">
        <v>3098</v>
      </c>
      <c r="I780" s="12" t="s">
        <v>3098</v>
      </c>
      <c r="J780" s="3" t="s">
        <v>853</v>
      </c>
    </row>
    <row r="781" spans="1:10" ht="33" customHeight="1">
      <c r="A781" s="2" t="s">
        <v>856</v>
      </c>
      <c r="B781" s="3" t="s">
        <v>855</v>
      </c>
      <c r="C781" s="3" t="s">
        <v>2614</v>
      </c>
      <c r="D781" s="14" t="s">
        <v>3188</v>
      </c>
      <c r="E781" s="9"/>
      <c r="F781" s="12" t="s">
        <v>3099</v>
      </c>
      <c r="I781" s="12" t="s">
        <v>3099</v>
      </c>
      <c r="J781" s="3" t="s">
        <v>855</v>
      </c>
    </row>
    <row r="782" spans="1:10" ht="33" customHeight="1">
      <c r="A782" s="2" t="s">
        <v>858</v>
      </c>
      <c r="B782" s="3" t="s">
        <v>857</v>
      </c>
      <c r="C782" s="3" t="s">
        <v>2614</v>
      </c>
      <c r="D782" s="14" t="s">
        <v>3189</v>
      </c>
      <c r="E782" s="9"/>
      <c r="F782" s="12"/>
      <c r="G782" s="15" t="s">
        <v>2775</v>
      </c>
      <c r="I782" s="12" t="s">
        <v>3516</v>
      </c>
      <c r="J782" s="3" t="s">
        <v>857</v>
      </c>
    </row>
    <row r="783" spans="1:10" ht="33" customHeight="1">
      <c r="A783" s="2" t="s">
        <v>860</v>
      </c>
      <c r="B783" s="3" t="s">
        <v>859</v>
      </c>
      <c r="C783" s="3" t="s">
        <v>2614</v>
      </c>
      <c r="D783" s="14" t="s">
        <v>3190</v>
      </c>
      <c r="E783" s="9"/>
      <c r="F783" s="12"/>
      <c r="G783" s="15" t="s">
        <v>2775</v>
      </c>
      <c r="I783" s="12" t="s">
        <v>3517</v>
      </c>
      <c r="J783" s="3" t="s">
        <v>859</v>
      </c>
    </row>
    <row r="784" spans="1:10" ht="33" customHeight="1">
      <c r="A784" s="2" t="s">
        <v>862</v>
      </c>
      <c r="B784" s="3" t="s">
        <v>861</v>
      </c>
      <c r="C784" s="3" t="s">
        <v>2614</v>
      </c>
      <c r="D784" s="14" t="s">
        <v>3191</v>
      </c>
      <c r="E784" s="9"/>
      <c r="F784" s="12"/>
      <c r="G784" s="15" t="s">
        <v>2775</v>
      </c>
      <c r="I784" s="12" t="s">
        <v>3518</v>
      </c>
      <c r="J784" s="3" t="s">
        <v>861</v>
      </c>
    </row>
    <row r="785" spans="1:10" ht="33" customHeight="1">
      <c r="A785" s="2" t="s">
        <v>864</v>
      </c>
      <c r="B785" s="3" t="s">
        <v>863</v>
      </c>
      <c r="C785" s="3" t="s">
        <v>2614</v>
      </c>
      <c r="D785" s="14" t="s">
        <v>3192</v>
      </c>
      <c r="E785" s="9"/>
      <c r="F785" s="12"/>
      <c r="G785" s="15" t="s">
        <v>2775</v>
      </c>
      <c r="I785" s="12" t="s">
        <v>3519</v>
      </c>
      <c r="J785" s="3" t="s">
        <v>863</v>
      </c>
    </row>
    <row r="786" spans="1:10" ht="33" customHeight="1">
      <c r="A786" s="2" t="s">
        <v>866</v>
      </c>
      <c r="B786" s="3" t="s">
        <v>865</v>
      </c>
      <c r="C786" s="3" t="s">
        <v>2614</v>
      </c>
      <c r="D786" s="14" t="s">
        <v>3193</v>
      </c>
      <c r="E786" s="9"/>
      <c r="F786" s="12"/>
      <c r="G786" s="15" t="s">
        <v>2775</v>
      </c>
      <c r="I786" s="12" t="s">
        <v>3520</v>
      </c>
      <c r="J786" s="3" t="s">
        <v>865</v>
      </c>
    </row>
    <row r="787" spans="1:10" ht="33" customHeight="1">
      <c r="A787" s="2" t="s">
        <v>868</v>
      </c>
      <c r="B787" s="3" t="s">
        <v>867</v>
      </c>
      <c r="C787" s="3" t="s">
        <v>2614</v>
      </c>
      <c r="D787" s="14" t="s">
        <v>3194</v>
      </c>
      <c r="E787" s="9"/>
      <c r="F787" s="12"/>
      <c r="G787" s="15" t="s">
        <v>2775</v>
      </c>
      <c r="I787" s="12" t="s">
        <v>3521</v>
      </c>
      <c r="J787" s="3" t="s">
        <v>867</v>
      </c>
    </row>
    <row r="788" spans="1:10" ht="33" customHeight="1">
      <c r="A788" s="2" t="s">
        <v>870</v>
      </c>
      <c r="B788" s="3" t="s">
        <v>869</v>
      </c>
      <c r="C788" s="3" t="s">
        <v>2614</v>
      </c>
      <c r="D788" s="14" t="s">
        <v>3195</v>
      </c>
      <c r="E788" s="9"/>
      <c r="F788" s="12"/>
      <c r="G788" s="15" t="s">
        <v>2775</v>
      </c>
      <c r="I788" s="12" t="s">
        <v>3522</v>
      </c>
      <c r="J788" s="3" t="s">
        <v>869</v>
      </c>
    </row>
    <row r="789" spans="1:10" ht="33" customHeight="1">
      <c r="A789" s="2" t="s">
        <v>872</v>
      </c>
      <c r="B789" s="3" t="s">
        <v>871</v>
      </c>
      <c r="C789" s="3" t="s">
        <v>2614</v>
      </c>
      <c r="D789" s="14" t="s">
        <v>3195</v>
      </c>
      <c r="E789" s="9"/>
      <c r="F789" s="12"/>
      <c r="G789" s="15" t="s">
        <v>2775</v>
      </c>
      <c r="I789" s="12" t="s">
        <v>3523</v>
      </c>
      <c r="J789" s="3" t="s">
        <v>871</v>
      </c>
    </row>
    <row r="790" spans="1:10" ht="33" customHeight="1">
      <c r="A790" s="2" t="s">
        <v>874</v>
      </c>
      <c r="B790" s="3" t="s">
        <v>873</v>
      </c>
      <c r="C790" s="3" t="s">
        <v>2614</v>
      </c>
      <c r="D790" s="14" t="s">
        <v>3196</v>
      </c>
      <c r="E790" s="9"/>
      <c r="F790" s="12"/>
      <c r="G790" s="15" t="s">
        <v>2775</v>
      </c>
      <c r="I790" s="12" t="s">
        <v>3524</v>
      </c>
      <c r="J790" s="3" t="s">
        <v>873</v>
      </c>
    </row>
    <row r="791" spans="1:10" ht="33" customHeight="1">
      <c r="A791" s="2" t="s">
        <v>876</v>
      </c>
      <c r="B791" s="3" t="s">
        <v>875</v>
      </c>
      <c r="C791" s="3" t="s">
        <v>2614</v>
      </c>
      <c r="D791" s="14" t="s">
        <v>3197</v>
      </c>
      <c r="E791" s="9"/>
      <c r="F791" s="12"/>
      <c r="G791" s="15" t="s">
        <v>2775</v>
      </c>
      <c r="I791" s="12" t="s">
        <v>3525</v>
      </c>
      <c r="J791" s="3" t="s">
        <v>875</v>
      </c>
    </row>
    <row r="792" spans="1:10" ht="33" customHeight="1">
      <c r="A792" s="2" t="s">
        <v>878</v>
      </c>
      <c r="B792" s="3" t="s">
        <v>877</v>
      </c>
      <c r="C792" s="3" t="s">
        <v>2614</v>
      </c>
      <c r="D792" s="14" t="s">
        <v>3198</v>
      </c>
      <c r="E792" s="9"/>
      <c r="F792" s="12"/>
      <c r="G792" s="15" t="s">
        <v>2775</v>
      </c>
      <c r="I792" s="12" t="s">
        <v>3526</v>
      </c>
      <c r="J792" s="3" t="s">
        <v>877</v>
      </c>
    </row>
    <row r="793" spans="1:10" ht="33" customHeight="1">
      <c r="A793" s="2" t="s">
        <v>881</v>
      </c>
      <c r="B793" s="3" t="s">
        <v>880</v>
      </c>
      <c r="C793" s="3" t="s">
        <v>2614</v>
      </c>
      <c r="D793" s="7" t="s">
        <v>879</v>
      </c>
      <c r="E793" s="9"/>
      <c r="F793" s="12"/>
      <c r="G793" s="15" t="s">
        <v>2775</v>
      </c>
      <c r="I793" s="12" t="s">
        <v>3527</v>
      </c>
      <c r="J793" s="3" t="s">
        <v>880</v>
      </c>
    </row>
    <row r="794" spans="1:10" ht="33" customHeight="1">
      <c r="A794" s="2" t="s">
        <v>883</v>
      </c>
      <c r="B794" s="3" t="s">
        <v>882</v>
      </c>
      <c r="C794" s="3" t="s">
        <v>2614</v>
      </c>
      <c r="D794" s="14" t="s">
        <v>884</v>
      </c>
      <c r="E794" s="9"/>
      <c r="F794" s="12" t="s">
        <v>3100</v>
      </c>
      <c r="I794" s="12" t="s">
        <v>3100</v>
      </c>
      <c r="J794" s="3" t="s">
        <v>882</v>
      </c>
    </row>
    <row r="795" spans="1:10" ht="33" customHeight="1">
      <c r="A795" s="2" t="s">
        <v>886</v>
      </c>
      <c r="B795" s="3" t="s">
        <v>885</v>
      </c>
      <c r="C795" s="3" t="s">
        <v>2614</v>
      </c>
      <c r="D795" s="14" t="s">
        <v>3199</v>
      </c>
      <c r="E795" s="9"/>
      <c r="F795" s="12" t="s">
        <v>3101</v>
      </c>
      <c r="I795" s="12" t="s">
        <v>3101</v>
      </c>
      <c r="J795" s="3" t="s">
        <v>885</v>
      </c>
    </row>
    <row r="796" spans="1:10" ht="33" customHeight="1">
      <c r="A796" s="2" t="s">
        <v>888</v>
      </c>
      <c r="B796" s="3" t="s">
        <v>887</v>
      </c>
      <c r="C796" s="3" t="s">
        <v>2614</v>
      </c>
      <c r="D796" s="14" t="s">
        <v>3200</v>
      </c>
      <c r="E796" s="9"/>
      <c r="F796" s="12" t="s">
        <v>3094</v>
      </c>
      <c r="I796" s="12" t="s">
        <v>3659</v>
      </c>
      <c r="J796" s="3" t="s">
        <v>887</v>
      </c>
    </row>
    <row r="797" spans="1:10" ht="33" customHeight="1">
      <c r="A797" s="2" t="s">
        <v>890</v>
      </c>
      <c r="B797" s="3" t="s">
        <v>889</v>
      </c>
      <c r="C797" s="3" t="s">
        <v>2614</v>
      </c>
      <c r="D797" s="14" t="s">
        <v>891</v>
      </c>
      <c r="E797" s="9"/>
      <c r="F797" s="12" t="s">
        <v>3102</v>
      </c>
      <c r="G797" s="15" t="s">
        <v>2920</v>
      </c>
      <c r="I797" s="12" t="s">
        <v>3102</v>
      </c>
      <c r="J797" s="3" t="s">
        <v>889</v>
      </c>
    </row>
    <row r="798" spans="1:10" ht="33" customHeight="1">
      <c r="A798" s="2" t="s">
        <v>893</v>
      </c>
      <c r="B798" s="3" t="s">
        <v>892</v>
      </c>
      <c r="C798" s="3" t="s">
        <v>2614</v>
      </c>
      <c r="D798" s="7" t="s">
        <v>894</v>
      </c>
      <c r="E798" s="9"/>
      <c r="F798" s="12" t="s">
        <v>3103</v>
      </c>
      <c r="G798" s="15" t="s">
        <v>2920</v>
      </c>
      <c r="I798" s="12" t="s">
        <v>3103</v>
      </c>
      <c r="J798" s="3" t="s">
        <v>892</v>
      </c>
    </row>
    <row r="799" spans="1:10" ht="33" customHeight="1">
      <c r="A799" s="2" t="s">
        <v>896</v>
      </c>
      <c r="B799" s="3" t="s">
        <v>895</v>
      </c>
      <c r="C799" s="3" t="s">
        <v>2614</v>
      </c>
      <c r="D799" s="7" t="s">
        <v>897</v>
      </c>
      <c r="E799" s="9"/>
      <c r="F799" s="12"/>
      <c r="G799" s="15" t="s">
        <v>2920</v>
      </c>
      <c r="I799" s="12" t="s">
        <v>3662</v>
      </c>
      <c r="J799" s="3" t="s">
        <v>895</v>
      </c>
    </row>
    <row r="800" spans="1:10" ht="33" customHeight="1">
      <c r="A800" s="2" t="s">
        <v>899</v>
      </c>
      <c r="B800" s="3" t="s">
        <v>898</v>
      </c>
      <c r="C800" s="3" t="s">
        <v>2614</v>
      </c>
      <c r="D800" s="7" t="s">
        <v>900</v>
      </c>
      <c r="E800" s="9"/>
      <c r="F800" s="12"/>
      <c r="G800" s="15" t="s">
        <v>2920</v>
      </c>
      <c r="I800" s="12" t="s">
        <v>3663</v>
      </c>
      <c r="J800" s="3" t="s">
        <v>898</v>
      </c>
    </row>
    <row r="801" spans="1:10" ht="33" customHeight="1">
      <c r="A801" s="2" t="s">
        <v>902</v>
      </c>
      <c r="B801" s="3" t="s">
        <v>901</v>
      </c>
      <c r="C801" s="3" t="s">
        <v>2614</v>
      </c>
      <c r="D801" s="7" t="s">
        <v>206</v>
      </c>
      <c r="E801" s="9"/>
      <c r="F801" s="12"/>
      <c r="G801" s="16" t="s">
        <v>2761</v>
      </c>
      <c r="I801" s="12" t="s">
        <v>3528</v>
      </c>
      <c r="J801" s="3" t="s">
        <v>901</v>
      </c>
    </row>
    <row r="802" spans="1:10" ht="33" customHeight="1">
      <c r="A802" s="2" t="s">
        <v>948</v>
      </c>
      <c r="B802" s="3" t="s">
        <v>947</v>
      </c>
      <c r="C802" s="3" t="s">
        <v>2614</v>
      </c>
      <c r="D802" s="14" t="s">
        <v>3201</v>
      </c>
      <c r="E802" s="9"/>
      <c r="F802" s="12" t="s">
        <v>3106</v>
      </c>
      <c r="G802" s="23" t="s">
        <v>3202</v>
      </c>
      <c r="I802" s="12" t="s">
        <v>3106</v>
      </c>
      <c r="J802" s="3" t="s">
        <v>947</v>
      </c>
    </row>
    <row r="803" spans="1:10" ht="33" customHeight="1">
      <c r="A803" s="2" t="s">
        <v>951</v>
      </c>
      <c r="B803" s="3" t="s">
        <v>950</v>
      </c>
      <c r="C803" s="3" t="s">
        <v>2614</v>
      </c>
      <c r="D803" s="7" t="s">
        <v>949</v>
      </c>
      <c r="E803" s="9"/>
      <c r="F803" s="12"/>
      <c r="G803" s="15" t="s">
        <v>2751</v>
      </c>
      <c r="I803" s="12" t="s">
        <v>3529</v>
      </c>
      <c r="J803" s="3" t="s">
        <v>950</v>
      </c>
    </row>
    <row r="804" spans="1:10" ht="33" customHeight="1">
      <c r="A804" s="2" t="s">
        <v>953</v>
      </c>
      <c r="B804" s="3" t="s">
        <v>952</v>
      </c>
      <c r="C804" s="3" t="s">
        <v>2614</v>
      </c>
      <c r="D804" s="7" t="s">
        <v>954</v>
      </c>
      <c r="E804" s="9"/>
      <c r="F804" s="12" t="s">
        <v>3107</v>
      </c>
      <c r="I804" s="12" t="s">
        <v>3107</v>
      </c>
      <c r="J804" s="3" t="s">
        <v>952</v>
      </c>
    </row>
    <row r="805" spans="1:10" ht="33" customHeight="1">
      <c r="A805" s="2" t="s">
        <v>956</v>
      </c>
      <c r="B805" s="3" t="s">
        <v>955</v>
      </c>
      <c r="C805" s="3" t="s">
        <v>2614</v>
      </c>
      <c r="D805" s="7" t="s">
        <v>954</v>
      </c>
      <c r="E805" s="9"/>
      <c r="F805" s="12" t="s">
        <v>3105</v>
      </c>
      <c r="I805" s="12" t="s">
        <v>3105</v>
      </c>
      <c r="J805" s="3" t="s">
        <v>955</v>
      </c>
    </row>
    <row r="806" spans="1:10" ht="33" customHeight="1">
      <c r="A806" s="2" t="s">
        <v>958</v>
      </c>
      <c r="B806" s="3" t="s">
        <v>957</v>
      </c>
      <c r="C806" s="3" t="s">
        <v>2614</v>
      </c>
      <c r="D806" s="7" t="s">
        <v>959</v>
      </c>
      <c r="E806" s="9"/>
      <c r="F806" s="12" t="s">
        <v>3104</v>
      </c>
      <c r="I806" s="12" t="s">
        <v>3104</v>
      </c>
      <c r="J806" s="3" t="s">
        <v>957</v>
      </c>
    </row>
    <row r="807" spans="1:10" ht="33" customHeight="1">
      <c r="A807" s="2" t="s">
        <v>961</v>
      </c>
      <c r="B807" s="3" t="s">
        <v>960</v>
      </c>
      <c r="C807" s="3" t="s">
        <v>2614</v>
      </c>
      <c r="D807" s="7" t="s">
        <v>959</v>
      </c>
      <c r="E807" s="9"/>
      <c r="F807" s="12" t="s">
        <v>3108</v>
      </c>
      <c r="I807" s="12" t="s">
        <v>3108</v>
      </c>
      <c r="J807" s="3" t="s">
        <v>960</v>
      </c>
    </row>
    <row r="808" spans="1:10" ht="33" customHeight="1">
      <c r="A808" s="2" t="s">
        <v>958</v>
      </c>
      <c r="B808" s="3" t="s">
        <v>962</v>
      </c>
      <c r="C808" s="3" t="s">
        <v>2614</v>
      </c>
      <c r="D808" s="7" t="s">
        <v>963</v>
      </c>
      <c r="E808" s="9"/>
      <c r="F808" s="12" t="s">
        <v>3203</v>
      </c>
      <c r="I808" s="12" t="s">
        <v>3203</v>
      </c>
      <c r="J808" s="3" t="s">
        <v>962</v>
      </c>
    </row>
    <row r="809" spans="1:10" ht="33" customHeight="1">
      <c r="A809" s="2" t="s">
        <v>961</v>
      </c>
      <c r="B809" s="3" t="s">
        <v>964</v>
      </c>
      <c r="C809" s="3" t="s">
        <v>2614</v>
      </c>
      <c r="D809" s="7" t="s">
        <v>965</v>
      </c>
      <c r="E809" s="9"/>
      <c r="F809" s="12" t="s">
        <v>3109</v>
      </c>
      <c r="I809" s="12" t="s">
        <v>3109</v>
      </c>
      <c r="J809" s="3" t="s">
        <v>964</v>
      </c>
    </row>
    <row r="810" spans="1:10" ht="33" customHeight="1">
      <c r="A810" s="2" t="s">
        <v>967</v>
      </c>
      <c r="B810" s="3" t="s">
        <v>966</v>
      </c>
      <c r="C810" s="3" t="s">
        <v>2614</v>
      </c>
      <c r="D810" s="7" t="s">
        <v>206</v>
      </c>
      <c r="E810" s="9"/>
      <c r="F810" s="12"/>
      <c r="G810" s="16" t="s">
        <v>2761</v>
      </c>
      <c r="I810" s="12" t="s">
        <v>3530</v>
      </c>
      <c r="J810" s="3" t="s">
        <v>966</v>
      </c>
    </row>
    <row r="811" spans="1:10" ht="33" customHeight="1">
      <c r="A811" s="2" t="s">
        <v>969</v>
      </c>
      <c r="B811" s="3" t="s">
        <v>968</v>
      </c>
      <c r="C811" s="3" t="s">
        <v>2614</v>
      </c>
      <c r="D811" s="7" t="s">
        <v>206</v>
      </c>
      <c r="E811" s="9"/>
      <c r="F811" s="12"/>
      <c r="G811" s="16" t="s">
        <v>2761</v>
      </c>
      <c r="I811" s="12" t="s">
        <v>3531</v>
      </c>
      <c r="J811" s="3" t="s">
        <v>968</v>
      </c>
    </row>
    <row r="812" spans="1:10" ht="33" customHeight="1">
      <c r="A812" s="2" t="s">
        <v>971</v>
      </c>
      <c r="B812" s="3" t="s">
        <v>970</v>
      </c>
      <c r="C812" s="3" t="s">
        <v>2614</v>
      </c>
      <c r="D812" s="7" t="s">
        <v>206</v>
      </c>
      <c r="E812" s="9"/>
      <c r="F812" s="12"/>
      <c r="G812" s="16" t="s">
        <v>2761</v>
      </c>
      <c r="I812" s="12" t="s">
        <v>3532</v>
      </c>
      <c r="J812" s="3" t="s">
        <v>970</v>
      </c>
    </row>
    <row r="813" spans="1:10" ht="33" customHeight="1">
      <c r="A813" s="2" t="s">
        <v>973</v>
      </c>
      <c r="B813" s="3" t="s">
        <v>972</v>
      </c>
      <c r="C813" s="3" t="s">
        <v>2614</v>
      </c>
      <c r="D813" s="7" t="s">
        <v>206</v>
      </c>
      <c r="E813" s="9"/>
      <c r="F813" s="12"/>
      <c r="G813" s="16" t="s">
        <v>2761</v>
      </c>
      <c r="I813" s="12" t="s">
        <v>3533</v>
      </c>
      <c r="J813" s="3" t="s">
        <v>972</v>
      </c>
    </row>
    <row r="814" spans="1:10" ht="33" customHeight="1">
      <c r="A814" s="2" t="s">
        <v>975</v>
      </c>
      <c r="B814" s="3" t="s">
        <v>974</v>
      </c>
      <c r="C814" s="3" t="s">
        <v>2614</v>
      </c>
      <c r="D814" s="7" t="s">
        <v>206</v>
      </c>
      <c r="E814" s="9"/>
      <c r="F814" s="12"/>
      <c r="G814" s="16" t="s">
        <v>2761</v>
      </c>
      <c r="I814" s="12" t="s">
        <v>3534</v>
      </c>
      <c r="J814" s="3" t="s">
        <v>974</v>
      </c>
    </row>
    <row r="815" spans="1:10" ht="33" customHeight="1">
      <c r="A815" s="2" t="s">
        <v>977</v>
      </c>
      <c r="B815" s="3" t="s">
        <v>976</v>
      </c>
      <c r="C815" s="3" t="s">
        <v>2614</v>
      </c>
      <c r="D815" s="7" t="s">
        <v>206</v>
      </c>
      <c r="E815" s="9"/>
      <c r="F815" s="12"/>
      <c r="G815" s="16" t="s">
        <v>2761</v>
      </c>
      <c r="I815" s="12" t="s">
        <v>3535</v>
      </c>
      <c r="J815" s="3" t="s">
        <v>976</v>
      </c>
    </row>
    <row r="816" spans="1:10" ht="33" customHeight="1">
      <c r="A816" s="2" t="s">
        <v>979</v>
      </c>
      <c r="B816" s="3" t="s">
        <v>978</v>
      </c>
      <c r="C816" s="3" t="s">
        <v>2614</v>
      </c>
      <c r="D816" s="7" t="s">
        <v>206</v>
      </c>
      <c r="E816" s="9"/>
      <c r="F816" s="12"/>
      <c r="G816" s="16" t="s">
        <v>2761</v>
      </c>
      <c r="I816" s="12" t="s">
        <v>3536</v>
      </c>
      <c r="J816" s="3" t="s">
        <v>978</v>
      </c>
    </row>
    <row r="817" spans="1:10" ht="33" customHeight="1">
      <c r="A817" s="2" t="s">
        <v>981</v>
      </c>
      <c r="B817" s="3" t="s">
        <v>980</v>
      </c>
      <c r="C817" s="3" t="s">
        <v>2614</v>
      </c>
      <c r="D817" s="7" t="s">
        <v>206</v>
      </c>
      <c r="E817" s="9"/>
      <c r="F817" s="12"/>
      <c r="G817" s="16" t="s">
        <v>2761</v>
      </c>
      <c r="I817" s="12" t="s">
        <v>3537</v>
      </c>
      <c r="J817" s="3" t="s">
        <v>980</v>
      </c>
    </row>
    <row r="818" spans="1:10" ht="33" customHeight="1">
      <c r="A818" s="2" t="s">
        <v>983</v>
      </c>
      <c r="B818" s="3" t="s">
        <v>982</v>
      </c>
      <c r="C818" s="3" t="s">
        <v>2614</v>
      </c>
      <c r="D818" s="7" t="s">
        <v>984</v>
      </c>
      <c r="E818" s="9"/>
      <c r="F818" s="12" t="s">
        <v>3110</v>
      </c>
      <c r="I818" s="12" t="s">
        <v>3110</v>
      </c>
      <c r="J818" s="3" t="s">
        <v>982</v>
      </c>
    </row>
    <row r="819" spans="1:10" ht="33" customHeight="1">
      <c r="A819" s="2" t="s">
        <v>986</v>
      </c>
      <c r="B819" s="3" t="s">
        <v>985</v>
      </c>
      <c r="C819" s="3" t="s">
        <v>2614</v>
      </c>
      <c r="D819" s="7" t="s">
        <v>987</v>
      </c>
      <c r="E819" s="9"/>
      <c r="F819" s="12" t="s">
        <v>3111</v>
      </c>
      <c r="I819" s="12" t="s">
        <v>3111</v>
      </c>
      <c r="J819" s="3" t="s">
        <v>985</v>
      </c>
    </row>
    <row r="820" spans="1:10" ht="33" customHeight="1">
      <c r="A820" s="2" t="s">
        <v>989</v>
      </c>
      <c r="B820" s="3" t="s">
        <v>988</v>
      </c>
      <c r="C820" s="3" t="s">
        <v>2614</v>
      </c>
      <c r="D820" s="7" t="s">
        <v>990</v>
      </c>
      <c r="E820" s="9"/>
      <c r="F820" s="12" t="s">
        <v>3112</v>
      </c>
      <c r="I820" s="12" t="s">
        <v>3112</v>
      </c>
      <c r="J820" s="3" t="s">
        <v>988</v>
      </c>
    </row>
    <row r="821" spans="1:10" ht="33" customHeight="1">
      <c r="A821" s="2" t="s">
        <v>992</v>
      </c>
      <c r="B821" s="3" t="s">
        <v>991</v>
      </c>
      <c r="C821" s="3" t="s">
        <v>2614</v>
      </c>
      <c r="D821" s="7" t="s">
        <v>993</v>
      </c>
      <c r="E821" s="9"/>
      <c r="F821" s="12" t="s">
        <v>3113</v>
      </c>
      <c r="I821" s="12" t="s">
        <v>3113</v>
      </c>
      <c r="J821" s="3" t="s">
        <v>991</v>
      </c>
    </row>
    <row r="822" spans="1:10" ht="33" customHeight="1">
      <c r="A822" s="2" t="s">
        <v>995</v>
      </c>
      <c r="B822" s="3" t="s">
        <v>994</v>
      </c>
      <c r="C822" s="3" t="s">
        <v>2614</v>
      </c>
      <c r="D822" s="7" t="s">
        <v>996</v>
      </c>
      <c r="E822" s="9"/>
      <c r="F822" s="12" t="s">
        <v>3114</v>
      </c>
      <c r="I822" s="12" t="s">
        <v>3114</v>
      </c>
      <c r="J822" s="3" t="s">
        <v>994</v>
      </c>
    </row>
    <row r="823" spans="1:10" ht="33" customHeight="1">
      <c r="A823" s="2" t="s">
        <v>998</v>
      </c>
      <c r="B823" s="3" t="s">
        <v>997</v>
      </c>
      <c r="C823" s="3" t="s">
        <v>2614</v>
      </c>
      <c r="D823" s="7" t="s">
        <v>999</v>
      </c>
      <c r="E823" s="9"/>
      <c r="F823" s="12" t="s">
        <v>3115</v>
      </c>
      <c r="I823" s="12" t="s">
        <v>3115</v>
      </c>
      <c r="J823" s="3" t="s">
        <v>997</v>
      </c>
    </row>
    <row r="824" spans="1:10" ht="33" customHeight="1">
      <c r="A824" s="2" t="s">
        <v>1001</v>
      </c>
      <c r="B824" s="3" t="s">
        <v>1000</v>
      </c>
      <c r="C824" s="3" t="s">
        <v>2614</v>
      </c>
      <c r="D824" s="7" t="s">
        <v>1002</v>
      </c>
      <c r="E824" s="9"/>
      <c r="F824" s="12" t="s">
        <v>3116</v>
      </c>
      <c r="I824" s="12" t="s">
        <v>3116</v>
      </c>
      <c r="J824" s="3" t="s">
        <v>1000</v>
      </c>
    </row>
    <row r="825" spans="1:10" ht="33" customHeight="1">
      <c r="A825" s="2" t="s">
        <v>1004</v>
      </c>
      <c r="B825" s="3" t="s">
        <v>1003</v>
      </c>
      <c r="C825" s="3" t="s">
        <v>2614</v>
      </c>
      <c r="D825" s="7" t="s">
        <v>1005</v>
      </c>
      <c r="E825" s="9"/>
      <c r="F825" s="12" t="s">
        <v>3117</v>
      </c>
      <c r="I825" s="12" t="s">
        <v>3117</v>
      </c>
      <c r="J825" s="3" t="s">
        <v>1003</v>
      </c>
    </row>
    <row r="826" spans="1:10" ht="33" customHeight="1">
      <c r="A826" s="2" t="s">
        <v>1007</v>
      </c>
      <c r="B826" s="3" t="s">
        <v>1006</v>
      </c>
      <c r="C826" s="3" t="s">
        <v>2614</v>
      </c>
      <c r="D826" s="7" t="s">
        <v>1008</v>
      </c>
      <c r="E826" s="9"/>
      <c r="F826" s="12"/>
      <c r="G826" s="23" t="s">
        <v>3204</v>
      </c>
      <c r="I826" s="12" t="s">
        <v>3538</v>
      </c>
      <c r="J826" s="3" t="s">
        <v>1006</v>
      </c>
    </row>
    <row r="827" spans="1:10" ht="33" customHeight="1">
      <c r="A827" s="2" t="s">
        <v>1010</v>
      </c>
      <c r="B827" s="3" t="s">
        <v>1009</v>
      </c>
      <c r="C827" s="3" t="s">
        <v>2614</v>
      </c>
      <c r="D827" s="7" t="s">
        <v>1011</v>
      </c>
      <c r="E827" s="9"/>
      <c r="F827" s="12"/>
      <c r="I827" s="12" t="s">
        <v>3539</v>
      </c>
      <c r="J827" s="3" t="s">
        <v>1009</v>
      </c>
    </row>
    <row r="828" spans="1:10" ht="33" customHeight="1">
      <c r="A828" s="2" t="s">
        <v>1013</v>
      </c>
      <c r="B828" s="3" t="s">
        <v>1012</v>
      </c>
      <c r="C828" s="3" t="s">
        <v>2614</v>
      </c>
      <c r="D828" s="7" t="s">
        <v>1014</v>
      </c>
      <c r="E828" s="9"/>
      <c r="F828" s="12"/>
      <c r="I828" s="12" t="s">
        <v>3540</v>
      </c>
      <c r="J828" s="3" t="s">
        <v>1012</v>
      </c>
    </row>
    <row r="829" spans="1:10" ht="33" customHeight="1">
      <c r="A829" s="2" t="s">
        <v>1016</v>
      </c>
      <c r="B829" s="3" t="s">
        <v>1015</v>
      </c>
      <c r="C829" s="3" t="s">
        <v>2614</v>
      </c>
      <c r="D829" s="7" t="s">
        <v>1017</v>
      </c>
      <c r="E829" s="9"/>
      <c r="F829" s="12"/>
      <c r="I829" s="12" t="s">
        <v>3541</v>
      </c>
      <c r="J829" s="3" t="s">
        <v>1015</v>
      </c>
    </row>
    <row r="830" spans="1:10" ht="33" customHeight="1">
      <c r="A830" s="2" t="s">
        <v>1019</v>
      </c>
      <c r="B830" s="3" t="s">
        <v>1018</v>
      </c>
      <c r="C830" s="3" t="s">
        <v>2614</v>
      </c>
      <c r="D830" s="7" t="s">
        <v>1020</v>
      </c>
      <c r="E830" s="9"/>
      <c r="F830" s="12"/>
      <c r="I830" s="12" t="s">
        <v>3542</v>
      </c>
      <c r="J830" s="3" t="s">
        <v>1018</v>
      </c>
    </row>
    <row r="831" spans="1:10" ht="33" customHeight="1">
      <c r="A831" s="2" t="s">
        <v>1022</v>
      </c>
      <c r="B831" s="3" t="s">
        <v>1021</v>
      </c>
      <c r="C831" s="3" t="s">
        <v>2614</v>
      </c>
      <c r="D831" s="7" t="s">
        <v>1023</v>
      </c>
      <c r="E831" s="9"/>
      <c r="F831" s="12"/>
      <c r="I831" s="12" t="s">
        <v>3543</v>
      </c>
      <c r="J831" s="3" t="s">
        <v>1021</v>
      </c>
    </row>
    <row r="832" spans="1:10" ht="33" customHeight="1">
      <c r="A832" s="2" t="s">
        <v>1025</v>
      </c>
      <c r="B832" s="3" t="s">
        <v>1024</v>
      </c>
      <c r="C832" s="3" t="s">
        <v>2614</v>
      </c>
      <c r="D832" s="7" t="s">
        <v>1026</v>
      </c>
      <c r="E832" s="9"/>
      <c r="F832" s="12"/>
      <c r="I832" s="12" t="s">
        <v>3544</v>
      </c>
      <c r="J832" s="3" t="s">
        <v>1024</v>
      </c>
    </row>
    <row r="833" spans="1:10" ht="33" customHeight="1">
      <c r="A833" s="2" t="s">
        <v>1028</v>
      </c>
      <c r="B833" s="3" t="s">
        <v>1027</v>
      </c>
      <c r="C833" s="3" t="s">
        <v>2614</v>
      </c>
      <c r="D833" s="7" t="s">
        <v>1029</v>
      </c>
      <c r="E833" s="9"/>
      <c r="F833" s="12"/>
      <c r="I833" s="12" t="s">
        <v>3545</v>
      </c>
      <c r="J833" s="3" t="s">
        <v>1027</v>
      </c>
    </row>
    <row r="834" spans="1:10" ht="33" customHeight="1">
      <c r="A834" s="2" t="s">
        <v>1031</v>
      </c>
      <c r="B834" s="3" t="s">
        <v>1030</v>
      </c>
      <c r="C834" s="3" t="s">
        <v>2614</v>
      </c>
      <c r="D834" s="7" t="s">
        <v>1032</v>
      </c>
      <c r="E834" s="9"/>
      <c r="F834" s="12"/>
      <c r="I834" s="12" t="s">
        <v>3546</v>
      </c>
      <c r="J834" s="3" t="s">
        <v>1030</v>
      </c>
    </row>
    <row r="835" spans="1:10" ht="33" customHeight="1">
      <c r="A835" s="2" t="s">
        <v>1034</v>
      </c>
      <c r="B835" s="3" t="s">
        <v>1033</v>
      </c>
      <c r="C835" s="3" t="s">
        <v>2614</v>
      </c>
      <c r="D835" s="7" t="s">
        <v>1035</v>
      </c>
      <c r="E835" s="9"/>
      <c r="F835" s="12" t="s">
        <v>3118</v>
      </c>
      <c r="I835" s="12" t="s">
        <v>3118</v>
      </c>
      <c r="J835" s="3" t="s">
        <v>1033</v>
      </c>
    </row>
    <row r="836" spans="1:10" ht="33" customHeight="1">
      <c r="A836" s="2" t="s">
        <v>1037</v>
      </c>
      <c r="B836" s="3" t="s">
        <v>1036</v>
      </c>
      <c r="C836" s="3" t="s">
        <v>2614</v>
      </c>
      <c r="D836" s="7" t="s">
        <v>1038</v>
      </c>
      <c r="E836" s="9"/>
      <c r="F836" s="12"/>
      <c r="I836" s="12" t="s">
        <v>3547</v>
      </c>
      <c r="J836" s="3" t="s">
        <v>1036</v>
      </c>
    </row>
    <row r="837" spans="1:10" ht="33" customHeight="1">
      <c r="A837" s="2" t="s">
        <v>1040</v>
      </c>
      <c r="B837" s="3" t="s">
        <v>1039</v>
      </c>
      <c r="C837" s="3" t="s">
        <v>2614</v>
      </c>
      <c r="D837" s="7" t="s">
        <v>1041</v>
      </c>
      <c r="E837" s="9"/>
      <c r="F837" s="12"/>
      <c r="I837" s="12" t="s">
        <v>3548</v>
      </c>
      <c r="J837" s="3" t="s">
        <v>1039</v>
      </c>
    </row>
    <row r="838" spans="1:10" ht="33" customHeight="1">
      <c r="A838" s="2" t="s">
        <v>1043</v>
      </c>
      <c r="B838" s="3" t="s">
        <v>1042</v>
      </c>
      <c r="C838" s="3" t="s">
        <v>2614</v>
      </c>
      <c r="D838" s="7" t="s">
        <v>1044</v>
      </c>
      <c r="E838" s="9"/>
      <c r="F838" s="12"/>
      <c r="I838" s="12" t="s">
        <v>3549</v>
      </c>
      <c r="J838" s="3" t="s">
        <v>1042</v>
      </c>
    </row>
    <row r="839" spans="1:10" ht="33" customHeight="1">
      <c r="A839" s="2" t="s">
        <v>1046</v>
      </c>
      <c r="B839" s="3" t="s">
        <v>1045</v>
      </c>
      <c r="C839" s="3" t="s">
        <v>2614</v>
      </c>
      <c r="D839" s="7" t="s">
        <v>1047</v>
      </c>
      <c r="E839" s="9"/>
      <c r="F839" s="12"/>
      <c r="I839" s="12" t="s">
        <v>3550</v>
      </c>
      <c r="J839" s="3" t="s">
        <v>1045</v>
      </c>
    </row>
    <row r="840" spans="1:10" ht="33" customHeight="1">
      <c r="A840" s="2" t="s">
        <v>1049</v>
      </c>
      <c r="B840" s="3" t="s">
        <v>1048</v>
      </c>
      <c r="C840" s="3" t="s">
        <v>2614</v>
      </c>
      <c r="D840" s="7" t="s">
        <v>1050</v>
      </c>
      <c r="E840" s="9"/>
      <c r="F840" s="12"/>
      <c r="I840" s="12" t="s">
        <v>3551</v>
      </c>
      <c r="J840" s="3" t="s">
        <v>1048</v>
      </c>
    </row>
    <row r="841" spans="1:10" ht="33" customHeight="1">
      <c r="A841" s="2" t="s">
        <v>1052</v>
      </c>
      <c r="B841" s="3" t="s">
        <v>1051</v>
      </c>
      <c r="C841" s="3" t="s">
        <v>2614</v>
      </c>
      <c r="D841" s="7" t="s">
        <v>1053</v>
      </c>
      <c r="E841" s="9"/>
      <c r="F841" s="12"/>
      <c r="I841" s="12" t="s">
        <v>3552</v>
      </c>
      <c r="J841" s="3" t="s">
        <v>1051</v>
      </c>
    </row>
    <row r="842" spans="1:10" ht="33" customHeight="1">
      <c r="A842" s="2" t="s">
        <v>1055</v>
      </c>
      <c r="B842" s="3" t="s">
        <v>1054</v>
      </c>
      <c r="C842" s="3" t="s">
        <v>2614</v>
      </c>
      <c r="D842" s="7" t="s">
        <v>1056</v>
      </c>
      <c r="E842" s="9"/>
      <c r="F842" s="12"/>
      <c r="I842" s="12" t="s">
        <v>3553</v>
      </c>
      <c r="J842" s="3" t="s">
        <v>1054</v>
      </c>
    </row>
    <row r="843" spans="1:10" ht="33" customHeight="1">
      <c r="A843" s="2" t="s">
        <v>1058</v>
      </c>
      <c r="B843" s="3" t="s">
        <v>1057</v>
      </c>
      <c r="C843" s="3" t="s">
        <v>2614</v>
      </c>
      <c r="D843" s="7" t="s">
        <v>1059</v>
      </c>
      <c r="E843" s="9"/>
      <c r="F843" s="12"/>
      <c r="I843" s="12" t="s">
        <v>3554</v>
      </c>
      <c r="J843" s="3" t="s">
        <v>1057</v>
      </c>
    </row>
    <row r="844" spans="1:10" ht="33" customHeight="1">
      <c r="A844" s="2" t="s">
        <v>1061</v>
      </c>
      <c r="B844" s="3" t="s">
        <v>1060</v>
      </c>
      <c r="C844" s="3" t="s">
        <v>2614</v>
      </c>
      <c r="D844" s="7" t="s">
        <v>1062</v>
      </c>
      <c r="E844" s="9"/>
      <c r="F844" s="12"/>
      <c r="I844" s="12" t="s">
        <v>3555</v>
      </c>
      <c r="J844" s="3" t="s">
        <v>1060</v>
      </c>
    </row>
    <row r="845" spans="1:10" ht="33" customHeight="1">
      <c r="A845" s="2" t="s">
        <v>1064</v>
      </c>
      <c r="B845" s="3" t="s">
        <v>1063</v>
      </c>
      <c r="C845" s="3" t="s">
        <v>2614</v>
      </c>
      <c r="D845" s="7" t="s">
        <v>1065</v>
      </c>
      <c r="E845" s="9"/>
      <c r="F845" s="12" t="s">
        <v>3119</v>
      </c>
      <c r="I845" s="12" t="s">
        <v>3119</v>
      </c>
      <c r="J845" s="3" t="s">
        <v>1063</v>
      </c>
    </row>
    <row r="846" spans="1:10" ht="33" customHeight="1">
      <c r="A846" s="2" t="s">
        <v>1067</v>
      </c>
      <c r="B846" s="3" t="s">
        <v>1066</v>
      </c>
      <c r="C846" s="3" t="s">
        <v>2614</v>
      </c>
      <c r="D846" s="7" t="s">
        <v>1068</v>
      </c>
      <c r="E846" s="9"/>
      <c r="F846" s="12"/>
      <c r="I846" s="12" t="s">
        <v>3556</v>
      </c>
      <c r="J846" s="3" t="s">
        <v>1066</v>
      </c>
    </row>
    <row r="847" spans="1:10" ht="33" customHeight="1">
      <c r="A847" s="2" t="s">
        <v>1070</v>
      </c>
      <c r="B847" s="3" t="s">
        <v>1069</v>
      </c>
      <c r="C847" s="3" t="s">
        <v>2614</v>
      </c>
      <c r="D847" s="7" t="s">
        <v>1071</v>
      </c>
      <c r="E847" s="9"/>
      <c r="F847" s="12"/>
      <c r="I847" s="12" t="s">
        <v>3557</v>
      </c>
      <c r="J847" s="3" t="s">
        <v>1069</v>
      </c>
    </row>
    <row r="848" spans="1:10" ht="33" customHeight="1">
      <c r="A848" s="2" t="s">
        <v>1073</v>
      </c>
      <c r="B848" s="3" t="s">
        <v>1072</v>
      </c>
      <c r="C848" s="3" t="s">
        <v>2614</v>
      </c>
      <c r="D848" s="7" t="s">
        <v>1074</v>
      </c>
      <c r="E848" s="9"/>
      <c r="F848" s="12"/>
      <c r="I848" s="12" t="s">
        <v>3558</v>
      </c>
      <c r="J848" s="3" t="s">
        <v>1072</v>
      </c>
    </row>
    <row r="849" spans="1:10" ht="33" customHeight="1">
      <c r="A849" s="2" t="s">
        <v>1076</v>
      </c>
      <c r="B849" s="3" t="s">
        <v>1075</v>
      </c>
      <c r="C849" s="3" t="s">
        <v>2614</v>
      </c>
      <c r="D849" s="7" t="s">
        <v>1077</v>
      </c>
      <c r="E849" s="9"/>
      <c r="F849" s="12"/>
      <c r="I849" s="12" t="s">
        <v>3559</v>
      </c>
      <c r="J849" s="3" t="s">
        <v>1075</v>
      </c>
    </row>
    <row r="850" spans="1:10" ht="33" customHeight="1">
      <c r="A850" s="2" t="s">
        <v>1079</v>
      </c>
      <c r="B850" s="3" t="s">
        <v>1078</v>
      </c>
      <c r="C850" s="3" t="s">
        <v>2614</v>
      </c>
      <c r="D850" s="7" t="s">
        <v>1080</v>
      </c>
      <c r="E850" s="9"/>
      <c r="F850" s="12"/>
      <c r="G850" s="23" t="s">
        <v>3204</v>
      </c>
      <c r="I850" s="12" t="s">
        <v>3560</v>
      </c>
      <c r="J850" s="3" t="s">
        <v>1078</v>
      </c>
    </row>
    <row r="851" spans="1:10" ht="33" customHeight="1">
      <c r="A851" s="2" t="s">
        <v>1082</v>
      </c>
      <c r="B851" s="3" t="s">
        <v>1081</v>
      </c>
      <c r="C851" s="3" t="s">
        <v>2614</v>
      </c>
      <c r="D851" s="7" t="s">
        <v>1083</v>
      </c>
      <c r="E851" s="9"/>
      <c r="F851" s="12"/>
      <c r="G851" s="23" t="s">
        <v>3204</v>
      </c>
      <c r="I851" s="12" t="s">
        <v>3561</v>
      </c>
      <c r="J851" s="3" t="s">
        <v>1081</v>
      </c>
    </row>
    <row r="852" spans="1:10" ht="33" customHeight="1">
      <c r="A852" s="2" t="s">
        <v>1085</v>
      </c>
      <c r="B852" s="3" t="s">
        <v>1084</v>
      </c>
      <c r="C852" s="3" t="s">
        <v>2614</v>
      </c>
      <c r="D852" s="7" t="s">
        <v>1086</v>
      </c>
      <c r="E852" s="9"/>
      <c r="F852" s="12"/>
      <c r="G852" s="16" t="s">
        <v>2761</v>
      </c>
      <c r="I852" s="12" t="s">
        <v>3562</v>
      </c>
      <c r="J852" s="3" t="s">
        <v>1084</v>
      </c>
    </row>
    <row r="853" spans="1:10" ht="33" customHeight="1">
      <c r="A853" s="2" t="s">
        <v>1088</v>
      </c>
      <c r="B853" s="3" t="s">
        <v>1087</v>
      </c>
      <c r="C853" s="3" t="s">
        <v>2614</v>
      </c>
      <c r="D853" s="7" t="s">
        <v>1089</v>
      </c>
      <c r="E853" s="9"/>
      <c r="F853" s="12"/>
      <c r="G853" s="16" t="s">
        <v>2761</v>
      </c>
      <c r="I853" s="12" t="s">
        <v>3563</v>
      </c>
      <c r="J853" s="3" t="s">
        <v>1087</v>
      </c>
    </row>
    <row r="854" spans="1:10" ht="33" customHeight="1">
      <c r="A854" s="2" t="s">
        <v>1091</v>
      </c>
      <c r="B854" s="3" t="s">
        <v>1090</v>
      </c>
      <c r="C854" s="3" t="s">
        <v>2614</v>
      </c>
      <c r="D854" s="7" t="s">
        <v>1092</v>
      </c>
      <c r="E854" s="9"/>
      <c r="F854" s="12"/>
      <c r="G854" s="16" t="s">
        <v>2761</v>
      </c>
      <c r="I854" s="12" t="s">
        <v>3564</v>
      </c>
      <c r="J854" s="3" t="s">
        <v>1090</v>
      </c>
    </row>
    <row r="855" spans="1:10" ht="33" customHeight="1">
      <c r="A855" s="2" t="s">
        <v>1094</v>
      </c>
      <c r="B855" s="3" t="s">
        <v>1093</v>
      </c>
      <c r="C855" s="3" t="s">
        <v>2614</v>
      </c>
      <c r="D855" s="7" t="s">
        <v>1095</v>
      </c>
      <c r="E855" s="9"/>
      <c r="F855" s="12"/>
      <c r="G855" s="16" t="s">
        <v>2761</v>
      </c>
      <c r="I855" s="12" t="s">
        <v>3565</v>
      </c>
      <c r="J855" s="3" t="s">
        <v>1093</v>
      </c>
    </row>
    <row r="856" spans="1:10" ht="33" customHeight="1">
      <c r="A856" s="2" t="s">
        <v>1097</v>
      </c>
      <c r="B856" s="3" t="s">
        <v>1096</v>
      </c>
      <c r="C856" s="3" t="s">
        <v>2614</v>
      </c>
      <c r="D856" s="7" t="s">
        <v>1098</v>
      </c>
      <c r="E856" s="9"/>
      <c r="F856" s="12"/>
      <c r="G856" s="23" t="s">
        <v>2775</v>
      </c>
      <c r="I856" s="12" t="s">
        <v>3566</v>
      </c>
      <c r="J856" s="3" t="s">
        <v>1096</v>
      </c>
    </row>
    <row r="857" spans="1:10" ht="33" customHeight="1">
      <c r="A857" s="2" t="s">
        <v>1100</v>
      </c>
      <c r="B857" s="3" t="s">
        <v>1099</v>
      </c>
      <c r="C857" s="3" t="s">
        <v>2614</v>
      </c>
      <c r="D857" s="7" t="s">
        <v>1101</v>
      </c>
      <c r="E857" s="9"/>
      <c r="F857" s="12"/>
      <c r="G857" s="23" t="s">
        <v>2775</v>
      </c>
      <c r="I857" s="12" t="s">
        <v>3567</v>
      </c>
      <c r="J857" s="3" t="s">
        <v>1099</v>
      </c>
    </row>
    <row r="858" spans="1:10" ht="33" customHeight="1">
      <c r="A858" s="2" t="s">
        <v>1103</v>
      </c>
      <c r="B858" s="3" t="s">
        <v>1102</v>
      </c>
      <c r="C858" s="3" t="s">
        <v>2614</v>
      </c>
      <c r="D858" s="7" t="s">
        <v>1104</v>
      </c>
      <c r="E858" s="9"/>
      <c r="F858" s="12"/>
      <c r="G858" s="23" t="s">
        <v>2775</v>
      </c>
      <c r="I858" s="12" t="s">
        <v>3568</v>
      </c>
      <c r="J858" s="3" t="s">
        <v>1102</v>
      </c>
    </row>
    <row r="859" spans="1:10" ht="33" customHeight="1">
      <c r="A859" s="2" t="s">
        <v>1106</v>
      </c>
      <c r="B859" s="3" t="s">
        <v>1105</v>
      </c>
      <c r="C859" s="3" t="s">
        <v>2614</v>
      </c>
      <c r="D859" s="7" t="s">
        <v>1107</v>
      </c>
      <c r="E859" s="9"/>
      <c r="F859" s="12"/>
      <c r="G859" s="23" t="s">
        <v>2775</v>
      </c>
      <c r="I859" s="12" t="s">
        <v>3569</v>
      </c>
      <c r="J859" s="3" t="s">
        <v>1105</v>
      </c>
    </row>
    <row r="860" spans="1:10" ht="33" customHeight="1">
      <c r="A860" s="2" t="s">
        <v>1109</v>
      </c>
      <c r="B860" s="3" t="s">
        <v>1108</v>
      </c>
      <c r="C860" s="3" t="s">
        <v>2614</v>
      </c>
      <c r="D860" s="7" t="s">
        <v>1110</v>
      </c>
      <c r="E860" s="9"/>
      <c r="F860" s="12"/>
      <c r="G860" s="23" t="s">
        <v>2775</v>
      </c>
      <c r="I860" s="12" t="s">
        <v>3570</v>
      </c>
      <c r="J860" s="3" t="s">
        <v>1108</v>
      </c>
    </row>
    <row r="861" spans="1:10" ht="33" customHeight="1">
      <c r="A861" s="2" t="s">
        <v>1112</v>
      </c>
      <c r="B861" s="3" t="s">
        <v>1111</v>
      </c>
      <c r="C861" s="3" t="s">
        <v>2614</v>
      </c>
      <c r="D861" s="7" t="s">
        <v>1113</v>
      </c>
      <c r="E861" s="9"/>
      <c r="F861" s="12"/>
      <c r="G861" s="23" t="s">
        <v>2775</v>
      </c>
      <c r="I861" s="12" t="s">
        <v>3571</v>
      </c>
      <c r="J861" s="3" t="s">
        <v>1111</v>
      </c>
    </row>
    <row r="862" spans="1:10" ht="33" customHeight="1">
      <c r="A862" s="2" t="s">
        <v>1115</v>
      </c>
      <c r="B862" s="3" t="s">
        <v>1114</v>
      </c>
      <c r="C862" s="3" t="s">
        <v>2614</v>
      </c>
      <c r="D862" s="7" t="s">
        <v>1116</v>
      </c>
      <c r="E862" s="9"/>
      <c r="F862" s="12"/>
      <c r="G862" s="23" t="s">
        <v>2775</v>
      </c>
      <c r="I862" s="12" t="s">
        <v>3572</v>
      </c>
      <c r="J862" s="3" t="s">
        <v>1114</v>
      </c>
    </row>
    <row r="863" spans="1:10" ht="33" customHeight="1">
      <c r="A863" s="2" t="s">
        <v>1118</v>
      </c>
      <c r="B863" s="3" t="s">
        <v>1117</v>
      </c>
      <c r="C863" s="3" t="s">
        <v>2614</v>
      </c>
      <c r="D863" s="7" t="s">
        <v>1119</v>
      </c>
      <c r="E863" s="9"/>
      <c r="F863" s="12"/>
      <c r="G863" s="23" t="s">
        <v>2775</v>
      </c>
      <c r="I863" s="12" t="s">
        <v>3573</v>
      </c>
      <c r="J863" s="3" t="s">
        <v>1117</v>
      </c>
    </row>
    <row r="864" spans="1:10" ht="33" customHeight="1">
      <c r="A864" s="2" t="s">
        <v>1121</v>
      </c>
      <c r="B864" s="3" t="s">
        <v>1120</v>
      </c>
      <c r="C864" s="3" t="s">
        <v>2614</v>
      </c>
      <c r="D864" s="14" t="s">
        <v>3206</v>
      </c>
      <c r="E864" s="9"/>
      <c r="F864" s="12" t="s">
        <v>3120</v>
      </c>
      <c r="I864" s="12" t="s">
        <v>3120</v>
      </c>
      <c r="J864" s="3" t="s">
        <v>1120</v>
      </c>
    </row>
    <row r="865" spans="1:10" ht="33" customHeight="1">
      <c r="A865" s="2" t="s">
        <v>1123</v>
      </c>
      <c r="B865" s="3" t="s">
        <v>1122</v>
      </c>
      <c r="C865" s="3" t="s">
        <v>2614</v>
      </c>
      <c r="D865" s="14" t="s">
        <v>3207</v>
      </c>
      <c r="E865" s="9"/>
      <c r="F865" s="12" t="s">
        <v>3121</v>
      </c>
      <c r="I865" s="12" t="s">
        <v>3121</v>
      </c>
      <c r="J865" s="3" t="s">
        <v>1122</v>
      </c>
    </row>
    <row r="866" spans="1:10" ht="33" customHeight="1">
      <c r="A866" s="2" t="s">
        <v>1125</v>
      </c>
      <c r="B866" s="3" t="s">
        <v>1124</v>
      </c>
      <c r="C866" s="3" t="s">
        <v>2614</v>
      </c>
      <c r="D866" s="7" t="s">
        <v>1126</v>
      </c>
      <c r="E866" s="9"/>
      <c r="F866" s="12" t="s">
        <v>3122</v>
      </c>
      <c r="I866" s="12" t="s">
        <v>3122</v>
      </c>
      <c r="J866" s="3" t="s">
        <v>1124</v>
      </c>
    </row>
    <row r="867" spans="1:10" ht="33" customHeight="1">
      <c r="A867" s="2" t="s">
        <v>1128</v>
      </c>
      <c r="B867" s="3" t="s">
        <v>1127</v>
      </c>
      <c r="C867" s="3" t="s">
        <v>2614</v>
      </c>
      <c r="D867" s="14" t="s">
        <v>3208</v>
      </c>
      <c r="E867" s="9"/>
      <c r="F867" s="12" t="s">
        <v>3123</v>
      </c>
      <c r="I867" s="12" t="s">
        <v>3123</v>
      </c>
      <c r="J867" s="3" t="s">
        <v>1127</v>
      </c>
    </row>
    <row r="868" spans="1:10" ht="33" customHeight="1">
      <c r="A868" s="2" t="s">
        <v>1130</v>
      </c>
      <c r="B868" s="3" t="s">
        <v>1129</v>
      </c>
      <c r="C868" s="3" t="s">
        <v>2614</v>
      </c>
      <c r="D868" s="7" t="s">
        <v>1131</v>
      </c>
      <c r="E868" s="9"/>
      <c r="F868" s="12"/>
      <c r="G868" s="16" t="s">
        <v>3205</v>
      </c>
      <c r="I868" s="12" t="s">
        <v>3574</v>
      </c>
      <c r="J868" s="3" t="s">
        <v>1129</v>
      </c>
    </row>
    <row r="869" spans="1:10" ht="33" customHeight="1">
      <c r="A869" s="2" t="s">
        <v>1133</v>
      </c>
      <c r="B869" s="3" t="s">
        <v>1132</v>
      </c>
      <c r="C869" s="3" t="s">
        <v>2614</v>
      </c>
      <c r="D869" s="7" t="s">
        <v>1134</v>
      </c>
      <c r="E869" s="9"/>
      <c r="F869" s="12"/>
      <c r="G869" s="16" t="s">
        <v>3205</v>
      </c>
      <c r="I869" s="12" t="s">
        <v>3575</v>
      </c>
      <c r="J869" s="3" t="s">
        <v>1132</v>
      </c>
    </row>
    <row r="870" spans="1:10" ht="33" customHeight="1">
      <c r="A870" s="2" t="s">
        <v>1136</v>
      </c>
      <c r="B870" s="3" t="s">
        <v>1135</v>
      </c>
      <c r="C870" s="3" t="s">
        <v>2614</v>
      </c>
      <c r="D870" s="7" t="s">
        <v>1137</v>
      </c>
      <c r="E870" s="9"/>
      <c r="F870" s="12"/>
      <c r="G870" s="16" t="s">
        <v>3205</v>
      </c>
      <c r="I870" s="12" t="s">
        <v>3576</v>
      </c>
      <c r="J870" s="3" t="s">
        <v>1135</v>
      </c>
    </row>
    <row r="871" spans="1:10" ht="33" customHeight="1">
      <c r="A871" s="2" t="s">
        <v>1139</v>
      </c>
      <c r="B871" s="3" t="s">
        <v>1138</v>
      </c>
      <c r="C871" s="3" t="s">
        <v>2614</v>
      </c>
      <c r="D871" s="7" t="s">
        <v>1140</v>
      </c>
      <c r="E871" s="9"/>
      <c r="F871" s="12" t="s">
        <v>3124</v>
      </c>
      <c r="I871" s="12" t="s">
        <v>3124</v>
      </c>
      <c r="J871" s="3" t="s">
        <v>1138</v>
      </c>
    </row>
    <row r="872" spans="1:10" ht="33" customHeight="1">
      <c r="A872" s="2" t="s">
        <v>1142</v>
      </c>
      <c r="B872" s="3" t="s">
        <v>1141</v>
      </c>
      <c r="C872" s="3" t="s">
        <v>2614</v>
      </c>
      <c r="D872" s="7" t="s">
        <v>1143</v>
      </c>
      <c r="E872" s="9"/>
      <c r="F872" s="12"/>
      <c r="G872" s="16" t="s">
        <v>3205</v>
      </c>
      <c r="I872" s="12" t="s">
        <v>3577</v>
      </c>
      <c r="J872" s="3" t="s">
        <v>1141</v>
      </c>
    </row>
    <row r="873" spans="1:10" ht="33" customHeight="1">
      <c r="A873" s="2" t="s">
        <v>1145</v>
      </c>
      <c r="B873" s="3" t="s">
        <v>1144</v>
      </c>
      <c r="C873" s="3" t="s">
        <v>2614</v>
      </c>
      <c r="D873" s="7" t="s">
        <v>1146</v>
      </c>
      <c r="E873" s="9"/>
      <c r="F873" s="12"/>
      <c r="G873" s="15" t="s">
        <v>2775</v>
      </c>
      <c r="I873" s="12" t="s">
        <v>3578</v>
      </c>
      <c r="J873" s="3" t="s">
        <v>1144</v>
      </c>
    </row>
    <row r="874" spans="1:10" ht="33" customHeight="1">
      <c r="A874" s="2" t="s">
        <v>1148</v>
      </c>
      <c r="B874" s="3" t="s">
        <v>1147</v>
      </c>
      <c r="C874" s="3" t="s">
        <v>2614</v>
      </c>
      <c r="D874" s="7" t="s">
        <v>1149</v>
      </c>
      <c r="E874" s="9"/>
      <c r="F874" s="12" t="s">
        <v>3125</v>
      </c>
      <c r="I874" s="12" t="s">
        <v>3125</v>
      </c>
      <c r="J874" s="3" t="s">
        <v>1147</v>
      </c>
    </row>
    <row r="875" spans="1:10" ht="33" customHeight="1">
      <c r="A875" s="2" t="s">
        <v>1151</v>
      </c>
      <c r="B875" s="3" t="s">
        <v>1150</v>
      </c>
      <c r="C875" s="3" t="s">
        <v>2614</v>
      </c>
      <c r="D875" s="7" t="s">
        <v>1152</v>
      </c>
      <c r="E875" s="9"/>
      <c r="F875" s="12"/>
      <c r="G875" s="15" t="s">
        <v>2775</v>
      </c>
      <c r="I875" s="12" t="s">
        <v>3579</v>
      </c>
      <c r="J875" s="3" t="s">
        <v>1150</v>
      </c>
    </row>
    <row r="876" spans="1:10" ht="33" customHeight="1">
      <c r="A876" s="2" t="s">
        <v>1154</v>
      </c>
      <c r="B876" s="3" t="s">
        <v>1153</v>
      </c>
      <c r="C876" s="3" t="s">
        <v>2614</v>
      </c>
      <c r="D876" s="7" t="s">
        <v>1155</v>
      </c>
      <c r="E876" s="9"/>
      <c r="F876" s="12"/>
      <c r="G876" s="15" t="s">
        <v>2775</v>
      </c>
      <c r="I876" s="12" t="s">
        <v>3580</v>
      </c>
      <c r="J876" s="3" t="s">
        <v>1153</v>
      </c>
    </row>
    <row r="877" spans="1:10" ht="33" customHeight="1">
      <c r="A877" s="2" t="s">
        <v>1157</v>
      </c>
      <c r="B877" s="3" t="s">
        <v>1156</v>
      </c>
      <c r="C877" s="3" t="s">
        <v>2614</v>
      </c>
      <c r="D877" s="7" t="s">
        <v>1158</v>
      </c>
      <c r="E877" s="9"/>
      <c r="F877" s="12" t="s">
        <v>3126</v>
      </c>
      <c r="I877" s="12" t="s">
        <v>3126</v>
      </c>
      <c r="J877" s="3" t="s">
        <v>1156</v>
      </c>
    </row>
    <row r="878" spans="1:10" ht="33" customHeight="1">
      <c r="A878" s="2" t="s">
        <v>1160</v>
      </c>
      <c r="B878" s="3" t="s">
        <v>1159</v>
      </c>
      <c r="C878" s="3" t="s">
        <v>2614</v>
      </c>
      <c r="D878" s="7" t="s">
        <v>1161</v>
      </c>
      <c r="E878" s="9"/>
      <c r="F878" s="12" t="s">
        <v>3147</v>
      </c>
      <c r="I878" s="12" t="s">
        <v>3147</v>
      </c>
      <c r="J878" s="3" t="s">
        <v>1159</v>
      </c>
    </row>
    <row r="879" spans="1:10" ht="33" customHeight="1">
      <c r="A879" s="2" t="s">
        <v>1163</v>
      </c>
      <c r="B879" s="3" t="s">
        <v>1162</v>
      </c>
      <c r="C879" s="3" t="s">
        <v>2614</v>
      </c>
      <c r="D879" s="7" t="s">
        <v>1164</v>
      </c>
      <c r="E879" s="9"/>
      <c r="F879" s="12"/>
      <c r="G879" s="16" t="s">
        <v>2761</v>
      </c>
      <c r="I879" s="12" t="s">
        <v>3581</v>
      </c>
      <c r="J879" s="3" t="s">
        <v>1162</v>
      </c>
    </row>
    <row r="880" spans="1:10" ht="33" customHeight="1">
      <c r="A880" s="2" t="s">
        <v>1166</v>
      </c>
      <c r="B880" s="3" t="s">
        <v>1165</v>
      </c>
      <c r="C880" s="3" t="s">
        <v>2614</v>
      </c>
      <c r="D880" s="7" t="s">
        <v>1164</v>
      </c>
      <c r="E880" s="9"/>
      <c r="F880" s="12"/>
      <c r="G880" s="16" t="s">
        <v>2761</v>
      </c>
      <c r="I880" s="12" t="s">
        <v>3582</v>
      </c>
      <c r="J880" s="3" t="s">
        <v>1165</v>
      </c>
    </row>
    <row r="881" spans="1:10" ht="33" customHeight="1">
      <c r="A881" s="2" t="s">
        <v>1168</v>
      </c>
      <c r="B881" s="3" t="s">
        <v>1167</v>
      </c>
      <c r="C881" s="3" t="s">
        <v>2614</v>
      </c>
      <c r="D881" s="14" t="s">
        <v>3209</v>
      </c>
      <c r="E881" s="9"/>
      <c r="F881" s="12" t="s">
        <v>3127</v>
      </c>
      <c r="I881" s="12" t="s">
        <v>3127</v>
      </c>
      <c r="J881" s="3" t="s">
        <v>1167</v>
      </c>
    </row>
    <row r="882" spans="1:10" ht="33" customHeight="1">
      <c r="A882" s="2" t="s">
        <v>1170</v>
      </c>
      <c r="B882" s="3" t="s">
        <v>1169</v>
      </c>
      <c r="C882" s="3" t="s">
        <v>2614</v>
      </c>
      <c r="D882" s="7" t="s">
        <v>1171</v>
      </c>
      <c r="E882" s="9"/>
      <c r="F882" s="12" t="s">
        <v>3128</v>
      </c>
      <c r="I882" s="12" t="s">
        <v>3128</v>
      </c>
      <c r="J882" s="3" t="s">
        <v>1169</v>
      </c>
    </row>
    <row r="883" spans="1:10" ht="33" customHeight="1">
      <c r="A883" s="2" t="s">
        <v>1173</v>
      </c>
      <c r="B883" s="3" t="s">
        <v>1172</v>
      </c>
      <c r="C883" s="3" t="s">
        <v>2614</v>
      </c>
      <c r="D883" s="7" t="s">
        <v>206</v>
      </c>
      <c r="E883" s="9"/>
      <c r="F883" s="21"/>
      <c r="G883" s="16" t="s">
        <v>2761</v>
      </c>
      <c r="I883" s="12" t="s">
        <v>3645</v>
      </c>
      <c r="J883" s="3" t="s">
        <v>1172</v>
      </c>
    </row>
    <row r="884" spans="1:10" ht="33" customHeight="1">
      <c r="A884" s="2" t="s">
        <v>1175</v>
      </c>
      <c r="B884" s="3" t="s">
        <v>1174</v>
      </c>
      <c r="C884" s="3" t="s">
        <v>2614</v>
      </c>
      <c r="D884" s="7" t="s">
        <v>1176</v>
      </c>
      <c r="E884" s="9"/>
      <c r="F884" s="12"/>
      <c r="G884" s="16" t="s">
        <v>2761</v>
      </c>
      <c r="I884" s="12" t="s">
        <v>3583</v>
      </c>
      <c r="J884" s="3" t="s">
        <v>1174</v>
      </c>
    </row>
    <row r="885" spans="1:10" ht="33" customHeight="1">
      <c r="A885" s="2" t="s">
        <v>1178</v>
      </c>
      <c r="B885" s="3" t="s">
        <v>1177</v>
      </c>
      <c r="C885" s="3" t="s">
        <v>2614</v>
      </c>
      <c r="D885" s="7" t="s">
        <v>206</v>
      </c>
      <c r="E885" s="9"/>
      <c r="F885" s="12"/>
      <c r="G885" s="16" t="s">
        <v>2761</v>
      </c>
      <c r="I885" s="12" t="s">
        <v>3584</v>
      </c>
      <c r="J885" s="3" t="s">
        <v>1177</v>
      </c>
    </row>
    <row r="886" spans="1:10" ht="33" customHeight="1">
      <c r="A886" s="2" t="s">
        <v>1180</v>
      </c>
      <c r="B886" s="3" t="s">
        <v>1179</v>
      </c>
      <c r="C886" s="3" t="s">
        <v>2614</v>
      </c>
      <c r="D886" s="7" t="s">
        <v>206</v>
      </c>
      <c r="E886" s="9"/>
      <c r="F886" s="12"/>
      <c r="G886" s="16" t="s">
        <v>2761</v>
      </c>
      <c r="I886" s="12" t="s">
        <v>3585</v>
      </c>
      <c r="J886" s="3" t="s">
        <v>1179</v>
      </c>
    </row>
    <row r="887" spans="1:10" ht="33" customHeight="1">
      <c r="A887" s="2" t="s">
        <v>1182</v>
      </c>
      <c r="B887" s="3" t="s">
        <v>1181</v>
      </c>
      <c r="C887" s="3" t="s">
        <v>2614</v>
      </c>
      <c r="D887" s="7" t="s">
        <v>1183</v>
      </c>
      <c r="E887" s="9"/>
      <c r="F887" s="12" t="s">
        <v>3129</v>
      </c>
      <c r="I887" s="12" t="s">
        <v>3129</v>
      </c>
      <c r="J887" s="3" t="s">
        <v>1181</v>
      </c>
    </row>
    <row r="888" spans="1:10" ht="33" customHeight="1">
      <c r="A888" s="2" t="s">
        <v>1185</v>
      </c>
      <c r="B888" s="3" t="s">
        <v>1184</v>
      </c>
      <c r="C888" s="3" t="s">
        <v>2614</v>
      </c>
      <c r="D888" s="7" t="s">
        <v>206</v>
      </c>
      <c r="E888" s="9"/>
      <c r="F888" s="12"/>
      <c r="G888" s="16" t="s">
        <v>2761</v>
      </c>
      <c r="I888" s="12" t="s">
        <v>3586</v>
      </c>
      <c r="J888" s="3" t="s">
        <v>1184</v>
      </c>
    </row>
    <row r="889" spans="1:10" ht="33" customHeight="1">
      <c r="A889" s="2" t="s">
        <v>1187</v>
      </c>
      <c r="B889" s="3" t="s">
        <v>1186</v>
      </c>
      <c r="C889" s="3" t="s">
        <v>2614</v>
      </c>
      <c r="D889" s="7" t="s">
        <v>1188</v>
      </c>
      <c r="E889" s="9"/>
      <c r="F889" s="12"/>
      <c r="G889" s="15" t="s">
        <v>2775</v>
      </c>
      <c r="I889" s="12" t="s">
        <v>3587</v>
      </c>
      <c r="J889" s="3" t="s">
        <v>1186</v>
      </c>
    </row>
    <row r="890" spans="1:10" ht="33" customHeight="1">
      <c r="A890" s="2"/>
      <c r="B890" s="3" t="s">
        <v>1189</v>
      </c>
      <c r="C890" s="3" t="s">
        <v>2614</v>
      </c>
      <c r="D890" s="7" t="s">
        <v>1190</v>
      </c>
      <c r="E890" s="9"/>
      <c r="F890" s="12" t="s">
        <v>3130</v>
      </c>
      <c r="I890" s="12" t="s">
        <v>3130</v>
      </c>
      <c r="J890" s="3" t="s">
        <v>1189</v>
      </c>
    </row>
    <row r="891" spans="1:10" ht="33" customHeight="1">
      <c r="A891" s="2" t="s">
        <v>1192</v>
      </c>
      <c r="B891" s="3" t="s">
        <v>1191</v>
      </c>
      <c r="C891" s="3" t="s">
        <v>2614</v>
      </c>
      <c r="D891" s="7" t="s">
        <v>1193</v>
      </c>
      <c r="E891" s="9"/>
      <c r="F891" s="12"/>
      <c r="G891" s="15" t="s">
        <v>2775</v>
      </c>
      <c r="I891" s="12" t="s">
        <v>3646</v>
      </c>
      <c r="J891" s="3" t="s">
        <v>1191</v>
      </c>
    </row>
    <row r="892" spans="1:10" ht="33" customHeight="1">
      <c r="A892" s="2" t="s">
        <v>1195</v>
      </c>
      <c r="B892" s="3" t="s">
        <v>1194</v>
      </c>
      <c r="C892" s="3" t="s">
        <v>2614</v>
      </c>
      <c r="D892" s="7" t="s">
        <v>206</v>
      </c>
      <c r="E892" s="9"/>
      <c r="F892" s="12"/>
      <c r="G892" s="16" t="s">
        <v>2761</v>
      </c>
      <c r="I892" s="12" t="s">
        <v>3588</v>
      </c>
      <c r="J892" s="3" t="s">
        <v>1194</v>
      </c>
    </row>
    <row r="893" spans="1:10" ht="33" customHeight="1">
      <c r="A893" s="2" t="s">
        <v>1197</v>
      </c>
      <c r="B893" s="3" t="s">
        <v>1196</v>
      </c>
      <c r="C893" s="3" t="s">
        <v>2614</v>
      </c>
      <c r="D893" s="7" t="s">
        <v>1198</v>
      </c>
      <c r="E893" s="9"/>
      <c r="F893" s="12"/>
      <c r="I893" s="12" t="s">
        <v>3589</v>
      </c>
      <c r="J893" s="3" t="s">
        <v>1196</v>
      </c>
    </row>
    <row r="894" spans="1:10" ht="33" customHeight="1">
      <c r="A894" s="2" t="s">
        <v>1200</v>
      </c>
      <c r="B894" s="3" t="s">
        <v>1199</v>
      </c>
      <c r="C894" s="3" t="s">
        <v>2614</v>
      </c>
      <c r="D894" s="7" t="s">
        <v>206</v>
      </c>
      <c r="E894" s="9"/>
      <c r="F894" s="12"/>
      <c r="G894" s="16" t="s">
        <v>2761</v>
      </c>
      <c r="I894" s="12" t="s">
        <v>3590</v>
      </c>
      <c r="J894" s="3" t="s">
        <v>1199</v>
      </c>
    </row>
    <row r="895" spans="1:10" ht="33" customHeight="1">
      <c r="A895" s="2" t="s">
        <v>1202</v>
      </c>
      <c r="B895" s="3" t="s">
        <v>1201</v>
      </c>
      <c r="C895" s="3" t="s">
        <v>2614</v>
      </c>
      <c r="D895" s="7" t="s">
        <v>1203</v>
      </c>
      <c r="E895" s="9"/>
      <c r="F895" s="12"/>
      <c r="I895" s="12" t="s">
        <v>3591</v>
      </c>
      <c r="J895" s="3" t="s">
        <v>1201</v>
      </c>
    </row>
    <row r="896" spans="1:10" ht="33" customHeight="1">
      <c r="A896" s="2" t="s">
        <v>1205</v>
      </c>
      <c r="B896" s="3" t="s">
        <v>1204</v>
      </c>
      <c r="C896" s="3" t="s">
        <v>2614</v>
      </c>
      <c r="D896" s="7" t="s">
        <v>1206</v>
      </c>
      <c r="E896" s="9"/>
      <c r="F896" s="12"/>
      <c r="I896" s="12" t="s">
        <v>3592</v>
      </c>
      <c r="J896" s="3" t="s">
        <v>1204</v>
      </c>
    </row>
    <row r="897" spans="1:10" ht="33" customHeight="1">
      <c r="A897" s="2" t="s">
        <v>1208</v>
      </c>
      <c r="B897" s="3" t="s">
        <v>1207</v>
      </c>
      <c r="C897" s="3" t="s">
        <v>2614</v>
      </c>
      <c r="D897" s="7" t="s">
        <v>206</v>
      </c>
      <c r="E897" s="9"/>
      <c r="F897" s="12"/>
      <c r="G897" s="16" t="s">
        <v>2761</v>
      </c>
      <c r="I897" s="12" t="s">
        <v>3593</v>
      </c>
      <c r="J897" s="3" t="s">
        <v>1207</v>
      </c>
    </row>
    <row r="898" spans="1:10" ht="33" customHeight="1">
      <c r="A898" s="2" t="s">
        <v>1210</v>
      </c>
      <c r="B898" s="3" t="s">
        <v>1209</v>
      </c>
      <c r="C898" s="3" t="s">
        <v>2614</v>
      </c>
      <c r="D898" s="7" t="s">
        <v>1211</v>
      </c>
      <c r="E898" s="9"/>
      <c r="F898" s="12"/>
      <c r="I898" s="12" t="s">
        <v>3594</v>
      </c>
      <c r="J898" s="3" t="s">
        <v>1209</v>
      </c>
    </row>
    <row r="899" spans="1:10" ht="33" customHeight="1">
      <c r="A899" s="2" t="s">
        <v>1213</v>
      </c>
      <c r="B899" s="3" t="s">
        <v>1212</v>
      </c>
      <c r="C899" s="3" t="s">
        <v>2614</v>
      </c>
      <c r="D899" s="7" t="s">
        <v>1214</v>
      </c>
      <c r="E899" s="9"/>
      <c r="F899" s="12" t="s">
        <v>3131</v>
      </c>
      <c r="I899" s="12" t="s">
        <v>3131</v>
      </c>
      <c r="J899" s="3" t="s">
        <v>1212</v>
      </c>
    </row>
    <row r="900" spans="1:10" ht="33" customHeight="1">
      <c r="A900" s="2" t="s">
        <v>1216</v>
      </c>
      <c r="B900" s="3" t="s">
        <v>1215</v>
      </c>
      <c r="C900" s="3" t="s">
        <v>2614</v>
      </c>
      <c r="D900" s="7" t="s">
        <v>1217</v>
      </c>
      <c r="E900" s="9"/>
      <c r="F900" s="12" t="s">
        <v>3132</v>
      </c>
      <c r="I900" s="12" t="s">
        <v>3132</v>
      </c>
      <c r="J900" s="3" t="s">
        <v>1215</v>
      </c>
    </row>
    <row r="901" spans="1:10" ht="33" customHeight="1">
      <c r="A901" s="2" t="s">
        <v>1219</v>
      </c>
      <c r="B901" s="3" t="s">
        <v>1218</v>
      </c>
      <c r="C901" s="3" t="s">
        <v>2614</v>
      </c>
      <c r="D901" s="7" t="s">
        <v>1220</v>
      </c>
      <c r="E901" s="9"/>
      <c r="F901" s="12" t="s">
        <v>3133</v>
      </c>
      <c r="I901" s="12" t="s">
        <v>3133</v>
      </c>
      <c r="J901" s="3" t="s">
        <v>1218</v>
      </c>
    </row>
    <row r="902" spans="1:10" ht="33" customHeight="1">
      <c r="A902" s="2" t="s">
        <v>1222</v>
      </c>
      <c r="B902" s="3" t="s">
        <v>1221</v>
      </c>
      <c r="C902" s="3" t="s">
        <v>2614</v>
      </c>
      <c r="D902" s="7" t="s">
        <v>1223</v>
      </c>
      <c r="E902" s="9"/>
      <c r="F902" s="12" t="s">
        <v>3134</v>
      </c>
      <c r="I902" s="12" t="s">
        <v>3134</v>
      </c>
      <c r="J902" s="3" t="s">
        <v>1221</v>
      </c>
    </row>
    <row r="903" spans="1:10" ht="33" customHeight="1">
      <c r="A903" s="2" t="s">
        <v>1225</v>
      </c>
      <c r="B903" s="3" t="s">
        <v>1224</v>
      </c>
      <c r="C903" s="3" t="s">
        <v>2614</v>
      </c>
      <c r="D903" s="7" t="s">
        <v>1226</v>
      </c>
      <c r="E903" s="9"/>
      <c r="F903" s="12" t="s">
        <v>3135</v>
      </c>
      <c r="I903" s="12" t="s">
        <v>3135</v>
      </c>
      <c r="J903" s="3" t="s">
        <v>1224</v>
      </c>
    </row>
    <row r="904" spans="1:10" ht="33" customHeight="1">
      <c r="A904" s="2" t="s">
        <v>1228</v>
      </c>
      <c r="B904" s="3" t="s">
        <v>1227</v>
      </c>
      <c r="C904" s="3" t="s">
        <v>2614</v>
      </c>
      <c r="D904" s="7" t="s">
        <v>1229</v>
      </c>
      <c r="E904" s="9"/>
      <c r="F904" s="12"/>
      <c r="G904" s="16" t="s">
        <v>2761</v>
      </c>
      <c r="I904" s="12" t="s">
        <v>3595</v>
      </c>
      <c r="J904" s="3" t="s">
        <v>1227</v>
      </c>
    </row>
    <row r="905" spans="1:10" ht="33" customHeight="1">
      <c r="A905" s="2" t="s">
        <v>1231</v>
      </c>
      <c r="B905" s="3" t="s">
        <v>1230</v>
      </c>
      <c r="C905" s="3" t="s">
        <v>2614</v>
      </c>
      <c r="D905" s="7" t="s">
        <v>1232</v>
      </c>
      <c r="E905" s="9"/>
      <c r="F905" s="12"/>
      <c r="G905" s="16" t="s">
        <v>2761</v>
      </c>
      <c r="I905" s="12" t="s">
        <v>3596</v>
      </c>
      <c r="J905" s="3" t="s">
        <v>1230</v>
      </c>
    </row>
    <row r="906" spans="1:10" ht="33" customHeight="1">
      <c r="A906" s="2" t="s">
        <v>1234</v>
      </c>
      <c r="B906" s="3" t="s">
        <v>1233</v>
      </c>
      <c r="C906" s="3" t="s">
        <v>2614</v>
      </c>
      <c r="D906" s="7" t="s">
        <v>1235</v>
      </c>
      <c r="E906" s="9"/>
      <c r="F906" s="12" t="s">
        <v>3136</v>
      </c>
      <c r="I906" s="12" t="s">
        <v>3136</v>
      </c>
      <c r="J906" s="3" t="s">
        <v>1233</v>
      </c>
    </row>
    <row r="907" spans="1:10" ht="33" customHeight="1">
      <c r="A907" s="2" t="s">
        <v>1237</v>
      </c>
      <c r="B907" s="3" t="s">
        <v>1236</v>
      </c>
      <c r="C907" s="3" t="s">
        <v>2614</v>
      </c>
      <c r="D907" s="7" t="s">
        <v>1235</v>
      </c>
      <c r="E907" s="9"/>
      <c r="F907" s="12" t="s">
        <v>3137</v>
      </c>
      <c r="I907" s="12" t="s">
        <v>3137</v>
      </c>
      <c r="J907" s="3" t="s">
        <v>1236</v>
      </c>
    </row>
    <row r="908" spans="1:10" ht="33" customHeight="1">
      <c r="A908" s="2" t="s">
        <v>1239</v>
      </c>
      <c r="B908" s="3" t="s">
        <v>1238</v>
      </c>
      <c r="C908" s="3" t="s">
        <v>2614</v>
      </c>
      <c r="D908" s="7" t="s">
        <v>1235</v>
      </c>
      <c r="E908" s="9"/>
      <c r="F908" s="12" t="s">
        <v>3138</v>
      </c>
      <c r="I908" s="12" t="s">
        <v>3138</v>
      </c>
      <c r="J908" s="3" t="s">
        <v>1238</v>
      </c>
    </row>
    <row r="909" spans="1:10" ht="33" customHeight="1">
      <c r="A909" s="2" t="s">
        <v>1241</v>
      </c>
      <c r="B909" s="3" t="s">
        <v>1240</v>
      </c>
      <c r="C909" s="3" t="s">
        <v>2614</v>
      </c>
      <c r="D909" s="7" t="s">
        <v>1235</v>
      </c>
      <c r="E909" s="9"/>
      <c r="F909" s="12" t="s">
        <v>3139</v>
      </c>
      <c r="I909" s="12" t="s">
        <v>3139</v>
      </c>
      <c r="J909" s="3" t="s">
        <v>1240</v>
      </c>
    </row>
    <row r="910" spans="1:10" ht="33" customHeight="1">
      <c r="A910" s="2" t="s">
        <v>1243</v>
      </c>
      <c r="B910" s="3" t="s">
        <v>1242</v>
      </c>
      <c r="C910" s="3" t="s">
        <v>2614</v>
      </c>
      <c r="D910" s="7" t="s">
        <v>1244</v>
      </c>
      <c r="E910" s="9"/>
      <c r="F910" s="12" t="s">
        <v>3140</v>
      </c>
      <c r="I910" s="12" t="s">
        <v>3140</v>
      </c>
      <c r="J910" s="3" t="s">
        <v>1242</v>
      </c>
    </row>
    <row r="911" spans="1:10" ht="33" customHeight="1">
      <c r="A911" s="2" t="s">
        <v>1246</v>
      </c>
      <c r="B911" s="3" t="s">
        <v>1245</v>
      </c>
      <c r="C911" s="3" t="s">
        <v>2614</v>
      </c>
      <c r="D911" s="7" t="s">
        <v>1247</v>
      </c>
      <c r="E911" s="9"/>
      <c r="F911" s="12"/>
      <c r="G911" s="15" t="s">
        <v>2751</v>
      </c>
      <c r="I911" s="12" t="s">
        <v>3597</v>
      </c>
      <c r="J911" s="3" t="s">
        <v>1245</v>
      </c>
    </row>
    <row r="912" spans="1:10" ht="33" customHeight="1">
      <c r="A912" s="2" t="s">
        <v>1249</v>
      </c>
      <c r="B912" s="3" t="s">
        <v>1248</v>
      </c>
      <c r="C912" s="3" t="s">
        <v>2614</v>
      </c>
      <c r="D912" s="7" t="s">
        <v>1250</v>
      </c>
      <c r="E912" s="9"/>
      <c r="F912" s="12"/>
      <c r="G912" s="15" t="s">
        <v>2751</v>
      </c>
      <c r="I912" s="12" t="s">
        <v>3598</v>
      </c>
      <c r="J912" s="3" t="s">
        <v>1248</v>
      </c>
    </row>
    <row r="913" spans="1:10" ht="33" customHeight="1">
      <c r="A913" s="2" t="s">
        <v>1252</v>
      </c>
      <c r="B913" s="3" t="s">
        <v>1251</v>
      </c>
      <c r="C913" s="3" t="s">
        <v>2614</v>
      </c>
      <c r="D913" s="7" t="s">
        <v>1253</v>
      </c>
      <c r="E913" s="9"/>
      <c r="F913" s="12" t="s">
        <v>3141</v>
      </c>
      <c r="I913" s="12" t="s">
        <v>3141</v>
      </c>
      <c r="J913" s="3" t="s">
        <v>1251</v>
      </c>
    </row>
    <row r="914" spans="1:10" ht="33" customHeight="1">
      <c r="A914" s="2" t="s">
        <v>1255</v>
      </c>
      <c r="B914" s="3" t="s">
        <v>1254</v>
      </c>
      <c r="C914" s="3" t="s">
        <v>2614</v>
      </c>
      <c r="D914" s="7" t="s">
        <v>206</v>
      </c>
      <c r="E914" s="9"/>
      <c r="F914" s="12"/>
      <c r="G914" s="16" t="s">
        <v>2761</v>
      </c>
      <c r="I914" s="12" t="s">
        <v>3599</v>
      </c>
      <c r="J914" s="3" t="s">
        <v>1254</v>
      </c>
    </row>
    <row r="915" spans="1:10" ht="33" customHeight="1">
      <c r="A915" s="2" t="s">
        <v>1257</v>
      </c>
      <c r="B915" s="3" t="s">
        <v>1256</v>
      </c>
      <c r="C915" s="3" t="s">
        <v>2614</v>
      </c>
      <c r="D915" s="7" t="s">
        <v>1258</v>
      </c>
      <c r="E915" s="9"/>
      <c r="F915" s="12" t="s">
        <v>3142</v>
      </c>
      <c r="I915" s="12" t="s">
        <v>3142</v>
      </c>
      <c r="J915" s="3" t="s">
        <v>1256</v>
      </c>
    </row>
    <row r="916" spans="1:10" ht="33" customHeight="1">
      <c r="A916" s="2" t="s">
        <v>1260</v>
      </c>
      <c r="B916" s="3" t="s">
        <v>1259</v>
      </c>
      <c r="C916" s="3" t="s">
        <v>2614</v>
      </c>
      <c r="D916" s="7" t="s">
        <v>1261</v>
      </c>
      <c r="E916" s="9"/>
      <c r="F916" s="12" t="s">
        <v>3143</v>
      </c>
      <c r="I916" s="12" t="s">
        <v>3143</v>
      </c>
      <c r="J916" s="3" t="s">
        <v>1259</v>
      </c>
    </row>
    <row r="917" spans="1:10" ht="33" customHeight="1">
      <c r="A917" s="2" t="s">
        <v>1263</v>
      </c>
      <c r="B917" s="3" t="s">
        <v>1262</v>
      </c>
      <c r="C917" s="3" t="s">
        <v>2614</v>
      </c>
      <c r="D917" s="7" t="s">
        <v>1264</v>
      </c>
      <c r="E917" s="9"/>
      <c r="F917" s="12" t="s">
        <v>3144</v>
      </c>
      <c r="I917" s="12" t="s">
        <v>3144</v>
      </c>
      <c r="J917" s="3" t="s">
        <v>1262</v>
      </c>
    </row>
    <row r="918" spans="1:10" ht="33" customHeight="1">
      <c r="A918" s="2" t="s">
        <v>1266</v>
      </c>
      <c r="B918" s="3" t="s">
        <v>1265</v>
      </c>
      <c r="C918" s="3" t="s">
        <v>2614</v>
      </c>
      <c r="D918" s="7" t="s">
        <v>1267</v>
      </c>
      <c r="E918" s="9"/>
      <c r="F918" s="12"/>
      <c r="G918" s="15" t="s">
        <v>2775</v>
      </c>
      <c r="I918" s="12" t="s">
        <v>3600</v>
      </c>
      <c r="J918" s="3" t="s">
        <v>1265</v>
      </c>
    </row>
    <row r="919" spans="1:10" ht="33" customHeight="1">
      <c r="A919" s="2" t="s">
        <v>1269</v>
      </c>
      <c r="B919" s="3" t="s">
        <v>1268</v>
      </c>
      <c r="C919" s="3" t="s">
        <v>2614</v>
      </c>
      <c r="D919" s="7" t="s">
        <v>206</v>
      </c>
      <c r="E919" s="9"/>
      <c r="F919" s="12"/>
      <c r="G919" s="16" t="s">
        <v>2761</v>
      </c>
      <c r="I919" s="12" t="s">
        <v>3601</v>
      </c>
      <c r="J919" s="3" t="s">
        <v>1268</v>
      </c>
    </row>
    <row r="920" spans="1:10" ht="33" customHeight="1">
      <c r="A920" s="2" t="s">
        <v>1271</v>
      </c>
      <c r="B920" s="3" t="s">
        <v>1270</v>
      </c>
      <c r="C920" s="3" t="s">
        <v>2614</v>
      </c>
      <c r="D920" s="7" t="s">
        <v>206</v>
      </c>
      <c r="E920" s="9"/>
      <c r="F920" s="12"/>
      <c r="G920" s="16" t="s">
        <v>2761</v>
      </c>
      <c r="I920" s="12" t="s">
        <v>3602</v>
      </c>
      <c r="J920" s="3" t="s">
        <v>1270</v>
      </c>
    </row>
    <row r="921" spans="1:10" ht="33" customHeight="1">
      <c r="A921" s="2" t="s">
        <v>1273</v>
      </c>
      <c r="B921" s="3" t="s">
        <v>1272</v>
      </c>
      <c r="C921" s="3" t="s">
        <v>2614</v>
      </c>
      <c r="D921" s="7" t="s">
        <v>1274</v>
      </c>
      <c r="E921" s="9"/>
      <c r="F921" s="12" t="s">
        <v>3145</v>
      </c>
      <c r="I921" s="12" t="s">
        <v>3145</v>
      </c>
      <c r="J921" s="3" t="s">
        <v>1272</v>
      </c>
    </row>
    <row r="922" spans="1:10" ht="33" customHeight="1">
      <c r="A922" s="2" t="s">
        <v>1276</v>
      </c>
      <c r="B922" s="3" t="s">
        <v>1275</v>
      </c>
      <c r="C922" s="3" t="s">
        <v>2614</v>
      </c>
      <c r="D922" s="7" t="s">
        <v>1277</v>
      </c>
      <c r="E922" s="9"/>
      <c r="F922" s="12" t="s">
        <v>3146</v>
      </c>
      <c r="I922" s="12" t="s">
        <v>3146</v>
      </c>
      <c r="J922" s="3" t="s">
        <v>1275</v>
      </c>
    </row>
    <row r="923" spans="1:10" ht="33" customHeight="1">
      <c r="A923" s="2" t="s">
        <v>1279</v>
      </c>
      <c r="B923" s="3" t="s">
        <v>1278</v>
      </c>
      <c r="C923" s="3" t="s">
        <v>2614</v>
      </c>
      <c r="D923" s="7" t="s">
        <v>206</v>
      </c>
      <c r="E923" s="9"/>
      <c r="F923" s="12"/>
      <c r="G923" s="16" t="s">
        <v>2761</v>
      </c>
      <c r="I923" s="12" t="s">
        <v>3603</v>
      </c>
      <c r="J923" s="3" t="s">
        <v>1278</v>
      </c>
    </row>
    <row r="924" spans="1:10" ht="33" customHeight="1">
      <c r="A924" s="2" t="s">
        <v>1243</v>
      </c>
      <c r="B924" s="3" t="s">
        <v>1280</v>
      </c>
      <c r="C924" s="3" t="s">
        <v>2614</v>
      </c>
      <c r="D924" s="7" t="s">
        <v>1281</v>
      </c>
      <c r="E924" s="9"/>
      <c r="F924" s="12"/>
      <c r="I924" s="12" t="s">
        <v>3664</v>
      </c>
      <c r="J924" s="3" t="s">
        <v>1280</v>
      </c>
    </row>
    <row r="925" spans="1:10" ht="33" customHeight="1">
      <c r="A925" s="2" t="s">
        <v>1246</v>
      </c>
      <c r="B925" s="3" t="s">
        <v>1282</v>
      </c>
      <c r="C925" s="3" t="s">
        <v>2614</v>
      </c>
      <c r="D925" s="7" t="s">
        <v>1283</v>
      </c>
      <c r="E925" s="9"/>
      <c r="F925" s="12"/>
      <c r="G925" s="15" t="s">
        <v>2775</v>
      </c>
      <c r="I925" s="12" t="s">
        <v>3604</v>
      </c>
      <c r="J925" s="3" t="s">
        <v>1282</v>
      </c>
    </row>
    <row r="926" spans="1:10" ht="33" customHeight="1">
      <c r="A926" s="2" t="s">
        <v>1285</v>
      </c>
      <c r="B926" s="3" t="s">
        <v>1284</v>
      </c>
      <c r="C926" s="3" t="s">
        <v>2614</v>
      </c>
      <c r="D926" s="7" t="s">
        <v>206</v>
      </c>
      <c r="E926" s="9"/>
      <c r="F926" s="12"/>
      <c r="I926" s="12" t="s">
        <v>3605</v>
      </c>
      <c r="J926" s="3" t="s">
        <v>1284</v>
      </c>
    </row>
    <row r="927" spans="1:10" ht="33" customHeight="1">
      <c r="A927" s="2" t="s">
        <v>1287</v>
      </c>
      <c r="B927" s="3" t="s">
        <v>1286</v>
      </c>
      <c r="C927" s="3" t="s">
        <v>2614</v>
      </c>
      <c r="D927" s="7" t="s">
        <v>206</v>
      </c>
      <c r="E927" s="9"/>
      <c r="F927" s="12"/>
      <c r="I927" s="12" t="s">
        <v>3606</v>
      </c>
      <c r="J927" s="3" t="s">
        <v>1286</v>
      </c>
    </row>
    <row r="928" spans="1:10" ht="33" customHeight="1">
      <c r="A928" s="2" t="s">
        <v>1289</v>
      </c>
      <c r="B928" s="3" t="s">
        <v>1288</v>
      </c>
      <c r="C928" s="3" t="s">
        <v>2614</v>
      </c>
      <c r="D928" s="7" t="s">
        <v>206</v>
      </c>
      <c r="E928" s="9"/>
      <c r="F928" s="12"/>
      <c r="I928" s="12" t="s">
        <v>3607</v>
      </c>
      <c r="J928" s="3" t="s">
        <v>1288</v>
      </c>
    </row>
    <row r="929" spans="1:10" ht="33" customHeight="1">
      <c r="A929" s="2" t="s">
        <v>1291</v>
      </c>
      <c r="B929" s="3" t="s">
        <v>1290</v>
      </c>
      <c r="C929" s="3" t="s">
        <v>2614</v>
      </c>
      <c r="D929" s="7" t="s">
        <v>206</v>
      </c>
      <c r="E929" s="9"/>
      <c r="F929" s="12"/>
      <c r="I929" s="12" t="s">
        <v>3608</v>
      </c>
      <c r="J929" s="3" t="s">
        <v>1290</v>
      </c>
    </row>
    <row r="930" spans="1:10" ht="33" customHeight="1">
      <c r="A930" s="2" t="s">
        <v>1293</v>
      </c>
      <c r="B930" s="3" t="s">
        <v>1292</v>
      </c>
      <c r="C930" s="3" t="s">
        <v>2614</v>
      </c>
      <c r="D930" s="7" t="s">
        <v>206</v>
      </c>
      <c r="E930" s="9"/>
      <c r="F930" s="12"/>
      <c r="I930" s="12" t="s">
        <v>3609</v>
      </c>
      <c r="J930" s="3" t="s">
        <v>1292</v>
      </c>
    </row>
    <row r="931" spans="1:10" ht="33" customHeight="1">
      <c r="A931" s="2" t="s">
        <v>1295</v>
      </c>
      <c r="B931" s="3" t="s">
        <v>1294</v>
      </c>
      <c r="C931" s="3" t="s">
        <v>2614</v>
      </c>
      <c r="D931" s="7" t="s">
        <v>206</v>
      </c>
      <c r="E931" s="9"/>
      <c r="F931" s="12"/>
      <c r="I931" s="12" t="s">
        <v>3610</v>
      </c>
      <c r="J931" s="3" t="s">
        <v>1294</v>
      </c>
    </row>
    <row r="932" spans="1:10" ht="33" customHeight="1">
      <c r="A932" s="2" t="s">
        <v>1297</v>
      </c>
      <c r="B932" s="3" t="s">
        <v>1296</v>
      </c>
      <c r="C932" s="3" t="s">
        <v>2614</v>
      </c>
      <c r="D932" s="7" t="s">
        <v>206</v>
      </c>
      <c r="E932" s="9"/>
      <c r="F932" s="12"/>
      <c r="I932" s="12" t="s">
        <v>3611</v>
      </c>
      <c r="J932" s="3" t="s">
        <v>1296</v>
      </c>
    </row>
    <row r="933" spans="1:10" ht="33" customHeight="1">
      <c r="A933" s="2" t="s">
        <v>1299</v>
      </c>
      <c r="B933" s="3" t="s">
        <v>1298</v>
      </c>
      <c r="C933" s="3" t="s">
        <v>2614</v>
      </c>
      <c r="D933" s="7" t="s">
        <v>206</v>
      </c>
      <c r="E933" s="9"/>
      <c r="F933" s="12"/>
      <c r="I933" s="12" t="s">
        <v>3612</v>
      </c>
      <c r="J933" s="3" t="s">
        <v>1298</v>
      </c>
    </row>
    <row r="934" spans="1:10" ht="33" customHeight="1">
      <c r="A934" s="2" t="s">
        <v>1301</v>
      </c>
      <c r="B934" s="3" t="s">
        <v>1300</v>
      </c>
      <c r="C934" s="3" t="s">
        <v>2614</v>
      </c>
      <c r="D934" s="7" t="s">
        <v>206</v>
      </c>
      <c r="E934" s="9"/>
      <c r="F934" s="12"/>
      <c r="I934" s="12" t="s">
        <v>3613</v>
      </c>
      <c r="J934" s="3" t="s">
        <v>1300</v>
      </c>
    </row>
    <row r="935" spans="1:10" ht="33" customHeight="1">
      <c r="A935" s="2" t="s">
        <v>1303</v>
      </c>
      <c r="B935" s="3" t="s">
        <v>1302</v>
      </c>
      <c r="C935" s="3" t="s">
        <v>2614</v>
      </c>
      <c r="D935" s="7" t="s">
        <v>206</v>
      </c>
      <c r="E935" s="9"/>
      <c r="F935" s="12"/>
      <c r="I935" s="12" t="s">
        <v>3614</v>
      </c>
      <c r="J935" s="3" t="s">
        <v>1302</v>
      </c>
    </row>
    <row r="936" spans="1:10" ht="33" customHeight="1">
      <c r="A936" s="2" t="s">
        <v>1305</v>
      </c>
      <c r="B936" s="3" t="s">
        <v>1304</v>
      </c>
      <c r="C936" s="3" t="s">
        <v>2614</v>
      </c>
      <c r="D936" s="7" t="s">
        <v>206</v>
      </c>
      <c r="E936" s="9"/>
      <c r="F936" s="12"/>
      <c r="I936" s="12" t="s">
        <v>3615</v>
      </c>
      <c r="J936" s="3" t="s">
        <v>1304</v>
      </c>
    </row>
    <row r="937" spans="1:10" ht="33" customHeight="1">
      <c r="A937" s="2" t="s">
        <v>1307</v>
      </c>
      <c r="B937" s="3" t="s">
        <v>1306</v>
      </c>
      <c r="C937" s="3" t="s">
        <v>2614</v>
      </c>
      <c r="D937" s="7" t="s">
        <v>206</v>
      </c>
      <c r="E937" s="9"/>
      <c r="F937" s="12"/>
      <c r="I937" s="12" t="s">
        <v>3616</v>
      </c>
      <c r="J937" s="3" t="s">
        <v>1306</v>
      </c>
    </row>
    <row r="938" spans="1:10" ht="33" customHeight="1">
      <c r="A938" s="2" t="s">
        <v>1309</v>
      </c>
      <c r="B938" s="3" t="s">
        <v>1308</v>
      </c>
      <c r="C938" s="3" t="s">
        <v>2614</v>
      </c>
      <c r="D938" s="7" t="s">
        <v>206</v>
      </c>
      <c r="E938" s="9"/>
      <c r="F938" s="12"/>
      <c r="I938" s="12" t="s">
        <v>3617</v>
      </c>
      <c r="J938" s="3" t="s">
        <v>1308</v>
      </c>
    </row>
    <row r="939" spans="1:10" ht="33" customHeight="1">
      <c r="A939" s="2" t="s">
        <v>1311</v>
      </c>
      <c r="B939" s="3" t="s">
        <v>1310</v>
      </c>
      <c r="C939" s="3" t="s">
        <v>2614</v>
      </c>
      <c r="D939" s="7" t="s">
        <v>206</v>
      </c>
      <c r="E939" s="9"/>
      <c r="F939" s="12"/>
      <c r="I939" s="12" t="s">
        <v>3618</v>
      </c>
      <c r="J939" s="3" t="s">
        <v>1310</v>
      </c>
    </row>
    <row r="940" spans="1:10" ht="33" customHeight="1">
      <c r="A940" s="2" t="s">
        <v>1313</v>
      </c>
      <c r="B940" s="3" t="s">
        <v>1312</v>
      </c>
      <c r="C940" s="3" t="s">
        <v>2614</v>
      </c>
      <c r="D940" s="7" t="s">
        <v>206</v>
      </c>
      <c r="E940" s="9"/>
      <c r="F940" s="12"/>
      <c r="I940" s="12" t="s">
        <v>3619</v>
      </c>
      <c r="J940" s="3" t="s">
        <v>1312</v>
      </c>
    </row>
    <row r="941" spans="1:10" ht="33" customHeight="1">
      <c r="A941" s="2" t="s">
        <v>1315</v>
      </c>
      <c r="B941" s="3" t="s">
        <v>1314</v>
      </c>
      <c r="C941" s="3" t="s">
        <v>2614</v>
      </c>
      <c r="D941" s="7" t="s">
        <v>206</v>
      </c>
      <c r="E941" s="9"/>
      <c r="F941" s="12"/>
      <c r="I941" s="12" t="s">
        <v>3620</v>
      </c>
      <c r="J941" s="3" t="s">
        <v>1314</v>
      </c>
    </row>
    <row r="942" spans="1:10" ht="33" customHeight="1">
      <c r="A942" s="2" t="s">
        <v>1317</v>
      </c>
      <c r="B942" s="3" t="s">
        <v>1316</v>
      </c>
      <c r="C942" s="3" t="s">
        <v>2614</v>
      </c>
      <c r="D942" s="7" t="s">
        <v>206</v>
      </c>
      <c r="E942" s="9"/>
      <c r="F942" s="12"/>
      <c r="I942" s="12" t="s">
        <v>3621</v>
      </c>
      <c r="J942" s="3" t="s">
        <v>1316</v>
      </c>
    </row>
    <row r="943" spans="1:10" ht="33" customHeight="1">
      <c r="A943" s="2" t="s">
        <v>1319</v>
      </c>
      <c r="B943" s="3" t="s">
        <v>1318</v>
      </c>
      <c r="C943" s="3" t="s">
        <v>2614</v>
      </c>
      <c r="D943" s="7" t="s">
        <v>206</v>
      </c>
      <c r="E943" s="9"/>
      <c r="F943" s="12"/>
      <c r="I943" s="12" t="s">
        <v>3622</v>
      </c>
      <c r="J943" s="3" t="s">
        <v>1318</v>
      </c>
    </row>
    <row r="944" spans="1:10" ht="33" customHeight="1">
      <c r="A944" s="2" t="s">
        <v>1321</v>
      </c>
      <c r="B944" s="3" t="s">
        <v>1320</v>
      </c>
      <c r="C944" s="3" t="s">
        <v>2614</v>
      </c>
      <c r="D944" s="7" t="s">
        <v>206</v>
      </c>
      <c r="E944" s="9"/>
      <c r="F944" s="12"/>
      <c r="I944" s="12" t="s">
        <v>3623</v>
      </c>
      <c r="J944" s="3" t="s">
        <v>1320</v>
      </c>
    </row>
    <row r="945" spans="1:10" ht="33" customHeight="1">
      <c r="A945" s="2" t="s">
        <v>1323</v>
      </c>
      <c r="B945" s="3" t="s">
        <v>1322</v>
      </c>
      <c r="C945" s="3" t="s">
        <v>2614</v>
      </c>
      <c r="D945" s="7" t="s">
        <v>206</v>
      </c>
      <c r="E945" s="9"/>
      <c r="F945" s="12"/>
      <c r="I945" s="12" t="s">
        <v>3624</v>
      </c>
      <c r="J945" s="3" t="s">
        <v>1322</v>
      </c>
    </row>
    <row r="946" spans="1:10" ht="33" customHeight="1">
      <c r="A946" s="2" t="s">
        <v>1325</v>
      </c>
      <c r="B946" s="3" t="s">
        <v>1324</v>
      </c>
      <c r="C946" s="3" t="s">
        <v>2614</v>
      </c>
      <c r="D946" s="7" t="s">
        <v>206</v>
      </c>
      <c r="E946" s="9"/>
      <c r="F946" s="12"/>
      <c r="I946" s="12" t="s">
        <v>3625</v>
      </c>
      <c r="J946" s="3" t="s">
        <v>1324</v>
      </c>
    </row>
    <row r="947" spans="1:10" ht="33" customHeight="1">
      <c r="A947" s="2" t="s">
        <v>1327</v>
      </c>
      <c r="B947" s="3" t="s">
        <v>1326</v>
      </c>
      <c r="C947" s="3" t="s">
        <v>2614</v>
      </c>
      <c r="D947" s="7" t="s">
        <v>206</v>
      </c>
      <c r="E947" s="9"/>
      <c r="F947" s="12"/>
      <c r="I947" s="12" t="s">
        <v>3626</v>
      </c>
      <c r="J947" s="3" t="s">
        <v>1326</v>
      </c>
    </row>
    <row r="948" spans="1:10" ht="33" customHeight="1">
      <c r="A948" s="2" t="s">
        <v>1329</v>
      </c>
      <c r="B948" s="3" t="s">
        <v>1328</v>
      </c>
      <c r="C948" s="3" t="s">
        <v>2614</v>
      </c>
      <c r="D948" s="7" t="s">
        <v>206</v>
      </c>
      <c r="E948" s="9"/>
      <c r="F948" s="12"/>
      <c r="I948" s="12" t="s">
        <v>3627</v>
      </c>
      <c r="J948" s="3" t="s">
        <v>1328</v>
      </c>
    </row>
    <row r="949" spans="1:10" ht="33" customHeight="1">
      <c r="A949" s="2" t="s">
        <v>1331</v>
      </c>
      <c r="B949" s="3" t="s">
        <v>1330</v>
      </c>
      <c r="C949" s="3" t="s">
        <v>2614</v>
      </c>
      <c r="D949" s="7" t="s">
        <v>206</v>
      </c>
      <c r="E949" s="9"/>
      <c r="F949" s="12"/>
      <c r="I949" s="12" t="s">
        <v>3628</v>
      </c>
      <c r="J949" s="3" t="s">
        <v>1330</v>
      </c>
    </row>
    <row r="950" spans="1:10" ht="33" customHeight="1">
      <c r="A950" s="2" t="s">
        <v>1333</v>
      </c>
      <c r="B950" s="3" t="s">
        <v>1332</v>
      </c>
      <c r="C950" s="3" t="s">
        <v>2614</v>
      </c>
      <c r="D950" s="7" t="s">
        <v>206</v>
      </c>
      <c r="E950" s="9"/>
      <c r="F950" s="12"/>
      <c r="I950" s="12" t="s">
        <v>3629</v>
      </c>
      <c r="J950" s="3" t="s">
        <v>1332</v>
      </c>
    </row>
    <row r="951" spans="1:10" ht="33" customHeight="1">
      <c r="A951" s="2" t="s">
        <v>1335</v>
      </c>
      <c r="B951" s="3" t="s">
        <v>1334</v>
      </c>
      <c r="C951" s="3" t="s">
        <v>2614</v>
      </c>
      <c r="D951" s="7" t="s">
        <v>206</v>
      </c>
      <c r="E951" s="9"/>
      <c r="F951" s="12"/>
      <c r="I951" s="12" t="s">
        <v>3630</v>
      </c>
      <c r="J951" s="3" t="s">
        <v>1334</v>
      </c>
    </row>
    <row r="952" spans="1:10" ht="33" customHeight="1">
      <c r="A952" s="2" t="s">
        <v>1337</v>
      </c>
      <c r="B952" s="3" t="s">
        <v>1336</v>
      </c>
      <c r="C952" s="3" t="s">
        <v>2614</v>
      </c>
      <c r="D952" s="7" t="s">
        <v>206</v>
      </c>
      <c r="E952" s="9"/>
      <c r="F952" s="12"/>
      <c r="I952" s="12" t="s">
        <v>3631</v>
      </c>
      <c r="J952" s="3" t="s">
        <v>1336</v>
      </c>
    </row>
    <row r="953" spans="1:10" ht="33" customHeight="1">
      <c r="A953" s="2" t="s">
        <v>1339</v>
      </c>
      <c r="B953" s="3" t="s">
        <v>1338</v>
      </c>
      <c r="C953" s="3" t="s">
        <v>2614</v>
      </c>
      <c r="D953" s="7" t="s">
        <v>206</v>
      </c>
      <c r="E953" s="9"/>
      <c r="F953" s="12"/>
      <c r="I953" s="12" t="s">
        <v>3632</v>
      </c>
      <c r="J953" s="3" t="s">
        <v>1338</v>
      </c>
    </row>
    <row r="954" spans="1:10" ht="33" customHeight="1">
      <c r="A954" s="2" t="s">
        <v>1341</v>
      </c>
      <c r="B954" s="3" t="s">
        <v>1340</v>
      </c>
      <c r="C954" s="3" t="s">
        <v>2614</v>
      </c>
      <c r="D954" s="7" t="s">
        <v>206</v>
      </c>
      <c r="E954" s="9"/>
      <c r="F954" s="12"/>
      <c r="I954" s="12" t="s">
        <v>3633</v>
      </c>
      <c r="J954" s="3" t="s">
        <v>1340</v>
      </c>
    </row>
    <row r="955" spans="1:10" ht="33" customHeight="1">
      <c r="A955" s="2" t="s">
        <v>1343</v>
      </c>
      <c r="B955" s="3" t="s">
        <v>1342</v>
      </c>
      <c r="C955" s="3" t="s">
        <v>2614</v>
      </c>
      <c r="D955" s="7" t="s">
        <v>206</v>
      </c>
      <c r="E955" s="9"/>
      <c r="F955" s="12"/>
      <c r="I955" s="12" t="s">
        <v>3634</v>
      </c>
      <c r="J955" s="3" t="s">
        <v>1342</v>
      </c>
    </row>
    <row r="956" spans="1:10" ht="33" customHeight="1">
      <c r="A956" s="2" t="s">
        <v>1345</v>
      </c>
      <c r="B956" s="3" t="s">
        <v>1344</v>
      </c>
      <c r="C956" s="3" t="s">
        <v>2614</v>
      </c>
      <c r="D956" s="7" t="s">
        <v>206</v>
      </c>
      <c r="E956" s="9"/>
      <c r="F956" s="12"/>
      <c r="I956" s="12" t="s">
        <v>3635</v>
      </c>
      <c r="J956" s="3" t="s">
        <v>1344</v>
      </c>
    </row>
    <row r="957" spans="1:10" ht="33" customHeight="1">
      <c r="A957" s="2" t="s">
        <v>1347</v>
      </c>
      <c r="B957" s="3" t="s">
        <v>1346</v>
      </c>
      <c r="C957" s="3" t="s">
        <v>2614</v>
      </c>
      <c r="D957" s="7" t="s">
        <v>206</v>
      </c>
      <c r="E957" s="9"/>
      <c r="F957" s="12"/>
      <c r="I957" s="12" t="s">
        <v>3636</v>
      </c>
      <c r="J957" s="3" t="s">
        <v>1346</v>
      </c>
    </row>
    <row r="958" spans="1:10" ht="33" customHeight="1">
      <c r="A958" s="2" t="s">
        <v>1349</v>
      </c>
      <c r="B958" s="3" t="s">
        <v>1348</v>
      </c>
      <c r="C958" s="3" t="s">
        <v>2614</v>
      </c>
      <c r="D958" s="7" t="s">
        <v>206</v>
      </c>
      <c r="E958" s="9"/>
      <c r="F958" s="12"/>
      <c r="I958" s="12" t="s">
        <v>3637</v>
      </c>
      <c r="J958" s="3" t="s">
        <v>1348</v>
      </c>
    </row>
    <row r="959" spans="1:10" ht="33" customHeight="1">
      <c r="A959" s="2" t="s">
        <v>1351</v>
      </c>
      <c r="B959" s="3" t="s">
        <v>1350</v>
      </c>
      <c r="C959" s="3" t="s">
        <v>2614</v>
      </c>
      <c r="D959" s="7" t="s">
        <v>206</v>
      </c>
      <c r="E959" s="9"/>
      <c r="F959" s="12"/>
      <c r="I959" s="12" t="s">
        <v>3638</v>
      </c>
      <c r="J959" s="3" t="s">
        <v>1350</v>
      </c>
    </row>
    <row r="960" spans="1:10" ht="33" customHeight="1">
      <c r="A960" s="2" t="s">
        <v>1353</v>
      </c>
      <c r="B960" s="3" t="s">
        <v>1352</v>
      </c>
      <c r="C960" s="3" t="s">
        <v>2614</v>
      </c>
      <c r="D960" s="7" t="s">
        <v>206</v>
      </c>
      <c r="E960" s="9"/>
      <c r="F960" s="12"/>
      <c r="I960" s="12" t="s">
        <v>3639</v>
      </c>
      <c r="J960" s="3" t="s">
        <v>1352</v>
      </c>
    </row>
    <row r="961" spans="1:10" ht="33" customHeight="1">
      <c r="A961" s="2" t="s">
        <v>1355</v>
      </c>
      <c r="B961" s="3" t="s">
        <v>1354</v>
      </c>
      <c r="C961" s="3" t="s">
        <v>2614</v>
      </c>
      <c r="D961" s="7" t="s">
        <v>206</v>
      </c>
      <c r="E961" s="11"/>
      <c r="F961" s="12"/>
      <c r="I961" s="12" t="s">
        <v>3640</v>
      </c>
      <c r="J961" s="3" t="s">
        <v>1354</v>
      </c>
    </row>
  </sheetData>
  <mergeCells count="4">
    <mergeCell ref="G262:G263"/>
    <mergeCell ref="G266:G267"/>
    <mergeCell ref="G294:G295"/>
    <mergeCell ref="G296:G297"/>
  </mergeCells>
  <pageMargins left="0.70866141732283472" right="0.70866141732283472" top="0.74803149606299213" bottom="0.74803149606299213" header="0.31496062992125984" footer="0.31496062992125984"/>
  <pageSetup paperSize="9" scale="78" fitToHeight="5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08"/>
  <sheetViews>
    <sheetView topLeftCell="A4" zoomScale="130" zoomScaleNormal="130" workbookViewId="0">
      <selection activeCell="A8" sqref="A8:C17"/>
    </sheetView>
  </sheetViews>
  <sheetFormatPr defaultRowHeight="15"/>
  <cols>
    <col min="1" max="1" width="21.7109375" style="4" bestFit="1" customWidth="1"/>
    <col min="2" max="2" width="12" style="1" customWidth="1"/>
    <col min="3" max="3" width="9" style="5" bestFit="1" customWidth="1"/>
    <col min="4" max="4" width="11.42578125" style="5" customWidth="1"/>
    <col min="5" max="5" width="55.140625" style="6" customWidth="1"/>
    <col min="6" max="6" width="2.7109375" style="1" customWidth="1"/>
    <col min="7" max="7" width="12" style="1" customWidth="1"/>
    <col min="8" max="8" width="9.140625" style="15"/>
    <col min="9" max="9" width="12" style="1" customWidth="1"/>
    <col min="10" max="10" width="9" style="5" customWidth="1"/>
    <col min="12" max="14" width="12" style="1" customWidth="1"/>
    <col min="15" max="16384" width="9.140625" style="1"/>
  </cols>
  <sheetData>
    <row r="1" spans="1:14" ht="58.5" customHeight="1">
      <c r="A1" s="2" t="s">
        <v>1</v>
      </c>
      <c r="B1" s="13" t="s">
        <v>8332</v>
      </c>
      <c r="C1" s="13" t="s">
        <v>8331</v>
      </c>
      <c r="D1" s="3" t="s">
        <v>2613</v>
      </c>
      <c r="E1" s="7" t="s">
        <v>2</v>
      </c>
      <c r="F1" s="10"/>
      <c r="G1" s="8"/>
      <c r="I1" s="8"/>
      <c r="J1" s="13" t="s">
        <v>2627</v>
      </c>
      <c r="L1" s="124" t="s">
        <v>11008</v>
      </c>
      <c r="M1" s="124"/>
      <c r="N1" s="124"/>
    </row>
    <row r="2" spans="1:14" ht="33" customHeight="1">
      <c r="A2" s="2" t="s">
        <v>2073</v>
      </c>
      <c r="B2" s="40" t="s">
        <v>2818</v>
      </c>
      <c r="C2" s="40" t="s">
        <v>2138</v>
      </c>
      <c r="D2" s="40" t="s">
        <v>2614</v>
      </c>
      <c r="E2" s="45" t="s">
        <v>2140</v>
      </c>
      <c r="F2" s="9"/>
      <c r="G2" s="12" t="s">
        <v>2818</v>
      </c>
      <c r="H2" s="27" t="s">
        <v>2816</v>
      </c>
      <c r="I2" s="12" t="s">
        <v>2818</v>
      </c>
      <c r="J2" s="3" t="s">
        <v>2138</v>
      </c>
    </row>
    <row r="3" spans="1:14" customFormat="1" ht="33" customHeight="1">
      <c r="A3" s="2" t="s">
        <v>2076</v>
      </c>
      <c r="B3" s="40" t="s">
        <v>2817</v>
      </c>
      <c r="C3" s="40" t="s">
        <v>2141</v>
      </c>
      <c r="D3" s="40" t="s">
        <v>2614</v>
      </c>
      <c r="E3" s="45" t="s">
        <v>2143</v>
      </c>
      <c r="F3" s="9"/>
      <c r="G3" s="12" t="s">
        <v>2817</v>
      </c>
      <c r="H3" s="27" t="s">
        <v>2816</v>
      </c>
      <c r="I3" s="12" t="s">
        <v>2817</v>
      </c>
      <c r="J3" s="3" t="s">
        <v>2141</v>
      </c>
      <c r="L3" s="1"/>
      <c r="M3" s="1"/>
      <c r="N3" s="1"/>
    </row>
    <row r="4" spans="1:14" customFormat="1" ht="33" customHeight="1">
      <c r="A4" s="2" t="s">
        <v>1788</v>
      </c>
      <c r="B4" s="12" t="s">
        <v>2710</v>
      </c>
      <c r="C4" s="3" t="s">
        <v>2580</v>
      </c>
      <c r="D4" s="3" t="s">
        <v>2614</v>
      </c>
      <c r="E4" s="7" t="s">
        <v>2582</v>
      </c>
      <c r="F4" s="9"/>
      <c r="G4" s="12" t="s">
        <v>2710</v>
      </c>
      <c r="H4" s="15"/>
      <c r="I4" s="12" t="s">
        <v>2710</v>
      </c>
      <c r="J4" s="3" t="s">
        <v>2580</v>
      </c>
      <c r="L4" s="1"/>
      <c r="M4" s="1"/>
      <c r="N4" s="1"/>
    </row>
    <row r="5" spans="1:14" customFormat="1" ht="33" customHeight="1">
      <c r="A5" s="2"/>
      <c r="B5" s="40" t="s">
        <v>8318</v>
      </c>
      <c r="C5" s="40" t="s">
        <v>2249</v>
      </c>
      <c r="D5" s="40" t="s">
        <v>2614</v>
      </c>
      <c r="E5" s="45" t="s">
        <v>8319</v>
      </c>
      <c r="F5" s="46"/>
      <c r="G5" s="40" t="s">
        <v>8318</v>
      </c>
      <c r="H5" s="15"/>
      <c r="I5" s="40" t="s">
        <v>8318</v>
      </c>
      <c r="J5" s="40" t="s">
        <v>2249</v>
      </c>
      <c r="L5" s="70" t="s">
        <v>3765</v>
      </c>
      <c r="M5" s="40" t="s">
        <v>8318</v>
      </c>
      <c r="N5" s="40" t="s">
        <v>2249</v>
      </c>
    </row>
    <row r="6" spans="1:14" customFormat="1" ht="33" customHeight="1">
      <c r="A6" s="2"/>
      <c r="B6" s="40" t="s">
        <v>8335</v>
      </c>
      <c r="C6" s="40" t="s">
        <v>2255</v>
      </c>
      <c r="D6" s="40" t="s">
        <v>2614</v>
      </c>
      <c r="E6" s="45" t="s">
        <v>8319</v>
      </c>
      <c r="F6" s="46"/>
      <c r="G6" s="40" t="s">
        <v>8335</v>
      </c>
      <c r="H6" s="15"/>
      <c r="I6" s="40" t="s">
        <v>8335</v>
      </c>
      <c r="J6" s="40" t="s">
        <v>2255</v>
      </c>
      <c r="L6" s="70" t="s">
        <v>3771</v>
      </c>
      <c r="M6" s="83" t="s">
        <v>10989</v>
      </c>
      <c r="N6" s="80"/>
    </row>
    <row r="7" spans="1:14" customFormat="1" ht="33" customHeight="1">
      <c r="A7" s="2" t="s">
        <v>1791</v>
      </c>
      <c r="B7" s="12" t="s">
        <v>2624</v>
      </c>
      <c r="C7" s="3" t="s">
        <v>2072</v>
      </c>
      <c r="D7" s="3" t="s">
        <v>2614</v>
      </c>
      <c r="E7" s="7" t="s">
        <v>2074</v>
      </c>
      <c r="F7" s="9"/>
      <c r="G7" s="12" t="s">
        <v>2624</v>
      </c>
      <c r="H7" s="15"/>
      <c r="I7" s="12" t="s">
        <v>2624</v>
      </c>
      <c r="J7" s="3" t="s">
        <v>2072</v>
      </c>
      <c r="L7" s="70" t="s">
        <v>3774</v>
      </c>
      <c r="M7" s="12" t="s">
        <v>2624</v>
      </c>
      <c r="N7" s="3" t="s">
        <v>2072</v>
      </c>
    </row>
    <row r="8" spans="1:14" customFormat="1" ht="33" customHeight="1">
      <c r="A8" s="2" t="s">
        <v>1794</v>
      </c>
      <c r="B8" s="12" t="s">
        <v>2634</v>
      </c>
      <c r="C8" s="3" t="s">
        <v>2267</v>
      </c>
      <c r="D8" s="3" t="s">
        <v>2614</v>
      </c>
      <c r="E8" s="7" t="s">
        <v>2269</v>
      </c>
      <c r="F8" s="9"/>
      <c r="G8" s="12" t="s">
        <v>2634</v>
      </c>
      <c r="H8" s="15"/>
      <c r="I8" s="12" t="s">
        <v>2634</v>
      </c>
      <c r="J8" s="3" t="s">
        <v>2267</v>
      </c>
      <c r="L8" s="1"/>
      <c r="M8" s="1"/>
      <c r="N8" s="1"/>
    </row>
    <row r="9" spans="1:14" customFormat="1" ht="33" customHeight="1">
      <c r="A9" s="2" t="s">
        <v>1797</v>
      </c>
      <c r="B9" s="12" t="s">
        <v>2635</v>
      </c>
      <c r="C9" s="3" t="s">
        <v>2270</v>
      </c>
      <c r="D9" s="3" t="s">
        <v>2614</v>
      </c>
      <c r="E9" s="7" t="s">
        <v>2272</v>
      </c>
      <c r="F9" s="9"/>
      <c r="G9" s="12" t="s">
        <v>2635</v>
      </c>
      <c r="H9" s="15"/>
      <c r="I9" s="12" t="s">
        <v>2635</v>
      </c>
      <c r="J9" s="3" t="s">
        <v>2270</v>
      </c>
      <c r="L9" s="1"/>
      <c r="M9" s="1"/>
      <c r="N9" s="1"/>
    </row>
    <row r="10" spans="1:14" customFormat="1" ht="33" customHeight="1">
      <c r="A10" s="2" t="s">
        <v>1800</v>
      </c>
      <c r="B10" s="12" t="s">
        <v>2704</v>
      </c>
      <c r="C10" s="3" t="s">
        <v>2547</v>
      </c>
      <c r="D10" s="3" t="s">
        <v>2614</v>
      </c>
      <c r="E10" s="7" t="s">
        <v>2549</v>
      </c>
      <c r="F10" s="9"/>
      <c r="G10" s="12" t="s">
        <v>2704</v>
      </c>
      <c r="H10" s="15"/>
      <c r="I10" s="12" t="s">
        <v>2704</v>
      </c>
      <c r="J10" s="3" t="s">
        <v>2547</v>
      </c>
      <c r="L10" s="1"/>
      <c r="M10" s="1"/>
      <c r="N10" s="1"/>
    </row>
    <row r="11" spans="1:14" customFormat="1" ht="33" customHeight="1">
      <c r="A11" s="2" t="s">
        <v>1803</v>
      </c>
      <c r="B11" s="12" t="s">
        <v>2636</v>
      </c>
      <c r="C11" s="3" t="s">
        <v>2273</v>
      </c>
      <c r="D11" s="3" t="s">
        <v>2614</v>
      </c>
      <c r="E11" s="7" t="s">
        <v>2275</v>
      </c>
      <c r="F11" s="9"/>
      <c r="G11" s="12" t="s">
        <v>2636</v>
      </c>
      <c r="H11" s="15"/>
      <c r="I11" s="12" t="s">
        <v>2636</v>
      </c>
      <c r="J11" s="3" t="s">
        <v>2273</v>
      </c>
      <c r="L11" s="1"/>
      <c r="M11" s="1"/>
      <c r="N11" s="1"/>
    </row>
    <row r="12" spans="1:14" customFormat="1" ht="33" customHeight="1">
      <c r="A12" s="2" t="s">
        <v>1806</v>
      </c>
      <c r="B12" s="12" t="s">
        <v>2637</v>
      </c>
      <c r="C12" s="3" t="s">
        <v>2276</v>
      </c>
      <c r="D12" s="3" t="s">
        <v>2614</v>
      </c>
      <c r="E12" s="7" t="s">
        <v>2278</v>
      </c>
      <c r="F12" s="9"/>
      <c r="G12" s="12" t="s">
        <v>2637</v>
      </c>
      <c r="H12" s="15"/>
      <c r="I12" s="12" t="s">
        <v>2637</v>
      </c>
      <c r="J12" s="3" t="s">
        <v>2276</v>
      </c>
      <c r="L12" s="1"/>
      <c r="M12" s="1"/>
      <c r="N12" s="1"/>
    </row>
    <row r="13" spans="1:14" customFormat="1" ht="33" customHeight="1">
      <c r="A13" s="2" t="s">
        <v>1809</v>
      </c>
      <c r="B13" s="12" t="s">
        <v>2638</v>
      </c>
      <c r="C13" s="3" t="s">
        <v>2279</v>
      </c>
      <c r="D13" s="3" t="s">
        <v>2614</v>
      </c>
      <c r="E13" s="7" t="s">
        <v>2281</v>
      </c>
      <c r="F13" s="9"/>
      <c r="G13" s="12" t="s">
        <v>2638</v>
      </c>
      <c r="H13" s="15"/>
      <c r="I13" s="12" t="s">
        <v>2638</v>
      </c>
      <c r="J13" s="3" t="s">
        <v>2279</v>
      </c>
      <c r="L13" s="1"/>
      <c r="M13" s="1"/>
      <c r="N13" s="1"/>
    </row>
    <row r="14" spans="1:14" customFormat="1" ht="33" customHeight="1">
      <c r="A14" s="2" t="s">
        <v>1812</v>
      </c>
      <c r="B14" s="12" t="s">
        <v>2639</v>
      </c>
      <c r="C14" s="3" t="s">
        <v>2282</v>
      </c>
      <c r="D14" s="3" t="s">
        <v>2614</v>
      </c>
      <c r="E14" s="7" t="s">
        <v>2284</v>
      </c>
      <c r="F14" s="9"/>
      <c r="G14" s="12" t="s">
        <v>2639</v>
      </c>
      <c r="H14" s="15"/>
      <c r="I14" s="12" t="s">
        <v>2639</v>
      </c>
      <c r="J14" s="3" t="s">
        <v>2282</v>
      </c>
      <c r="L14" s="1"/>
      <c r="M14" s="1"/>
      <c r="N14" s="1"/>
    </row>
    <row r="15" spans="1:14" customFormat="1" ht="33" customHeight="1">
      <c r="A15" s="2" t="s">
        <v>1815</v>
      </c>
      <c r="B15" s="12" t="s">
        <v>2640</v>
      </c>
      <c r="C15" s="3" t="s">
        <v>2285</v>
      </c>
      <c r="D15" s="3" t="s">
        <v>2614</v>
      </c>
      <c r="E15" s="7" t="s">
        <v>2287</v>
      </c>
      <c r="F15" s="9"/>
      <c r="G15" s="12" t="s">
        <v>2640</v>
      </c>
      <c r="H15" s="15"/>
      <c r="I15" s="12" t="s">
        <v>2640</v>
      </c>
      <c r="J15" s="3" t="s">
        <v>2285</v>
      </c>
      <c r="L15" s="1"/>
      <c r="M15" s="1"/>
      <c r="N15" s="1"/>
    </row>
    <row r="16" spans="1:14" customFormat="1" ht="33" customHeight="1">
      <c r="A16" s="2" t="s">
        <v>1818</v>
      </c>
      <c r="B16" s="12" t="s">
        <v>2641</v>
      </c>
      <c r="C16" s="3" t="s">
        <v>2288</v>
      </c>
      <c r="D16" s="3" t="s">
        <v>2614</v>
      </c>
      <c r="E16" s="7" t="s">
        <v>2290</v>
      </c>
      <c r="F16" s="9"/>
      <c r="G16" s="12" t="s">
        <v>2641</v>
      </c>
      <c r="H16" s="15"/>
      <c r="I16" s="12" t="s">
        <v>2641</v>
      </c>
      <c r="J16" s="3" t="s">
        <v>2288</v>
      </c>
      <c r="L16" s="1"/>
      <c r="M16" s="1"/>
      <c r="N16" s="1"/>
    </row>
    <row r="17" spans="1:18" customFormat="1" ht="33" customHeight="1">
      <c r="A17" s="2" t="s">
        <v>1821</v>
      </c>
      <c r="B17" s="12" t="s">
        <v>2630</v>
      </c>
      <c r="C17" s="3" t="s">
        <v>2102</v>
      </c>
      <c r="D17" s="3" t="s">
        <v>2614</v>
      </c>
      <c r="E17" s="7" t="s">
        <v>2104</v>
      </c>
      <c r="F17" s="9"/>
      <c r="G17" s="12" t="s">
        <v>2630</v>
      </c>
      <c r="H17" s="15"/>
      <c r="I17" s="12" t="s">
        <v>2630</v>
      </c>
      <c r="J17" s="3" t="s">
        <v>2102</v>
      </c>
      <c r="L17" s="70" t="s">
        <v>3813</v>
      </c>
      <c r="M17" s="12" t="s">
        <v>2630</v>
      </c>
      <c r="N17" s="3" t="s">
        <v>2102</v>
      </c>
    </row>
    <row r="18" spans="1:18" customFormat="1" ht="33" customHeight="1">
      <c r="A18" s="2"/>
      <c r="B18" s="12"/>
      <c r="C18" s="3"/>
      <c r="D18" s="3"/>
      <c r="E18" s="7"/>
      <c r="F18" s="9"/>
      <c r="G18" s="12"/>
      <c r="H18" s="15"/>
      <c r="I18" s="12"/>
      <c r="J18" s="3"/>
      <c r="L18" s="70" t="s">
        <v>3825</v>
      </c>
      <c r="M18" s="83" t="s">
        <v>10934</v>
      </c>
      <c r="N18" s="79"/>
    </row>
    <row r="19" spans="1:18" customFormat="1" ht="33" customHeight="1">
      <c r="A19" s="2"/>
      <c r="B19" s="12"/>
      <c r="C19" s="3"/>
      <c r="D19" s="3"/>
      <c r="E19" s="7"/>
      <c r="F19" s="9"/>
      <c r="G19" s="12"/>
      <c r="H19" s="15"/>
      <c r="I19" s="12"/>
      <c r="J19" s="3"/>
      <c r="L19" s="70" t="s">
        <v>3828</v>
      </c>
      <c r="M19" s="83" t="s">
        <v>10935</v>
      </c>
      <c r="N19" s="79"/>
    </row>
    <row r="20" spans="1:18" customFormat="1" ht="33" customHeight="1">
      <c r="A20" s="2"/>
      <c r="B20" s="12"/>
      <c r="C20" s="3"/>
      <c r="D20" s="3"/>
      <c r="E20" s="7"/>
      <c r="F20" s="9"/>
      <c r="G20" s="12"/>
      <c r="H20" s="15"/>
      <c r="I20" s="12"/>
      <c r="J20" s="3"/>
      <c r="L20" s="70" t="s">
        <v>3831</v>
      </c>
      <c r="M20" s="83" t="s">
        <v>10936</v>
      </c>
      <c r="N20" s="79"/>
    </row>
    <row r="21" spans="1:18" customFormat="1" ht="33" customHeight="1">
      <c r="A21" s="2" t="s">
        <v>2079</v>
      </c>
      <c r="B21" s="12" t="s">
        <v>2631</v>
      </c>
      <c r="C21" s="3" t="s">
        <v>2105</v>
      </c>
      <c r="D21" s="3" t="s">
        <v>2614</v>
      </c>
      <c r="E21" s="7" t="s">
        <v>2107</v>
      </c>
      <c r="F21" s="9"/>
      <c r="G21" s="12" t="s">
        <v>2631</v>
      </c>
      <c r="H21" s="15"/>
      <c r="I21" s="12" t="s">
        <v>2631</v>
      </c>
      <c r="J21" s="3" t="s">
        <v>2105</v>
      </c>
      <c r="L21" s="1"/>
      <c r="M21" s="1"/>
      <c r="N21" s="1"/>
      <c r="P21" s="1"/>
      <c r="Q21" s="1"/>
      <c r="R21" s="80"/>
    </row>
    <row r="22" spans="1:18" customFormat="1" ht="33" customHeight="1">
      <c r="A22" s="2" t="s">
        <v>2082</v>
      </c>
      <c r="B22" s="12" t="s">
        <v>2677</v>
      </c>
      <c r="C22" s="3" t="s">
        <v>2108</v>
      </c>
      <c r="D22" s="3" t="s">
        <v>2614</v>
      </c>
      <c r="E22" s="7" t="s">
        <v>2110</v>
      </c>
      <c r="F22" s="9"/>
      <c r="G22" s="12" t="s">
        <v>2677</v>
      </c>
      <c r="H22" s="15"/>
      <c r="I22" s="12" t="s">
        <v>2677</v>
      </c>
      <c r="J22" s="3" t="s">
        <v>2108</v>
      </c>
      <c r="L22" s="1"/>
      <c r="M22" s="1"/>
      <c r="N22" s="1"/>
      <c r="P22" s="1"/>
      <c r="Q22" s="1"/>
      <c r="R22" s="80"/>
    </row>
    <row r="23" spans="1:18" customFormat="1" ht="33" customHeight="1">
      <c r="A23" s="2" t="s">
        <v>2085</v>
      </c>
      <c r="B23" s="12" t="s">
        <v>2625</v>
      </c>
      <c r="C23" s="3" t="s">
        <v>2090</v>
      </c>
      <c r="D23" s="3" t="s">
        <v>2614</v>
      </c>
      <c r="E23" s="7" t="s">
        <v>2092</v>
      </c>
      <c r="F23" s="9"/>
      <c r="G23" s="12" t="s">
        <v>2625</v>
      </c>
      <c r="H23" s="15"/>
      <c r="I23" s="12" t="s">
        <v>2625</v>
      </c>
      <c r="J23" s="3" t="s">
        <v>2090</v>
      </c>
      <c r="L23" s="70" t="s">
        <v>3840</v>
      </c>
      <c r="M23" s="12" t="s">
        <v>2625</v>
      </c>
      <c r="N23" s="3" t="s">
        <v>2090</v>
      </c>
      <c r="P23" s="1"/>
      <c r="Q23" s="1"/>
      <c r="R23" s="80"/>
    </row>
    <row r="24" spans="1:18" customFormat="1" ht="33" customHeight="1">
      <c r="A24" s="2" t="s">
        <v>2088</v>
      </c>
      <c r="B24" s="12" t="s">
        <v>2626</v>
      </c>
      <c r="C24" s="3" t="s">
        <v>2093</v>
      </c>
      <c r="D24" s="3" t="s">
        <v>2614</v>
      </c>
      <c r="E24" s="7" t="s">
        <v>2095</v>
      </c>
      <c r="F24" s="9"/>
      <c r="G24" s="12" t="s">
        <v>2626</v>
      </c>
      <c r="H24" s="15"/>
      <c r="I24" s="12" t="s">
        <v>2626</v>
      </c>
      <c r="J24" s="3" t="s">
        <v>2093</v>
      </c>
      <c r="L24" s="1"/>
      <c r="M24" s="1"/>
      <c r="N24" s="1"/>
    </row>
    <row r="25" spans="1:18" customFormat="1" ht="33" customHeight="1">
      <c r="A25" s="2" t="s">
        <v>2091</v>
      </c>
      <c r="B25" s="12" t="s">
        <v>2628</v>
      </c>
      <c r="C25" s="3" t="s">
        <v>2096</v>
      </c>
      <c r="D25" s="3" t="s">
        <v>2614</v>
      </c>
      <c r="E25" s="7" t="s">
        <v>2098</v>
      </c>
      <c r="F25" s="9"/>
      <c r="G25" s="12" t="s">
        <v>2628</v>
      </c>
      <c r="H25" s="15"/>
      <c r="I25" s="12" t="s">
        <v>2628</v>
      </c>
      <c r="J25" s="3" t="s">
        <v>2096</v>
      </c>
      <c r="L25" s="1"/>
      <c r="M25" s="1"/>
      <c r="N25" s="1"/>
    </row>
    <row r="26" spans="1:18" customFormat="1" ht="33" customHeight="1">
      <c r="A26" s="2" t="s">
        <v>2094</v>
      </c>
      <c r="B26" s="12" t="s">
        <v>2629</v>
      </c>
      <c r="C26" s="3" t="s">
        <v>2099</v>
      </c>
      <c r="D26" s="3" t="s">
        <v>2614</v>
      </c>
      <c r="E26" s="7" t="s">
        <v>2101</v>
      </c>
      <c r="F26" s="9"/>
      <c r="G26" s="12" t="s">
        <v>2629</v>
      </c>
      <c r="H26" s="15"/>
      <c r="I26" s="12" t="s">
        <v>2629</v>
      </c>
      <c r="J26" s="3" t="s">
        <v>2099</v>
      </c>
      <c r="L26" s="70" t="s">
        <v>3849</v>
      </c>
      <c r="M26" s="12" t="s">
        <v>2629</v>
      </c>
      <c r="N26" s="3" t="s">
        <v>2099</v>
      </c>
    </row>
    <row r="27" spans="1:18" customFormat="1" ht="33" customHeight="1">
      <c r="A27" s="2" t="s">
        <v>2097</v>
      </c>
      <c r="B27" s="12" t="s">
        <v>2633</v>
      </c>
      <c r="C27" s="3" t="s">
        <v>2114</v>
      </c>
      <c r="D27" s="3" t="s">
        <v>2614</v>
      </c>
      <c r="E27" s="7" t="s">
        <v>2116</v>
      </c>
      <c r="F27" s="9"/>
      <c r="G27" s="12" t="s">
        <v>2633</v>
      </c>
      <c r="H27" s="15"/>
      <c r="I27" s="12" t="s">
        <v>2633</v>
      </c>
      <c r="J27" s="3" t="s">
        <v>2114</v>
      </c>
      <c r="L27" s="70" t="s">
        <v>3852</v>
      </c>
      <c r="M27" s="12" t="s">
        <v>2633</v>
      </c>
      <c r="N27" s="3" t="s">
        <v>2114</v>
      </c>
      <c r="P27" s="1"/>
      <c r="Q27" s="1"/>
      <c r="R27" s="1"/>
    </row>
    <row r="28" spans="1:18" customFormat="1" ht="33" customHeight="1">
      <c r="A28" s="2" t="s">
        <v>2100</v>
      </c>
      <c r="B28" s="12" t="s">
        <v>2705</v>
      </c>
      <c r="C28" s="3" t="s">
        <v>2553</v>
      </c>
      <c r="D28" s="3" t="s">
        <v>2614</v>
      </c>
      <c r="E28" s="7" t="s">
        <v>2555</v>
      </c>
      <c r="F28" s="9"/>
      <c r="G28" s="12" t="s">
        <v>2705</v>
      </c>
      <c r="H28" s="15"/>
      <c r="I28" s="12" t="s">
        <v>2705</v>
      </c>
      <c r="J28" s="3" t="s">
        <v>2553</v>
      </c>
      <c r="L28" s="1"/>
      <c r="M28" s="1"/>
      <c r="N28" s="1"/>
      <c r="P28" s="1"/>
      <c r="Q28" s="1"/>
      <c r="R28" s="1"/>
    </row>
    <row r="29" spans="1:18" customFormat="1" ht="33" customHeight="1">
      <c r="A29" s="2"/>
      <c r="B29" s="12" t="s">
        <v>8329</v>
      </c>
      <c r="C29" s="12" t="s">
        <v>2303</v>
      </c>
      <c r="D29" s="3" t="s">
        <v>2614</v>
      </c>
      <c r="E29" s="7" t="s">
        <v>2311</v>
      </c>
      <c r="F29" s="9"/>
      <c r="G29" s="12" t="s">
        <v>8329</v>
      </c>
      <c r="H29" s="15"/>
      <c r="I29" s="12" t="s">
        <v>8329</v>
      </c>
      <c r="J29" s="12" t="s">
        <v>2303</v>
      </c>
      <c r="L29" s="1"/>
      <c r="M29" s="1"/>
      <c r="N29" s="1"/>
      <c r="P29" s="1"/>
      <c r="Q29" s="1"/>
      <c r="R29" s="1"/>
    </row>
    <row r="30" spans="1:18" customFormat="1" ht="33" customHeight="1">
      <c r="A30" s="2"/>
      <c r="B30" s="12" t="s">
        <v>8330</v>
      </c>
      <c r="C30" s="12" t="s">
        <v>2306</v>
      </c>
      <c r="D30" s="3" t="s">
        <v>2614</v>
      </c>
      <c r="E30" s="7" t="s">
        <v>2314</v>
      </c>
      <c r="F30" s="9"/>
      <c r="G30" s="12" t="s">
        <v>8330</v>
      </c>
      <c r="H30" s="15"/>
      <c r="I30" s="12" t="s">
        <v>8330</v>
      </c>
      <c r="J30" s="12" t="s">
        <v>2306</v>
      </c>
      <c r="L30" s="1"/>
      <c r="M30" s="1"/>
      <c r="N30" s="1"/>
      <c r="P30" s="1"/>
      <c r="Q30" s="1"/>
      <c r="R30" s="1"/>
    </row>
    <row r="31" spans="1:18" customFormat="1" ht="33" customHeight="1">
      <c r="A31" s="2" t="s">
        <v>2103</v>
      </c>
      <c r="B31" s="12" t="s">
        <v>2645</v>
      </c>
      <c r="C31" s="3" t="s">
        <v>2309</v>
      </c>
      <c r="D31" s="3" t="s">
        <v>2614</v>
      </c>
      <c r="E31" s="7" t="s">
        <v>2311</v>
      </c>
      <c r="F31" s="9"/>
      <c r="G31" s="12" t="s">
        <v>2645</v>
      </c>
      <c r="H31" s="15"/>
      <c r="I31" s="12" t="s">
        <v>2645</v>
      </c>
      <c r="J31" s="3" t="s">
        <v>2309</v>
      </c>
      <c r="L31" s="1"/>
      <c r="M31" s="1"/>
      <c r="N31" s="1"/>
      <c r="P31" s="1"/>
      <c r="Q31" s="1"/>
      <c r="R31" s="1"/>
    </row>
    <row r="32" spans="1:18" customFormat="1" ht="33" customHeight="1">
      <c r="A32" s="2" t="s">
        <v>2106</v>
      </c>
      <c r="B32" s="12" t="s">
        <v>2646</v>
      </c>
      <c r="C32" s="3" t="s">
        <v>2312</v>
      </c>
      <c r="D32" s="3" t="s">
        <v>2614</v>
      </c>
      <c r="E32" s="7" t="s">
        <v>2314</v>
      </c>
      <c r="F32" s="9"/>
      <c r="G32" s="12" t="s">
        <v>2646</v>
      </c>
      <c r="H32" s="15"/>
      <c r="I32" s="12" t="s">
        <v>2646</v>
      </c>
      <c r="J32" s="3" t="s">
        <v>2312</v>
      </c>
      <c r="L32" s="1"/>
      <c r="M32" s="1"/>
      <c r="N32" s="1"/>
      <c r="P32" s="1"/>
      <c r="Q32" s="1"/>
      <c r="R32" s="1"/>
    </row>
    <row r="33" spans="1:18" customFormat="1" ht="33" customHeight="1">
      <c r="A33" s="2" t="s">
        <v>2109</v>
      </c>
      <c r="B33" s="12" t="s">
        <v>2647</v>
      </c>
      <c r="C33" s="3" t="s">
        <v>2315</v>
      </c>
      <c r="D33" s="3" t="s">
        <v>2614</v>
      </c>
      <c r="E33" s="7" t="s">
        <v>2317</v>
      </c>
      <c r="F33" s="9"/>
      <c r="G33" s="12" t="s">
        <v>2647</v>
      </c>
      <c r="H33" s="15"/>
      <c r="I33" s="12" t="s">
        <v>2647</v>
      </c>
      <c r="J33" s="3" t="s">
        <v>2315</v>
      </c>
      <c r="L33" s="1"/>
      <c r="M33" s="1"/>
      <c r="N33" s="1"/>
      <c r="P33" s="1"/>
      <c r="Q33" s="1"/>
      <c r="R33" s="1"/>
    </row>
    <row r="34" spans="1:18" customFormat="1" ht="33" customHeight="1">
      <c r="A34" s="2" t="s">
        <v>2112</v>
      </c>
      <c r="B34" s="12" t="s">
        <v>2648</v>
      </c>
      <c r="C34" s="3" t="s">
        <v>2318</v>
      </c>
      <c r="D34" s="3" t="s">
        <v>2614</v>
      </c>
      <c r="E34" s="7" t="s">
        <v>2320</v>
      </c>
      <c r="F34" s="9"/>
      <c r="G34" s="12" t="s">
        <v>2648</v>
      </c>
      <c r="H34" s="15"/>
      <c r="I34" s="12" t="s">
        <v>2648</v>
      </c>
      <c r="J34" s="3" t="s">
        <v>2318</v>
      </c>
      <c r="L34" s="1"/>
      <c r="M34" s="1"/>
      <c r="N34" s="1"/>
      <c r="P34" s="1"/>
      <c r="Q34" s="1"/>
      <c r="R34" s="1"/>
    </row>
    <row r="35" spans="1:18" customFormat="1" ht="33" customHeight="1">
      <c r="A35" s="2" t="s">
        <v>2115</v>
      </c>
      <c r="B35" s="12" t="s">
        <v>2650</v>
      </c>
      <c r="C35" s="3" t="s">
        <v>2321</v>
      </c>
      <c r="D35" s="3" t="s">
        <v>2614</v>
      </c>
      <c r="E35" s="7" t="s">
        <v>2323</v>
      </c>
      <c r="F35" s="9"/>
      <c r="G35" s="12" t="s">
        <v>2650</v>
      </c>
      <c r="H35" s="15"/>
      <c r="I35" s="12" t="s">
        <v>2650</v>
      </c>
      <c r="J35" s="3" t="s">
        <v>2321</v>
      </c>
      <c r="L35" s="1"/>
      <c r="M35" s="1"/>
      <c r="N35" s="1"/>
      <c r="P35" s="1"/>
      <c r="Q35" s="1"/>
      <c r="R35" s="1"/>
    </row>
    <row r="36" spans="1:18" customFormat="1" ht="33" customHeight="1">
      <c r="A36" s="2" t="s">
        <v>2118</v>
      </c>
      <c r="B36" s="12" t="s">
        <v>2649</v>
      </c>
      <c r="C36" s="3" t="s">
        <v>2324</v>
      </c>
      <c r="D36" s="3" t="s">
        <v>2614</v>
      </c>
      <c r="E36" s="7" t="s">
        <v>2326</v>
      </c>
      <c r="F36" s="9"/>
      <c r="G36" s="12" t="s">
        <v>2649</v>
      </c>
      <c r="H36" s="15"/>
      <c r="I36" s="12" t="s">
        <v>2649</v>
      </c>
      <c r="J36" s="3" t="s">
        <v>2324</v>
      </c>
      <c r="L36" s="1"/>
      <c r="M36" s="1"/>
      <c r="N36" s="1"/>
      <c r="P36" s="1"/>
      <c r="Q36" s="1"/>
      <c r="R36" s="1"/>
    </row>
    <row r="37" spans="1:18" customFormat="1" ht="33" customHeight="1">
      <c r="A37" s="2" t="s">
        <v>2238</v>
      </c>
      <c r="B37" s="12" t="s">
        <v>2642</v>
      </c>
      <c r="C37" s="12" t="s">
        <v>2327</v>
      </c>
      <c r="D37" s="3" t="s">
        <v>2614</v>
      </c>
      <c r="E37" s="7" t="s">
        <v>2305</v>
      </c>
      <c r="F37" s="9"/>
      <c r="G37" s="12" t="s">
        <v>2642</v>
      </c>
      <c r="H37" s="15"/>
      <c r="I37" s="12" t="s">
        <v>2642</v>
      </c>
      <c r="J37" s="12" t="s">
        <v>2327</v>
      </c>
      <c r="L37" s="1"/>
      <c r="M37" s="1"/>
      <c r="N37" s="1"/>
      <c r="P37" s="1"/>
      <c r="Q37" s="1"/>
      <c r="R37" s="1"/>
    </row>
    <row r="38" spans="1:18" customFormat="1" ht="33" customHeight="1">
      <c r="A38" s="2" t="s">
        <v>2241</v>
      </c>
      <c r="B38" s="12" t="s">
        <v>2643</v>
      </c>
      <c r="C38" s="12" t="s">
        <v>2330</v>
      </c>
      <c r="D38" s="3" t="s">
        <v>2614</v>
      </c>
      <c r="E38" s="7" t="s">
        <v>2308</v>
      </c>
      <c r="F38" s="9"/>
      <c r="G38" s="12" t="s">
        <v>2643</v>
      </c>
      <c r="H38" s="15"/>
      <c r="I38" s="12" t="s">
        <v>2643</v>
      </c>
      <c r="J38" s="12" t="s">
        <v>2330</v>
      </c>
      <c r="L38" s="1"/>
      <c r="M38" s="1"/>
      <c r="N38" s="1"/>
      <c r="P38" s="1"/>
      <c r="Q38" s="1"/>
      <c r="R38" s="1"/>
    </row>
    <row r="39" spans="1:18" customFormat="1" ht="33" customHeight="1">
      <c r="A39" s="2" t="s">
        <v>2256</v>
      </c>
      <c r="B39" s="12" t="s">
        <v>2719</v>
      </c>
      <c r="C39" s="3" t="s">
        <v>1658</v>
      </c>
      <c r="D39" s="3" t="s">
        <v>2614</v>
      </c>
      <c r="E39" s="7" t="s">
        <v>1660</v>
      </c>
      <c r="F39" s="9"/>
      <c r="G39" s="12" t="s">
        <v>2719</v>
      </c>
      <c r="H39" s="15"/>
      <c r="I39" s="12" t="s">
        <v>2719</v>
      </c>
      <c r="J39" s="3" t="s">
        <v>1658</v>
      </c>
      <c r="L39" s="1"/>
      <c r="M39" s="1"/>
      <c r="N39" s="1"/>
      <c r="P39" s="1"/>
      <c r="Q39" s="1"/>
      <c r="R39" s="1"/>
    </row>
    <row r="40" spans="1:18" customFormat="1" ht="33" customHeight="1">
      <c r="A40" s="2" t="s">
        <v>2259</v>
      </c>
      <c r="B40" s="12" t="s">
        <v>2720</v>
      </c>
      <c r="C40" s="3" t="s">
        <v>1661</v>
      </c>
      <c r="D40" s="3" t="s">
        <v>2614</v>
      </c>
      <c r="E40" s="7" t="s">
        <v>1663</v>
      </c>
      <c r="F40" s="9"/>
      <c r="G40" s="12" t="s">
        <v>2720</v>
      </c>
      <c r="H40" s="15"/>
      <c r="I40" s="12" t="s">
        <v>2720</v>
      </c>
      <c r="J40" s="3" t="s">
        <v>1661</v>
      </c>
      <c r="L40" s="1"/>
      <c r="M40" s="1"/>
      <c r="N40" s="1"/>
      <c r="P40" s="1"/>
      <c r="Q40" s="1"/>
      <c r="R40" s="1"/>
    </row>
    <row r="41" spans="1:18" customFormat="1" ht="33" customHeight="1">
      <c r="A41" s="2" t="s">
        <v>2262</v>
      </c>
      <c r="B41" s="12" t="s">
        <v>2721</v>
      </c>
      <c r="C41" s="3" t="s">
        <v>1664</v>
      </c>
      <c r="D41" s="3" t="s">
        <v>2614</v>
      </c>
      <c r="E41" s="7" t="s">
        <v>1666</v>
      </c>
      <c r="F41" s="9"/>
      <c r="G41" s="12" t="s">
        <v>2721</v>
      </c>
      <c r="H41" s="15"/>
      <c r="I41" s="12" t="s">
        <v>2721</v>
      </c>
      <c r="J41" s="3" t="s">
        <v>1664</v>
      </c>
      <c r="L41" s="1"/>
      <c r="M41" s="1"/>
      <c r="N41" s="1"/>
      <c r="P41" s="1"/>
      <c r="Q41" s="1"/>
      <c r="R41" s="1"/>
    </row>
    <row r="42" spans="1:18" customFormat="1" ht="33" customHeight="1">
      <c r="A42" s="2" t="s">
        <v>2265</v>
      </c>
      <c r="B42" s="12" t="s">
        <v>2722</v>
      </c>
      <c r="C42" s="3" t="s">
        <v>1667</v>
      </c>
      <c r="D42" s="3" t="s">
        <v>2614</v>
      </c>
      <c r="E42" s="7" t="s">
        <v>1669</v>
      </c>
      <c r="F42" s="9"/>
      <c r="G42" s="12" t="s">
        <v>2722</v>
      </c>
      <c r="H42" s="15"/>
      <c r="I42" s="12" t="s">
        <v>2722</v>
      </c>
      <c r="J42" s="3" t="s">
        <v>1667</v>
      </c>
      <c r="L42" s="1"/>
      <c r="M42" s="1"/>
      <c r="N42" s="1"/>
      <c r="P42" s="1"/>
      <c r="Q42" s="1"/>
      <c r="R42" s="1"/>
    </row>
    <row r="43" spans="1:18" customFormat="1" ht="33" customHeight="1">
      <c r="A43" s="2" t="s">
        <v>2268</v>
      </c>
      <c r="B43" s="12" t="s">
        <v>2723</v>
      </c>
      <c r="C43" s="3" t="s">
        <v>1670</v>
      </c>
      <c r="D43" s="3" t="s">
        <v>2614</v>
      </c>
      <c r="E43" s="7" t="s">
        <v>1672</v>
      </c>
      <c r="F43" s="9"/>
      <c r="G43" s="12" t="s">
        <v>2723</v>
      </c>
      <c r="H43" s="15"/>
      <c r="I43" s="12" t="s">
        <v>2723</v>
      </c>
      <c r="J43" s="3" t="s">
        <v>1670</v>
      </c>
      <c r="L43" s="1"/>
      <c r="M43" s="1"/>
      <c r="N43" s="1"/>
      <c r="P43" s="1"/>
      <c r="Q43" s="1"/>
      <c r="R43" s="1"/>
    </row>
    <row r="44" spans="1:18" customFormat="1" ht="33" customHeight="1">
      <c r="A44" s="2" t="s">
        <v>2271</v>
      </c>
      <c r="B44" s="12" t="s">
        <v>2724</v>
      </c>
      <c r="C44" s="3" t="s">
        <v>1673</v>
      </c>
      <c r="D44" s="3" t="s">
        <v>2614</v>
      </c>
      <c r="E44" s="7" t="s">
        <v>1675</v>
      </c>
      <c r="F44" s="9"/>
      <c r="G44" s="12" t="s">
        <v>2724</v>
      </c>
      <c r="H44" s="15"/>
      <c r="I44" s="12" t="s">
        <v>2724</v>
      </c>
      <c r="J44" s="3" t="s">
        <v>1673</v>
      </c>
      <c r="L44" s="1"/>
      <c r="M44" s="1"/>
      <c r="N44" s="1"/>
      <c r="P44" s="1"/>
      <c r="Q44" s="1"/>
      <c r="R44" s="1"/>
    </row>
    <row r="45" spans="1:18" customFormat="1" ht="33" customHeight="1">
      <c r="A45" s="2" t="s">
        <v>2274</v>
      </c>
      <c r="B45" s="12" t="s">
        <v>2725</v>
      </c>
      <c r="C45" s="3" t="s">
        <v>1676</v>
      </c>
      <c r="D45" s="3" t="s">
        <v>2614</v>
      </c>
      <c r="E45" s="7" t="s">
        <v>1678</v>
      </c>
      <c r="F45" s="9"/>
      <c r="G45" s="12" t="s">
        <v>2725</v>
      </c>
      <c r="H45" s="15"/>
      <c r="I45" s="12" t="s">
        <v>2725</v>
      </c>
      <c r="J45" s="3" t="s">
        <v>1676</v>
      </c>
      <c r="L45" s="1"/>
      <c r="M45" s="1"/>
      <c r="N45" s="1"/>
      <c r="P45" s="1"/>
      <c r="Q45" s="1"/>
      <c r="R45" s="1"/>
    </row>
    <row r="46" spans="1:18" customFormat="1" ht="33" customHeight="1">
      <c r="A46" s="2" t="s">
        <v>2277</v>
      </c>
      <c r="B46" s="12" t="s">
        <v>2726</v>
      </c>
      <c r="C46" s="3" t="s">
        <v>1679</v>
      </c>
      <c r="D46" s="3" t="s">
        <v>2614</v>
      </c>
      <c r="E46" s="7" t="s">
        <v>1681</v>
      </c>
      <c r="F46" s="9"/>
      <c r="G46" s="12" t="s">
        <v>2726</v>
      </c>
      <c r="H46" s="15"/>
      <c r="I46" s="12" t="s">
        <v>2726</v>
      </c>
      <c r="J46" s="3" t="s">
        <v>1679</v>
      </c>
      <c r="L46" s="1"/>
      <c r="M46" s="1"/>
      <c r="N46" s="1"/>
      <c r="P46" s="1"/>
      <c r="Q46" s="1"/>
      <c r="R46" s="1"/>
    </row>
    <row r="47" spans="1:18" customFormat="1" ht="33" customHeight="1">
      <c r="A47" s="2" t="s">
        <v>2280</v>
      </c>
      <c r="B47" s="12" t="s">
        <v>2727</v>
      </c>
      <c r="C47" s="3" t="s">
        <v>1682</v>
      </c>
      <c r="D47" s="3" t="s">
        <v>2614</v>
      </c>
      <c r="E47" s="7" t="s">
        <v>1684</v>
      </c>
      <c r="F47" s="9"/>
      <c r="G47" s="12" t="s">
        <v>2727</v>
      </c>
      <c r="H47" s="15"/>
      <c r="I47" s="12" t="s">
        <v>2727</v>
      </c>
      <c r="J47" s="3" t="s">
        <v>1682</v>
      </c>
      <c r="L47" s="1"/>
      <c r="M47" s="1"/>
      <c r="N47" s="1"/>
      <c r="P47" s="1"/>
      <c r="Q47" s="1"/>
      <c r="R47" s="1"/>
    </row>
    <row r="48" spans="1:18" customFormat="1" ht="33" customHeight="1">
      <c r="A48" s="2" t="s">
        <v>2283</v>
      </c>
      <c r="B48" s="12" t="s">
        <v>2728</v>
      </c>
      <c r="C48" s="3" t="s">
        <v>1685</v>
      </c>
      <c r="D48" s="3" t="s">
        <v>2614</v>
      </c>
      <c r="E48" s="7" t="s">
        <v>1687</v>
      </c>
      <c r="F48" s="9"/>
      <c r="G48" s="12" t="s">
        <v>2728</v>
      </c>
      <c r="H48" s="15"/>
      <c r="I48" s="12" t="s">
        <v>2728</v>
      </c>
      <c r="J48" s="3" t="s">
        <v>1685</v>
      </c>
      <c r="L48" s="1"/>
      <c r="M48" s="1"/>
      <c r="N48" s="1"/>
      <c r="P48" s="1"/>
      <c r="Q48" s="1"/>
      <c r="R48" s="1"/>
    </row>
    <row r="49" spans="1:18" customFormat="1" ht="33" customHeight="1">
      <c r="A49" s="2" t="s">
        <v>2286</v>
      </c>
      <c r="B49" s="12" t="s">
        <v>2729</v>
      </c>
      <c r="C49" s="3" t="s">
        <v>1688</v>
      </c>
      <c r="D49" s="3" t="s">
        <v>2614</v>
      </c>
      <c r="E49" s="7" t="s">
        <v>1690</v>
      </c>
      <c r="F49" s="9"/>
      <c r="G49" s="12" t="s">
        <v>2729</v>
      </c>
      <c r="H49" s="15"/>
      <c r="I49" s="12" t="s">
        <v>2729</v>
      </c>
      <c r="J49" s="3" t="s">
        <v>1688</v>
      </c>
      <c r="L49" s="1"/>
      <c r="M49" s="1"/>
      <c r="N49" s="1"/>
      <c r="P49" s="1"/>
      <c r="Q49" s="1"/>
      <c r="R49" s="1"/>
    </row>
    <row r="50" spans="1:18" customFormat="1" ht="33" customHeight="1">
      <c r="A50" s="2" t="s">
        <v>2289</v>
      </c>
      <c r="B50" s="12" t="s">
        <v>2730</v>
      </c>
      <c r="C50" s="3" t="s">
        <v>1691</v>
      </c>
      <c r="D50" s="3" t="s">
        <v>2614</v>
      </c>
      <c r="E50" s="7" t="s">
        <v>1693</v>
      </c>
      <c r="F50" s="9"/>
      <c r="G50" s="12" t="s">
        <v>2730</v>
      </c>
      <c r="H50" s="15"/>
      <c r="I50" s="12" t="s">
        <v>2730</v>
      </c>
      <c r="J50" s="3" t="s">
        <v>1691</v>
      </c>
      <c r="L50" s="1"/>
      <c r="M50" s="1"/>
      <c r="N50" s="1"/>
      <c r="P50" s="1"/>
      <c r="Q50" s="1"/>
      <c r="R50" s="1"/>
    </row>
    <row r="51" spans="1:18" customFormat="1" ht="33" customHeight="1">
      <c r="A51" s="2" t="s">
        <v>2292</v>
      </c>
      <c r="B51" s="12" t="s">
        <v>2662</v>
      </c>
      <c r="C51" s="3" t="s">
        <v>1694</v>
      </c>
      <c r="D51" s="3" t="s">
        <v>2614</v>
      </c>
      <c r="E51" s="7" t="s">
        <v>1696</v>
      </c>
      <c r="F51" s="9"/>
      <c r="G51" s="12" t="s">
        <v>2662</v>
      </c>
      <c r="H51" s="15"/>
      <c r="I51" s="12" t="s">
        <v>2662</v>
      </c>
      <c r="J51" s="3" t="s">
        <v>1694</v>
      </c>
      <c r="L51" s="1"/>
      <c r="M51" s="1"/>
      <c r="N51" s="1"/>
    </row>
    <row r="52" spans="1:18" customFormat="1" ht="33" customHeight="1">
      <c r="A52" s="2" t="s">
        <v>2295</v>
      </c>
      <c r="B52" s="12" t="s">
        <v>2663</v>
      </c>
      <c r="C52" s="3" t="s">
        <v>1697</v>
      </c>
      <c r="D52" s="3" t="s">
        <v>2614</v>
      </c>
      <c r="E52" s="7" t="s">
        <v>1699</v>
      </c>
      <c r="F52" s="9"/>
      <c r="G52" s="12" t="s">
        <v>2663</v>
      </c>
      <c r="H52" s="15"/>
      <c r="I52" s="12" t="s">
        <v>2663</v>
      </c>
      <c r="J52" s="3" t="s">
        <v>1697</v>
      </c>
      <c r="L52" s="1"/>
      <c r="M52" s="1"/>
      <c r="N52" s="1"/>
    </row>
    <row r="53" spans="1:18" customFormat="1" ht="33" customHeight="1">
      <c r="A53" s="2" t="s">
        <v>2298</v>
      </c>
      <c r="B53" s="12" t="s">
        <v>2664</v>
      </c>
      <c r="C53" s="3" t="s">
        <v>2372</v>
      </c>
      <c r="D53" s="3" t="s">
        <v>2614</v>
      </c>
      <c r="E53" s="7" t="s">
        <v>2374</v>
      </c>
      <c r="F53" s="9"/>
      <c r="G53" s="12" t="s">
        <v>2664</v>
      </c>
      <c r="H53" s="15"/>
      <c r="I53" s="12" t="s">
        <v>2664</v>
      </c>
      <c r="J53" s="3" t="s">
        <v>2372</v>
      </c>
      <c r="L53" s="1"/>
      <c r="M53" s="1"/>
      <c r="N53" s="1"/>
    </row>
    <row r="54" spans="1:18" customFormat="1" ht="33" customHeight="1">
      <c r="A54" s="2" t="s">
        <v>2301</v>
      </c>
      <c r="B54" s="12" t="s">
        <v>2665</v>
      </c>
      <c r="C54" s="3" t="s">
        <v>2571</v>
      </c>
      <c r="D54" s="3" t="s">
        <v>2614</v>
      </c>
      <c r="E54" s="7" t="s">
        <v>2573</v>
      </c>
      <c r="F54" s="9"/>
      <c r="G54" s="12" t="s">
        <v>2665</v>
      </c>
      <c r="H54" s="15"/>
      <c r="I54" s="12" t="s">
        <v>2665</v>
      </c>
      <c r="J54" s="3" t="s">
        <v>2571</v>
      </c>
      <c r="L54" s="1"/>
      <c r="M54" s="1"/>
      <c r="N54" s="1"/>
    </row>
    <row r="55" spans="1:18" customFormat="1" ht="33" customHeight="1">
      <c r="A55" s="2" t="s">
        <v>2304</v>
      </c>
      <c r="B55" s="12" t="s">
        <v>2653</v>
      </c>
      <c r="C55" s="3" t="s">
        <v>2336</v>
      </c>
      <c r="D55" s="3" t="s">
        <v>2614</v>
      </c>
      <c r="E55" s="7" t="s">
        <v>2338</v>
      </c>
      <c r="F55" s="9"/>
      <c r="G55" s="12" t="s">
        <v>2653</v>
      </c>
      <c r="H55" s="15"/>
      <c r="I55" s="12" t="s">
        <v>2653</v>
      </c>
      <c r="J55" s="3" t="s">
        <v>2336</v>
      </c>
      <c r="L55" s="1"/>
      <c r="M55" s="1"/>
      <c r="N55" s="1"/>
    </row>
    <row r="56" spans="1:18" customFormat="1" ht="33" customHeight="1">
      <c r="A56" s="2" t="s">
        <v>2307</v>
      </c>
      <c r="B56" s="12" t="s">
        <v>2652</v>
      </c>
      <c r="C56" s="3" t="s">
        <v>2333</v>
      </c>
      <c r="D56" s="3" t="s">
        <v>2614</v>
      </c>
      <c r="E56" s="7" t="s">
        <v>2335</v>
      </c>
      <c r="F56" s="9"/>
      <c r="G56" s="12" t="s">
        <v>2652</v>
      </c>
      <c r="H56" s="15"/>
      <c r="I56" s="12" t="s">
        <v>2652</v>
      </c>
      <c r="J56" s="3" t="s">
        <v>2333</v>
      </c>
      <c r="L56" s="1"/>
      <c r="M56" s="1"/>
      <c r="N56" s="1"/>
    </row>
    <row r="57" spans="1:18" customFormat="1" ht="33" customHeight="1">
      <c r="A57" s="2" t="s">
        <v>2310</v>
      </c>
      <c r="B57" s="12" t="s">
        <v>2655</v>
      </c>
      <c r="C57" s="3" t="s">
        <v>2342</v>
      </c>
      <c r="D57" s="3" t="s">
        <v>2614</v>
      </c>
      <c r="E57" s="7" t="s">
        <v>2344</v>
      </c>
      <c r="F57" s="9"/>
      <c r="G57" s="12" t="s">
        <v>2655</v>
      </c>
      <c r="H57" s="15"/>
      <c r="I57" s="12" t="s">
        <v>2655</v>
      </c>
      <c r="J57" s="3" t="s">
        <v>2342</v>
      </c>
      <c r="L57" s="1"/>
      <c r="M57" s="1"/>
      <c r="N57" s="1"/>
    </row>
    <row r="58" spans="1:18" customFormat="1" ht="33" customHeight="1">
      <c r="A58" s="2" t="s">
        <v>2313</v>
      </c>
      <c r="B58" s="12" t="s">
        <v>2654</v>
      </c>
      <c r="C58" s="3" t="s">
        <v>2339</v>
      </c>
      <c r="D58" s="3" t="s">
        <v>2614</v>
      </c>
      <c r="E58" s="7" t="s">
        <v>2341</v>
      </c>
      <c r="F58" s="9"/>
      <c r="G58" s="12" t="s">
        <v>2654</v>
      </c>
      <c r="H58" s="15"/>
      <c r="I58" s="12" t="s">
        <v>2654</v>
      </c>
      <c r="J58" s="3" t="s">
        <v>2339</v>
      </c>
      <c r="L58" s="1"/>
      <c r="M58" s="1"/>
      <c r="N58" s="1"/>
    </row>
    <row r="59" spans="1:18" customFormat="1" ht="33" customHeight="1">
      <c r="A59" s="2" t="s">
        <v>2316</v>
      </c>
      <c r="B59" s="12" t="s">
        <v>2656</v>
      </c>
      <c r="C59" s="3" t="s">
        <v>2345</v>
      </c>
      <c r="D59" s="3" t="s">
        <v>2614</v>
      </c>
      <c r="E59" s="7" t="s">
        <v>2347</v>
      </c>
      <c r="F59" s="9"/>
      <c r="G59" s="12" t="s">
        <v>2656</v>
      </c>
      <c r="H59" s="15"/>
      <c r="I59" s="12" t="s">
        <v>2656</v>
      </c>
      <c r="J59" s="3" t="s">
        <v>2345</v>
      </c>
      <c r="L59" s="1"/>
      <c r="M59" s="1"/>
      <c r="N59" s="1"/>
    </row>
    <row r="60" spans="1:18" customFormat="1" ht="33" customHeight="1">
      <c r="A60" s="2" t="s">
        <v>2319</v>
      </c>
      <c r="B60" s="12" t="s">
        <v>2657</v>
      </c>
      <c r="C60" s="3" t="s">
        <v>2348</v>
      </c>
      <c r="D60" s="3" t="s">
        <v>2614</v>
      </c>
      <c r="E60" s="7" t="s">
        <v>2350</v>
      </c>
      <c r="F60" s="9"/>
      <c r="G60" s="12" t="s">
        <v>2657</v>
      </c>
      <c r="H60" s="15"/>
      <c r="I60" s="12" t="s">
        <v>2657</v>
      </c>
      <c r="J60" s="3" t="s">
        <v>2348</v>
      </c>
      <c r="L60" s="1"/>
      <c r="M60" s="1"/>
      <c r="N60" s="1"/>
    </row>
    <row r="61" spans="1:18" customFormat="1" ht="33" customHeight="1">
      <c r="A61" s="2" t="s">
        <v>2322</v>
      </c>
      <c r="B61" s="12" t="s">
        <v>2659</v>
      </c>
      <c r="C61" s="3" t="s">
        <v>2354</v>
      </c>
      <c r="D61" s="3" t="s">
        <v>2614</v>
      </c>
      <c r="E61" s="7" t="s">
        <v>2356</v>
      </c>
      <c r="F61" s="9"/>
      <c r="G61" s="12" t="s">
        <v>2659</v>
      </c>
      <c r="H61" s="15"/>
      <c r="I61" s="12" t="s">
        <v>2659</v>
      </c>
      <c r="J61" s="3" t="s">
        <v>2354</v>
      </c>
      <c r="L61" s="1"/>
      <c r="M61" s="1"/>
      <c r="N61" s="1"/>
    </row>
    <row r="62" spans="1:18" customFormat="1" ht="33" customHeight="1">
      <c r="A62" s="2" t="s">
        <v>2325</v>
      </c>
      <c r="B62" s="12" t="s">
        <v>3641</v>
      </c>
      <c r="C62" s="3" t="s">
        <v>2351</v>
      </c>
      <c r="D62" s="3" t="s">
        <v>2614</v>
      </c>
      <c r="E62" s="7" t="s">
        <v>2353</v>
      </c>
      <c r="F62" s="9"/>
      <c r="G62" s="12" t="s">
        <v>3641</v>
      </c>
      <c r="H62" s="15"/>
      <c r="I62" s="12" t="s">
        <v>3641</v>
      </c>
      <c r="J62" s="3" t="s">
        <v>2351</v>
      </c>
      <c r="L62" s="1"/>
      <c r="M62" s="1"/>
      <c r="N62" s="1"/>
    </row>
    <row r="63" spans="1:18" customFormat="1" ht="33" customHeight="1">
      <c r="A63" s="2" t="s">
        <v>2328</v>
      </c>
      <c r="B63" s="12" t="s">
        <v>2658</v>
      </c>
      <c r="C63" s="3" t="s">
        <v>2360</v>
      </c>
      <c r="D63" s="3" t="s">
        <v>2614</v>
      </c>
      <c r="E63" s="7" t="s">
        <v>2362</v>
      </c>
      <c r="F63" s="9"/>
      <c r="G63" s="12" t="s">
        <v>2658</v>
      </c>
      <c r="H63" s="15"/>
      <c r="I63" s="12" t="s">
        <v>2658</v>
      </c>
      <c r="J63" s="3" t="s">
        <v>2360</v>
      </c>
      <c r="L63" s="1"/>
      <c r="M63" s="1"/>
      <c r="N63" s="1"/>
    </row>
    <row r="64" spans="1:18" customFormat="1" ht="33" customHeight="1">
      <c r="A64" s="2" t="s">
        <v>2331</v>
      </c>
      <c r="B64" s="12" t="s">
        <v>2660</v>
      </c>
      <c r="C64" s="3" t="s">
        <v>2357</v>
      </c>
      <c r="D64" s="3" t="s">
        <v>2614</v>
      </c>
      <c r="E64" s="7" t="s">
        <v>2359</v>
      </c>
      <c r="F64" s="9"/>
      <c r="G64" s="12" t="s">
        <v>2660</v>
      </c>
      <c r="H64" s="15"/>
      <c r="I64" s="12" t="s">
        <v>2660</v>
      </c>
      <c r="J64" s="3" t="s">
        <v>2357</v>
      </c>
      <c r="L64" s="1"/>
      <c r="M64" s="1"/>
      <c r="N64" s="1"/>
    </row>
    <row r="65" spans="1:14" customFormat="1" ht="33" customHeight="1">
      <c r="A65" s="2" t="s">
        <v>2334</v>
      </c>
      <c r="B65" s="12" t="s">
        <v>2661</v>
      </c>
      <c r="C65" s="3" t="s">
        <v>2363</v>
      </c>
      <c r="D65" s="3" t="s">
        <v>2614</v>
      </c>
      <c r="E65" s="7" t="s">
        <v>2365</v>
      </c>
      <c r="F65" s="9"/>
      <c r="G65" s="12" t="s">
        <v>2661</v>
      </c>
      <c r="H65" s="15"/>
      <c r="I65" s="12" t="s">
        <v>2661</v>
      </c>
      <c r="J65" s="3" t="s">
        <v>2363</v>
      </c>
      <c r="L65" s="1"/>
      <c r="M65" s="1"/>
      <c r="N65" s="1"/>
    </row>
    <row r="66" spans="1:14" customFormat="1" ht="33" customHeight="1">
      <c r="A66" s="2" t="s">
        <v>2337</v>
      </c>
      <c r="B66" s="12" t="s">
        <v>3651</v>
      </c>
      <c r="C66" s="3" t="s">
        <v>2366</v>
      </c>
      <c r="D66" s="3" t="s">
        <v>2614</v>
      </c>
      <c r="E66" s="7" t="s">
        <v>2368</v>
      </c>
      <c r="F66" s="9"/>
      <c r="G66" s="12" t="s">
        <v>3651</v>
      </c>
      <c r="H66" s="15"/>
      <c r="I66" s="12" t="s">
        <v>3651</v>
      </c>
      <c r="J66" s="3" t="s">
        <v>2366</v>
      </c>
      <c r="L66" s="1"/>
      <c r="M66" s="1"/>
      <c r="N66" s="1"/>
    </row>
    <row r="67" spans="1:14" customFormat="1" ht="33" customHeight="1">
      <c r="A67" s="2" t="s">
        <v>2340</v>
      </c>
      <c r="B67" s="12" t="s">
        <v>3652</v>
      </c>
      <c r="C67" s="3" t="s">
        <v>2369</v>
      </c>
      <c r="D67" s="3" t="s">
        <v>2614</v>
      </c>
      <c r="E67" s="7" t="s">
        <v>2371</v>
      </c>
      <c r="F67" s="9"/>
      <c r="G67" s="12" t="s">
        <v>3652</v>
      </c>
      <c r="H67" s="15"/>
      <c r="I67" s="12" t="s">
        <v>3652</v>
      </c>
      <c r="J67" s="3" t="s">
        <v>2369</v>
      </c>
      <c r="L67" s="1"/>
      <c r="M67" s="1"/>
      <c r="N67" s="1"/>
    </row>
    <row r="68" spans="1:14" customFormat="1" ht="33" customHeight="1">
      <c r="A68" s="2"/>
      <c r="B68" s="40" t="s">
        <v>8320</v>
      </c>
      <c r="C68" s="40" t="s">
        <v>2372</v>
      </c>
      <c r="D68" s="40" t="s">
        <v>2614</v>
      </c>
      <c r="E68" s="45" t="s">
        <v>2374</v>
      </c>
      <c r="F68" s="9"/>
      <c r="G68" s="12" t="s">
        <v>8320</v>
      </c>
      <c r="H68" s="15"/>
      <c r="I68" s="40" t="s">
        <v>8320</v>
      </c>
      <c r="J68" s="40" t="s">
        <v>2372</v>
      </c>
      <c r="L68" s="1"/>
      <c r="M68" s="1"/>
      <c r="N68" s="1"/>
    </row>
    <row r="69" spans="1:14" customFormat="1" ht="33" customHeight="1">
      <c r="A69" s="2" t="s">
        <v>2343</v>
      </c>
      <c r="B69" s="12" t="s">
        <v>3650</v>
      </c>
      <c r="C69" s="3" t="s">
        <v>2375</v>
      </c>
      <c r="D69" s="3" t="s">
        <v>2614</v>
      </c>
      <c r="E69" s="7" t="s">
        <v>2377</v>
      </c>
      <c r="F69" s="9"/>
      <c r="G69" s="12" t="s">
        <v>3650</v>
      </c>
      <c r="H69" s="15"/>
      <c r="I69" s="12" t="s">
        <v>3650</v>
      </c>
      <c r="J69" s="3" t="s">
        <v>2375</v>
      </c>
      <c r="L69" s="1"/>
      <c r="M69" s="1"/>
      <c r="N69" s="1"/>
    </row>
    <row r="70" spans="1:14" customFormat="1" ht="33" customHeight="1">
      <c r="A70" s="2" t="s">
        <v>2397</v>
      </c>
      <c r="B70" s="12" t="s">
        <v>2666</v>
      </c>
      <c r="C70" s="3" t="s">
        <v>2378</v>
      </c>
      <c r="D70" s="3" t="s">
        <v>2614</v>
      </c>
      <c r="E70" s="7" t="s">
        <v>2380</v>
      </c>
      <c r="F70" s="9"/>
      <c r="G70" s="12" t="s">
        <v>2666</v>
      </c>
      <c r="H70" s="15"/>
      <c r="I70" s="12" t="s">
        <v>2666</v>
      </c>
      <c r="J70" s="3" t="s">
        <v>2378</v>
      </c>
      <c r="L70" s="1"/>
      <c r="M70" s="1"/>
      <c r="N70" s="1"/>
    </row>
    <row r="71" spans="1:14" customFormat="1" ht="33" customHeight="1">
      <c r="A71" s="2" t="s">
        <v>2400</v>
      </c>
      <c r="B71" s="12" t="s">
        <v>2667</v>
      </c>
      <c r="C71" s="3" t="s">
        <v>2386</v>
      </c>
      <c r="D71" s="3" t="s">
        <v>2614</v>
      </c>
      <c r="E71" s="7" t="s">
        <v>2388</v>
      </c>
      <c r="F71" s="9"/>
      <c r="G71" s="12" t="s">
        <v>2667</v>
      </c>
      <c r="H71" s="15"/>
      <c r="I71" s="12" t="s">
        <v>2667</v>
      </c>
      <c r="J71" s="3" t="s">
        <v>2386</v>
      </c>
      <c r="L71" s="1"/>
      <c r="M71" s="1"/>
      <c r="N71" s="1"/>
    </row>
    <row r="72" spans="1:14" customFormat="1" ht="33" customHeight="1">
      <c r="A72" s="2" t="s">
        <v>2403</v>
      </c>
      <c r="B72" s="12" t="s">
        <v>2668</v>
      </c>
      <c r="C72" s="3" t="s">
        <v>2389</v>
      </c>
      <c r="D72" s="3" t="s">
        <v>2614</v>
      </c>
      <c r="E72" s="7" t="s">
        <v>2391</v>
      </c>
      <c r="F72" s="9"/>
      <c r="G72" s="12" t="s">
        <v>2668</v>
      </c>
      <c r="H72" s="15"/>
      <c r="I72" s="12" t="s">
        <v>2668</v>
      </c>
      <c r="J72" s="3" t="s">
        <v>2389</v>
      </c>
      <c r="L72" s="1"/>
      <c r="M72" s="1"/>
      <c r="N72" s="1"/>
    </row>
    <row r="73" spans="1:14" customFormat="1" ht="33" customHeight="1">
      <c r="A73" s="2" t="s">
        <v>2406</v>
      </c>
      <c r="B73" s="12" t="s">
        <v>2669</v>
      </c>
      <c r="C73" s="3" t="s">
        <v>2396</v>
      </c>
      <c r="D73" s="3" t="s">
        <v>2614</v>
      </c>
      <c r="E73" s="7" t="s">
        <v>2398</v>
      </c>
      <c r="F73" s="9"/>
      <c r="G73" s="12" t="s">
        <v>2669</v>
      </c>
      <c r="H73" s="15"/>
      <c r="I73" s="12" t="s">
        <v>2669</v>
      </c>
      <c r="J73" s="3" t="s">
        <v>2396</v>
      </c>
      <c r="L73" s="1"/>
      <c r="M73" s="1"/>
      <c r="N73" s="1"/>
    </row>
    <row r="74" spans="1:14" customFormat="1" ht="33" customHeight="1">
      <c r="A74" s="2" t="s">
        <v>2409</v>
      </c>
      <c r="B74" s="12" t="s">
        <v>2670</v>
      </c>
      <c r="C74" s="3" t="s">
        <v>2399</v>
      </c>
      <c r="D74" s="3" t="s">
        <v>2614</v>
      </c>
      <c r="E74" s="7" t="s">
        <v>2401</v>
      </c>
      <c r="F74" s="9"/>
      <c r="G74" s="12" t="s">
        <v>2670</v>
      </c>
      <c r="H74" s="15"/>
      <c r="I74" s="12" t="s">
        <v>2670</v>
      </c>
      <c r="J74" s="3" t="s">
        <v>2399</v>
      </c>
      <c r="L74" s="1"/>
      <c r="M74" s="1"/>
      <c r="N74" s="1"/>
    </row>
    <row r="75" spans="1:14" customFormat="1" ht="33" customHeight="1">
      <c r="A75" s="2" t="s">
        <v>2412</v>
      </c>
      <c r="B75" s="12" t="s">
        <v>2671</v>
      </c>
      <c r="C75" s="3" t="s">
        <v>2402</v>
      </c>
      <c r="D75" s="3" t="s">
        <v>2614</v>
      </c>
      <c r="E75" s="7" t="s">
        <v>2404</v>
      </c>
      <c r="F75" s="9"/>
      <c r="G75" s="12" t="s">
        <v>2671</v>
      </c>
      <c r="H75" s="15"/>
      <c r="I75" s="12" t="s">
        <v>2671</v>
      </c>
      <c r="J75" s="3" t="s">
        <v>2402</v>
      </c>
      <c r="L75" s="1"/>
      <c r="M75" s="1"/>
      <c r="N75" s="1"/>
    </row>
    <row r="76" spans="1:14" customFormat="1" ht="33" customHeight="1">
      <c r="A76" s="2" t="s">
        <v>2415</v>
      </c>
      <c r="B76" s="12" t="s">
        <v>2672</v>
      </c>
      <c r="C76" s="3" t="s">
        <v>2405</v>
      </c>
      <c r="D76" s="3" t="s">
        <v>2614</v>
      </c>
      <c r="E76" s="7" t="s">
        <v>2407</v>
      </c>
      <c r="F76" s="9"/>
      <c r="G76" s="12" t="s">
        <v>2672</v>
      </c>
      <c r="H76" s="15"/>
      <c r="I76" s="12" t="s">
        <v>2672</v>
      </c>
      <c r="J76" s="3" t="s">
        <v>2405</v>
      </c>
      <c r="L76" s="1"/>
      <c r="M76" s="1"/>
      <c r="N76" s="1"/>
    </row>
    <row r="77" spans="1:14" customFormat="1" ht="33" customHeight="1">
      <c r="A77" s="2" t="s">
        <v>2418</v>
      </c>
      <c r="B77" s="12" t="s">
        <v>2673</v>
      </c>
      <c r="C77" s="3" t="s">
        <v>2408</v>
      </c>
      <c r="D77" s="3" t="s">
        <v>2614</v>
      </c>
      <c r="E77" s="7" t="s">
        <v>2410</v>
      </c>
      <c r="F77" s="9"/>
      <c r="G77" s="12" t="s">
        <v>2673</v>
      </c>
      <c r="H77" s="15"/>
      <c r="I77" s="12" t="s">
        <v>2673</v>
      </c>
      <c r="J77" s="3" t="s">
        <v>2408</v>
      </c>
      <c r="L77" s="1"/>
      <c r="M77" s="1"/>
      <c r="N77" s="1"/>
    </row>
    <row r="78" spans="1:14" customFormat="1" ht="33" customHeight="1">
      <c r="A78" s="2" t="s">
        <v>2444</v>
      </c>
      <c r="B78" s="12" t="s">
        <v>2674</v>
      </c>
      <c r="C78" s="3" t="s">
        <v>2411</v>
      </c>
      <c r="D78" s="3" t="s">
        <v>2614</v>
      </c>
      <c r="E78" s="7" t="s">
        <v>2413</v>
      </c>
      <c r="F78" s="9"/>
      <c r="G78" s="12" t="s">
        <v>2674</v>
      </c>
      <c r="H78" s="15"/>
      <c r="I78" s="12" t="s">
        <v>2674</v>
      </c>
      <c r="J78" s="3" t="s">
        <v>2411</v>
      </c>
      <c r="L78" s="1"/>
      <c r="M78" s="1"/>
      <c r="N78" s="1"/>
    </row>
    <row r="79" spans="1:14" customFormat="1" ht="33" customHeight="1">
      <c r="A79" s="2" t="s">
        <v>2447</v>
      </c>
      <c r="B79" s="12" t="s">
        <v>2706</v>
      </c>
      <c r="C79" s="3" t="s">
        <v>2556</v>
      </c>
      <c r="D79" s="3" t="s">
        <v>2614</v>
      </c>
      <c r="E79" s="7" t="s">
        <v>2558</v>
      </c>
      <c r="F79" s="9"/>
      <c r="G79" s="12" t="s">
        <v>2706</v>
      </c>
      <c r="H79" s="15"/>
      <c r="I79" s="12" t="s">
        <v>2706</v>
      </c>
      <c r="J79" s="3" t="s">
        <v>2556</v>
      </c>
      <c r="L79" s="1"/>
      <c r="M79" s="1"/>
      <c r="N79" s="1"/>
    </row>
    <row r="80" spans="1:14" customFormat="1" ht="33" customHeight="1">
      <c r="A80" s="2" t="s">
        <v>2450</v>
      </c>
      <c r="B80" s="12" t="s">
        <v>2675</v>
      </c>
      <c r="C80" s="3" t="s">
        <v>2425</v>
      </c>
      <c r="D80" s="3" t="s">
        <v>2614</v>
      </c>
      <c r="E80" s="7" t="s">
        <v>2427</v>
      </c>
      <c r="F80" s="9"/>
      <c r="G80" s="12" t="s">
        <v>2675</v>
      </c>
      <c r="H80" s="15"/>
      <c r="I80" s="12" t="s">
        <v>2675</v>
      </c>
      <c r="J80" s="3" t="s">
        <v>2425</v>
      </c>
      <c r="L80" s="1"/>
      <c r="M80" s="1"/>
      <c r="N80" s="1"/>
    </row>
    <row r="81" spans="1:14" customFormat="1" ht="33" customHeight="1">
      <c r="A81" s="2" t="s">
        <v>2453</v>
      </c>
      <c r="B81" s="12" t="s">
        <v>2676</v>
      </c>
      <c r="C81" s="3" t="s">
        <v>2428</v>
      </c>
      <c r="D81" s="3" t="s">
        <v>2614</v>
      </c>
      <c r="E81" s="7" t="s">
        <v>2430</v>
      </c>
      <c r="F81" s="9"/>
      <c r="G81" s="12" t="s">
        <v>2676</v>
      </c>
      <c r="H81" s="15"/>
      <c r="I81" s="12" t="s">
        <v>2676</v>
      </c>
      <c r="J81" s="3" t="s">
        <v>2428</v>
      </c>
      <c r="L81" s="1"/>
      <c r="M81" s="1"/>
      <c r="N81" s="1"/>
    </row>
    <row r="82" spans="1:14" customFormat="1" ht="33" customHeight="1">
      <c r="A82" s="2"/>
      <c r="B82" s="40" t="s">
        <v>8321</v>
      </c>
      <c r="C82" s="40" t="s">
        <v>8322</v>
      </c>
      <c r="D82" s="40" t="s">
        <v>2614</v>
      </c>
      <c r="E82" s="45" t="s">
        <v>8323</v>
      </c>
      <c r="F82" s="9"/>
      <c r="G82" s="12" t="s">
        <v>8321</v>
      </c>
      <c r="H82" s="15"/>
      <c r="I82" s="40" t="s">
        <v>8321</v>
      </c>
      <c r="J82" s="40" t="s">
        <v>8322</v>
      </c>
      <c r="L82" s="1"/>
      <c r="M82" s="1"/>
      <c r="N82" s="1"/>
    </row>
    <row r="83" spans="1:14" customFormat="1" ht="33" customHeight="1">
      <c r="A83" s="2" t="s">
        <v>2456</v>
      </c>
      <c r="B83" s="12" t="s">
        <v>2644</v>
      </c>
      <c r="C83" s="3" t="s">
        <v>2443</v>
      </c>
      <c r="D83" s="3" t="s">
        <v>2614</v>
      </c>
      <c r="E83" s="7" t="s">
        <v>2445</v>
      </c>
      <c r="F83" s="9"/>
      <c r="G83" s="12" t="s">
        <v>2644</v>
      </c>
      <c r="H83" s="15"/>
      <c r="I83" s="12" t="s">
        <v>2644</v>
      </c>
      <c r="J83" s="3" t="s">
        <v>2443</v>
      </c>
      <c r="L83" s="1"/>
      <c r="M83" s="1"/>
      <c r="N83" s="1"/>
    </row>
    <row r="84" spans="1:14" customFormat="1" ht="33" customHeight="1">
      <c r="A84" s="2" t="s">
        <v>2459</v>
      </c>
      <c r="B84" s="12" t="s">
        <v>2651</v>
      </c>
      <c r="C84" s="3" t="s">
        <v>2446</v>
      </c>
      <c r="D84" s="3" t="s">
        <v>2614</v>
      </c>
      <c r="E84" s="7" t="s">
        <v>2448</v>
      </c>
      <c r="F84" s="9"/>
      <c r="G84" s="12" t="s">
        <v>2651</v>
      </c>
      <c r="H84" s="15"/>
      <c r="I84" s="12" t="s">
        <v>2651</v>
      </c>
      <c r="J84" s="3" t="s">
        <v>2446</v>
      </c>
      <c r="L84" s="1"/>
      <c r="M84" s="1"/>
      <c r="N84" s="1"/>
    </row>
    <row r="85" spans="1:14" customFormat="1" ht="33" customHeight="1">
      <c r="A85" s="2" t="s">
        <v>2462</v>
      </c>
      <c r="B85" s="12" t="s">
        <v>2711</v>
      </c>
      <c r="C85" s="3" t="s">
        <v>2589</v>
      </c>
      <c r="D85" s="3" t="s">
        <v>2614</v>
      </c>
      <c r="E85" s="7" t="s">
        <v>2591</v>
      </c>
      <c r="F85" s="9"/>
      <c r="G85" s="12" t="s">
        <v>2711</v>
      </c>
      <c r="H85" s="15"/>
      <c r="I85" s="12" t="s">
        <v>2711</v>
      </c>
      <c r="J85" s="3" t="s">
        <v>2589</v>
      </c>
      <c r="L85" s="1"/>
      <c r="M85" s="1"/>
      <c r="N85" s="1"/>
    </row>
    <row r="86" spans="1:14" customFormat="1" ht="33" customHeight="1">
      <c r="A86" s="2" t="s">
        <v>2465</v>
      </c>
      <c r="B86" s="12" t="s">
        <v>2712</v>
      </c>
      <c r="C86" s="3" t="s">
        <v>2592</v>
      </c>
      <c r="D86" s="3" t="s">
        <v>2614</v>
      </c>
      <c r="E86" s="7" t="s">
        <v>2594</v>
      </c>
      <c r="F86" s="9"/>
      <c r="G86" s="12" t="s">
        <v>2712</v>
      </c>
      <c r="H86" s="15"/>
      <c r="I86" s="12" t="s">
        <v>2712</v>
      </c>
      <c r="J86" s="3" t="s">
        <v>2592</v>
      </c>
      <c r="L86" s="1"/>
      <c r="M86" s="1"/>
      <c r="N86" s="1"/>
    </row>
    <row r="87" spans="1:14" customFormat="1" ht="33" customHeight="1">
      <c r="A87" s="2" t="s">
        <v>2468</v>
      </c>
      <c r="B87" s="12" t="s">
        <v>2713</v>
      </c>
      <c r="C87" s="3" t="s">
        <v>2595</v>
      </c>
      <c r="D87" s="3" t="s">
        <v>2614</v>
      </c>
      <c r="E87" s="7" t="s">
        <v>2597</v>
      </c>
      <c r="F87" s="9"/>
      <c r="G87" s="12" t="s">
        <v>2713</v>
      </c>
      <c r="H87" s="15"/>
      <c r="I87" s="12" t="s">
        <v>2713</v>
      </c>
      <c r="J87" s="3" t="s">
        <v>2595</v>
      </c>
      <c r="L87" s="1"/>
      <c r="M87" s="1"/>
      <c r="N87" s="1"/>
    </row>
    <row r="88" spans="1:14" customFormat="1" ht="33" customHeight="1">
      <c r="A88" s="2" t="s">
        <v>2471</v>
      </c>
      <c r="B88" s="12" t="s">
        <v>2714</v>
      </c>
      <c r="C88" s="3" t="s">
        <v>2598</v>
      </c>
      <c r="D88" s="3" t="s">
        <v>2614</v>
      </c>
      <c r="E88" s="7" t="s">
        <v>2600</v>
      </c>
      <c r="F88" s="9"/>
      <c r="G88" s="12" t="s">
        <v>2714</v>
      </c>
      <c r="H88" s="15"/>
      <c r="I88" s="12" t="s">
        <v>2714</v>
      </c>
      <c r="J88" s="3" t="s">
        <v>2598</v>
      </c>
      <c r="L88" s="1"/>
      <c r="M88" s="1"/>
      <c r="N88" s="1"/>
    </row>
    <row r="89" spans="1:14" customFormat="1" ht="33" customHeight="1">
      <c r="A89" s="2" t="s">
        <v>2474</v>
      </c>
      <c r="B89" s="12" t="s">
        <v>2715</v>
      </c>
      <c r="C89" s="3" t="s">
        <v>2601</v>
      </c>
      <c r="D89" s="3" t="s">
        <v>2614</v>
      </c>
      <c r="E89" s="7" t="s">
        <v>2603</v>
      </c>
      <c r="F89" s="9"/>
      <c r="G89" s="12" t="s">
        <v>2715</v>
      </c>
      <c r="H89" s="15"/>
      <c r="I89" s="12" t="s">
        <v>2715</v>
      </c>
      <c r="J89" s="3" t="s">
        <v>2601</v>
      </c>
      <c r="L89" s="1"/>
      <c r="M89" s="1"/>
      <c r="N89" s="1"/>
    </row>
    <row r="90" spans="1:14" customFormat="1" ht="33" customHeight="1">
      <c r="A90" s="2" t="s">
        <v>2477</v>
      </c>
      <c r="B90" s="12" t="s">
        <v>2716</v>
      </c>
      <c r="C90" s="3" t="s">
        <v>2604</v>
      </c>
      <c r="D90" s="3" t="s">
        <v>2614</v>
      </c>
      <c r="E90" s="7" t="s">
        <v>2606</v>
      </c>
      <c r="F90" s="9"/>
      <c r="G90" s="12" t="s">
        <v>2716</v>
      </c>
      <c r="H90" s="15"/>
      <c r="I90" s="12" t="s">
        <v>2716</v>
      </c>
      <c r="J90" s="3" t="s">
        <v>2604</v>
      </c>
      <c r="L90" s="1"/>
      <c r="M90" s="1"/>
      <c r="N90" s="1"/>
    </row>
    <row r="91" spans="1:14" customFormat="1" ht="33" customHeight="1">
      <c r="A91" s="2" t="s">
        <v>2480</v>
      </c>
      <c r="B91" s="12" t="s">
        <v>2717</v>
      </c>
      <c r="C91" s="3" t="s">
        <v>2607</v>
      </c>
      <c r="D91" s="3" t="s">
        <v>2614</v>
      </c>
      <c r="E91" s="7" t="s">
        <v>2609</v>
      </c>
      <c r="F91" s="9"/>
      <c r="G91" s="12" t="s">
        <v>2717</v>
      </c>
      <c r="H91" s="15"/>
      <c r="I91" s="12" t="s">
        <v>2717</v>
      </c>
      <c r="J91" s="3" t="s">
        <v>2607</v>
      </c>
      <c r="L91" s="1"/>
      <c r="M91" s="1"/>
      <c r="N91" s="1"/>
    </row>
    <row r="92" spans="1:14" customFormat="1" ht="33" customHeight="1">
      <c r="A92" s="2" t="s">
        <v>2483</v>
      </c>
      <c r="B92" s="12" t="s">
        <v>2718</v>
      </c>
      <c r="C92" s="3" t="s">
        <v>2610</v>
      </c>
      <c r="D92" s="3" t="s">
        <v>2614</v>
      </c>
      <c r="E92" s="7" t="s">
        <v>2612</v>
      </c>
      <c r="F92" s="9"/>
      <c r="G92" s="12" t="s">
        <v>2718</v>
      </c>
      <c r="H92" s="15"/>
      <c r="I92" s="12" t="s">
        <v>2718</v>
      </c>
      <c r="J92" s="3" t="s">
        <v>2610</v>
      </c>
      <c r="L92" s="1"/>
      <c r="M92" s="1"/>
      <c r="N92" s="1"/>
    </row>
    <row r="93" spans="1:14" customFormat="1" ht="33" customHeight="1">
      <c r="A93" s="2" t="s">
        <v>2486</v>
      </c>
      <c r="B93" s="12" t="s">
        <v>2709</v>
      </c>
      <c r="C93" s="3" t="s">
        <v>2577</v>
      </c>
      <c r="D93" s="3" t="s">
        <v>2614</v>
      </c>
      <c r="E93" s="7" t="s">
        <v>2579</v>
      </c>
      <c r="F93" s="9"/>
      <c r="G93" s="12" t="s">
        <v>2709</v>
      </c>
      <c r="H93" s="15"/>
      <c r="I93" s="12" t="s">
        <v>2709</v>
      </c>
      <c r="J93" s="3" t="s">
        <v>2577</v>
      </c>
      <c r="L93" s="1"/>
      <c r="M93" s="1"/>
      <c r="N93" s="1"/>
    </row>
    <row r="94" spans="1:14" customFormat="1" ht="33" customHeight="1">
      <c r="A94" s="2" t="s">
        <v>2489</v>
      </c>
      <c r="B94" s="12" t="s">
        <v>2678</v>
      </c>
      <c r="C94" s="3" t="s">
        <v>2449</v>
      </c>
      <c r="D94" s="3" t="s">
        <v>2614</v>
      </c>
      <c r="E94" s="7" t="s">
        <v>2451</v>
      </c>
      <c r="F94" s="9"/>
      <c r="G94" s="12" t="s">
        <v>2678</v>
      </c>
      <c r="H94" s="15"/>
      <c r="I94" s="12" t="s">
        <v>2678</v>
      </c>
      <c r="J94" s="3" t="s">
        <v>2449</v>
      </c>
      <c r="L94" s="1"/>
      <c r="M94" s="1"/>
      <c r="N94" s="1"/>
    </row>
    <row r="95" spans="1:14" customFormat="1" ht="33" customHeight="1">
      <c r="A95" s="2" t="s">
        <v>2492</v>
      </c>
      <c r="B95" s="12" t="s">
        <v>2679</v>
      </c>
      <c r="C95" s="3" t="s">
        <v>2452</v>
      </c>
      <c r="D95" s="3" t="s">
        <v>2614</v>
      </c>
      <c r="E95" s="7" t="s">
        <v>2454</v>
      </c>
      <c r="F95" s="9"/>
      <c r="G95" s="12" t="s">
        <v>2679</v>
      </c>
      <c r="H95" s="15"/>
      <c r="I95" s="12" t="s">
        <v>2679</v>
      </c>
      <c r="J95" s="3" t="s">
        <v>2452</v>
      </c>
      <c r="L95" s="1"/>
      <c r="M95" s="1"/>
      <c r="N95" s="1"/>
    </row>
    <row r="96" spans="1:14" customFormat="1" ht="33" customHeight="1">
      <c r="A96" s="2" t="s">
        <v>2495</v>
      </c>
      <c r="B96" s="12" t="s">
        <v>2683</v>
      </c>
      <c r="C96" s="3" t="s">
        <v>2464</v>
      </c>
      <c r="D96" s="3" t="s">
        <v>2614</v>
      </c>
      <c r="E96" s="7" t="s">
        <v>2466</v>
      </c>
      <c r="F96" s="9"/>
      <c r="G96" s="12" t="s">
        <v>2683</v>
      </c>
      <c r="H96" s="15"/>
      <c r="I96" s="12" t="s">
        <v>2683</v>
      </c>
      <c r="J96" s="3" t="s">
        <v>2464</v>
      </c>
      <c r="L96" s="1"/>
      <c r="M96" s="1"/>
      <c r="N96" s="1"/>
    </row>
    <row r="97" spans="1:14" customFormat="1" ht="33" customHeight="1">
      <c r="A97" s="2" t="s">
        <v>2498</v>
      </c>
      <c r="B97" s="12" t="s">
        <v>2682</v>
      </c>
      <c r="C97" s="3" t="s">
        <v>2461</v>
      </c>
      <c r="D97" s="3" t="s">
        <v>2614</v>
      </c>
      <c r="E97" s="7" t="s">
        <v>2463</v>
      </c>
      <c r="F97" s="9"/>
      <c r="G97" s="12" t="s">
        <v>2682</v>
      </c>
      <c r="H97" s="15"/>
      <c r="I97" s="12" t="s">
        <v>2682</v>
      </c>
      <c r="J97" s="3" t="s">
        <v>2461</v>
      </c>
      <c r="L97" s="1"/>
      <c r="M97" s="1"/>
      <c r="N97" s="1"/>
    </row>
    <row r="98" spans="1:14" customFormat="1" ht="33" customHeight="1">
      <c r="A98" s="2" t="s">
        <v>2501</v>
      </c>
      <c r="B98" s="12" t="s">
        <v>2680</v>
      </c>
      <c r="C98" s="3" t="s">
        <v>2455</v>
      </c>
      <c r="D98" s="3" t="s">
        <v>2614</v>
      </c>
      <c r="E98" s="7" t="s">
        <v>2457</v>
      </c>
      <c r="F98" s="9"/>
      <c r="G98" s="12" t="s">
        <v>2680</v>
      </c>
      <c r="H98" s="15"/>
      <c r="I98" s="12" t="s">
        <v>2680</v>
      </c>
      <c r="J98" s="3" t="s">
        <v>2455</v>
      </c>
      <c r="L98" s="1"/>
      <c r="M98" s="1"/>
      <c r="N98" s="1"/>
    </row>
    <row r="99" spans="1:14" customFormat="1" ht="33" customHeight="1">
      <c r="A99" s="2" t="s">
        <v>2504</v>
      </c>
      <c r="B99" s="12" t="s">
        <v>2681</v>
      </c>
      <c r="C99" s="3" t="s">
        <v>2458</v>
      </c>
      <c r="D99" s="3" t="s">
        <v>2614</v>
      </c>
      <c r="E99" s="7" t="s">
        <v>2460</v>
      </c>
      <c r="F99" s="9"/>
      <c r="G99" s="12" t="s">
        <v>2681</v>
      </c>
      <c r="H99" s="15"/>
      <c r="I99" s="12" t="s">
        <v>2681</v>
      </c>
      <c r="J99" s="3" t="s">
        <v>2458</v>
      </c>
      <c r="L99" s="1"/>
      <c r="M99" s="1"/>
      <c r="N99" s="1"/>
    </row>
    <row r="100" spans="1:14" customFormat="1" ht="33" customHeight="1">
      <c r="A100" s="2" t="s">
        <v>2507</v>
      </c>
      <c r="B100" s="12" t="s">
        <v>2685</v>
      </c>
      <c r="C100" s="3" t="s">
        <v>2470</v>
      </c>
      <c r="D100" s="3" t="s">
        <v>2614</v>
      </c>
      <c r="E100" s="7" t="s">
        <v>2472</v>
      </c>
      <c r="F100" s="9"/>
      <c r="G100" s="12" t="s">
        <v>2685</v>
      </c>
      <c r="H100" s="15"/>
      <c r="I100" s="12" t="s">
        <v>2685</v>
      </c>
      <c r="J100" s="3" t="s">
        <v>2470</v>
      </c>
      <c r="L100" s="1"/>
      <c r="M100" s="1"/>
      <c r="N100" s="1"/>
    </row>
    <row r="101" spans="1:14" customFormat="1" ht="33" customHeight="1">
      <c r="A101" s="2" t="s">
        <v>2510</v>
      </c>
      <c r="B101" s="12" t="s">
        <v>2684</v>
      </c>
      <c r="C101" s="3" t="s">
        <v>2467</v>
      </c>
      <c r="D101" s="3" t="s">
        <v>2614</v>
      </c>
      <c r="E101" s="7" t="s">
        <v>2469</v>
      </c>
      <c r="F101" s="9"/>
      <c r="G101" s="12" t="s">
        <v>2684</v>
      </c>
      <c r="H101" s="15"/>
      <c r="I101" s="12" t="s">
        <v>2684</v>
      </c>
      <c r="J101" s="3" t="s">
        <v>2467</v>
      </c>
      <c r="L101" s="1"/>
      <c r="M101" s="1"/>
      <c r="N101" s="1"/>
    </row>
    <row r="102" spans="1:14" customFormat="1" ht="33" customHeight="1">
      <c r="A102" s="2" t="s">
        <v>2513</v>
      </c>
      <c r="B102" s="12" t="s">
        <v>2689</v>
      </c>
      <c r="C102" s="3" t="s">
        <v>2482</v>
      </c>
      <c r="D102" s="3" t="s">
        <v>2614</v>
      </c>
      <c r="E102" s="7" t="s">
        <v>2484</v>
      </c>
      <c r="F102" s="9"/>
      <c r="G102" s="12" t="s">
        <v>2689</v>
      </c>
      <c r="H102" s="15"/>
      <c r="I102" s="12" t="s">
        <v>2689</v>
      </c>
      <c r="J102" s="3" t="s">
        <v>2482</v>
      </c>
      <c r="L102" s="1"/>
      <c r="M102" s="1"/>
      <c r="N102" s="1"/>
    </row>
    <row r="103" spans="1:14" customFormat="1" ht="33" customHeight="1">
      <c r="A103" s="2" t="s">
        <v>2516</v>
      </c>
      <c r="B103" s="12" t="s">
        <v>2688</v>
      </c>
      <c r="C103" s="3" t="s">
        <v>2479</v>
      </c>
      <c r="D103" s="3" t="s">
        <v>2614</v>
      </c>
      <c r="E103" s="7" t="s">
        <v>2481</v>
      </c>
      <c r="F103" s="9"/>
      <c r="G103" s="12" t="s">
        <v>2688</v>
      </c>
      <c r="H103" s="15"/>
      <c r="I103" s="12" t="s">
        <v>2688</v>
      </c>
      <c r="J103" s="3" t="s">
        <v>2479</v>
      </c>
      <c r="L103" s="1"/>
      <c r="M103" s="1"/>
      <c r="N103" s="1"/>
    </row>
    <row r="104" spans="1:14" customFormat="1" ht="33" customHeight="1">
      <c r="A104" s="2" t="s">
        <v>2519</v>
      </c>
      <c r="B104" s="12" t="s">
        <v>2686</v>
      </c>
      <c r="C104" s="3" t="s">
        <v>2473</v>
      </c>
      <c r="D104" s="3" t="s">
        <v>2614</v>
      </c>
      <c r="E104" s="7" t="s">
        <v>2475</v>
      </c>
      <c r="F104" s="9"/>
      <c r="G104" s="12" t="s">
        <v>2686</v>
      </c>
      <c r="H104" s="15"/>
      <c r="I104" s="12" t="s">
        <v>2686</v>
      </c>
      <c r="J104" s="3" t="s">
        <v>2473</v>
      </c>
      <c r="L104" s="1"/>
      <c r="M104" s="1"/>
      <c r="N104" s="1"/>
    </row>
    <row r="105" spans="1:14" customFormat="1" ht="33" customHeight="1">
      <c r="A105" s="2" t="s">
        <v>2522</v>
      </c>
      <c r="B105" s="12" t="s">
        <v>2687</v>
      </c>
      <c r="C105" s="3" t="s">
        <v>2476</v>
      </c>
      <c r="D105" s="3" t="s">
        <v>2614</v>
      </c>
      <c r="E105" s="7" t="s">
        <v>2478</v>
      </c>
      <c r="F105" s="9"/>
      <c r="G105" s="12" t="s">
        <v>2687</v>
      </c>
      <c r="H105" s="15"/>
      <c r="I105" s="12" t="s">
        <v>2687</v>
      </c>
      <c r="J105" s="3" t="s">
        <v>2476</v>
      </c>
      <c r="L105" s="1"/>
      <c r="M105" s="1"/>
      <c r="N105" s="1"/>
    </row>
    <row r="106" spans="1:14" customFormat="1" ht="33" customHeight="1">
      <c r="A106" s="2" t="s">
        <v>2525</v>
      </c>
      <c r="B106" s="12" t="s">
        <v>2690</v>
      </c>
      <c r="C106" s="3" t="s">
        <v>2485</v>
      </c>
      <c r="D106" s="3" t="s">
        <v>2614</v>
      </c>
      <c r="E106" s="7" t="s">
        <v>2487</v>
      </c>
      <c r="F106" s="9"/>
      <c r="G106" s="12" t="s">
        <v>2690</v>
      </c>
      <c r="H106" s="15"/>
      <c r="I106" s="12" t="s">
        <v>2690</v>
      </c>
      <c r="J106" s="3" t="s">
        <v>2485</v>
      </c>
      <c r="L106" s="1"/>
      <c r="M106" s="1"/>
      <c r="N106" s="1"/>
    </row>
    <row r="107" spans="1:14" customFormat="1" ht="33" customHeight="1">
      <c r="A107" s="2" t="s">
        <v>2528</v>
      </c>
      <c r="B107" s="12" t="s">
        <v>2691</v>
      </c>
      <c r="C107" s="3" t="s">
        <v>2488</v>
      </c>
      <c r="D107" s="3" t="s">
        <v>2614</v>
      </c>
      <c r="E107" s="7" t="s">
        <v>2490</v>
      </c>
      <c r="F107" s="9"/>
      <c r="G107" s="12" t="s">
        <v>2691</v>
      </c>
      <c r="H107" s="15"/>
      <c r="I107" s="12" t="s">
        <v>2691</v>
      </c>
      <c r="J107" s="3" t="s">
        <v>2488</v>
      </c>
      <c r="L107" s="1"/>
      <c r="M107" s="1"/>
      <c r="N107" s="1"/>
    </row>
    <row r="108" spans="1:14" customFormat="1" ht="33" customHeight="1">
      <c r="A108" s="2" t="s">
        <v>2531</v>
      </c>
      <c r="B108" s="12" t="s">
        <v>2692</v>
      </c>
      <c r="C108" s="3" t="s">
        <v>2491</v>
      </c>
      <c r="D108" s="3" t="s">
        <v>2614</v>
      </c>
      <c r="E108" s="7" t="s">
        <v>2493</v>
      </c>
      <c r="F108" s="9"/>
      <c r="G108" s="12" t="s">
        <v>2692</v>
      </c>
      <c r="H108" s="15"/>
      <c r="I108" s="12" t="s">
        <v>2692</v>
      </c>
      <c r="J108" s="3" t="s">
        <v>2491</v>
      </c>
      <c r="L108" s="1"/>
      <c r="M108" s="1"/>
      <c r="N108" s="1"/>
    </row>
    <row r="109" spans="1:14" customFormat="1" ht="33" customHeight="1">
      <c r="A109" s="2" t="s">
        <v>2534</v>
      </c>
      <c r="B109" s="12" t="s">
        <v>2693</v>
      </c>
      <c r="C109" s="3" t="s">
        <v>2494</v>
      </c>
      <c r="D109" s="3" t="s">
        <v>2614</v>
      </c>
      <c r="E109" s="7" t="s">
        <v>2496</v>
      </c>
      <c r="F109" s="9"/>
      <c r="G109" s="12" t="s">
        <v>2693</v>
      </c>
      <c r="H109" s="15"/>
      <c r="I109" s="12" t="s">
        <v>2693</v>
      </c>
      <c r="J109" s="3" t="s">
        <v>2494</v>
      </c>
      <c r="L109" s="1"/>
      <c r="M109" s="1"/>
      <c r="N109" s="1"/>
    </row>
    <row r="110" spans="1:14" customFormat="1" ht="33" customHeight="1">
      <c r="A110" s="2" t="s">
        <v>2536</v>
      </c>
      <c r="B110" s="12" t="s">
        <v>2694</v>
      </c>
      <c r="C110" s="3" t="s">
        <v>2497</v>
      </c>
      <c r="D110" s="3" t="s">
        <v>2614</v>
      </c>
      <c r="E110" s="7" t="s">
        <v>2499</v>
      </c>
      <c r="F110" s="9"/>
      <c r="G110" s="12" t="s">
        <v>2694</v>
      </c>
      <c r="H110" s="15"/>
      <c r="I110" s="12" t="s">
        <v>2694</v>
      </c>
      <c r="J110" s="3" t="s">
        <v>2497</v>
      </c>
      <c r="L110" s="1"/>
      <c r="M110" s="1"/>
      <c r="N110" s="1"/>
    </row>
    <row r="111" spans="1:14" customFormat="1" ht="33" customHeight="1">
      <c r="A111" s="2" t="s">
        <v>2538</v>
      </c>
      <c r="B111" s="12" t="s">
        <v>2695</v>
      </c>
      <c r="C111" s="3" t="s">
        <v>2500</v>
      </c>
      <c r="D111" s="3" t="s">
        <v>2614</v>
      </c>
      <c r="E111" s="7" t="s">
        <v>2502</v>
      </c>
      <c r="F111" s="9"/>
      <c r="G111" s="12" t="s">
        <v>2695</v>
      </c>
      <c r="H111" s="15"/>
      <c r="I111" s="12" t="s">
        <v>2695</v>
      </c>
      <c r="J111" s="3" t="s">
        <v>2500</v>
      </c>
      <c r="L111" s="1"/>
      <c r="M111" s="1"/>
      <c r="N111" s="1"/>
    </row>
    <row r="112" spans="1:14" customFormat="1" ht="33" customHeight="1">
      <c r="A112" s="2" t="s">
        <v>2540</v>
      </c>
      <c r="B112" s="12" t="s">
        <v>2696</v>
      </c>
      <c r="C112" s="3" t="s">
        <v>2503</v>
      </c>
      <c r="D112" s="3" t="s">
        <v>2614</v>
      </c>
      <c r="E112" s="7" t="s">
        <v>2505</v>
      </c>
      <c r="F112" s="9"/>
      <c r="G112" s="12" t="s">
        <v>2696</v>
      </c>
      <c r="H112" s="15"/>
      <c r="I112" s="12" t="s">
        <v>2696</v>
      </c>
      <c r="J112" s="3" t="s">
        <v>2503</v>
      </c>
      <c r="L112" s="1"/>
      <c r="M112" s="1"/>
      <c r="N112" s="1"/>
    </row>
    <row r="113" spans="1:14" customFormat="1" ht="33" customHeight="1">
      <c r="A113" s="2" t="s">
        <v>2542</v>
      </c>
      <c r="B113" s="12" t="s">
        <v>2697</v>
      </c>
      <c r="C113" s="3" t="s">
        <v>2506</v>
      </c>
      <c r="D113" s="3" t="s">
        <v>2614</v>
      </c>
      <c r="E113" s="7" t="s">
        <v>2508</v>
      </c>
      <c r="F113" s="9"/>
      <c r="G113" s="12" t="s">
        <v>2697</v>
      </c>
      <c r="H113" s="15"/>
      <c r="I113" s="12" t="s">
        <v>2697</v>
      </c>
      <c r="J113" s="3" t="s">
        <v>2506</v>
      </c>
      <c r="L113" s="1"/>
      <c r="M113" s="1"/>
      <c r="N113" s="1"/>
    </row>
    <row r="114" spans="1:14" customFormat="1" ht="33" customHeight="1">
      <c r="A114" s="2" t="s">
        <v>2545</v>
      </c>
      <c r="B114" s="12" t="s">
        <v>2698</v>
      </c>
      <c r="C114" s="3" t="s">
        <v>2515</v>
      </c>
      <c r="D114" s="3" t="s">
        <v>2614</v>
      </c>
      <c r="E114" s="7" t="s">
        <v>2517</v>
      </c>
      <c r="F114" s="9"/>
      <c r="G114" s="12" t="s">
        <v>2698</v>
      </c>
      <c r="H114" s="15"/>
      <c r="I114" s="12" t="s">
        <v>2698</v>
      </c>
      <c r="J114" s="3" t="s">
        <v>2515</v>
      </c>
      <c r="L114" s="1"/>
      <c r="M114" s="1"/>
      <c r="N114" s="1"/>
    </row>
    <row r="115" spans="1:14" customFormat="1" ht="33" customHeight="1">
      <c r="A115" s="2" t="s">
        <v>2548</v>
      </c>
      <c r="B115" s="12" t="s">
        <v>2699</v>
      </c>
      <c r="C115" s="3" t="s">
        <v>2518</v>
      </c>
      <c r="D115" s="3" t="s">
        <v>2614</v>
      </c>
      <c r="E115" s="7" t="s">
        <v>2520</v>
      </c>
      <c r="F115" s="9"/>
      <c r="G115" s="12" t="s">
        <v>2699</v>
      </c>
      <c r="H115" s="15"/>
      <c r="I115" s="12" t="s">
        <v>2699</v>
      </c>
      <c r="J115" s="3" t="s">
        <v>2518</v>
      </c>
      <c r="L115" s="1"/>
      <c r="M115" s="1"/>
      <c r="N115" s="1"/>
    </row>
    <row r="116" spans="1:14" customFormat="1" ht="33" customHeight="1">
      <c r="A116" s="2" t="s">
        <v>2551</v>
      </c>
      <c r="B116" s="12" t="s">
        <v>2700</v>
      </c>
      <c r="C116" s="3" t="s">
        <v>2521</v>
      </c>
      <c r="D116" s="3" t="s">
        <v>2614</v>
      </c>
      <c r="E116" s="7" t="s">
        <v>2523</v>
      </c>
      <c r="F116" s="9"/>
      <c r="G116" s="12" t="s">
        <v>2700</v>
      </c>
      <c r="H116" s="15"/>
      <c r="I116" s="12" t="s">
        <v>2700</v>
      </c>
      <c r="J116" s="3" t="s">
        <v>2521</v>
      </c>
      <c r="L116" s="1"/>
      <c r="M116" s="1"/>
      <c r="N116" s="1"/>
    </row>
    <row r="117" spans="1:14" customFormat="1" ht="33" customHeight="1">
      <c r="A117" s="2" t="s">
        <v>2554</v>
      </c>
      <c r="B117" s="12" t="s">
        <v>2701</v>
      </c>
      <c r="C117" s="3" t="s">
        <v>2524</v>
      </c>
      <c r="D117" s="3" t="s">
        <v>2614</v>
      </c>
      <c r="E117" s="7" t="s">
        <v>2526</v>
      </c>
      <c r="F117" s="9"/>
      <c r="G117" s="12" t="s">
        <v>2701</v>
      </c>
      <c r="H117" s="15"/>
      <c r="I117" s="12" t="s">
        <v>2701</v>
      </c>
      <c r="J117" s="3" t="s">
        <v>2524</v>
      </c>
      <c r="L117" s="70" t="s">
        <v>4173</v>
      </c>
      <c r="M117" s="83" t="s">
        <v>10964</v>
      </c>
      <c r="N117" s="80"/>
    </row>
    <row r="118" spans="1:14" customFormat="1" ht="33" customHeight="1">
      <c r="A118" s="2" t="s">
        <v>2557</v>
      </c>
      <c r="B118" s="12" t="s">
        <v>2632</v>
      </c>
      <c r="C118" s="3" t="s">
        <v>2111</v>
      </c>
      <c r="D118" s="3" t="s">
        <v>2614</v>
      </c>
      <c r="E118" s="7" t="s">
        <v>2113</v>
      </c>
      <c r="F118" s="9"/>
      <c r="G118" s="12" t="s">
        <v>2632</v>
      </c>
      <c r="H118" s="15"/>
      <c r="I118" s="12" t="s">
        <v>2632</v>
      </c>
      <c r="J118" s="3" t="s">
        <v>2111</v>
      </c>
      <c r="L118" s="70" t="s">
        <v>4176</v>
      </c>
      <c r="M118" s="12" t="s">
        <v>2632</v>
      </c>
      <c r="N118" s="3" t="s">
        <v>2111</v>
      </c>
    </row>
    <row r="119" spans="1:14" customFormat="1" ht="33" customHeight="1">
      <c r="A119" s="2" t="s">
        <v>2560</v>
      </c>
      <c r="B119" s="12" t="s">
        <v>2819</v>
      </c>
      <c r="C119" s="3" t="s">
        <v>2144</v>
      </c>
      <c r="D119" s="3" t="s">
        <v>2614</v>
      </c>
      <c r="E119" s="7" t="s">
        <v>2146</v>
      </c>
      <c r="F119" s="9"/>
      <c r="G119" s="12" t="s">
        <v>2819</v>
      </c>
      <c r="H119" s="15"/>
      <c r="I119" s="12" t="s">
        <v>2819</v>
      </c>
      <c r="J119" s="3" t="s">
        <v>2144</v>
      </c>
      <c r="L119" s="1"/>
      <c r="M119" s="1"/>
      <c r="N119" s="1"/>
    </row>
    <row r="120" spans="1:14" customFormat="1" ht="33" customHeight="1">
      <c r="A120" s="2" t="s">
        <v>2563</v>
      </c>
      <c r="B120" s="12" t="s">
        <v>2820</v>
      </c>
      <c r="C120" s="3" t="s">
        <v>2147</v>
      </c>
      <c r="D120" s="3" t="s">
        <v>2614</v>
      </c>
      <c r="E120" s="7" t="s">
        <v>2149</v>
      </c>
      <c r="F120" s="9"/>
      <c r="G120" s="12" t="s">
        <v>2820</v>
      </c>
      <c r="H120" s="15"/>
      <c r="I120" s="12" t="s">
        <v>2820</v>
      </c>
      <c r="J120" s="3" t="s">
        <v>2147</v>
      </c>
      <c r="L120" s="1"/>
      <c r="M120" s="1"/>
      <c r="N120" s="1"/>
    </row>
    <row r="121" spans="1:14" customFormat="1" ht="33" customHeight="1">
      <c r="A121" s="2" t="s">
        <v>2566</v>
      </c>
      <c r="B121" s="12" t="s">
        <v>2821</v>
      </c>
      <c r="C121" s="3" t="s">
        <v>2150</v>
      </c>
      <c r="D121" s="3" t="s">
        <v>2614</v>
      </c>
      <c r="E121" s="7" t="s">
        <v>2152</v>
      </c>
      <c r="F121" s="9"/>
      <c r="G121" s="12" t="s">
        <v>2821</v>
      </c>
      <c r="H121" s="15"/>
      <c r="I121" s="12" t="s">
        <v>2821</v>
      </c>
      <c r="J121" s="3" t="s">
        <v>2150</v>
      </c>
      <c r="L121" s="1"/>
      <c r="M121" s="1"/>
      <c r="N121" s="1"/>
    </row>
    <row r="122" spans="1:14" customFormat="1" ht="33" customHeight="1">
      <c r="A122" s="2" t="s">
        <v>2569</v>
      </c>
      <c r="B122" s="12" t="s">
        <v>2702</v>
      </c>
      <c r="C122" s="3" t="s">
        <v>2541</v>
      </c>
      <c r="D122" s="3" t="s">
        <v>2614</v>
      </c>
      <c r="E122" s="7" t="s">
        <v>2543</v>
      </c>
      <c r="F122" s="9"/>
      <c r="G122" s="12" t="s">
        <v>2702</v>
      </c>
      <c r="H122" s="15"/>
      <c r="I122" s="12" t="s">
        <v>2702</v>
      </c>
      <c r="J122" s="3" t="s">
        <v>2541</v>
      </c>
      <c r="L122" s="1"/>
      <c r="M122" s="1"/>
      <c r="N122" s="1"/>
    </row>
    <row r="123" spans="1:14" customFormat="1" ht="33" customHeight="1">
      <c r="A123" s="2" t="s">
        <v>2572</v>
      </c>
      <c r="B123" s="12" t="s">
        <v>2703</v>
      </c>
      <c r="C123" s="3" t="s">
        <v>2544</v>
      </c>
      <c r="D123" s="3" t="s">
        <v>2614</v>
      </c>
      <c r="E123" s="7" t="s">
        <v>2546</v>
      </c>
      <c r="F123" s="9"/>
      <c r="G123" s="12" t="s">
        <v>2703</v>
      </c>
      <c r="H123" s="15"/>
      <c r="I123" s="12" t="s">
        <v>2703</v>
      </c>
      <c r="J123" s="3" t="s">
        <v>2544</v>
      </c>
      <c r="L123" s="1"/>
      <c r="M123" s="1"/>
      <c r="N123" s="1"/>
    </row>
    <row r="124" spans="1:14" customFormat="1" ht="33" customHeight="1">
      <c r="A124" s="2" t="s">
        <v>2575</v>
      </c>
      <c r="B124" s="12" t="s">
        <v>2707</v>
      </c>
      <c r="C124" s="3" t="s">
        <v>2568</v>
      </c>
      <c r="D124" s="3" t="s">
        <v>2614</v>
      </c>
      <c r="E124" s="7" t="s">
        <v>2570</v>
      </c>
      <c r="F124" s="9"/>
      <c r="G124" s="12" t="s">
        <v>2707</v>
      </c>
      <c r="H124" s="15"/>
      <c r="I124" s="12" t="s">
        <v>2707</v>
      </c>
      <c r="J124" s="3" t="s">
        <v>2568</v>
      </c>
      <c r="L124" s="1"/>
      <c r="M124" s="1"/>
      <c r="N124" s="1"/>
    </row>
    <row r="125" spans="1:14" customFormat="1" ht="33" customHeight="1">
      <c r="A125" s="2" t="s">
        <v>2578</v>
      </c>
      <c r="B125" s="12" t="s">
        <v>2708</v>
      </c>
      <c r="C125" s="3" t="s">
        <v>2574</v>
      </c>
      <c r="D125" s="3" t="s">
        <v>2614</v>
      </c>
      <c r="E125" s="7" t="s">
        <v>2576</v>
      </c>
      <c r="F125" s="9"/>
      <c r="G125" s="12" t="s">
        <v>2708</v>
      </c>
      <c r="H125" s="15"/>
      <c r="I125" s="12" t="s">
        <v>2708</v>
      </c>
      <c r="J125" s="3" t="s">
        <v>2574</v>
      </c>
      <c r="L125" s="1"/>
      <c r="M125" s="1"/>
      <c r="N125" s="1"/>
    </row>
    <row r="126" spans="1:14" customFormat="1" ht="33" customHeight="1">
      <c r="A126" s="2" t="s">
        <v>2581</v>
      </c>
      <c r="B126" s="12" t="s">
        <v>2735</v>
      </c>
      <c r="C126" s="3" t="s">
        <v>1763</v>
      </c>
      <c r="D126" s="3" t="s">
        <v>2614</v>
      </c>
      <c r="E126" s="7" t="s">
        <v>1765</v>
      </c>
      <c r="F126" s="9"/>
      <c r="G126" s="12" t="s">
        <v>2735</v>
      </c>
      <c r="H126" s="15"/>
      <c r="I126" s="12" t="s">
        <v>2735</v>
      </c>
      <c r="J126" s="3" t="s">
        <v>1763</v>
      </c>
      <c r="L126" s="70" t="s">
        <v>4305</v>
      </c>
      <c r="M126" s="83" t="s">
        <v>10966</v>
      </c>
      <c r="N126" s="80"/>
    </row>
    <row r="127" spans="1:14" customFormat="1" ht="33" customHeight="1">
      <c r="A127" s="2" t="s">
        <v>2584</v>
      </c>
      <c r="B127" s="12" t="s">
        <v>2736</v>
      </c>
      <c r="C127" s="3" t="s">
        <v>1766</v>
      </c>
      <c r="D127" s="3" t="s">
        <v>2614</v>
      </c>
      <c r="E127" s="7" t="s">
        <v>1768</v>
      </c>
      <c r="F127" s="9"/>
      <c r="G127" s="12" t="s">
        <v>2736</v>
      </c>
      <c r="H127" s="15"/>
      <c r="I127" s="12" t="s">
        <v>2736</v>
      </c>
      <c r="J127" s="3" t="s">
        <v>1766</v>
      </c>
      <c r="L127" s="1"/>
      <c r="M127" s="1"/>
      <c r="N127" s="1"/>
    </row>
    <row r="128" spans="1:14" customFormat="1" ht="33" customHeight="1">
      <c r="A128" s="2" t="s">
        <v>2587</v>
      </c>
      <c r="B128" s="12" t="s">
        <v>2737</v>
      </c>
      <c r="C128" s="3" t="s">
        <v>1769</v>
      </c>
      <c r="D128" s="3" t="s">
        <v>2614</v>
      </c>
      <c r="E128" s="7" t="s">
        <v>1771</v>
      </c>
      <c r="F128" s="9"/>
      <c r="G128" s="12" t="s">
        <v>2737</v>
      </c>
      <c r="H128" s="15" t="s">
        <v>2751</v>
      </c>
      <c r="I128" s="12" t="s">
        <v>2737</v>
      </c>
      <c r="J128" s="3" t="s">
        <v>1769</v>
      </c>
      <c r="L128" s="1"/>
      <c r="M128" s="1"/>
      <c r="N128" s="1"/>
    </row>
    <row r="129" spans="1:14" customFormat="1" ht="33" customHeight="1">
      <c r="A129" s="2" t="s">
        <v>2590</v>
      </c>
      <c r="B129" s="12" t="s">
        <v>2738</v>
      </c>
      <c r="C129" s="3" t="s">
        <v>1772</v>
      </c>
      <c r="D129" s="3" t="s">
        <v>2614</v>
      </c>
      <c r="E129" s="7" t="s">
        <v>1774</v>
      </c>
      <c r="F129" s="9"/>
      <c r="G129" s="12" t="s">
        <v>2738</v>
      </c>
      <c r="H129" s="15"/>
      <c r="I129" s="12" t="s">
        <v>2738</v>
      </c>
      <c r="J129" s="3" t="s">
        <v>1772</v>
      </c>
      <c r="L129" s="1"/>
      <c r="M129" s="1"/>
      <c r="N129" s="1"/>
    </row>
    <row r="130" spans="1:14" customFormat="1" ht="33" customHeight="1">
      <c r="A130" s="2" t="s">
        <v>2593</v>
      </c>
      <c r="B130" s="12" t="s">
        <v>2752</v>
      </c>
      <c r="C130" s="3" t="s">
        <v>1817</v>
      </c>
      <c r="D130" s="3" t="s">
        <v>2614</v>
      </c>
      <c r="E130" s="7" t="s">
        <v>1819</v>
      </c>
      <c r="F130" s="9"/>
      <c r="G130" s="12" t="s">
        <v>2752</v>
      </c>
      <c r="H130" s="15"/>
      <c r="I130" s="12" t="s">
        <v>2752</v>
      </c>
      <c r="J130" s="3" t="s">
        <v>1817</v>
      </c>
      <c r="L130" s="1"/>
      <c r="M130" s="1"/>
      <c r="N130" s="1"/>
    </row>
    <row r="131" spans="1:14" customFormat="1" ht="33" customHeight="1">
      <c r="A131" s="2" t="s">
        <v>2596</v>
      </c>
      <c r="B131" s="12" t="s">
        <v>2753</v>
      </c>
      <c r="C131" s="3" t="s">
        <v>1820</v>
      </c>
      <c r="D131" s="3" t="s">
        <v>2614</v>
      </c>
      <c r="E131" s="7" t="s">
        <v>1822</v>
      </c>
      <c r="F131" s="9"/>
      <c r="G131" s="12" t="s">
        <v>2753</v>
      </c>
      <c r="H131" s="15"/>
      <c r="I131" s="12" t="s">
        <v>2753</v>
      </c>
      <c r="J131" s="3" t="s">
        <v>1820</v>
      </c>
      <c r="L131" s="1"/>
      <c r="M131" s="1"/>
      <c r="N131" s="1"/>
    </row>
    <row r="132" spans="1:14" customFormat="1" ht="33" customHeight="1">
      <c r="A132" s="2" t="s">
        <v>2599</v>
      </c>
      <c r="B132" s="12" t="s">
        <v>2801</v>
      </c>
      <c r="C132" s="3" t="s">
        <v>2011</v>
      </c>
      <c r="D132" s="3" t="s">
        <v>2614</v>
      </c>
      <c r="E132" s="7" t="s">
        <v>2013</v>
      </c>
      <c r="F132" s="9"/>
      <c r="G132" s="12" t="s">
        <v>2801</v>
      </c>
      <c r="H132" s="15"/>
      <c r="I132" s="12" t="s">
        <v>2801</v>
      </c>
      <c r="J132" s="3" t="s">
        <v>2011</v>
      </c>
      <c r="L132" s="1"/>
      <c r="M132" s="1"/>
      <c r="N132" s="1"/>
    </row>
    <row r="133" spans="1:14" customFormat="1" ht="33" customHeight="1">
      <c r="A133" s="2" t="s">
        <v>2602</v>
      </c>
      <c r="B133" s="12" t="s">
        <v>2802</v>
      </c>
      <c r="C133" s="3" t="s">
        <v>2014</v>
      </c>
      <c r="D133" s="3" t="s">
        <v>2614</v>
      </c>
      <c r="E133" s="7" t="s">
        <v>2016</v>
      </c>
      <c r="F133" s="9"/>
      <c r="G133" s="12" t="s">
        <v>2802</v>
      </c>
      <c r="H133" s="15"/>
      <c r="I133" s="12" t="s">
        <v>2802</v>
      </c>
      <c r="J133" s="3" t="s">
        <v>2014</v>
      </c>
      <c r="L133" s="1"/>
      <c r="M133" s="1"/>
      <c r="N133" s="1"/>
    </row>
    <row r="134" spans="1:14" customFormat="1" ht="33" customHeight="1">
      <c r="A134" s="2" t="s">
        <v>2605</v>
      </c>
      <c r="B134" s="12" t="s">
        <v>2803</v>
      </c>
      <c r="C134" s="3" t="s">
        <v>2017</v>
      </c>
      <c r="D134" s="3" t="s">
        <v>2614</v>
      </c>
      <c r="E134" s="7" t="s">
        <v>2019</v>
      </c>
      <c r="F134" s="9"/>
      <c r="G134" s="12" t="s">
        <v>2803</v>
      </c>
      <c r="H134" s="15"/>
      <c r="I134" s="12" t="s">
        <v>2803</v>
      </c>
      <c r="J134" s="3" t="s">
        <v>2017</v>
      </c>
      <c r="L134" s="1"/>
      <c r="M134" s="1"/>
      <c r="N134" s="1"/>
    </row>
    <row r="135" spans="1:14" customFormat="1" ht="33" customHeight="1">
      <c r="A135" s="2" t="s">
        <v>2608</v>
      </c>
      <c r="B135" s="12" t="s">
        <v>2804</v>
      </c>
      <c r="C135" s="3" t="s">
        <v>2020</v>
      </c>
      <c r="D135" s="3" t="s">
        <v>2614</v>
      </c>
      <c r="E135" s="7" t="s">
        <v>2022</v>
      </c>
      <c r="F135" s="9"/>
      <c r="G135" s="12" t="s">
        <v>2804</v>
      </c>
      <c r="H135" s="15"/>
      <c r="I135" s="12" t="s">
        <v>2804</v>
      </c>
      <c r="J135" s="3" t="s">
        <v>2020</v>
      </c>
      <c r="L135" s="1"/>
      <c r="M135" s="1"/>
      <c r="N135" s="1"/>
    </row>
    <row r="136" spans="1:14" customFormat="1" ht="33" customHeight="1">
      <c r="A136" s="2" t="s">
        <v>2611</v>
      </c>
      <c r="B136" s="12" t="s">
        <v>2760</v>
      </c>
      <c r="C136" s="3" t="s">
        <v>1841</v>
      </c>
      <c r="D136" s="3" t="s">
        <v>2614</v>
      </c>
      <c r="E136" s="7" t="s">
        <v>1843</v>
      </c>
      <c r="F136" s="9"/>
      <c r="G136" s="12" t="s">
        <v>2760</v>
      </c>
      <c r="H136" s="15"/>
      <c r="I136" s="12" t="s">
        <v>2760</v>
      </c>
      <c r="J136" s="3" t="s">
        <v>1841</v>
      </c>
      <c r="L136" s="70" t="s">
        <v>4410</v>
      </c>
      <c r="M136" s="12" t="s">
        <v>2760</v>
      </c>
      <c r="N136" s="3" t="s">
        <v>1841</v>
      </c>
    </row>
    <row r="137" spans="1:14" customFormat="1" ht="33" customHeight="1">
      <c r="A137" s="2" t="s">
        <v>1659</v>
      </c>
      <c r="B137" s="12" t="s">
        <v>2762</v>
      </c>
      <c r="C137" s="3" t="s">
        <v>1846</v>
      </c>
      <c r="D137" s="3" t="s">
        <v>2614</v>
      </c>
      <c r="E137" s="7" t="s">
        <v>1848</v>
      </c>
      <c r="F137" s="9"/>
      <c r="G137" s="12" t="s">
        <v>2762</v>
      </c>
      <c r="H137" s="15"/>
      <c r="I137" s="12" t="s">
        <v>2762</v>
      </c>
      <c r="J137" s="3" t="s">
        <v>1846</v>
      </c>
      <c r="L137" s="70" t="s">
        <v>4413</v>
      </c>
      <c r="M137" s="12" t="s">
        <v>2762</v>
      </c>
      <c r="N137" s="3" t="s">
        <v>1846</v>
      </c>
    </row>
    <row r="138" spans="1:14" customFormat="1" ht="33" customHeight="1">
      <c r="A138" s="2" t="s">
        <v>1662</v>
      </c>
      <c r="B138" s="12" t="s">
        <v>2763</v>
      </c>
      <c r="C138" s="3" t="s">
        <v>1849</v>
      </c>
      <c r="D138" s="3" t="s">
        <v>2614</v>
      </c>
      <c r="E138" s="7" t="s">
        <v>1851</v>
      </c>
      <c r="F138" s="9"/>
      <c r="G138" s="12" t="s">
        <v>2763</v>
      </c>
      <c r="H138" s="15"/>
      <c r="I138" s="12" t="s">
        <v>2763</v>
      </c>
      <c r="J138" s="3" t="s">
        <v>1849</v>
      </c>
      <c r="L138" s="70" t="s">
        <v>4416</v>
      </c>
      <c r="M138" s="12" t="s">
        <v>2763</v>
      </c>
      <c r="N138" s="3" t="s">
        <v>1849</v>
      </c>
    </row>
    <row r="139" spans="1:14" customFormat="1" ht="33" customHeight="1">
      <c r="A139" s="2" t="s">
        <v>1665</v>
      </c>
      <c r="B139" s="12" t="s">
        <v>2771</v>
      </c>
      <c r="C139" s="3" t="s">
        <v>1873</v>
      </c>
      <c r="D139" s="3" t="s">
        <v>2614</v>
      </c>
      <c r="E139" s="7" t="s">
        <v>1875</v>
      </c>
      <c r="F139" s="9"/>
      <c r="G139" s="12" t="s">
        <v>2771</v>
      </c>
      <c r="H139" s="15"/>
      <c r="I139" s="12" t="s">
        <v>2771</v>
      </c>
      <c r="J139" s="3" t="s">
        <v>1873</v>
      </c>
      <c r="L139" s="70" t="s">
        <v>4419</v>
      </c>
      <c r="M139" s="12" t="s">
        <v>2771</v>
      </c>
      <c r="N139" s="3" t="s">
        <v>1873</v>
      </c>
    </row>
    <row r="140" spans="1:14" customFormat="1" ht="33" customHeight="1">
      <c r="A140" s="2" t="s">
        <v>1668</v>
      </c>
      <c r="B140" s="12" t="s">
        <v>2770</v>
      </c>
      <c r="C140" s="3" t="s">
        <v>1870</v>
      </c>
      <c r="D140" s="3" t="s">
        <v>2614</v>
      </c>
      <c r="E140" s="7" t="s">
        <v>1872</v>
      </c>
      <c r="F140" s="9"/>
      <c r="G140" s="12" t="s">
        <v>2770</v>
      </c>
      <c r="H140" s="15"/>
      <c r="I140" s="12" t="s">
        <v>2770</v>
      </c>
      <c r="J140" s="3" t="s">
        <v>1870</v>
      </c>
      <c r="L140" s="70" t="s">
        <v>4422</v>
      </c>
      <c r="M140" s="12" t="s">
        <v>2770</v>
      </c>
      <c r="N140" s="3" t="s">
        <v>1870</v>
      </c>
    </row>
    <row r="141" spans="1:14" customFormat="1" ht="33" customHeight="1">
      <c r="A141" s="2" t="s">
        <v>1671</v>
      </c>
      <c r="B141" s="12" t="s">
        <v>2812</v>
      </c>
      <c r="C141" s="3" t="s">
        <v>2123</v>
      </c>
      <c r="D141" s="3" t="s">
        <v>2614</v>
      </c>
      <c r="E141" s="7" t="s">
        <v>2125</v>
      </c>
      <c r="F141" s="9"/>
      <c r="G141" s="12" t="s">
        <v>2812</v>
      </c>
      <c r="H141" s="15"/>
      <c r="I141" s="12" t="s">
        <v>2812</v>
      </c>
      <c r="J141" s="3" t="s">
        <v>2123</v>
      </c>
      <c r="L141" s="1"/>
      <c r="M141" s="1"/>
      <c r="N141" s="1"/>
    </row>
    <row r="142" spans="1:14" customFormat="1" ht="33" customHeight="1">
      <c r="A142" s="2" t="s">
        <v>1674</v>
      </c>
      <c r="B142" s="12" t="s">
        <v>2811</v>
      </c>
      <c r="C142" s="3" t="s">
        <v>2120</v>
      </c>
      <c r="D142" s="3" t="s">
        <v>2614</v>
      </c>
      <c r="E142" s="7" t="s">
        <v>2122</v>
      </c>
      <c r="F142" s="9"/>
      <c r="G142" s="12" t="s">
        <v>2811</v>
      </c>
      <c r="H142" s="15"/>
      <c r="I142" s="12" t="s">
        <v>2811</v>
      </c>
      <c r="J142" s="3" t="s">
        <v>2120</v>
      </c>
      <c r="L142" s="1"/>
      <c r="M142" s="1"/>
      <c r="N142" s="1"/>
    </row>
    <row r="143" spans="1:14" customFormat="1" ht="33" customHeight="1">
      <c r="A143" s="2" t="s">
        <v>1677</v>
      </c>
      <c r="B143" s="12" t="s">
        <v>2772</v>
      </c>
      <c r="C143" s="3" t="s">
        <v>1876</v>
      </c>
      <c r="D143" s="3" t="s">
        <v>2614</v>
      </c>
      <c r="E143" s="14" t="s">
        <v>8325</v>
      </c>
      <c r="F143" s="9"/>
      <c r="G143" s="12" t="s">
        <v>2772</v>
      </c>
      <c r="H143" s="15" t="s">
        <v>2774</v>
      </c>
      <c r="I143" s="12" t="s">
        <v>2772</v>
      </c>
      <c r="J143" s="3" t="s">
        <v>1876</v>
      </c>
      <c r="L143" s="70" t="s">
        <v>4431</v>
      </c>
      <c r="M143" s="12" t="s">
        <v>2772</v>
      </c>
      <c r="N143" s="3" t="s">
        <v>1876</v>
      </c>
    </row>
    <row r="144" spans="1:14" customFormat="1" ht="33" customHeight="1">
      <c r="A144" s="2"/>
      <c r="B144" s="40" t="s">
        <v>8324</v>
      </c>
      <c r="C144" s="40" t="s">
        <v>1879</v>
      </c>
      <c r="D144" s="40" t="s">
        <v>2614</v>
      </c>
      <c r="E144" s="45" t="s">
        <v>8326</v>
      </c>
      <c r="F144" s="9"/>
      <c r="G144" s="12" t="s">
        <v>8324</v>
      </c>
      <c r="H144" s="15"/>
      <c r="I144" s="40" t="s">
        <v>8324</v>
      </c>
      <c r="J144" s="40" t="s">
        <v>1879</v>
      </c>
      <c r="L144" s="70" t="s">
        <v>4434</v>
      </c>
      <c r="M144" s="40" t="s">
        <v>8324</v>
      </c>
      <c r="N144" s="40" t="s">
        <v>1879</v>
      </c>
    </row>
    <row r="145" spans="1:17" customFormat="1" ht="33" customHeight="1">
      <c r="A145" s="2" t="s">
        <v>1680</v>
      </c>
      <c r="B145" s="12" t="s">
        <v>2773</v>
      </c>
      <c r="C145" s="3" t="s">
        <v>1879</v>
      </c>
      <c r="D145" s="3" t="s">
        <v>2614</v>
      </c>
      <c r="E145" s="7" t="s">
        <v>1881</v>
      </c>
      <c r="F145" s="9"/>
      <c r="G145" s="12" t="s">
        <v>2773</v>
      </c>
      <c r="H145" s="15" t="s">
        <v>2774</v>
      </c>
      <c r="I145" s="12" t="s">
        <v>2773</v>
      </c>
      <c r="J145" s="3" t="s">
        <v>1879</v>
      </c>
      <c r="L145" s="1"/>
      <c r="M145" s="1"/>
      <c r="N145" s="1"/>
      <c r="O145" s="70" t="s">
        <v>9629</v>
      </c>
      <c r="P145" s="83" t="s">
        <v>10992</v>
      </c>
      <c r="Q145" s="80"/>
    </row>
    <row r="146" spans="1:17" customFormat="1" ht="33" customHeight="1">
      <c r="A146" s="2" t="s">
        <v>1683</v>
      </c>
      <c r="B146" s="12" t="s">
        <v>2776</v>
      </c>
      <c r="C146" s="3" t="s">
        <v>1888</v>
      </c>
      <c r="D146" s="3" t="s">
        <v>2614</v>
      </c>
      <c r="E146" s="7" t="s">
        <v>1890</v>
      </c>
      <c r="F146" s="9"/>
      <c r="G146" s="12" t="s">
        <v>2776</v>
      </c>
      <c r="H146" s="15"/>
      <c r="I146" s="12" t="s">
        <v>2776</v>
      </c>
      <c r="J146" s="3" t="s">
        <v>1888</v>
      </c>
      <c r="L146" s="1"/>
      <c r="M146" s="1"/>
      <c r="N146" s="1"/>
      <c r="O146" s="70" t="s">
        <v>9630</v>
      </c>
      <c r="P146" s="83" t="s">
        <v>10993</v>
      </c>
      <c r="Q146" s="80"/>
    </row>
    <row r="147" spans="1:17" customFormat="1" ht="33" customHeight="1">
      <c r="A147" s="2" t="s">
        <v>1686</v>
      </c>
      <c r="B147" s="12" t="s">
        <v>2777</v>
      </c>
      <c r="C147" s="3" t="s">
        <v>1891</v>
      </c>
      <c r="D147" s="3" t="s">
        <v>2614</v>
      </c>
      <c r="E147" s="7" t="s">
        <v>1893</v>
      </c>
      <c r="F147" s="9"/>
      <c r="G147" s="12" t="s">
        <v>2777</v>
      </c>
      <c r="H147" s="15"/>
      <c r="I147" s="12" t="s">
        <v>2777</v>
      </c>
      <c r="J147" s="3" t="s">
        <v>1891</v>
      </c>
      <c r="L147" s="1"/>
      <c r="M147" s="1"/>
      <c r="N147" s="1"/>
      <c r="O147" s="70" t="s">
        <v>9631</v>
      </c>
      <c r="P147" s="83" t="s">
        <v>10994</v>
      </c>
      <c r="Q147" s="80"/>
    </row>
    <row r="148" spans="1:17" customFormat="1" ht="33" customHeight="1">
      <c r="A148" s="2" t="s">
        <v>1689</v>
      </c>
      <c r="B148" s="12" t="s">
        <v>2778</v>
      </c>
      <c r="C148" s="3" t="s">
        <v>1894</v>
      </c>
      <c r="D148" s="3" t="s">
        <v>2614</v>
      </c>
      <c r="E148" s="7" t="s">
        <v>1896</v>
      </c>
      <c r="F148" s="9"/>
      <c r="G148" s="12" t="s">
        <v>2778</v>
      </c>
      <c r="H148" s="15"/>
      <c r="I148" s="12" t="s">
        <v>2778</v>
      </c>
      <c r="J148" s="3" t="s">
        <v>1894</v>
      </c>
      <c r="L148" s="1"/>
      <c r="M148" s="1"/>
      <c r="N148" s="1"/>
      <c r="O148" s="70" t="s">
        <v>9632</v>
      </c>
      <c r="P148" s="83" t="s">
        <v>10995</v>
      </c>
      <c r="Q148" s="80"/>
    </row>
    <row r="149" spans="1:17" customFormat="1" ht="33" customHeight="1">
      <c r="A149" s="2" t="s">
        <v>1692</v>
      </c>
      <c r="B149" s="12" t="s">
        <v>2779</v>
      </c>
      <c r="C149" s="3" t="s">
        <v>1897</v>
      </c>
      <c r="D149" s="3" t="s">
        <v>2614</v>
      </c>
      <c r="E149" s="7" t="s">
        <v>1890</v>
      </c>
      <c r="F149" s="9"/>
      <c r="G149" s="12" t="s">
        <v>2779</v>
      </c>
      <c r="H149" s="15"/>
      <c r="I149" s="12" t="s">
        <v>2779</v>
      </c>
      <c r="J149" s="3" t="s">
        <v>1897</v>
      </c>
      <c r="L149" s="1"/>
      <c r="M149" s="1"/>
      <c r="N149" s="1"/>
      <c r="O149" s="70" t="s">
        <v>9633</v>
      </c>
      <c r="P149" s="83" t="s">
        <v>10996</v>
      </c>
      <c r="Q149" s="80"/>
    </row>
    <row r="150" spans="1:17" customFormat="1" ht="33" customHeight="1">
      <c r="A150" s="2" t="s">
        <v>1695</v>
      </c>
      <c r="B150" s="12" t="s">
        <v>2780</v>
      </c>
      <c r="C150" s="3" t="s">
        <v>1899</v>
      </c>
      <c r="D150" s="3" t="s">
        <v>2614</v>
      </c>
      <c r="E150" s="7" t="s">
        <v>1893</v>
      </c>
      <c r="F150" s="9"/>
      <c r="G150" s="12" t="s">
        <v>2780</v>
      </c>
      <c r="H150" s="15"/>
      <c r="I150" s="12" t="s">
        <v>2780</v>
      </c>
      <c r="J150" s="3" t="s">
        <v>1899</v>
      </c>
      <c r="L150" s="1"/>
      <c r="M150" s="1"/>
      <c r="N150" s="1"/>
      <c r="O150" s="70" t="s">
        <v>9634</v>
      </c>
      <c r="P150" s="83" t="s">
        <v>10997</v>
      </c>
      <c r="Q150" s="80"/>
    </row>
    <row r="151" spans="1:17" customFormat="1" ht="33" customHeight="1">
      <c r="A151" s="2" t="s">
        <v>1698</v>
      </c>
      <c r="B151" s="12" t="s">
        <v>2781</v>
      </c>
      <c r="C151" s="3" t="s">
        <v>1901</v>
      </c>
      <c r="D151" s="3" t="s">
        <v>2614</v>
      </c>
      <c r="E151" s="7" t="s">
        <v>1903</v>
      </c>
      <c r="F151" s="9"/>
      <c r="G151" s="12" t="s">
        <v>2781</v>
      </c>
      <c r="H151" s="15"/>
      <c r="I151" s="12" t="s">
        <v>2781</v>
      </c>
      <c r="J151" s="3" t="s">
        <v>1901</v>
      </c>
      <c r="L151" s="1"/>
      <c r="M151" s="1"/>
      <c r="N151" s="1"/>
      <c r="O151" s="70" t="s">
        <v>9635</v>
      </c>
      <c r="P151" s="83" t="s">
        <v>10998</v>
      </c>
      <c r="Q151" s="80"/>
    </row>
    <row r="152" spans="1:17" customFormat="1" ht="33" customHeight="1">
      <c r="A152" s="2" t="s">
        <v>1701</v>
      </c>
      <c r="B152" s="12" t="s">
        <v>2782</v>
      </c>
      <c r="C152" s="3" t="s">
        <v>1904</v>
      </c>
      <c r="D152" s="3" t="s">
        <v>2614</v>
      </c>
      <c r="E152" s="7" t="s">
        <v>1906</v>
      </c>
      <c r="F152" s="9"/>
      <c r="G152" s="12" t="s">
        <v>2782</v>
      </c>
      <c r="H152" s="15"/>
      <c r="I152" s="12" t="s">
        <v>2782</v>
      </c>
      <c r="J152" s="3" t="s">
        <v>1904</v>
      </c>
      <c r="L152" s="1"/>
      <c r="M152" s="1"/>
      <c r="N152" s="1"/>
      <c r="O152" s="70" t="s">
        <v>9636</v>
      </c>
      <c r="P152" s="83" t="s">
        <v>10998</v>
      </c>
      <c r="Q152" s="80"/>
    </row>
    <row r="153" spans="1:17" customFormat="1" ht="33" customHeight="1">
      <c r="A153" s="2" t="s">
        <v>1703</v>
      </c>
      <c r="B153" s="12" t="s">
        <v>2764</v>
      </c>
      <c r="C153" s="3" t="s">
        <v>1852</v>
      </c>
      <c r="D153" s="3" t="s">
        <v>2614</v>
      </c>
      <c r="E153" s="7" t="s">
        <v>1854</v>
      </c>
      <c r="F153" s="9"/>
      <c r="G153" s="12" t="s">
        <v>2764</v>
      </c>
      <c r="H153" s="15"/>
      <c r="I153" s="12" t="s">
        <v>2764</v>
      </c>
      <c r="J153" s="3" t="s">
        <v>1852</v>
      </c>
      <c r="L153" s="1"/>
      <c r="M153" s="1"/>
      <c r="N153" s="1"/>
      <c r="O153" s="70" t="s">
        <v>9637</v>
      </c>
      <c r="P153" s="83" t="s">
        <v>10999</v>
      </c>
      <c r="Q153" s="80"/>
    </row>
    <row r="154" spans="1:17" customFormat="1" ht="33" customHeight="1">
      <c r="A154" s="2" t="s">
        <v>1705</v>
      </c>
      <c r="B154" s="12" t="s">
        <v>2765</v>
      </c>
      <c r="C154" s="3" t="s">
        <v>1855</v>
      </c>
      <c r="D154" s="3" t="s">
        <v>2614</v>
      </c>
      <c r="E154" s="7" t="s">
        <v>1857</v>
      </c>
      <c r="F154" s="9"/>
      <c r="G154" s="12" t="s">
        <v>2765</v>
      </c>
      <c r="H154" s="15"/>
      <c r="I154" s="12" t="s">
        <v>2765</v>
      </c>
      <c r="J154" s="3" t="s">
        <v>1855</v>
      </c>
      <c r="L154" s="1"/>
      <c r="M154" s="1"/>
      <c r="N154" s="1"/>
      <c r="O154" s="70" t="s">
        <v>9638</v>
      </c>
      <c r="P154" s="83" t="s">
        <v>10999</v>
      </c>
      <c r="Q154" s="80"/>
    </row>
    <row r="155" spans="1:17" customFormat="1" ht="33" customHeight="1">
      <c r="A155" s="2" t="s">
        <v>1708</v>
      </c>
      <c r="B155" s="12" t="s">
        <v>2766</v>
      </c>
      <c r="C155" s="3" t="s">
        <v>1858</v>
      </c>
      <c r="D155" s="3" t="s">
        <v>2614</v>
      </c>
      <c r="E155" s="7" t="s">
        <v>1860</v>
      </c>
      <c r="F155" s="9"/>
      <c r="G155" s="12" t="s">
        <v>2766</v>
      </c>
      <c r="H155" s="15"/>
      <c r="I155" s="12" t="s">
        <v>2766</v>
      </c>
      <c r="J155" s="3" t="s">
        <v>1858</v>
      </c>
      <c r="L155" s="1"/>
      <c r="M155" s="1"/>
      <c r="N155" s="1"/>
      <c r="O155" s="70" t="s">
        <v>9639</v>
      </c>
      <c r="P155" s="83" t="s">
        <v>11000</v>
      </c>
      <c r="Q155" s="80"/>
    </row>
    <row r="156" spans="1:17" customFormat="1" ht="33" customHeight="1">
      <c r="A156" s="2" t="s">
        <v>1711</v>
      </c>
      <c r="B156" s="12" t="s">
        <v>2767</v>
      </c>
      <c r="C156" s="3" t="s">
        <v>1861</v>
      </c>
      <c r="D156" s="3" t="s">
        <v>2614</v>
      </c>
      <c r="E156" s="7" t="s">
        <v>1863</v>
      </c>
      <c r="F156" s="9"/>
      <c r="G156" s="12" t="s">
        <v>2767</v>
      </c>
      <c r="H156" s="15"/>
      <c r="I156" s="12" t="s">
        <v>2767</v>
      </c>
      <c r="J156" s="3" t="s">
        <v>1861</v>
      </c>
      <c r="L156" s="1"/>
      <c r="M156" s="1"/>
      <c r="N156" s="1"/>
      <c r="O156" s="70" t="s">
        <v>9640</v>
      </c>
      <c r="P156" s="83" t="s">
        <v>11000</v>
      </c>
      <c r="Q156" s="80"/>
    </row>
    <row r="157" spans="1:17" customFormat="1" ht="33" customHeight="1">
      <c r="A157" s="2" t="s">
        <v>1714</v>
      </c>
      <c r="B157" s="12" t="s">
        <v>2783</v>
      </c>
      <c r="C157" s="3" t="s">
        <v>1911</v>
      </c>
      <c r="D157" s="3" t="s">
        <v>2614</v>
      </c>
      <c r="E157" s="7" t="s">
        <v>1913</v>
      </c>
      <c r="F157" s="9"/>
      <c r="G157" s="12" t="s">
        <v>2783</v>
      </c>
      <c r="H157" s="15"/>
      <c r="I157" s="12" t="s">
        <v>2783</v>
      </c>
      <c r="J157" s="3" t="s">
        <v>1911</v>
      </c>
      <c r="L157" s="1"/>
      <c r="M157" s="1"/>
      <c r="N157" s="1"/>
      <c r="O157" s="70" t="s">
        <v>9641</v>
      </c>
      <c r="P157" s="83" t="s">
        <v>11001</v>
      </c>
      <c r="Q157" s="80"/>
    </row>
    <row r="158" spans="1:17" customFormat="1" ht="33" customHeight="1">
      <c r="A158" s="2" t="s">
        <v>1717</v>
      </c>
      <c r="B158" s="12" t="s">
        <v>2768</v>
      </c>
      <c r="C158" s="3" t="s">
        <v>1864</v>
      </c>
      <c r="D158" s="3" t="s">
        <v>2614</v>
      </c>
      <c r="E158" s="7" t="s">
        <v>1866</v>
      </c>
      <c r="F158" s="9"/>
      <c r="G158" s="12" t="s">
        <v>2768</v>
      </c>
      <c r="H158" s="15"/>
      <c r="I158" s="12" t="s">
        <v>2768</v>
      </c>
      <c r="J158" s="3" t="s">
        <v>1864</v>
      </c>
      <c r="L158" s="1"/>
      <c r="M158" s="1"/>
      <c r="N158" s="1"/>
      <c r="O158" s="70" t="s">
        <v>9642</v>
      </c>
      <c r="P158" s="83" t="s">
        <v>11001</v>
      </c>
      <c r="Q158" s="80"/>
    </row>
    <row r="159" spans="1:17" customFormat="1" ht="33" customHeight="1">
      <c r="A159" s="2" t="s">
        <v>1720</v>
      </c>
      <c r="B159" s="12" t="s">
        <v>2813</v>
      </c>
      <c r="C159" s="3" t="s">
        <v>2126</v>
      </c>
      <c r="D159" s="3" t="s">
        <v>2614</v>
      </c>
      <c r="E159" s="7" t="s">
        <v>2128</v>
      </c>
      <c r="F159" s="9"/>
      <c r="G159" s="12" t="s">
        <v>2813</v>
      </c>
      <c r="H159" s="15"/>
      <c r="I159" s="12" t="s">
        <v>2813</v>
      </c>
      <c r="J159" s="3" t="s">
        <v>2126</v>
      </c>
      <c r="L159" s="1"/>
      <c r="M159" s="1"/>
      <c r="N159" s="1"/>
      <c r="O159" s="70" t="s">
        <v>9643</v>
      </c>
      <c r="P159" s="83" t="s">
        <v>11002</v>
      </c>
      <c r="Q159" s="80"/>
    </row>
    <row r="160" spans="1:17" customFormat="1" ht="33" customHeight="1">
      <c r="A160" s="2" t="s">
        <v>1723</v>
      </c>
      <c r="B160" s="12" t="s">
        <v>2814</v>
      </c>
      <c r="C160" s="3" t="s">
        <v>2129</v>
      </c>
      <c r="D160" s="3" t="s">
        <v>2614</v>
      </c>
      <c r="E160" s="7" t="s">
        <v>2131</v>
      </c>
      <c r="F160" s="9"/>
      <c r="G160" s="12" t="s">
        <v>2814</v>
      </c>
      <c r="H160" s="15"/>
      <c r="I160" s="12" t="s">
        <v>2814</v>
      </c>
      <c r="J160" s="3" t="s">
        <v>2129</v>
      </c>
      <c r="L160" s="1"/>
      <c r="M160" s="1"/>
      <c r="N160" s="1"/>
      <c r="O160" s="70" t="s">
        <v>9644</v>
      </c>
      <c r="P160" s="83" t="s">
        <v>11003</v>
      </c>
      <c r="Q160" s="80"/>
    </row>
    <row r="161" spans="1:17" customFormat="1" ht="33" customHeight="1">
      <c r="A161" s="2" t="s">
        <v>1726</v>
      </c>
      <c r="B161" s="12" t="s">
        <v>2823</v>
      </c>
      <c r="C161" s="3" t="s">
        <v>2155</v>
      </c>
      <c r="D161" s="3" t="s">
        <v>2614</v>
      </c>
      <c r="E161" s="7" t="s">
        <v>2157</v>
      </c>
      <c r="F161" s="9"/>
      <c r="G161" s="12" t="s">
        <v>2823</v>
      </c>
      <c r="H161" s="15"/>
      <c r="I161" s="12" t="s">
        <v>2823</v>
      </c>
      <c r="J161" s="3" t="s">
        <v>2155</v>
      </c>
      <c r="L161" s="1"/>
      <c r="M161" s="1"/>
      <c r="N161" s="1"/>
      <c r="O161" s="70" t="s">
        <v>9645</v>
      </c>
      <c r="P161" s="83" t="s">
        <v>11004</v>
      </c>
      <c r="Q161" s="80"/>
    </row>
    <row r="162" spans="1:17" customFormat="1" ht="33" customHeight="1">
      <c r="A162" s="2" t="s">
        <v>1729</v>
      </c>
      <c r="B162" s="12" t="s">
        <v>2824</v>
      </c>
      <c r="C162" s="3" t="s">
        <v>2158</v>
      </c>
      <c r="D162" s="3" t="s">
        <v>2614</v>
      </c>
      <c r="E162" s="7" t="s">
        <v>2160</v>
      </c>
      <c r="F162" s="9"/>
      <c r="G162" s="12" t="s">
        <v>2824</v>
      </c>
      <c r="H162" s="15"/>
      <c r="I162" s="12" t="s">
        <v>2824</v>
      </c>
      <c r="J162" s="3" t="s">
        <v>2158</v>
      </c>
      <c r="L162" s="1"/>
      <c r="M162" s="1"/>
      <c r="N162" s="1"/>
    </row>
    <row r="163" spans="1:17" customFormat="1" ht="33" customHeight="1">
      <c r="A163" s="2" t="s">
        <v>1732</v>
      </c>
      <c r="B163" s="12" t="s">
        <v>2826</v>
      </c>
      <c r="C163" s="3" t="s">
        <v>2164</v>
      </c>
      <c r="D163" s="3" t="s">
        <v>2614</v>
      </c>
      <c r="E163" s="7" t="s">
        <v>2166</v>
      </c>
      <c r="F163" s="9"/>
      <c r="G163" s="12" t="s">
        <v>2826</v>
      </c>
      <c r="H163" s="15"/>
      <c r="I163" s="12" t="s">
        <v>2826</v>
      </c>
      <c r="J163" s="3" t="s">
        <v>2164</v>
      </c>
      <c r="L163" s="1"/>
      <c r="M163" s="1"/>
      <c r="N163" s="1"/>
    </row>
    <row r="164" spans="1:17" customFormat="1" ht="33" customHeight="1">
      <c r="A164" s="2" t="s">
        <v>1735</v>
      </c>
      <c r="B164" s="12" t="s">
        <v>2825</v>
      </c>
      <c r="C164" s="3" t="s">
        <v>2161</v>
      </c>
      <c r="D164" s="3" t="s">
        <v>2614</v>
      </c>
      <c r="E164" s="7" t="s">
        <v>2163</v>
      </c>
      <c r="F164" s="9"/>
      <c r="G164" s="12" t="s">
        <v>2825</v>
      </c>
      <c r="H164" s="15"/>
      <c r="I164" s="12" t="s">
        <v>2825</v>
      </c>
      <c r="J164" s="3" t="s">
        <v>2161</v>
      </c>
      <c r="L164" s="1"/>
      <c r="M164" s="1"/>
      <c r="N164" s="1"/>
    </row>
    <row r="165" spans="1:17" customFormat="1" ht="33" customHeight="1">
      <c r="A165" s="2" t="s">
        <v>1738</v>
      </c>
      <c r="B165" s="12" t="s">
        <v>2786</v>
      </c>
      <c r="C165" s="3" t="s">
        <v>1925</v>
      </c>
      <c r="D165" s="3" t="s">
        <v>2614</v>
      </c>
      <c r="E165" s="7" t="s">
        <v>1927</v>
      </c>
      <c r="F165" s="9"/>
      <c r="G165" s="12" t="s">
        <v>2786</v>
      </c>
      <c r="H165" s="15"/>
      <c r="I165" s="12" t="s">
        <v>2786</v>
      </c>
      <c r="J165" s="3" t="s">
        <v>1925</v>
      </c>
      <c r="L165" s="70" t="s">
        <v>4564</v>
      </c>
      <c r="M165" s="12" t="s">
        <v>2786</v>
      </c>
      <c r="N165" s="3" t="s">
        <v>1925</v>
      </c>
    </row>
    <row r="166" spans="1:17" customFormat="1" ht="33" customHeight="1">
      <c r="A166" s="2" t="s">
        <v>1741</v>
      </c>
      <c r="B166" s="12" t="s">
        <v>2787</v>
      </c>
      <c r="C166" s="3" t="s">
        <v>1928</v>
      </c>
      <c r="D166" s="3" t="s">
        <v>2614</v>
      </c>
      <c r="E166" s="7" t="s">
        <v>1930</v>
      </c>
      <c r="F166" s="9"/>
      <c r="G166" s="12" t="s">
        <v>2787</v>
      </c>
      <c r="H166" s="15"/>
      <c r="I166" s="12" t="s">
        <v>2787</v>
      </c>
      <c r="J166" s="3" t="s">
        <v>1928</v>
      </c>
      <c r="L166" s="70" t="s">
        <v>4567</v>
      </c>
      <c r="M166" s="12" t="s">
        <v>2787</v>
      </c>
      <c r="N166" s="3" t="s">
        <v>1928</v>
      </c>
    </row>
    <row r="167" spans="1:17" customFormat="1" ht="33" customHeight="1">
      <c r="A167" s="2" t="s">
        <v>1744</v>
      </c>
      <c r="B167" s="12" t="s">
        <v>2788</v>
      </c>
      <c r="C167" s="3" t="s">
        <v>1937</v>
      </c>
      <c r="D167" s="3" t="s">
        <v>2614</v>
      </c>
      <c r="E167" s="7" t="s">
        <v>1939</v>
      </c>
      <c r="F167" s="9"/>
      <c r="G167" s="12" t="s">
        <v>2788</v>
      </c>
      <c r="H167" s="15"/>
      <c r="I167" s="12" t="s">
        <v>2788</v>
      </c>
      <c r="J167" s="3" t="s">
        <v>1937</v>
      </c>
      <c r="L167" s="70" t="s">
        <v>4570</v>
      </c>
      <c r="M167" s="12" t="s">
        <v>2788</v>
      </c>
      <c r="N167" s="3" t="s">
        <v>1937</v>
      </c>
    </row>
    <row r="168" spans="1:17" customFormat="1" ht="33" customHeight="1">
      <c r="A168" s="2" t="s">
        <v>1747</v>
      </c>
      <c r="B168" s="12" t="s">
        <v>2789</v>
      </c>
      <c r="C168" s="3" t="s">
        <v>1940</v>
      </c>
      <c r="D168" s="3" t="s">
        <v>2614</v>
      </c>
      <c r="E168" s="7" t="s">
        <v>1942</v>
      </c>
      <c r="F168" s="9"/>
      <c r="G168" s="12" t="s">
        <v>2789</v>
      </c>
      <c r="H168" s="15"/>
      <c r="I168" s="12" t="s">
        <v>2789</v>
      </c>
      <c r="J168" s="3" t="s">
        <v>1940</v>
      </c>
      <c r="L168" s="70" t="s">
        <v>4573</v>
      </c>
      <c r="M168" s="12" t="s">
        <v>2789</v>
      </c>
      <c r="N168" s="3" t="s">
        <v>1940</v>
      </c>
    </row>
    <row r="169" spans="1:17" customFormat="1" ht="33" customHeight="1">
      <c r="A169" s="2" t="s">
        <v>1750</v>
      </c>
      <c r="B169" s="12" t="s">
        <v>2790</v>
      </c>
      <c r="C169" s="3" t="s">
        <v>1943</v>
      </c>
      <c r="D169" s="3" t="s">
        <v>2614</v>
      </c>
      <c r="E169" s="7" t="s">
        <v>1945</v>
      </c>
      <c r="F169" s="9"/>
      <c r="G169" s="12" t="s">
        <v>2790</v>
      </c>
      <c r="H169" s="15"/>
      <c r="I169" s="12" t="s">
        <v>2790</v>
      </c>
      <c r="J169" s="3" t="s">
        <v>1943</v>
      </c>
      <c r="L169" s="70" t="s">
        <v>4576</v>
      </c>
      <c r="M169" s="12" t="s">
        <v>2790</v>
      </c>
      <c r="N169" s="3" t="s">
        <v>1943</v>
      </c>
    </row>
    <row r="170" spans="1:17" customFormat="1" ht="33" customHeight="1">
      <c r="A170" s="2" t="s">
        <v>1752</v>
      </c>
      <c r="B170" s="12" t="s">
        <v>2791</v>
      </c>
      <c r="C170" s="3" t="s">
        <v>1946</v>
      </c>
      <c r="D170" s="3" t="s">
        <v>2614</v>
      </c>
      <c r="E170" s="7" t="s">
        <v>1948</v>
      </c>
      <c r="F170" s="9"/>
      <c r="G170" s="12" t="s">
        <v>2791</v>
      </c>
      <c r="H170" s="15"/>
      <c r="I170" s="12" t="s">
        <v>2791</v>
      </c>
      <c r="J170" s="3" t="s">
        <v>1946</v>
      </c>
      <c r="L170" s="70" t="s">
        <v>4579</v>
      </c>
      <c r="M170" s="12" t="s">
        <v>2791</v>
      </c>
      <c r="N170" s="3" t="s">
        <v>1946</v>
      </c>
    </row>
    <row r="171" spans="1:17" customFormat="1" ht="33" customHeight="1">
      <c r="A171" s="2" t="s">
        <v>1755</v>
      </c>
      <c r="B171" s="12" t="s">
        <v>2795</v>
      </c>
      <c r="C171" s="3" t="s">
        <v>1999</v>
      </c>
      <c r="D171" s="3" t="s">
        <v>2614</v>
      </c>
      <c r="E171" s="7" t="s">
        <v>2001</v>
      </c>
      <c r="F171" s="9"/>
      <c r="G171" s="12" t="s">
        <v>2795</v>
      </c>
      <c r="H171" s="15"/>
      <c r="I171" s="12" t="s">
        <v>2795</v>
      </c>
      <c r="J171" s="3" t="s">
        <v>1999</v>
      </c>
      <c r="L171" s="70" t="s">
        <v>4582</v>
      </c>
      <c r="M171" s="12" t="s">
        <v>2795</v>
      </c>
      <c r="N171" s="3" t="s">
        <v>1999</v>
      </c>
    </row>
    <row r="172" spans="1:17" customFormat="1" ht="33" customHeight="1">
      <c r="A172" s="2" t="s">
        <v>1758</v>
      </c>
      <c r="B172" s="12" t="s">
        <v>2796</v>
      </c>
      <c r="C172" s="3" t="s">
        <v>2002</v>
      </c>
      <c r="D172" s="3" t="s">
        <v>2614</v>
      </c>
      <c r="E172" s="7" t="s">
        <v>2004</v>
      </c>
      <c r="F172" s="9"/>
      <c r="G172" s="12" t="s">
        <v>2796</v>
      </c>
      <c r="H172" s="15"/>
      <c r="I172" s="12" t="s">
        <v>2796</v>
      </c>
      <c r="J172" s="3" t="s">
        <v>2002</v>
      </c>
      <c r="L172" s="70" t="s">
        <v>4585</v>
      </c>
      <c r="M172" s="12" t="s">
        <v>2796</v>
      </c>
      <c r="N172" s="3" t="s">
        <v>2002</v>
      </c>
    </row>
    <row r="173" spans="1:17" customFormat="1" ht="33" customHeight="1">
      <c r="A173" s="2"/>
      <c r="B173" s="12"/>
      <c r="C173" s="3"/>
      <c r="D173" s="3"/>
      <c r="E173" s="7"/>
      <c r="F173" s="9"/>
      <c r="G173" s="12"/>
      <c r="H173" s="15"/>
      <c r="I173" s="12"/>
      <c r="J173" s="3"/>
      <c r="L173" s="70" t="s">
        <v>4588</v>
      </c>
      <c r="M173" s="83" t="s">
        <v>10982</v>
      </c>
      <c r="N173" s="3"/>
    </row>
    <row r="174" spans="1:17" customFormat="1" ht="33" customHeight="1">
      <c r="A174" s="2"/>
      <c r="B174" s="12"/>
      <c r="C174" s="3"/>
      <c r="D174" s="3"/>
      <c r="E174" s="7"/>
      <c r="F174" s="9"/>
      <c r="G174" s="12"/>
      <c r="H174" s="15"/>
      <c r="I174" s="12"/>
      <c r="J174" s="3"/>
      <c r="L174" s="70" t="s">
        <v>4591</v>
      </c>
      <c r="M174" s="83" t="s">
        <v>10983</v>
      </c>
      <c r="N174" s="3"/>
    </row>
    <row r="175" spans="1:17" customFormat="1" ht="33" customHeight="1">
      <c r="A175" s="2"/>
      <c r="B175" s="12"/>
      <c r="C175" s="3"/>
      <c r="D175" s="3"/>
      <c r="E175" s="7"/>
      <c r="F175" s="9"/>
      <c r="G175" s="12"/>
      <c r="H175" s="15"/>
      <c r="I175" s="12"/>
      <c r="J175" s="3"/>
      <c r="L175" s="70" t="s">
        <v>4594</v>
      </c>
      <c r="M175" s="83" t="s">
        <v>10984</v>
      </c>
      <c r="N175" s="3"/>
    </row>
    <row r="176" spans="1:17" customFormat="1" ht="33" customHeight="1">
      <c r="A176" s="2"/>
      <c r="B176" s="12"/>
      <c r="C176" s="3"/>
      <c r="D176" s="3"/>
      <c r="E176" s="7"/>
      <c r="F176" s="9"/>
      <c r="G176" s="12"/>
      <c r="H176" s="15"/>
      <c r="I176" s="12"/>
      <c r="J176" s="3"/>
      <c r="L176" s="70" t="s">
        <v>4597</v>
      </c>
      <c r="M176" s="83" t="s">
        <v>10985</v>
      </c>
      <c r="N176" s="3"/>
    </row>
    <row r="177" spans="1:18" customFormat="1" ht="33" customHeight="1">
      <c r="A177" s="2" t="s">
        <v>1761</v>
      </c>
      <c r="B177" s="12" t="s">
        <v>2809</v>
      </c>
      <c r="C177" s="3" t="s">
        <v>2067</v>
      </c>
      <c r="D177" s="3" t="s">
        <v>2614</v>
      </c>
      <c r="E177" s="7" t="s">
        <v>1918</v>
      </c>
      <c r="F177" s="9"/>
      <c r="G177" s="12" t="s">
        <v>2809</v>
      </c>
      <c r="H177" s="15"/>
      <c r="I177" s="12" t="s">
        <v>2809</v>
      </c>
      <c r="J177" s="3" t="s">
        <v>2067</v>
      </c>
      <c r="L177" s="70" t="s">
        <v>4600</v>
      </c>
      <c r="M177" s="12" t="s">
        <v>2809</v>
      </c>
      <c r="N177" s="3" t="s">
        <v>2067</v>
      </c>
      <c r="P177" s="1"/>
      <c r="Q177" s="1"/>
      <c r="R177" s="80"/>
    </row>
    <row r="178" spans="1:18" customFormat="1" ht="33" customHeight="1">
      <c r="A178" s="2" t="s">
        <v>1764</v>
      </c>
      <c r="B178" s="12" t="s">
        <v>2810</v>
      </c>
      <c r="C178" s="3" t="s">
        <v>2069</v>
      </c>
      <c r="D178" s="3" t="s">
        <v>2614</v>
      </c>
      <c r="E178" s="7" t="s">
        <v>2071</v>
      </c>
      <c r="F178" s="9"/>
      <c r="G178" s="12" t="s">
        <v>2810</v>
      </c>
      <c r="H178" s="15"/>
      <c r="I178" s="12" t="s">
        <v>2810</v>
      </c>
      <c r="J178" s="3" t="s">
        <v>2069</v>
      </c>
      <c r="L178" s="70" t="s">
        <v>4603</v>
      </c>
      <c r="M178" s="12" t="s">
        <v>2810</v>
      </c>
      <c r="N178" s="3" t="s">
        <v>2069</v>
      </c>
      <c r="P178" s="1"/>
      <c r="Q178" s="1"/>
      <c r="R178" s="80"/>
    </row>
    <row r="179" spans="1:18" customFormat="1" ht="33" customHeight="1">
      <c r="A179" s="2" t="s">
        <v>1767</v>
      </c>
      <c r="B179" s="12" t="s">
        <v>2792</v>
      </c>
      <c r="C179" s="40" t="s">
        <v>1955</v>
      </c>
      <c r="D179" s="3" t="s">
        <v>2614</v>
      </c>
      <c r="E179" s="45" t="s">
        <v>8328</v>
      </c>
      <c r="F179" s="9"/>
      <c r="G179" s="12" t="s">
        <v>2792</v>
      </c>
      <c r="H179" s="15"/>
      <c r="I179" s="12" t="s">
        <v>2792</v>
      </c>
      <c r="J179" s="40" t="s">
        <v>1955</v>
      </c>
      <c r="L179" s="1"/>
      <c r="M179" s="1"/>
      <c r="N179" s="1"/>
      <c r="P179" s="1"/>
      <c r="Q179" s="1"/>
      <c r="R179" s="80"/>
    </row>
    <row r="180" spans="1:18" customFormat="1" ht="33" customHeight="1">
      <c r="A180" s="2"/>
      <c r="B180" s="40" t="s">
        <v>8327</v>
      </c>
      <c r="C180" s="40" t="s">
        <v>2141</v>
      </c>
      <c r="D180" s="40" t="s">
        <v>2614</v>
      </c>
      <c r="E180" s="45" t="s">
        <v>1960</v>
      </c>
      <c r="F180" s="9"/>
      <c r="G180" s="12"/>
      <c r="H180" s="15"/>
      <c r="I180" s="40" t="s">
        <v>8327</v>
      </c>
      <c r="J180" s="40" t="s">
        <v>2141</v>
      </c>
      <c r="L180" s="1"/>
      <c r="M180" s="1"/>
      <c r="N180" s="1"/>
      <c r="P180" s="1"/>
      <c r="Q180" s="1"/>
      <c r="R180" s="80"/>
    </row>
    <row r="181" spans="1:18" customFormat="1" ht="33" customHeight="1">
      <c r="A181" s="2" t="s">
        <v>1770</v>
      </c>
      <c r="B181" s="12" t="s">
        <v>2793</v>
      </c>
      <c r="C181" s="3" t="s">
        <v>1993</v>
      </c>
      <c r="D181" s="3" t="s">
        <v>2614</v>
      </c>
      <c r="E181" s="7" t="s">
        <v>1995</v>
      </c>
      <c r="F181" s="9"/>
      <c r="G181" s="12" t="s">
        <v>2793</v>
      </c>
      <c r="H181" s="29" t="s">
        <v>2800</v>
      </c>
      <c r="I181" s="12" t="s">
        <v>2793</v>
      </c>
      <c r="J181" s="3" t="s">
        <v>1993</v>
      </c>
      <c r="L181" s="1"/>
      <c r="M181" s="1"/>
      <c r="N181" s="1"/>
    </row>
    <row r="182" spans="1:18" customFormat="1" ht="33" customHeight="1">
      <c r="A182" s="2" t="s">
        <v>1773</v>
      </c>
      <c r="B182" s="12" t="s">
        <v>2794</v>
      </c>
      <c r="C182" s="3" t="s">
        <v>1996</v>
      </c>
      <c r="D182" s="3" t="s">
        <v>2614</v>
      </c>
      <c r="E182" s="7" t="s">
        <v>1998</v>
      </c>
      <c r="F182" s="9"/>
      <c r="G182" s="12" t="s">
        <v>2794</v>
      </c>
      <c r="H182" s="29" t="s">
        <v>2800</v>
      </c>
      <c r="I182" s="12" t="s">
        <v>2794</v>
      </c>
      <c r="J182" s="3" t="s">
        <v>1996</v>
      </c>
      <c r="L182" s="1"/>
      <c r="M182" s="1"/>
      <c r="N182" s="1"/>
    </row>
    <row r="183" spans="1:18" customFormat="1" ht="33" customHeight="1">
      <c r="A183" s="2" t="s">
        <v>1776</v>
      </c>
      <c r="B183" s="12" t="s">
        <v>2805</v>
      </c>
      <c r="C183" s="3" t="s">
        <v>2023</v>
      </c>
      <c r="D183" s="3" t="s">
        <v>2614</v>
      </c>
      <c r="E183" s="7" t="s">
        <v>2025</v>
      </c>
      <c r="F183" s="9"/>
      <c r="G183" s="12" t="s">
        <v>2805</v>
      </c>
      <c r="H183" s="15"/>
      <c r="I183" s="12" t="s">
        <v>2805</v>
      </c>
      <c r="J183" s="3" t="s">
        <v>2023</v>
      </c>
      <c r="L183" s="1"/>
      <c r="M183" s="1"/>
      <c r="N183" s="1"/>
    </row>
    <row r="184" spans="1:18" customFormat="1" ht="33" customHeight="1">
      <c r="A184" s="2" t="s">
        <v>1779</v>
      </c>
      <c r="B184" s="12" t="s">
        <v>2806</v>
      </c>
      <c r="C184" s="3" t="s">
        <v>2026</v>
      </c>
      <c r="D184" s="3" t="s">
        <v>2614</v>
      </c>
      <c r="E184" s="7" t="s">
        <v>2028</v>
      </c>
      <c r="F184" s="9"/>
      <c r="G184" s="12" t="s">
        <v>2806</v>
      </c>
      <c r="H184" s="15"/>
      <c r="I184" s="12" t="s">
        <v>2806</v>
      </c>
      <c r="J184" s="3" t="s">
        <v>2026</v>
      </c>
      <c r="L184" s="1"/>
      <c r="M184" s="1"/>
      <c r="N184" s="1"/>
    </row>
    <row r="185" spans="1:18" customFormat="1" ht="33" customHeight="1">
      <c r="A185" s="2" t="s">
        <v>1782</v>
      </c>
      <c r="B185" s="12" t="s">
        <v>2807</v>
      </c>
      <c r="C185" s="3" t="s">
        <v>2029</v>
      </c>
      <c r="D185" s="3" t="s">
        <v>2614</v>
      </c>
      <c r="E185" s="7" t="s">
        <v>2031</v>
      </c>
      <c r="F185" s="9"/>
      <c r="G185" s="12" t="s">
        <v>2807</v>
      </c>
      <c r="H185" s="15"/>
      <c r="I185" s="12" t="s">
        <v>2807</v>
      </c>
      <c r="J185" s="3" t="s">
        <v>2029</v>
      </c>
      <c r="L185" s="1"/>
      <c r="M185" s="1"/>
      <c r="N185" s="1"/>
    </row>
    <row r="186" spans="1:18" customFormat="1" ht="33" customHeight="1">
      <c r="A186" s="2" t="s">
        <v>1785</v>
      </c>
      <c r="B186" s="12" t="s">
        <v>2808</v>
      </c>
      <c r="C186" s="3" t="s">
        <v>2032</v>
      </c>
      <c r="D186" s="3" t="s">
        <v>2614</v>
      </c>
      <c r="E186" s="7" t="s">
        <v>2034</v>
      </c>
      <c r="F186" s="9"/>
      <c r="G186" s="12" t="s">
        <v>2808</v>
      </c>
      <c r="H186" s="15"/>
      <c r="I186" s="12" t="s">
        <v>2808</v>
      </c>
      <c r="J186" s="3" t="s">
        <v>2032</v>
      </c>
      <c r="L186" s="1"/>
      <c r="M186" s="1"/>
      <c r="N186" s="1"/>
    </row>
    <row r="187" spans="1:18" customFormat="1" ht="33" customHeight="1">
      <c r="A187" s="2" t="s">
        <v>2244</v>
      </c>
      <c r="B187" s="12" t="s">
        <v>2797</v>
      </c>
      <c r="C187" s="3" t="s">
        <v>2005</v>
      </c>
      <c r="D187" s="3" t="s">
        <v>2614</v>
      </c>
      <c r="E187" s="7" t="s">
        <v>2007</v>
      </c>
      <c r="F187" s="9"/>
      <c r="G187" s="12" t="s">
        <v>2797</v>
      </c>
      <c r="H187" s="27" t="s">
        <v>2799</v>
      </c>
      <c r="I187" s="12" t="s">
        <v>2797</v>
      </c>
      <c r="J187" s="3" t="s">
        <v>2005</v>
      </c>
      <c r="L187" s="1"/>
      <c r="M187" s="1"/>
      <c r="N187" s="1"/>
    </row>
    <row r="188" spans="1:18" customFormat="1" ht="33" customHeight="1">
      <c r="A188" s="2" t="s">
        <v>2250</v>
      </c>
      <c r="B188" s="12" t="s">
        <v>3647</v>
      </c>
      <c r="C188" s="3" t="s">
        <v>2008</v>
      </c>
      <c r="D188" s="3" t="s">
        <v>2614</v>
      </c>
      <c r="E188" s="7" t="s">
        <v>2010</v>
      </c>
      <c r="F188" s="9"/>
      <c r="G188" s="12" t="s">
        <v>2798</v>
      </c>
      <c r="H188" s="27" t="s">
        <v>2799</v>
      </c>
      <c r="I188" s="12" t="s">
        <v>3647</v>
      </c>
      <c r="J188" s="3" t="s">
        <v>2008</v>
      </c>
      <c r="L188" s="1"/>
      <c r="M188" s="1"/>
      <c r="N188" s="1"/>
    </row>
    <row r="189" spans="1:18" customFormat="1" ht="33" customHeight="1">
      <c r="A189" s="2" t="s">
        <v>2247</v>
      </c>
      <c r="B189" s="12" t="s">
        <v>3648</v>
      </c>
      <c r="C189" s="3" t="s">
        <v>2132</v>
      </c>
      <c r="D189" s="3" t="s">
        <v>2614</v>
      </c>
      <c r="E189" s="7" t="s">
        <v>2134</v>
      </c>
      <c r="F189" s="9"/>
      <c r="G189" s="12" t="s">
        <v>3647</v>
      </c>
      <c r="H189" s="27" t="s">
        <v>2815</v>
      </c>
      <c r="I189" s="12" t="s">
        <v>3648</v>
      </c>
      <c r="J189" s="3" t="s">
        <v>2132</v>
      </c>
      <c r="L189" s="1"/>
      <c r="M189" s="1"/>
      <c r="N189" s="1"/>
    </row>
    <row r="190" spans="1:18" customFormat="1" ht="33" customHeight="1">
      <c r="A190" s="2" t="s">
        <v>2253</v>
      </c>
      <c r="B190" s="12" t="s">
        <v>2798</v>
      </c>
      <c r="C190" s="3" t="s">
        <v>2135</v>
      </c>
      <c r="D190" s="3" t="s">
        <v>2614</v>
      </c>
      <c r="E190" s="7" t="s">
        <v>2137</v>
      </c>
      <c r="F190" s="9"/>
      <c r="G190" s="12" t="s">
        <v>2798</v>
      </c>
      <c r="H190" s="27" t="s">
        <v>2815</v>
      </c>
      <c r="I190" s="12" t="s">
        <v>2798</v>
      </c>
      <c r="J190" s="3" t="s">
        <v>2135</v>
      </c>
      <c r="L190" s="1"/>
      <c r="M190" s="1"/>
      <c r="N190" s="1"/>
    </row>
    <row r="191" spans="1:18" customFormat="1" ht="33" customHeight="1">
      <c r="A191" s="2" t="s">
        <v>2346</v>
      </c>
      <c r="B191" s="12" t="s">
        <v>2829</v>
      </c>
      <c r="C191" s="3" t="s">
        <v>2176</v>
      </c>
      <c r="D191" s="3" t="s">
        <v>2614</v>
      </c>
      <c r="E191" s="7" t="s">
        <v>2178</v>
      </c>
      <c r="F191" s="9"/>
      <c r="G191" s="12" t="s">
        <v>2829</v>
      </c>
      <c r="H191" s="15"/>
      <c r="I191" s="12" t="s">
        <v>2829</v>
      </c>
      <c r="J191" s="3" t="s">
        <v>2176</v>
      </c>
      <c r="L191" s="70" t="s">
        <v>4854</v>
      </c>
      <c r="M191" s="12" t="s">
        <v>2829</v>
      </c>
      <c r="N191" s="3" t="s">
        <v>2176</v>
      </c>
    </row>
    <row r="192" spans="1:18" customFormat="1" ht="33" customHeight="1">
      <c r="A192" s="2" t="s">
        <v>2349</v>
      </c>
      <c r="B192" s="12" t="s">
        <v>2828</v>
      </c>
      <c r="C192" s="3" t="s">
        <v>2173</v>
      </c>
      <c r="D192" s="3" t="s">
        <v>2614</v>
      </c>
      <c r="E192" s="7" t="s">
        <v>2175</v>
      </c>
      <c r="F192" s="9"/>
      <c r="G192" s="12" t="s">
        <v>2828</v>
      </c>
      <c r="H192" s="15"/>
      <c r="I192" s="12" t="s">
        <v>2828</v>
      </c>
      <c r="J192" s="3" t="s">
        <v>2173</v>
      </c>
      <c r="L192" s="70" t="s">
        <v>4857</v>
      </c>
      <c r="M192" s="12" t="s">
        <v>2828</v>
      </c>
      <c r="N192" s="3" t="s">
        <v>2173</v>
      </c>
    </row>
    <row r="193" spans="1:14" customFormat="1" ht="33" customHeight="1">
      <c r="A193" s="2" t="s">
        <v>2352</v>
      </c>
      <c r="B193" s="12" t="s">
        <v>2731</v>
      </c>
      <c r="C193" s="3" t="s">
        <v>1751</v>
      </c>
      <c r="D193" s="3" t="s">
        <v>2614</v>
      </c>
      <c r="E193" s="7" t="s">
        <v>1753</v>
      </c>
      <c r="F193" s="9"/>
      <c r="G193" s="12" t="s">
        <v>2731</v>
      </c>
      <c r="H193" s="15"/>
      <c r="I193" s="12" t="s">
        <v>2731</v>
      </c>
      <c r="J193" s="3" t="s">
        <v>1751</v>
      </c>
      <c r="L193" s="70" t="s">
        <v>4864</v>
      </c>
      <c r="M193" s="12" t="s">
        <v>2731</v>
      </c>
      <c r="N193" s="3" t="s">
        <v>1751</v>
      </c>
    </row>
    <row r="194" spans="1:14" customFormat="1" ht="33" customHeight="1">
      <c r="A194" s="2" t="s">
        <v>2355</v>
      </c>
      <c r="B194" s="12" t="s">
        <v>2732</v>
      </c>
      <c r="C194" s="3" t="s">
        <v>1754</v>
      </c>
      <c r="D194" s="3" t="s">
        <v>2614</v>
      </c>
      <c r="E194" s="7" t="s">
        <v>1756</v>
      </c>
      <c r="F194" s="9"/>
      <c r="G194" s="12" t="s">
        <v>2732</v>
      </c>
      <c r="H194" s="15"/>
      <c r="I194" s="12" t="s">
        <v>2732</v>
      </c>
      <c r="J194" s="3" t="s">
        <v>1754</v>
      </c>
      <c r="L194" s="70" t="s">
        <v>4867</v>
      </c>
      <c r="M194" s="12" t="s">
        <v>2732</v>
      </c>
      <c r="N194" s="3" t="s">
        <v>1754</v>
      </c>
    </row>
    <row r="195" spans="1:14" customFormat="1" ht="33" customHeight="1">
      <c r="A195" s="2" t="s">
        <v>2358</v>
      </c>
      <c r="B195" s="12" t="s">
        <v>2733</v>
      </c>
      <c r="C195" s="3" t="s">
        <v>1757</v>
      </c>
      <c r="D195" s="3" t="s">
        <v>2614</v>
      </c>
      <c r="E195" s="7" t="s">
        <v>1759</v>
      </c>
      <c r="F195" s="9"/>
      <c r="G195" s="12" t="s">
        <v>2733</v>
      </c>
      <c r="H195" s="15"/>
      <c r="I195" s="12" t="s">
        <v>2733</v>
      </c>
      <c r="J195" s="3" t="s">
        <v>1757</v>
      </c>
      <c r="L195" s="70" t="s">
        <v>4870</v>
      </c>
      <c r="M195" s="12" t="s">
        <v>2733</v>
      </c>
      <c r="N195" s="3" t="s">
        <v>1757</v>
      </c>
    </row>
    <row r="196" spans="1:14" customFormat="1" ht="33" customHeight="1">
      <c r="A196" s="2" t="s">
        <v>2361</v>
      </c>
      <c r="B196" s="12" t="s">
        <v>2734</v>
      </c>
      <c r="C196" s="3" t="s">
        <v>1760</v>
      </c>
      <c r="D196" s="3" t="s">
        <v>2614</v>
      </c>
      <c r="E196" s="7" t="s">
        <v>1762</v>
      </c>
      <c r="F196" s="9"/>
      <c r="G196" s="12" t="s">
        <v>2734</v>
      </c>
      <c r="H196" s="15"/>
      <c r="I196" s="12" t="s">
        <v>2734</v>
      </c>
      <c r="J196" s="3" t="s">
        <v>1760</v>
      </c>
      <c r="L196" s="70" t="s">
        <v>4873</v>
      </c>
      <c r="M196" s="12" t="s">
        <v>2734</v>
      </c>
      <c r="N196" s="3" t="s">
        <v>1760</v>
      </c>
    </row>
    <row r="197" spans="1:14" customFormat="1" ht="33" customHeight="1">
      <c r="A197" s="2" t="s">
        <v>2364</v>
      </c>
      <c r="B197" s="12" t="s">
        <v>2739</v>
      </c>
      <c r="C197" s="3" t="s">
        <v>1775</v>
      </c>
      <c r="D197" s="3" t="s">
        <v>2614</v>
      </c>
      <c r="E197" s="7" t="s">
        <v>1777</v>
      </c>
      <c r="F197" s="9"/>
      <c r="G197" s="12" t="s">
        <v>2739</v>
      </c>
      <c r="H197" s="15"/>
      <c r="I197" s="12" t="s">
        <v>2739</v>
      </c>
      <c r="J197" s="3" t="s">
        <v>1775</v>
      </c>
      <c r="L197" s="70" t="s">
        <v>4876</v>
      </c>
      <c r="M197" s="12" t="s">
        <v>2739</v>
      </c>
      <c r="N197" s="3" t="s">
        <v>1775</v>
      </c>
    </row>
    <row r="198" spans="1:14" customFormat="1" ht="33" customHeight="1">
      <c r="A198" s="2" t="s">
        <v>2367</v>
      </c>
      <c r="B198" s="12" t="s">
        <v>2740</v>
      </c>
      <c r="C198" s="3" t="s">
        <v>1778</v>
      </c>
      <c r="D198" s="3" t="s">
        <v>2614</v>
      </c>
      <c r="E198" s="7" t="s">
        <v>1780</v>
      </c>
      <c r="F198" s="9"/>
      <c r="G198" s="12" t="s">
        <v>2740</v>
      </c>
      <c r="H198" s="15"/>
      <c r="I198" s="12" t="s">
        <v>2740</v>
      </c>
      <c r="J198" s="3" t="s">
        <v>1778</v>
      </c>
      <c r="L198" s="70" t="s">
        <v>4879</v>
      </c>
      <c r="M198" s="12" t="s">
        <v>2740</v>
      </c>
      <c r="N198" s="3" t="s">
        <v>1778</v>
      </c>
    </row>
    <row r="199" spans="1:14" customFormat="1" ht="33" customHeight="1">
      <c r="A199" s="2" t="s">
        <v>2370</v>
      </c>
      <c r="B199" s="12" t="s">
        <v>2741</v>
      </c>
      <c r="C199" s="3" t="s">
        <v>1781</v>
      </c>
      <c r="D199" s="3" t="s">
        <v>2614</v>
      </c>
      <c r="E199" s="7" t="s">
        <v>1783</v>
      </c>
      <c r="F199" s="9"/>
      <c r="G199" s="12" t="s">
        <v>2741</v>
      </c>
      <c r="H199" s="15"/>
      <c r="I199" s="12" t="s">
        <v>2741</v>
      </c>
      <c r="J199" s="3" t="s">
        <v>1781</v>
      </c>
      <c r="L199" s="70" t="s">
        <v>4882</v>
      </c>
      <c r="M199" s="12" t="s">
        <v>2741</v>
      </c>
      <c r="N199" s="3" t="s">
        <v>1781</v>
      </c>
    </row>
    <row r="200" spans="1:14" customFormat="1" ht="33" customHeight="1">
      <c r="A200" s="2" t="s">
        <v>2373</v>
      </c>
      <c r="B200" s="12" t="s">
        <v>2742</v>
      </c>
      <c r="C200" s="3" t="s">
        <v>1784</v>
      </c>
      <c r="D200" s="3" t="s">
        <v>2614</v>
      </c>
      <c r="E200" s="7" t="s">
        <v>1786</v>
      </c>
      <c r="F200" s="9"/>
      <c r="G200" s="12" t="s">
        <v>2742</v>
      </c>
      <c r="H200" s="15"/>
      <c r="I200" s="12" t="s">
        <v>2742</v>
      </c>
      <c r="J200" s="3" t="s">
        <v>1784</v>
      </c>
      <c r="L200" s="70" t="s">
        <v>4885</v>
      </c>
      <c r="M200" s="12" t="s">
        <v>2742</v>
      </c>
      <c r="N200" s="3" t="s">
        <v>1784</v>
      </c>
    </row>
    <row r="201" spans="1:14" customFormat="1" ht="33" customHeight="1">
      <c r="A201" s="2" t="s">
        <v>2376</v>
      </c>
      <c r="B201" s="12" t="s">
        <v>2743</v>
      </c>
      <c r="C201" s="3" t="s">
        <v>1787</v>
      </c>
      <c r="D201" s="3" t="s">
        <v>2614</v>
      </c>
      <c r="E201" s="7" t="s">
        <v>1789</v>
      </c>
      <c r="F201" s="9"/>
      <c r="G201" s="12" t="s">
        <v>2743</v>
      </c>
      <c r="H201" s="15"/>
      <c r="I201" s="12" t="s">
        <v>2743</v>
      </c>
      <c r="J201" s="3" t="s">
        <v>1787</v>
      </c>
      <c r="L201" s="70" t="s">
        <v>4888</v>
      </c>
      <c r="M201" s="12" t="s">
        <v>2743</v>
      </c>
      <c r="N201" s="3" t="s">
        <v>1787</v>
      </c>
    </row>
    <row r="202" spans="1:14" customFormat="1" ht="33" customHeight="1">
      <c r="A202" s="2" t="s">
        <v>2379</v>
      </c>
      <c r="B202" s="12" t="s">
        <v>2744</v>
      </c>
      <c r="C202" s="3" t="s">
        <v>1790</v>
      </c>
      <c r="D202" s="3" t="s">
        <v>2614</v>
      </c>
      <c r="E202" s="14" t="s">
        <v>1792</v>
      </c>
      <c r="F202" s="9"/>
      <c r="G202" s="12" t="s">
        <v>2744</v>
      </c>
      <c r="H202" s="15"/>
      <c r="I202" s="12" t="s">
        <v>2744</v>
      </c>
      <c r="J202" s="3" t="s">
        <v>1790</v>
      </c>
      <c r="L202" s="70" t="s">
        <v>4891</v>
      </c>
      <c r="M202" s="12" t="s">
        <v>2744</v>
      </c>
      <c r="N202" s="3" t="s">
        <v>1790</v>
      </c>
    </row>
    <row r="203" spans="1:14" customFormat="1" ht="33" customHeight="1">
      <c r="A203" s="2" t="s">
        <v>2382</v>
      </c>
      <c r="B203" s="12" t="s">
        <v>2747</v>
      </c>
      <c r="C203" s="3" t="s">
        <v>1799</v>
      </c>
      <c r="D203" s="3" t="s">
        <v>2614</v>
      </c>
      <c r="E203" s="7" t="s">
        <v>1801</v>
      </c>
      <c r="F203" s="9"/>
      <c r="G203" s="12" t="s">
        <v>2747</v>
      </c>
      <c r="H203" s="15"/>
      <c r="I203" s="12" t="s">
        <v>2747</v>
      </c>
      <c r="J203" s="3" t="s">
        <v>1799</v>
      </c>
      <c r="L203" s="70" t="s">
        <v>4894</v>
      </c>
      <c r="M203" s="12" t="s">
        <v>2747</v>
      </c>
      <c r="N203" s="3" t="s">
        <v>1799</v>
      </c>
    </row>
    <row r="204" spans="1:14" customFormat="1" ht="33" customHeight="1">
      <c r="A204" s="2" t="s">
        <v>2385</v>
      </c>
      <c r="B204" s="12" t="s">
        <v>2748</v>
      </c>
      <c r="C204" s="3" t="s">
        <v>1802</v>
      </c>
      <c r="D204" s="3" t="s">
        <v>2614</v>
      </c>
      <c r="E204" s="7" t="s">
        <v>1804</v>
      </c>
      <c r="F204" s="9"/>
      <c r="G204" s="12" t="s">
        <v>2748</v>
      </c>
      <c r="H204" s="15"/>
      <c r="I204" s="12" t="s">
        <v>2748</v>
      </c>
      <c r="J204" s="3" t="s">
        <v>1802</v>
      </c>
      <c r="L204" s="70" t="s">
        <v>4897</v>
      </c>
      <c r="M204" s="12" t="s">
        <v>2748</v>
      </c>
      <c r="N204" s="3" t="s">
        <v>1802</v>
      </c>
    </row>
    <row r="205" spans="1:14" customFormat="1" ht="33" customHeight="1">
      <c r="A205" s="2" t="s">
        <v>2387</v>
      </c>
      <c r="B205" s="12" t="s">
        <v>2749</v>
      </c>
      <c r="C205" s="3" t="s">
        <v>1805</v>
      </c>
      <c r="D205" s="3" t="s">
        <v>2614</v>
      </c>
      <c r="E205" s="7" t="s">
        <v>1807</v>
      </c>
      <c r="F205" s="9"/>
      <c r="G205" s="12" t="s">
        <v>2749</v>
      </c>
      <c r="H205" s="15"/>
      <c r="I205" s="12" t="s">
        <v>2749</v>
      </c>
      <c r="J205" s="3" t="s">
        <v>1805</v>
      </c>
      <c r="L205" s="70" t="s">
        <v>4900</v>
      </c>
      <c r="M205" s="12" t="s">
        <v>2749</v>
      </c>
      <c r="N205" s="3" t="s">
        <v>1805</v>
      </c>
    </row>
    <row r="206" spans="1:14" customFormat="1" ht="33" customHeight="1">
      <c r="A206" s="2" t="s">
        <v>2390</v>
      </c>
      <c r="B206" s="12" t="s">
        <v>2750</v>
      </c>
      <c r="C206" s="3" t="s">
        <v>1808</v>
      </c>
      <c r="D206" s="3" t="s">
        <v>2614</v>
      </c>
      <c r="E206" s="7" t="s">
        <v>1810</v>
      </c>
      <c r="F206" s="9"/>
      <c r="G206" s="12" t="s">
        <v>2750</v>
      </c>
      <c r="H206" s="15"/>
      <c r="I206" s="12" t="s">
        <v>2750</v>
      </c>
      <c r="J206" s="3" t="s">
        <v>1808</v>
      </c>
      <c r="L206" s="70" t="s">
        <v>4903</v>
      </c>
      <c r="M206" s="12" t="s">
        <v>2750</v>
      </c>
      <c r="N206" s="3" t="s">
        <v>1808</v>
      </c>
    </row>
    <row r="207" spans="1:14" customFormat="1" ht="33" customHeight="1">
      <c r="A207" s="2" t="s">
        <v>2393</v>
      </c>
      <c r="B207" s="12" t="s">
        <v>2754</v>
      </c>
      <c r="C207" s="3" t="s">
        <v>1823</v>
      </c>
      <c r="D207" s="3" t="s">
        <v>2614</v>
      </c>
      <c r="E207" s="7" t="s">
        <v>1825</v>
      </c>
      <c r="F207" s="9"/>
      <c r="G207" s="12" t="s">
        <v>2754</v>
      </c>
      <c r="H207" s="15"/>
      <c r="I207" s="12" t="s">
        <v>2754</v>
      </c>
      <c r="J207" s="3" t="s">
        <v>1823</v>
      </c>
      <c r="L207" s="70" t="s">
        <v>4906</v>
      </c>
      <c r="M207" s="12" t="s">
        <v>2754</v>
      </c>
      <c r="N207" s="3" t="s">
        <v>1823</v>
      </c>
    </row>
    <row r="208" spans="1:14" customFormat="1" ht="33" customHeight="1">
      <c r="A208" s="2" t="s">
        <v>2395</v>
      </c>
      <c r="B208" s="12" t="s">
        <v>2755</v>
      </c>
      <c r="C208" s="3" t="s">
        <v>1826</v>
      </c>
      <c r="D208" s="3" t="s">
        <v>2614</v>
      </c>
      <c r="E208" s="7" t="s">
        <v>1828</v>
      </c>
      <c r="F208" s="9"/>
      <c r="G208" s="12" t="s">
        <v>2755</v>
      </c>
      <c r="H208" s="15"/>
      <c r="I208" s="12" t="s">
        <v>2755</v>
      </c>
      <c r="J208" s="3" t="s">
        <v>1826</v>
      </c>
      <c r="L208" s="70" t="s">
        <v>4909</v>
      </c>
      <c r="M208" s="12" t="s">
        <v>2755</v>
      </c>
      <c r="N208" s="3" t="s">
        <v>1826</v>
      </c>
    </row>
    <row r="209" spans="1:18" customFormat="1" ht="33" customHeight="1">
      <c r="A209" s="2" t="s">
        <v>2420</v>
      </c>
      <c r="B209" s="12" t="s">
        <v>2756</v>
      </c>
      <c r="C209" s="3" t="s">
        <v>1829</v>
      </c>
      <c r="D209" s="3" t="s">
        <v>2614</v>
      </c>
      <c r="E209" s="7" t="s">
        <v>1831</v>
      </c>
      <c r="F209" s="9"/>
      <c r="G209" s="12" t="s">
        <v>2756</v>
      </c>
      <c r="H209" s="15"/>
      <c r="I209" s="12" t="s">
        <v>2756</v>
      </c>
      <c r="J209" s="3" t="s">
        <v>1829</v>
      </c>
      <c r="L209" s="70" t="s">
        <v>4912</v>
      </c>
      <c r="M209" s="12" t="s">
        <v>2756</v>
      </c>
      <c r="N209" s="3" t="s">
        <v>1829</v>
      </c>
    </row>
    <row r="210" spans="1:18" customFormat="1" ht="33" customHeight="1">
      <c r="A210" s="2" t="s">
        <v>2423</v>
      </c>
      <c r="B210" s="12" t="s">
        <v>2757</v>
      </c>
      <c r="C210" s="3" t="s">
        <v>1832</v>
      </c>
      <c r="D210" s="3" t="s">
        <v>2614</v>
      </c>
      <c r="E210" s="7" t="s">
        <v>1834</v>
      </c>
      <c r="F210" s="9"/>
      <c r="G210" s="12" t="s">
        <v>2757</v>
      </c>
      <c r="H210" s="15"/>
      <c r="I210" s="12" t="s">
        <v>2757</v>
      </c>
      <c r="J210" s="3" t="s">
        <v>1832</v>
      </c>
      <c r="L210" s="70" t="s">
        <v>4915</v>
      </c>
      <c r="M210" s="12" t="s">
        <v>2757</v>
      </c>
      <c r="N210" s="3" t="s">
        <v>1832</v>
      </c>
    </row>
    <row r="211" spans="1:18" customFormat="1" ht="33" customHeight="1">
      <c r="A211" s="2" t="s">
        <v>2426</v>
      </c>
      <c r="B211" s="12" t="s">
        <v>2758</v>
      </c>
      <c r="C211" s="3" t="s">
        <v>1835</v>
      </c>
      <c r="D211" s="3" t="s">
        <v>2614</v>
      </c>
      <c r="E211" s="7" t="s">
        <v>1837</v>
      </c>
      <c r="F211" s="9"/>
      <c r="G211" s="12" t="s">
        <v>2758</v>
      </c>
      <c r="H211" s="15"/>
      <c r="I211" s="12" t="s">
        <v>2758</v>
      </c>
      <c r="J211" s="3" t="s">
        <v>1835</v>
      </c>
      <c r="L211" s="70" t="s">
        <v>4918</v>
      </c>
      <c r="M211" s="12" t="s">
        <v>2758</v>
      </c>
      <c r="N211" s="3" t="s">
        <v>1835</v>
      </c>
    </row>
    <row r="212" spans="1:18" customFormat="1" ht="33" customHeight="1">
      <c r="A212" s="2" t="s">
        <v>2429</v>
      </c>
      <c r="B212" s="12" t="s">
        <v>2759</v>
      </c>
      <c r="C212" s="3" t="s">
        <v>1838</v>
      </c>
      <c r="D212" s="3" t="s">
        <v>2614</v>
      </c>
      <c r="E212" s="7" t="s">
        <v>1840</v>
      </c>
      <c r="F212" s="9"/>
      <c r="G212" s="12" t="s">
        <v>2759</v>
      </c>
      <c r="H212" s="15"/>
      <c r="I212" s="12" t="s">
        <v>2759</v>
      </c>
      <c r="J212" s="3" t="s">
        <v>1838</v>
      </c>
      <c r="L212" s="70" t="s">
        <v>4921</v>
      </c>
      <c r="M212" s="12" t="s">
        <v>2759</v>
      </c>
      <c r="N212" s="3" t="s">
        <v>1838</v>
      </c>
    </row>
    <row r="213" spans="1:18" customFormat="1" ht="33" customHeight="1">
      <c r="A213" s="2" t="s">
        <v>2432</v>
      </c>
      <c r="B213" s="12" t="s">
        <v>2784</v>
      </c>
      <c r="C213" s="3" t="s">
        <v>1916</v>
      </c>
      <c r="D213" s="3" t="s">
        <v>2614</v>
      </c>
      <c r="E213" s="7" t="s">
        <v>1918</v>
      </c>
      <c r="F213" s="9"/>
      <c r="G213" s="12" t="s">
        <v>2784</v>
      </c>
      <c r="H213" s="15"/>
      <c r="I213" s="12" t="s">
        <v>2784</v>
      </c>
      <c r="J213" s="3" t="s">
        <v>1916</v>
      </c>
      <c r="L213" s="1"/>
      <c r="M213" s="1"/>
      <c r="N213" s="1"/>
    </row>
    <row r="214" spans="1:18" customFormat="1" ht="33" customHeight="1">
      <c r="A214" s="2" t="s">
        <v>2435</v>
      </c>
      <c r="B214" s="12" t="s">
        <v>2785</v>
      </c>
      <c r="C214" s="3" t="s">
        <v>1919</v>
      </c>
      <c r="D214" s="3" t="s">
        <v>2614</v>
      </c>
      <c r="E214" s="7" t="s">
        <v>1921</v>
      </c>
      <c r="F214" s="9"/>
      <c r="G214" s="12" t="s">
        <v>2785</v>
      </c>
      <c r="H214" s="15"/>
      <c r="I214" s="12" t="s">
        <v>2785</v>
      </c>
      <c r="J214" s="3" t="s">
        <v>1919</v>
      </c>
      <c r="L214" s="1"/>
      <c r="M214" s="1"/>
      <c r="N214" s="1"/>
    </row>
    <row r="215" spans="1:18" customFormat="1" ht="33" customHeight="1">
      <c r="A215" s="2" t="s">
        <v>2438</v>
      </c>
      <c r="B215" s="12" t="s">
        <v>2745</v>
      </c>
      <c r="C215" s="3" t="s">
        <v>1793</v>
      </c>
      <c r="D215" s="3" t="s">
        <v>2614</v>
      </c>
      <c r="E215" s="7" t="s">
        <v>1795</v>
      </c>
      <c r="F215" s="9"/>
      <c r="G215" s="12" t="s">
        <v>2745</v>
      </c>
      <c r="H215" s="15"/>
      <c r="I215" s="12" t="s">
        <v>2745</v>
      </c>
      <c r="J215" s="3" t="s">
        <v>1793</v>
      </c>
      <c r="L215" s="70" t="s">
        <v>4930</v>
      </c>
      <c r="M215" s="12" t="s">
        <v>2745</v>
      </c>
      <c r="N215" s="3" t="s">
        <v>1793</v>
      </c>
    </row>
    <row r="216" spans="1:18" customFormat="1" ht="33" customHeight="1">
      <c r="A216" s="2" t="s">
        <v>2441</v>
      </c>
      <c r="B216" s="12" t="s">
        <v>2746</v>
      </c>
      <c r="C216" s="3" t="s">
        <v>1796</v>
      </c>
      <c r="D216" s="3" t="s">
        <v>2614</v>
      </c>
      <c r="E216" s="7" t="s">
        <v>1798</v>
      </c>
      <c r="F216" s="9"/>
      <c r="G216" s="12" t="s">
        <v>2746</v>
      </c>
      <c r="H216" s="15"/>
      <c r="I216" s="12" t="s">
        <v>2746</v>
      </c>
      <c r="J216" s="3" t="s">
        <v>1796</v>
      </c>
      <c r="L216" s="70" t="s">
        <v>4933</v>
      </c>
      <c r="M216" s="12" t="s">
        <v>2746</v>
      </c>
      <c r="N216" s="3" t="s">
        <v>1796</v>
      </c>
    </row>
    <row r="217" spans="1:18" customFormat="1" ht="33" customHeight="1">
      <c r="A217" s="2" t="s">
        <v>79</v>
      </c>
      <c r="B217" s="12" t="s">
        <v>2846</v>
      </c>
      <c r="C217" s="3" t="s">
        <v>1424</v>
      </c>
      <c r="D217" s="3" t="s">
        <v>2614</v>
      </c>
      <c r="E217" s="7" t="s">
        <v>1426</v>
      </c>
      <c r="F217" s="9"/>
      <c r="G217" s="12" t="s">
        <v>2846</v>
      </c>
      <c r="H217" s="15"/>
      <c r="I217" s="12" t="s">
        <v>2846</v>
      </c>
      <c r="J217" s="3" t="s">
        <v>1424</v>
      </c>
      <c r="L217" s="1"/>
      <c r="M217" s="1"/>
      <c r="N217" s="1"/>
      <c r="P217" s="1"/>
      <c r="Q217" s="1"/>
      <c r="R217" s="1"/>
    </row>
    <row r="218" spans="1:18" customFormat="1" ht="33" customHeight="1">
      <c r="A218" s="2" t="s">
        <v>79</v>
      </c>
      <c r="B218" s="12" t="s">
        <v>2847</v>
      </c>
      <c r="C218" s="3" t="s">
        <v>1430</v>
      </c>
      <c r="D218" s="3" t="s">
        <v>2614</v>
      </c>
      <c r="E218" s="7" t="s">
        <v>1432</v>
      </c>
      <c r="F218" s="9"/>
      <c r="G218" s="12" t="s">
        <v>2847</v>
      </c>
      <c r="H218" s="15"/>
      <c r="I218" s="12" t="s">
        <v>2847</v>
      </c>
      <c r="J218" s="3" t="s">
        <v>1430</v>
      </c>
      <c r="L218" s="1"/>
      <c r="M218" s="1"/>
      <c r="N218" s="1"/>
      <c r="P218" s="1"/>
      <c r="Q218" s="1"/>
      <c r="R218" s="1"/>
    </row>
    <row r="219" spans="1:18" customFormat="1" ht="33" customHeight="1">
      <c r="A219" s="2" t="s">
        <v>79</v>
      </c>
      <c r="B219" s="12" t="s">
        <v>2848</v>
      </c>
      <c r="C219" s="3" t="s">
        <v>1433</v>
      </c>
      <c r="D219" s="3" t="s">
        <v>2614</v>
      </c>
      <c r="E219" s="7" t="s">
        <v>1435</v>
      </c>
      <c r="F219" s="9"/>
      <c r="G219" s="12" t="s">
        <v>2848</v>
      </c>
      <c r="H219" s="15"/>
      <c r="I219" s="12" t="s">
        <v>2848</v>
      </c>
      <c r="J219" s="3" t="s">
        <v>1433</v>
      </c>
      <c r="L219" s="1"/>
      <c r="M219" s="1"/>
      <c r="N219" s="1"/>
      <c r="P219" s="1"/>
      <c r="Q219" s="1"/>
      <c r="R219" s="1"/>
    </row>
    <row r="220" spans="1:18" customFormat="1" ht="33" customHeight="1">
      <c r="A220" s="2" t="s">
        <v>79</v>
      </c>
      <c r="B220" s="12" t="s">
        <v>2830</v>
      </c>
      <c r="C220" s="3" t="s">
        <v>903</v>
      </c>
      <c r="D220" s="3" t="s">
        <v>2614</v>
      </c>
      <c r="E220" s="7" t="s">
        <v>905</v>
      </c>
      <c r="F220" s="9"/>
      <c r="G220" s="12" t="s">
        <v>2830</v>
      </c>
      <c r="H220" s="15"/>
      <c r="I220" s="12" t="s">
        <v>2830</v>
      </c>
      <c r="J220" s="3" t="s">
        <v>903</v>
      </c>
      <c r="L220" s="1"/>
      <c r="M220" s="1"/>
      <c r="N220" s="1"/>
      <c r="P220" s="1"/>
      <c r="Q220" s="1"/>
      <c r="R220" s="1"/>
    </row>
    <row r="221" spans="1:18" customFormat="1" ht="33" customHeight="1">
      <c r="A221" s="2" t="s">
        <v>79</v>
      </c>
      <c r="B221" s="12" t="s">
        <v>2834</v>
      </c>
      <c r="C221" s="3" t="s">
        <v>1361</v>
      </c>
      <c r="D221" s="3" t="s">
        <v>2614</v>
      </c>
      <c r="E221" s="7" t="s">
        <v>1363</v>
      </c>
      <c r="F221" s="9"/>
      <c r="G221" s="12" t="s">
        <v>2834</v>
      </c>
      <c r="H221" s="15"/>
      <c r="I221" s="12" t="s">
        <v>2834</v>
      </c>
      <c r="J221" s="3" t="s">
        <v>1361</v>
      </c>
      <c r="L221" s="1"/>
      <c r="M221" s="1"/>
      <c r="N221" s="1"/>
      <c r="P221" s="1"/>
      <c r="Q221" s="1"/>
      <c r="R221" s="1"/>
    </row>
    <row r="222" spans="1:18" customFormat="1" ht="33" customHeight="1">
      <c r="A222" s="2" t="s">
        <v>79</v>
      </c>
      <c r="B222" s="12" t="s">
        <v>2849</v>
      </c>
      <c r="C222" s="3" t="s">
        <v>1436</v>
      </c>
      <c r="D222" s="3" t="s">
        <v>2614</v>
      </c>
      <c r="E222" s="7" t="s">
        <v>1438</v>
      </c>
      <c r="F222" s="9"/>
      <c r="G222" s="12" t="s">
        <v>2849</v>
      </c>
      <c r="H222" s="15"/>
      <c r="I222" s="12" t="s">
        <v>2849</v>
      </c>
      <c r="J222" s="3" t="s">
        <v>1436</v>
      </c>
      <c r="L222" s="1"/>
      <c r="M222" s="1"/>
      <c r="N222" s="1"/>
      <c r="P222" s="1"/>
      <c r="Q222" s="1"/>
      <c r="R222" s="1"/>
    </row>
    <row r="223" spans="1:18" customFormat="1" ht="33" customHeight="1">
      <c r="A223" s="2" t="s">
        <v>92</v>
      </c>
      <c r="B223" s="12" t="s">
        <v>2835</v>
      </c>
      <c r="C223" s="3" t="s">
        <v>1366</v>
      </c>
      <c r="D223" s="3" t="s">
        <v>2614</v>
      </c>
      <c r="E223" s="7" t="s">
        <v>1368</v>
      </c>
      <c r="F223" s="9"/>
      <c r="G223" s="12" t="s">
        <v>2835</v>
      </c>
      <c r="H223" s="15"/>
      <c r="I223" s="12" t="s">
        <v>2835</v>
      </c>
      <c r="J223" s="3" t="s">
        <v>1366</v>
      </c>
      <c r="L223" s="1"/>
      <c r="M223" s="1"/>
      <c r="N223" s="1"/>
      <c r="P223" s="1"/>
      <c r="Q223" s="1"/>
      <c r="R223" s="1"/>
    </row>
    <row r="224" spans="1:18" customFormat="1" ht="33" customHeight="1">
      <c r="A224" s="2" t="s">
        <v>95</v>
      </c>
      <c r="B224" s="12" t="s">
        <v>2850</v>
      </c>
      <c r="C224" s="3" t="s">
        <v>1439</v>
      </c>
      <c r="D224" s="3" t="s">
        <v>2614</v>
      </c>
      <c r="E224" s="7" t="s">
        <v>1441</v>
      </c>
      <c r="F224" s="9"/>
      <c r="G224" s="12" t="s">
        <v>2850</v>
      </c>
      <c r="H224" s="15"/>
      <c r="I224" s="12" t="s">
        <v>2850</v>
      </c>
      <c r="J224" s="3" t="s">
        <v>1439</v>
      </c>
      <c r="L224" s="1"/>
      <c r="M224" s="1"/>
      <c r="N224" s="1"/>
      <c r="P224" s="1"/>
      <c r="Q224" s="1"/>
      <c r="R224" s="1"/>
    </row>
    <row r="225" spans="1:18" customFormat="1" ht="33" customHeight="1">
      <c r="A225" s="2" t="s">
        <v>1824</v>
      </c>
      <c r="B225" s="12" t="s">
        <v>2928</v>
      </c>
      <c r="C225" s="3" t="s">
        <v>106</v>
      </c>
      <c r="D225" s="3" t="s">
        <v>2614</v>
      </c>
      <c r="E225" s="7" t="s">
        <v>108</v>
      </c>
      <c r="F225" s="9"/>
      <c r="G225" s="12" t="s">
        <v>2928</v>
      </c>
      <c r="H225" s="15"/>
      <c r="I225" s="12" t="s">
        <v>2928</v>
      </c>
      <c r="J225" s="3" t="s">
        <v>106</v>
      </c>
      <c r="L225" s="1"/>
      <c r="M225" s="1"/>
      <c r="N225" s="1"/>
      <c r="P225" s="1"/>
      <c r="Q225" s="1"/>
      <c r="R225" s="1"/>
    </row>
    <row r="226" spans="1:18" customFormat="1" ht="33" customHeight="1">
      <c r="A226" s="2" t="s">
        <v>1827</v>
      </c>
      <c r="B226" s="12" t="s">
        <v>2836</v>
      </c>
      <c r="C226" s="3" t="s">
        <v>1371</v>
      </c>
      <c r="D226" s="3" t="s">
        <v>2614</v>
      </c>
      <c r="E226" s="7" t="s">
        <v>1373</v>
      </c>
      <c r="F226" s="9"/>
      <c r="G226" s="12" t="s">
        <v>2836</v>
      </c>
      <c r="H226" s="15"/>
      <c r="I226" s="12" t="s">
        <v>2836</v>
      </c>
      <c r="J226" s="3" t="s">
        <v>1371</v>
      </c>
      <c r="L226" s="1"/>
      <c r="M226" s="1"/>
      <c r="N226" s="1"/>
      <c r="P226" s="1"/>
      <c r="Q226" s="1"/>
      <c r="R226" s="1"/>
    </row>
    <row r="227" spans="1:18" customFormat="1" ht="33" customHeight="1">
      <c r="A227" s="2" t="s">
        <v>1830</v>
      </c>
      <c r="B227" s="12" t="s">
        <v>2851</v>
      </c>
      <c r="C227" s="3" t="s">
        <v>1442</v>
      </c>
      <c r="D227" s="3" t="s">
        <v>2614</v>
      </c>
      <c r="E227" s="7" t="s">
        <v>1444</v>
      </c>
      <c r="F227" s="9"/>
      <c r="G227" s="12" t="s">
        <v>2851</v>
      </c>
      <c r="H227" s="15"/>
      <c r="I227" s="12" t="s">
        <v>2851</v>
      </c>
      <c r="J227" s="3" t="s">
        <v>1442</v>
      </c>
      <c r="L227" s="1"/>
      <c r="M227" s="1"/>
      <c r="N227" s="1"/>
      <c r="P227" s="1"/>
      <c r="Q227" s="1"/>
      <c r="R227" s="1"/>
    </row>
    <row r="228" spans="1:18" customFormat="1" ht="33" customHeight="1">
      <c r="A228" s="2" t="s">
        <v>1833</v>
      </c>
      <c r="B228" s="12" t="s">
        <v>2837</v>
      </c>
      <c r="C228" s="3" t="s">
        <v>1376</v>
      </c>
      <c r="D228" s="3" t="s">
        <v>2614</v>
      </c>
      <c r="E228" s="7" t="s">
        <v>1378</v>
      </c>
      <c r="F228" s="9"/>
      <c r="G228" s="12" t="s">
        <v>2837</v>
      </c>
      <c r="H228" s="15"/>
      <c r="I228" s="12" t="s">
        <v>2837</v>
      </c>
      <c r="J228" s="3" t="s">
        <v>1376</v>
      </c>
      <c r="L228" s="1"/>
      <c r="M228" s="1"/>
      <c r="N228" s="1"/>
      <c r="P228" s="1"/>
      <c r="Q228" s="1"/>
      <c r="R228" s="1"/>
    </row>
    <row r="229" spans="1:18" customFormat="1" ht="33" customHeight="1">
      <c r="A229" s="2" t="s">
        <v>1836</v>
      </c>
      <c r="B229" s="12" t="s">
        <v>2852</v>
      </c>
      <c r="C229" s="3" t="s">
        <v>1445</v>
      </c>
      <c r="D229" s="3" t="s">
        <v>2614</v>
      </c>
      <c r="E229" s="7" t="s">
        <v>1447</v>
      </c>
      <c r="F229" s="9"/>
      <c r="G229" s="12" t="s">
        <v>2852</v>
      </c>
      <c r="H229" s="15"/>
      <c r="I229" s="12" t="s">
        <v>2852</v>
      </c>
      <c r="J229" s="3" t="s">
        <v>1445</v>
      </c>
      <c r="L229" s="1"/>
      <c r="M229" s="1"/>
      <c r="N229" s="1"/>
      <c r="P229" s="1"/>
      <c r="Q229" s="1"/>
      <c r="R229" s="1"/>
    </row>
    <row r="230" spans="1:18" customFormat="1" ht="33" customHeight="1">
      <c r="A230" s="2" t="s">
        <v>1839</v>
      </c>
      <c r="B230" s="12" t="s">
        <v>2838</v>
      </c>
      <c r="C230" s="3" t="s">
        <v>1381</v>
      </c>
      <c r="D230" s="3" t="s">
        <v>2614</v>
      </c>
      <c r="E230" s="7" t="s">
        <v>1383</v>
      </c>
      <c r="F230" s="9"/>
      <c r="G230" s="12" t="s">
        <v>2838</v>
      </c>
      <c r="H230" s="15"/>
      <c r="I230" s="12" t="s">
        <v>2838</v>
      </c>
      <c r="J230" s="3" t="s">
        <v>1381</v>
      </c>
      <c r="L230" s="1"/>
      <c r="M230" s="1"/>
      <c r="N230" s="1"/>
      <c r="P230" s="1"/>
      <c r="Q230" s="1"/>
      <c r="R230" s="1"/>
    </row>
    <row r="231" spans="1:18" customFormat="1" ht="33" customHeight="1">
      <c r="A231" s="2" t="s">
        <v>1842</v>
      </c>
      <c r="B231" s="12" t="s">
        <v>2853</v>
      </c>
      <c r="C231" s="3" t="s">
        <v>1448</v>
      </c>
      <c r="D231" s="3" t="s">
        <v>2614</v>
      </c>
      <c r="E231" s="7" t="s">
        <v>1450</v>
      </c>
      <c r="F231" s="9"/>
      <c r="G231" s="12" t="s">
        <v>2853</v>
      </c>
      <c r="H231" s="15"/>
      <c r="I231" s="12" t="s">
        <v>2853</v>
      </c>
      <c r="J231" s="3" t="s">
        <v>1448</v>
      </c>
      <c r="L231" s="1"/>
      <c r="M231" s="1"/>
      <c r="N231" s="1"/>
      <c r="P231" s="1"/>
      <c r="Q231" s="1"/>
      <c r="R231" s="1"/>
    </row>
    <row r="232" spans="1:18" customFormat="1" ht="33" customHeight="1">
      <c r="A232" s="2" t="s">
        <v>1845</v>
      </c>
      <c r="B232" s="12" t="s">
        <v>2831</v>
      </c>
      <c r="C232" s="3" t="s">
        <v>906</v>
      </c>
      <c r="D232" s="3" t="s">
        <v>2614</v>
      </c>
      <c r="E232" s="7" t="s">
        <v>908</v>
      </c>
      <c r="F232" s="9"/>
      <c r="G232" s="12" t="s">
        <v>2831</v>
      </c>
      <c r="H232" s="15"/>
      <c r="I232" s="12" t="s">
        <v>2831</v>
      </c>
      <c r="J232" s="3" t="s">
        <v>906</v>
      </c>
      <c r="L232" s="1"/>
      <c r="M232" s="1"/>
      <c r="N232" s="1"/>
      <c r="P232" s="1"/>
      <c r="Q232" s="1"/>
      <c r="R232" s="1"/>
    </row>
    <row r="233" spans="1:18" customFormat="1" ht="33" customHeight="1">
      <c r="A233" s="2" t="s">
        <v>1847</v>
      </c>
      <c r="B233" s="12" t="s">
        <v>2840</v>
      </c>
      <c r="C233" s="3" t="s">
        <v>1394</v>
      </c>
      <c r="D233" s="3" t="s">
        <v>2614</v>
      </c>
      <c r="E233" s="7" t="s">
        <v>1396</v>
      </c>
      <c r="F233" s="9"/>
      <c r="G233" s="12" t="s">
        <v>2840</v>
      </c>
      <c r="H233" s="15"/>
      <c r="I233" s="12" t="s">
        <v>2840</v>
      </c>
      <c r="J233" s="3" t="s">
        <v>1394</v>
      </c>
      <c r="L233" s="1"/>
      <c r="M233" s="1"/>
      <c r="N233" s="1"/>
    </row>
    <row r="234" spans="1:18" customFormat="1" ht="33" customHeight="1">
      <c r="A234" s="2" t="s">
        <v>1850</v>
      </c>
      <c r="B234" s="12" t="s">
        <v>2839</v>
      </c>
      <c r="C234" s="3" t="s">
        <v>1391</v>
      </c>
      <c r="D234" s="3" t="s">
        <v>2614</v>
      </c>
      <c r="E234" s="7" t="s">
        <v>1393</v>
      </c>
      <c r="F234" s="9"/>
      <c r="G234" s="12" t="s">
        <v>2839</v>
      </c>
      <c r="H234" s="15"/>
      <c r="I234" s="12" t="s">
        <v>2839</v>
      </c>
      <c r="J234" s="3" t="s">
        <v>1391</v>
      </c>
      <c r="L234" s="1"/>
      <c r="M234" s="1"/>
      <c r="N234" s="1"/>
    </row>
    <row r="235" spans="1:18" customFormat="1" ht="33" customHeight="1">
      <c r="A235" s="2" t="s">
        <v>1853</v>
      </c>
      <c r="B235" s="12" t="s">
        <v>2832</v>
      </c>
      <c r="C235" s="3" t="s">
        <v>921</v>
      </c>
      <c r="D235" s="3" t="s">
        <v>2614</v>
      </c>
      <c r="E235" s="7" t="s">
        <v>923</v>
      </c>
      <c r="F235" s="9"/>
      <c r="G235" s="12" t="s">
        <v>2832</v>
      </c>
      <c r="H235" s="15" t="s">
        <v>2751</v>
      </c>
      <c r="I235" s="12" t="s">
        <v>2832</v>
      </c>
      <c r="J235" s="3" t="s">
        <v>921</v>
      </c>
      <c r="L235" s="1"/>
      <c r="M235" s="1"/>
      <c r="N235" s="1"/>
    </row>
    <row r="236" spans="1:18" customFormat="1" ht="33" customHeight="1">
      <c r="A236" s="2" t="s">
        <v>1856</v>
      </c>
      <c r="B236" s="12" t="s">
        <v>2833</v>
      </c>
      <c r="C236" s="3" t="s">
        <v>924</v>
      </c>
      <c r="D236" s="3" t="s">
        <v>2614</v>
      </c>
      <c r="E236" s="7" t="s">
        <v>926</v>
      </c>
      <c r="F236" s="9"/>
      <c r="G236" s="12" t="s">
        <v>2833</v>
      </c>
      <c r="H236" s="15"/>
      <c r="I236" s="12" t="s">
        <v>2833</v>
      </c>
      <c r="J236" s="3" t="s">
        <v>924</v>
      </c>
      <c r="L236" s="1"/>
      <c r="M236" s="1"/>
      <c r="N236" s="1"/>
    </row>
    <row r="237" spans="1:18" customFormat="1" ht="33" customHeight="1">
      <c r="A237" s="2" t="s">
        <v>1892</v>
      </c>
      <c r="B237" s="12" t="s">
        <v>2841</v>
      </c>
      <c r="C237" s="3" t="s">
        <v>1397</v>
      </c>
      <c r="D237" s="3" t="s">
        <v>2614</v>
      </c>
      <c r="E237" s="7" t="s">
        <v>1399</v>
      </c>
      <c r="F237" s="9"/>
      <c r="G237" s="12" t="s">
        <v>2841</v>
      </c>
      <c r="H237" s="15"/>
      <c r="I237" s="12" t="s">
        <v>2841</v>
      </c>
      <c r="J237" s="3" t="s">
        <v>1397</v>
      </c>
      <c r="L237" s="1"/>
      <c r="M237" s="1"/>
      <c r="N237" s="1"/>
    </row>
    <row r="238" spans="1:18" customFormat="1" ht="33" customHeight="1">
      <c r="A238" s="2" t="s">
        <v>1895</v>
      </c>
      <c r="B238" s="12" t="s">
        <v>2854</v>
      </c>
      <c r="C238" s="3" t="s">
        <v>1456</v>
      </c>
      <c r="D238" s="3" t="s">
        <v>2614</v>
      </c>
      <c r="E238" s="7" t="s">
        <v>1458</v>
      </c>
      <c r="F238" s="9"/>
      <c r="G238" s="12" t="s">
        <v>2854</v>
      </c>
      <c r="H238" s="15"/>
      <c r="I238" s="12" t="s">
        <v>2854</v>
      </c>
      <c r="J238" s="3" t="s">
        <v>1456</v>
      </c>
      <c r="L238" s="1"/>
      <c r="M238" s="1"/>
      <c r="N238" s="1"/>
    </row>
    <row r="239" spans="1:18" customFormat="1" ht="33" customHeight="1">
      <c r="A239" s="2" t="s">
        <v>1898</v>
      </c>
      <c r="B239" s="12" t="s">
        <v>2842</v>
      </c>
      <c r="C239" s="3" t="s">
        <v>1402</v>
      </c>
      <c r="D239" s="3" t="s">
        <v>2614</v>
      </c>
      <c r="E239" s="7" t="s">
        <v>1404</v>
      </c>
      <c r="F239" s="9"/>
      <c r="G239" s="12" t="s">
        <v>2842</v>
      </c>
      <c r="H239" s="15"/>
      <c r="I239" s="12" t="s">
        <v>2842</v>
      </c>
      <c r="J239" s="3" t="s">
        <v>1402</v>
      </c>
      <c r="L239" s="1"/>
      <c r="M239" s="1"/>
      <c r="N239" s="1"/>
    </row>
    <row r="240" spans="1:18" customFormat="1" ht="33" customHeight="1">
      <c r="A240" s="2" t="s">
        <v>1900</v>
      </c>
      <c r="B240" s="12" t="s">
        <v>2856</v>
      </c>
      <c r="C240" s="3" t="s">
        <v>1459</v>
      </c>
      <c r="D240" s="3" t="s">
        <v>2614</v>
      </c>
      <c r="E240" s="7" t="s">
        <v>1461</v>
      </c>
      <c r="F240" s="9"/>
      <c r="G240" s="12" t="s">
        <v>2856</v>
      </c>
      <c r="H240" s="15"/>
      <c r="I240" s="12" t="s">
        <v>2856</v>
      </c>
      <c r="J240" s="3" t="s">
        <v>1459</v>
      </c>
      <c r="L240" s="1"/>
      <c r="M240" s="1"/>
      <c r="N240" s="1"/>
    </row>
    <row r="241" spans="1:14" customFormat="1" ht="33" customHeight="1">
      <c r="A241" s="2" t="s">
        <v>1902</v>
      </c>
      <c r="B241" s="12" t="s">
        <v>2843</v>
      </c>
      <c r="C241" s="3" t="s">
        <v>1407</v>
      </c>
      <c r="D241" s="3" t="s">
        <v>2614</v>
      </c>
      <c r="E241" s="7" t="s">
        <v>1409</v>
      </c>
      <c r="F241" s="9"/>
      <c r="G241" s="12" t="s">
        <v>2843</v>
      </c>
      <c r="H241" s="15"/>
      <c r="I241" s="12" t="s">
        <v>2843</v>
      </c>
      <c r="J241" s="3" t="s">
        <v>1407</v>
      </c>
      <c r="L241" s="1"/>
      <c r="M241" s="1"/>
      <c r="N241" s="1"/>
    </row>
    <row r="242" spans="1:14" customFormat="1" ht="33" customHeight="1">
      <c r="A242" s="2" t="s">
        <v>1905</v>
      </c>
      <c r="B242" s="12" t="s">
        <v>2855</v>
      </c>
      <c r="C242" s="3" t="s">
        <v>1462</v>
      </c>
      <c r="D242" s="3" t="s">
        <v>2614</v>
      </c>
      <c r="E242" s="7" t="s">
        <v>1464</v>
      </c>
      <c r="F242" s="9"/>
      <c r="G242" s="12" t="s">
        <v>2855</v>
      </c>
      <c r="H242" s="15"/>
      <c r="I242" s="12" t="s">
        <v>2855</v>
      </c>
      <c r="J242" s="3" t="s">
        <v>1462</v>
      </c>
      <c r="L242" s="1"/>
      <c r="M242" s="1"/>
      <c r="N242" s="1"/>
    </row>
    <row r="243" spans="1:14" customFormat="1" ht="33" customHeight="1">
      <c r="A243" s="2" t="s">
        <v>1908</v>
      </c>
      <c r="B243" s="12" t="s">
        <v>2844</v>
      </c>
      <c r="C243" s="3" t="s">
        <v>1412</v>
      </c>
      <c r="D243" s="3" t="s">
        <v>2614</v>
      </c>
      <c r="E243" s="7" t="s">
        <v>1414</v>
      </c>
      <c r="F243" s="9"/>
      <c r="G243" s="12" t="s">
        <v>2844</v>
      </c>
      <c r="H243" s="15"/>
      <c r="I243" s="12" t="s">
        <v>2844</v>
      </c>
      <c r="J243" s="3" t="s">
        <v>1412</v>
      </c>
      <c r="L243" s="1"/>
      <c r="M243" s="1"/>
      <c r="N243" s="1"/>
    </row>
    <row r="244" spans="1:14" customFormat="1" ht="33" customHeight="1">
      <c r="A244" s="2" t="s">
        <v>1910</v>
      </c>
      <c r="B244" s="12" t="s">
        <v>2857</v>
      </c>
      <c r="C244" s="3" t="s">
        <v>1465</v>
      </c>
      <c r="D244" s="3" t="s">
        <v>2614</v>
      </c>
      <c r="E244" s="7" t="s">
        <v>1467</v>
      </c>
      <c r="F244" s="9"/>
      <c r="G244" s="12" t="s">
        <v>2857</v>
      </c>
      <c r="H244" s="15"/>
      <c r="I244" s="12" t="s">
        <v>2857</v>
      </c>
      <c r="J244" s="3" t="s">
        <v>1465</v>
      </c>
      <c r="L244" s="1"/>
      <c r="M244" s="1"/>
      <c r="N244" s="1"/>
    </row>
    <row r="245" spans="1:14" customFormat="1" ht="33" customHeight="1">
      <c r="A245" s="2" t="s">
        <v>1938</v>
      </c>
      <c r="B245" s="12" t="s">
        <v>2845</v>
      </c>
      <c r="C245" s="3" t="s">
        <v>1418</v>
      </c>
      <c r="D245" s="3" t="s">
        <v>2614</v>
      </c>
      <c r="E245" s="7" t="s">
        <v>1420</v>
      </c>
      <c r="F245" s="9"/>
      <c r="G245" s="12" t="s">
        <v>2845</v>
      </c>
      <c r="H245" s="15"/>
      <c r="I245" s="12" t="s">
        <v>2845</v>
      </c>
      <c r="J245" s="3" t="s">
        <v>1418</v>
      </c>
      <c r="L245" s="1"/>
      <c r="M245" s="1"/>
      <c r="N245" s="1"/>
    </row>
    <row r="246" spans="1:14" customFormat="1" ht="33" customHeight="1">
      <c r="A246" s="2" t="s">
        <v>1941</v>
      </c>
      <c r="B246" s="12" t="s">
        <v>2858</v>
      </c>
      <c r="C246" s="3" t="s">
        <v>1468</v>
      </c>
      <c r="D246" s="3" t="s">
        <v>2614</v>
      </c>
      <c r="E246" s="7" t="s">
        <v>1470</v>
      </c>
      <c r="F246" s="9"/>
      <c r="G246" s="12" t="s">
        <v>2858</v>
      </c>
      <c r="H246" s="15"/>
      <c r="I246" s="12" t="s">
        <v>2858</v>
      </c>
      <c r="J246" s="3" t="s">
        <v>1468</v>
      </c>
      <c r="L246" s="1"/>
      <c r="M246" s="1"/>
      <c r="N246" s="1"/>
    </row>
    <row r="247" spans="1:14" customFormat="1" ht="33" customHeight="1">
      <c r="A247" s="2" t="s">
        <v>1944</v>
      </c>
      <c r="B247" s="12" t="s">
        <v>2859</v>
      </c>
      <c r="C247" s="3" t="s">
        <v>1528</v>
      </c>
      <c r="D247" s="3" t="s">
        <v>2614</v>
      </c>
      <c r="E247" s="7" t="s">
        <v>1530</v>
      </c>
      <c r="F247" s="9"/>
      <c r="G247" s="12" t="s">
        <v>2859</v>
      </c>
      <c r="H247" s="15"/>
      <c r="I247" s="12" t="s">
        <v>2859</v>
      </c>
      <c r="J247" s="3" t="s">
        <v>1528</v>
      </c>
      <c r="L247" s="1"/>
      <c r="M247" s="1"/>
      <c r="N247" s="1"/>
    </row>
    <row r="248" spans="1:14" customFormat="1" ht="33" customHeight="1">
      <c r="A248" s="2" t="s">
        <v>1947</v>
      </c>
      <c r="B248" s="12" t="s">
        <v>3126</v>
      </c>
      <c r="C248" s="3" t="s">
        <v>1156</v>
      </c>
      <c r="D248" s="3" t="s">
        <v>2614</v>
      </c>
      <c r="E248" s="7" t="s">
        <v>1158</v>
      </c>
      <c r="F248" s="9"/>
      <c r="G248" s="12" t="s">
        <v>3126</v>
      </c>
      <c r="H248" s="15"/>
      <c r="I248" s="12" t="s">
        <v>3126</v>
      </c>
      <c r="J248" s="3" t="s">
        <v>1156</v>
      </c>
      <c r="L248" s="1"/>
      <c r="M248" s="1"/>
      <c r="N248" s="1"/>
    </row>
    <row r="249" spans="1:14" customFormat="1" ht="33" customHeight="1">
      <c r="A249" s="2" t="s">
        <v>1950</v>
      </c>
      <c r="B249" s="12" t="s">
        <v>3124</v>
      </c>
      <c r="C249" s="3" t="s">
        <v>1138</v>
      </c>
      <c r="D249" s="3" t="s">
        <v>2614</v>
      </c>
      <c r="E249" s="7" t="s">
        <v>1140</v>
      </c>
      <c r="F249" s="9"/>
      <c r="G249" s="12" t="s">
        <v>3124</v>
      </c>
      <c r="H249" s="15"/>
      <c r="I249" s="12" t="s">
        <v>3124</v>
      </c>
      <c r="J249" s="3" t="s">
        <v>1138</v>
      </c>
      <c r="L249" s="1"/>
      <c r="M249" s="1"/>
      <c r="N249" s="1"/>
    </row>
    <row r="250" spans="1:14" customFormat="1" ht="33" customHeight="1">
      <c r="A250" s="2" t="s">
        <v>1953</v>
      </c>
      <c r="B250" s="12" t="s">
        <v>3127</v>
      </c>
      <c r="C250" s="3" t="s">
        <v>1167</v>
      </c>
      <c r="D250" s="3" t="s">
        <v>2614</v>
      </c>
      <c r="E250" s="14" t="s">
        <v>3209</v>
      </c>
      <c r="F250" s="9"/>
      <c r="G250" s="12" t="s">
        <v>3127</v>
      </c>
      <c r="H250" s="15"/>
      <c r="I250" s="12" t="s">
        <v>3127</v>
      </c>
      <c r="J250" s="3" t="s">
        <v>1167</v>
      </c>
      <c r="L250" s="1"/>
      <c r="M250" s="1"/>
      <c r="N250" s="1"/>
    </row>
    <row r="251" spans="1:14" customFormat="1" ht="33" customHeight="1">
      <c r="A251" s="2" t="s">
        <v>1956</v>
      </c>
      <c r="B251" s="12" t="s">
        <v>2978</v>
      </c>
      <c r="C251" s="3" t="s">
        <v>367</v>
      </c>
      <c r="D251" s="3" t="s">
        <v>2614</v>
      </c>
      <c r="E251" s="14" t="s">
        <v>3148</v>
      </c>
      <c r="F251" s="9"/>
      <c r="G251" s="12" t="s">
        <v>2978</v>
      </c>
      <c r="H251" s="15"/>
      <c r="I251" s="12" t="s">
        <v>2978</v>
      </c>
      <c r="J251" s="3" t="s">
        <v>367</v>
      </c>
      <c r="L251" s="1"/>
      <c r="M251" s="1"/>
      <c r="N251" s="1"/>
    </row>
    <row r="252" spans="1:14" customFormat="1" ht="33" customHeight="1">
      <c r="A252" s="2" t="s">
        <v>1959</v>
      </c>
      <c r="B252" s="12" t="s">
        <v>2887</v>
      </c>
      <c r="C252" s="3" t="s">
        <v>3</v>
      </c>
      <c r="D252" s="3" t="s">
        <v>2614</v>
      </c>
      <c r="E252" s="7" t="s">
        <v>5</v>
      </c>
      <c r="F252" s="9"/>
      <c r="G252" s="12" t="s">
        <v>2887</v>
      </c>
      <c r="H252" s="15"/>
      <c r="I252" s="12" t="s">
        <v>2887</v>
      </c>
      <c r="J252" s="3" t="s">
        <v>3</v>
      </c>
      <c r="L252" s="1"/>
      <c r="M252" s="1"/>
      <c r="N252" s="1"/>
    </row>
    <row r="253" spans="1:14" customFormat="1" ht="33" customHeight="1">
      <c r="A253" s="2" t="s">
        <v>1962</v>
      </c>
      <c r="B253" s="12" t="s">
        <v>2860</v>
      </c>
      <c r="C253" s="3" t="s">
        <v>1533</v>
      </c>
      <c r="D253" s="3" t="s">
        <v>2614</v>
      </c>
      <c r="E253" s="7" t="s">
        <v>1535</v>
      </c>
      <c r="F253" s="9"/>
      <c r="G253" s="12" t="s">
        <v>2860</v>
      </c>
      <c r="H253" s="15"/>
      <c r="I253" s="12" t="s">
        <v>2860</v>
      </c>
      <c r="J253" s="3" t="s">
        <v>1533</v>
      </c>
      <c r="L253" s="1"/>
      <c r="M253" s="1"/>
      <c r="N253" s="1"/>
    </row>
    <row r="254" spans="1:14" customFormat="1" ht="33" customHeight="1">
      <c r="A254" s="2" t="s">
        <v>1965</v>
      </c>
      <c r="B254" s="12" t="s">
        <v>2888</v>
      </c>
      <c r="C254" s="3" t="s">
        <v>6</v>
      </c>
      <c r="D254" s="3" t="s">
        <v>2614</v>
      </c>
      <c r="E254" s="7" t="s">
        <v>8</v>
      </c>
      <c r="F254" s="9"/>
      <c r="G254" s="12" t="s">
        <v>2888</v>
      </c>
      <c r="H254" s="15"/>
      <c r="I254" s="12" t="s">
        <v>2888</v>
      </c>
      <c r="J254" s="3" t="s">
        <v>6</v>
      </c>
      <c r="L254" s="1"/>
      <c r="M254" s="1"/>
      <c r="N254" s="1"/>
    </row>
    <row r="255" spans="1:14" customFormat="1" ht="33" customHeight="1">
      <c r="A255" s="2" t="s">
        <v>1968</v>
      </c>
      <c r="B255" s="12" t="s">
        <v>2861</v>
      </c>
      <c r="C255" s="3" t="s">
        <v>1538</v>
      </c>
      <c r="D255" s="3" t="s">
        <v>2614</v>
      </c>
      <c r="E255" s="7" t="s">
        <v>1540</v>
      </c>
      <c r="F255" s="9"/>
      <c r="G255" s="12" t="s">
        <v>2861</v>
      </c>
      <c r="H255" s="15"/>
      <c r="I255" s="12" t="s">
        <v>2861</v>
      </c>
      <c r="J255" s="3" t="s">
        <v>1538</v>
      </c>
      <c r="L255" s="1"/>
      <c r="M255" s="1"/>
      <c r="N255" s="1"/>
    </row>
    <row r="256" spans="1:14" customFormat="1" ht="33" customHeight="1">
      <c r="A256" s="2" t="s">
        <v>1971</v>
      </c>
      <c r="B256" s="12" t="s">
        <v>2889</v>
      </c>
      <c r="C256" s="3" t="s">
        <v>9</v>
      </c>
      <c r="D256" s="3" t="s">
        <v>2614</v>
      </c>
      <c r="E256" s="7" t="s">
        <v>11</v>
      </c>
      <c r="F256" s="9"/>
      <c r="G256" s="12" t="s">
        <v>2889</v>
      </c>
      <c r="H256" s="15"/>
      <c r="I256" s="12" t="s">
        <v>2889</v>
      </c>
      <c r="J256" s="3" t="s">
        <v>9</v>
      </c>
      <c r="L256" s="1"/>
      <c r="M256" s="1"/>
      <c r="N256" s="1"/>
    </row>
    <row r="257" spans="1:14" customFormat="1" ht="33" customHeight="1">
      <c r="A257" s="2" t="s">
        <v>1974</v>
      </c>
      <c r="B257" s="12" t="s">
        <v>2862</v>
      </c>
      <c r="C257" s="3" t="s">
        <v>1543</v>
      </c>
      <c r="D257" s="3" t="s">
        <v>2614</v>
      </c>
      <c r="E257" s="7" t="s">
        <v>1545</v>
      </c>
      <c r="F257" s="9"/>
      <c r="G257" s="12" t="s">
        <v>2862</v>
      </c>
      <c r="H257" s="15"/>
      <c r="I257" s="12" t="s">
        <v>2862</v>
      </c>
      <c r="J257" s="3" t="s">
        <v>1543</v>
      </c>
      <c r="L257" s="1"/>
      <c r="M257" s="1"/>
      <c r="N257" s="1"/>
    </row>
    <row r="258" spans="1:14" customFormat="1" ht="33" customHeight="1">
      <c r="A258" s="2" t="s">
        <v>1977</v>
      </c>
      <c r="B258" s="12" t="s">
        <v>2890</v>
      </c>
      <c r="C258" s="3" t="s">
        <v>12</v>
      </c>
      <c r="D258" s="3" t="s">
        <v>2614</v>
      </c>
      <c r="E258" s="7" t="s">
        <v>14</v>
      </c>
      <c r="F258" s="9"/>
      <c r="G258" s="12" t="s">
        <v>2890</v>
      </c>
      <c r="H258" s="15"/>
      <c r="I258" s="12" t="s">
        <v>2890</v>
      </c>
      <c r="J258" s="3" t="s">
        <v>12</v>
      </c>
      <c r="L258" s="1"/>
      <c r="M258" s="1"/>
      <c r="N258" s="1"/>
    </row>
    <row r="259" spans="1:14" customFormat="1" ht="33" customHeight="1">
      <c r="A259" s="2" t="s">
        <v>1980</v>
      </c>
      <c r="B259" s="12" t="s">
        <v>2863</v>
      </c>
      <c r="C259" s="3" t="s">
        <v>1548</v>
      </c>
      <c r="D259" s="3" t="s">
        <v>2614</v>
      </c>
      <c r="E259" s="7" t="s">
        <v>1550</v>
      </c>
      <c r="F259" s="9"/>
      <c r="G259" s="12" t="s">
        <v>2863</v>
      </c>
      <c r="H259" s="15"/>
      <c r="I259" s="12" t="s">
        <v>2863</v>
      </c>
      <c r="J259" s="3" t="s">
        <v>1548</v>
      </c>
      <c r="L259" s="1"/>
      <c r="M259" s="1"/>
      <c r="N259" s="1"/>
    </row>
    <row r="260" spans="1:14" customFormat="1" ht="33" customHeight="1">
      <c r="A260" s="2" t="s">
        <v>1983</v>
      </c>
      <c r="B260" s="12" t="s">
        <v>2891</v>
      </c>
      <c r="C260" s="3" t="s">
        <v>15</v>
      </c>
      <c r="D260" s="3" t="s">
        <v>2614</v>
      </c>
      <c r="E260" s="7" t="s">
        <v>17</v>
      </c>
      <c r="F260" s="9"/>
      <c r="G260" s="12" t="s">
        <v>2891</v>
      </c>
      <c r="H260" s="15"/>
      <c r="I260" s="12" t="s">
        <v>2891</v>
      </c>
      <c r="J260" s="3" t="s">
        <v>15</v>
      </c>
      <c r="L260" s="1"/>
      <c r="M260" s="1"/>
      <c r="N260" s="1"/>
    </row>
    <row r="261" spans="1:14" customFormat="1" ht="33" customHeight="1">
      <c r="A261" s="2" t="s">
        <v>1986</v>
      </c>
      <c r="B261" s="12" t="s">
        <v>2864</v>
      </c>
      <c r="C261" s="3" t="s">
        <v>1553</v>
      </c>
      <c r="D261" s="3" t="s">
        <v>2614</v>
      </c>
      <c r="E261" s="7" t="s">
        <v>1555</v>
      </c>
      <c r="F261" s="9"/>
      <c r="G261" s="12" t="s">
        <v>2864</v>
      </c>
      <c r="H261" s="15"/>
      <c r="I261" s="12" t="s">
        <v>2864</v>
      </c>
      <c r="J261" s="3" t="s">
        <v>1553</v>
      </c>
      <c r="L261" s="1"/>
      <c r="M261" s="1"/>
      <c r="N261" s="1"/>
    </row>
    <row r="262" spans="1:14" customFormat="1" ht="33" customHeight="1">
      <c r="A262" s="2" t="s">
        <v>1988</v>
      </c>
      <c r="B262" s="12" t="s">
        <v>2892</v>
      </c>
      <c r="C262" s="3" t="s">
        <v>18</v>
      </c>
      <c r="D262" s="3" t="s">
        <v>2614</v>
      </c>
      <c r="E262" s="7" t="s">
        <v>20</v>
      </c>
      <c r="F262" s="9"/>
      <c r="G262" s="12" t="s">
        <v>2892</v>
      </c>
      <c r="H262" s="15"/>
      <c r="I262" s="12" t="s">
        <v>2892</v>
      </c>
      <c r="J262" s="3" t="s">
        <v>18</v>
      </c>
      <c r="L262" s="1"/>
      <c r="M262" s="1"/>
      <c r="N262" s="1"/>
    </row>
    <row r="263" spans="1:14" customFormat="1" ht="33" customHeight="1">
      <c r="A263" s="2" t="s">
        <v>1990</v>
      </c>
      <c r="B263" s="12" t="s">
        <v>2865</v>
      </c>
      <c r="C263" s="3" t="s">
        <v>1559</v>
      </c>
      <c r="D263" s="3" t="s">
        <v>2614</v>
      </c>
      <c r="E263" s="7" t="s">
        <v>1561</v>
      </c>
      <c r="F263" s="9"/>
      <c r="G263" s="12" t="s">
        <v>2865</v>
      </c>
      <c r="H263" s="15"/>
      <c r="I263" s="12" t="s">
        <v>2865</v>
      </c>
      <c r="J263" s="3" t="s">
        <v>1559</v>
      </c>
      <c r="L263" s="1"/>
      <c r="M263" s="1"/>
      <c r="N263" s="1"/>
    </row>
    <row r="264" spans="1:14" customFormat="1" ht="33" customHeight="1">
      <c r="A264" s="2" t="s">
        <v>1992</v>
      </c>
      <c r="B264" s="12" t="s">
        <v>2893</v>
      </c>
      <c r="C264" s="3" t="s">
        <v>21</v>
      </c>
      <c r="D264" s="3" t="s">
        <v>2614</v>
      </c>
      <c r="E264" s="7" t="s">
        <v>23</v>
      </c>
      <c r="F264" s="9"/>
      <c r="G264" s="12" t="s">
        <v>2893</v>
      </c>
      <c r="H264" s="15"/>
      <c r="I264" s="12" t="s">
        <v>2893</v>
      </c>
      <c r="J264" s="3" t="s">
        <v>21</v>
      </c>
      <c r="L264" s="1"/>
      <c r="M264" s="1"/>
      <c r="N264" s="1"/>
    </row>
    <row r="265" spans="1:14" customFormat="1" ht="33" customHeight="1">
      <c r="A265" s="2" t="s">
        <v>1994</v>
      </c>
      <c r="B265" s="12" t="s">
        <v>2866</v>
      </c>
      <c r="C265" s="3" t="s">
        <v>1564</v>
      </c>
      <c r="D265" s="3" t="s">
        <v>2614</v>
      </c>
      <c r="E265" s="7" t="s">
        <v>1566</v>
      </c>
      <c r="F265" s="9"/>
      <c r="G265" s="12" t="s">
        <v>2866</v>
      </c>
      <c r="H265" s="28"/>
      <c r="I265" s="12" t="s">
        <v>2866</v>
      </c>
      <c r="J265" s="3" t="s">
        <v>1564</v>
      </c>
      <c r="L265" s="1"/>
      <c r="M265" s="1"/>
      <c r="N265" s="1"/>
    </row>
    <row r="266" spans="1:14" customFormat="1" ht="33" customHeight="1">
      <c r="A266" s="2" t="s">
        <v>1997</v>
      </c>
      <c r="B266" s="12" t="s">
        <v>2894</v>
      </c>
      <c r="C266" s="3" t="s">
        <v>24</v>
      </c>
      <c r="D266" s="3" t="s">
        <v>2614</v>
      </c>
      <c r="E266" s="7" t="s">
        <v>26</v>
      </c>
      <c r="F266" s="9"/>
      <c r="G266" s="12" t="s">
        <v>2894</v>
      </c>
      <c r="H266" s="28"/>
      <c r="I266" s="12" t="s">
        <v>2894</v>
      </c>
      <c r="J266" s="3" t="s">
        <v>24</v>
      </c>
      <c r="L266" s="1"/>
      <c r="M266" s="1"/>
      <c r="N266" s="1"/>
    </row>
    <row r="267" spans="1:14" customFormat="1" ht="33" customHeight="1">
      <c r="A267" s="2" t="s">
        <v>2000</v>
      </c>
      <c r="B267" s="12" t="s">
        <v>2867</v>
      </c>
      <c r="C267" s="3" t="s">
        <v>1569</v>
      </c>
      <c r="D267" s="3" t="s">
        <v>2614</v>
      </c>
      <c r="E267" s="7" t="s">
        <v>1571</v>
      </c>
      <c r="F267" s="9"/>
      <c r="G267" s="12" t="s">
        <v>2867</v>
      </c>
      <c r="H267" s="15"/>
      <c r="I267" s="12" t="s">
        <v>2867</v>
      </c>
      <c r="J267" s="3" t="s">
        <v>1569</v>
      </c>
      <c r="L267" s="1"/>
      <c r="M267" s="1"/>
      <c r="N267" s="1"/>
    </row>
    <row r="268" spans="1:14" customFormat="1" ht="33" customHeight="1">
      <c r="A268" s="2" t="s">
        <v>2003</v>
      </c>
      <c r="B268" s="12" t="s">
        <v>2895</v>
      </c>
      <c r="C268" s="3" t="s">
        <v>27</v>
      </c>
      <c r="D268" s="3" t="s">
        <v>2614</v>
      </c>
      <c r="E268" s="7" t="s">
        <v>29</v>
      </c>
      <c r="F268" s="9"/>
      <c r="G268" s="12" t="s">
        <v>2895</v>
      </c>
      <c r="H268" s="15"/>
      <c r="I268" s="12" t="s">
        <v>2895</v>
      </c>
      <c r="J268" s="3" t="s">
        <v>27</v>
      </c>
      <c r="L268" s="1"/>
      <c r="M268" s="1"/>
      <c r="N268" s="1"/>
    </row>
    <row r="269" spans="1:14" customFormat="1" ht="33" customHeight="1">
      <c r="A269" s="2" t="s">
        <v>2006</v>
      </c>
      <c r="B269" s="12" t="s">
        <v>2868</v>
      </c>
      <c r="C269" s="3" t="s">
        <v>1572</v>
      </c>
      <c r="D269" s="3" t="s">
        <v>2614</v>
      </c>
      <c r="E269" s="7" t="s">
        <v>1574</v>
      </c>
      <c r="F269" s="9"/>
      <c r="G269" s="12" t="s">
        <v>2868</v>
      </c>
      <c r="H269" s="28"/>
      <c r="I269" s="12" t="s">
        <v>2868</v>
      </c>
      <c r="J269" s="3" t="s">
        <v>1572</v>
      </c>
      <c r="L269" s="1"/>
      <c r="M269" s="1"/>
      <c r="N269" s="1"/>
    </row>
    <row r="270" spans="1:14" customFormat="1" ht="33" customHeight="1">
      <c r="A270" s="2" t="s">
        <v>2009</v>
      </c>
      <c r="B270" s="12" t="s">
        <v>2896</v>
      </c>
      <c r="C270" s="3" t="s">
        <v>30</v>
      </c>
      <c r="D270" s="3" t="s">
        <v>2614</v>
      </c>
      <c r="E270" s="7" t="s">
        <v>32</v>
      </c>
      <c r="F270" s="9"/>
      <c r="G270" s="12" t="s">
        <v>2896</v>
      </c>
      <c r="H270" s="28"/>
      <c r="I270" s="12" t="s">
        <v>2896</v>
      </c>
      <c r="J270" s="3" t="s">
        <v>30</v>
      </c>
      <c r="L270" s="1"/>
      <c r="M270" s="1"/>
      <c r="N270" s="1"/>
    </row>
    <row r="271" spans="1:14" customFormat="1" ht="33" customHeight="1">
      <c r="A271" s="2" t="s">
        <v>2012</v>
      </c>
      <c r="B271" s="12" t="s">
        <v>2869</v>
      </c>
      <c r="C271" s="3" t="s">
        <v>1575</v>
      </c>
      <c r="D271" s="3" t="s">
        <v>2614</v>
      </c>
      <c r="E271" s="7" t="s">
        <v>1577</v>
      </c>
      <c r="F271" s="9"/>
      <c r="G271" s="12" t="s">
        <v>2869</v>
      </c>
      <c r="H271" s="15"/>
      <c r="I271" s="12" t="s">
        <v>2869</v>
      </c>
      <c r="J271" s="3" t="s">
        <v>1575</v>
      </c>
      <c r="L271" s="1"/>
      <c r="M271" s="1"/>
      <c r="N271" s="1"/>
    </row>
    <row r="272" spans="1:14" customFormat="1" ht="33" customHeight="1">
      <c r="A272" s="2" t="s">
        <v>2015</v>
      </c>
      <c r="B272" s="12" t="s">
        <v>2897</v>
      </c>
      <c r="C272" s="3" t="s">
        <v>33</v>
      </c>
      <c r="D272" s="3" t="s">
        <v>2614</v>
      </c>
      <c r="E272" s="7" t="s">
        <v>35</v>
      </c>
      <c r="F272" s="9"/>
      <c r="G272" s="12" t="s">
        <v>2897</v>
      </c>
      <c r="H272" s="15"/>
      <c r="I272" s="12" t="s">
        <v>2897</v>
      </c>
      <c r="J272" s="3" t="s">
        <v>33</v>
      </c>
      <c r="L272" s="1"/>
      <c r="M272" s="1"/>
      <c r="N272" s="1"/>
    </row>
    <row r="273" spans="1:14" customFormat="1" ht="33" customHeight="1">
      <c r="A273" s="2" t="s">
        <v>2018</v>
      </c>
      <c r="B273" s="12" t="s">
        <v>2870</v>
      </c>
      <c r="C273" s="3" t="s">
        <v>1578</v>
      </c>
      <c r="D273" s="3" t="s">
        <v>2614</v>
      </c>
      <c r="E273" s="7" t="s">
        <v>1580</v>
      </c>
      <c r="F273" s="9"/>
      <c r="G273" s="12" t="s">
        <v>2870</v>
      </c>
      <c r="H273" s="15"/>
      <c r="I273" s="12" t="s">
        <v>2870</v>
      </c>
      <c r="J273" s="3" t="s">
        <v>1578</v>
      </c>
      <c r="L273" s="1"/>
      <c r="M273" s="1"/>
      <c r="N273" s="1"/>
    </row>
    <row r="274" spans="1:14" customFormat="1" ht="33" customHeight="1">
      <c r="A274" s="2" t="s">
        <v>2021</v>
      </c>
      <c r="B274" s="12" t="s">
        <v>2898</v>
      </c>
      <c r="C274" s="3" t="s">
        <v>36</v>
      </c>
      <c r="D274" s="3" t="s">
        <v>2614</v>
      </c>
      <c r="E274" s="7" t="s">
        <v>38</v>
      </c>
      <c r="F274" s="9"/>
      <c r="G274" s="12" t="s">
        <v>2898</v>
      </c>
      <c r="H274" s="15"/>
      <c r="I274" s="12" t="s">
        <v>2898</v>
      </c>
      <c r="J274" s="3" t="s">
        <v>36</v>
      </c>
      <c r="L274" s="1"/>
      <c r="M274" s="1"/>
      <c r="N274" s="1"/>
    </row>
    <row r="275" spans="1:14" customFormat="1" ht="33" customHeight="1">
      <c r="A275" s="2" t="s">
        <v>2024</v>
      </c>
      <c r="B275" s="12" t="s">
        <v>2871</v>
      </c>
      <c r="C275" s="3" t="s">
        <v>1581</v>
      </c>
      <c r="D275" s="3" t="s">
        <v>2614</v>
      </c>
      <c r="E275" s="7" t="s">
        <v>1583</v>
      </c>
      <c r="F275" s="9"/>
      <c r="G275" s="12" t="s">
        <v>2871</v>
      </c>
      <c r="H275" s="15"/>
      <c r="I275" s="12" t="s">
        <v>2871</v>
      </c>
      <c r="J275" s="3" t="s">
        <v>1581</v>
      </c>
      <c r="L275" s="1"/>
      <c r="M275" s="1"/>
      <c r="N275" s="1"/>
    </row>
    <row r="276" spans="1:14" customFormat="1" ht="33" customHeight="1">
      <c r="A276" s="2" t="s">
        <v>2027</v>
      </c>
      <c r="B276" s="12" t="s">
        <v>2899</v>
      </c>
      <c r="C276" s="3" t="s">
        <v>39</v>
      </c>
      <c r="D276" s="3" t="s">
        <v>2614</v>
      </c>
      <c r="E276" s="7" t="s">
        <v>41</v>
      </c>
      <c r="F276" s="9"/>
      <c r="G276" s="12" t="s">
        <v>2899</v>
      </c>
      <c r="H276" s="15"/>
      <c r="I276" s="12" t="s">
        <v>2899</v>
      </c>
      <c r="J276" s="3" t="s">
        <v>39</v>
      </c>
      <c r="L276" s="1"/>
      <c r="M276" s="1"/>
      <c r="N276" s="1"/>
    </row>
    <row r="277" spans="1:14" customFormat="1" ht="33" customHeight="1">
      <c r="A277" s="2" t="s">
        <v>2030</v>
      </c>
      <c r="B277" s="12" t="s">
        <v>2875</v>
      </c>
      <c r="C277" s="3" t="s">
        <v>1584</v>
      </c>
      <c r="D277" s="3" t="s">
        <v>2614</v>
      </c>
      <c r="E277" s="7" t="s">
        <v>1586</v>
      </c>
      <c r="F277" s="9"/>
      <c r="G277" s="12" t="s">
        <v>2875</v>
      </c>
      <c r="H277" s="15"/>
      <c r="I277" s="12" t="s">
        <v>2875</v>
      </c>
      <c r="J277" s="3" t="s">
        <v>1584</v>
      </c>
      <c r="L277" s="1"/>
      <c r="M277" s="1"/>
      <c r="N277" s="1"/>
    </row>
    <row r="278" spans="1:14" customFormat="1" ht="33" customHeight="1">
      <c r="A278" s="2" t="s">
        <v>2033</v>
      </c>
      <c r="B278" s="12" t="s">
        <v>2900</v>
      </c>
      <c r="C278" s="3" t="s">
        <v>42</v>
      </c>
      <c r="D278" s="3" t="s">
        <v>2614</v>
      </c>
      <c r="E278" s="7" t="s">
        <v>44</v>
      </c>
      <c r="F278" s="9"/>
      <c r="G278" s="12" t="s">
        <v>2900</v>
      </c>
      <c r="H278" s="15"/>
      <c r="I278" s="12" t="s">
        <v>2900</v>
      </c>
      <c r="J278" s="3" t="s">
        <v>42</v>
      </c>
      <c r="L278" s="1"/>
      <c r="M278" s="1"/>
      <c r="N278" s="1"/>
    </row>
    <row r="279" spans="1:14" customFormat="1" ht="33" customHeight="1">
      <c r="A279" s="2" t="s">
        <v>2036</v>
      </c>
      <c r="B279" s="12" t="s">
        <v>2917</v>
      </c>
      <c r="C279" s="3" t="s">
        <v>171</v>
      </c>
      <c r="D279" s="3" t="s">
        <v>2614</v>
      </c>
      <c r="E279" s="7" t="s">
        <v>173</v>
      </c>
      <c r="F279" s="9"/>
      <c r="G279" s="12" t="s">
        <v>2917</v>
      </c>
      <c r="H279" s="15" t="s">
        <v>2919</v>
      </c>
      <c r="I279" s="12" t="s">
        <v>2917</v>
      </c>
      <c r="J279" s="3" t="s">
        <v>171</v>
      </c>
      <c r="L279" s="1"/>
      <c r="M279" s="1"/>
      <c r="N279" s="1"/>
    </row>
    <row r="280" spans="1:14" customFormat="1" ht="33" customHeight="1">
      <c r="A280" s="2" t="s">
        <v>2039</v>
      </c>
      <c r="B280" s="12" t="s">
        <v>2876</v>
      </c>
      <c r="C280" s="3" t="s">
        <v>1593</v>
      </c>
      <c r="D280" s="3" t="s">
        <v>2614</v>
      </c>
      <c r="E280" s="7" t="s">
        <v>1595</v>
      </c>
      <c r="F280" s="9"/>
      <c r="G280" s="12" t="s">
        <v>2876</v>
      </c>
      <c r="H280" s="15"/>
      <c r="I280" s="12" t="s">
        <v>2876</v>
      </c>
      <c r="J280" s="3" t="s">
        <v>1593</v>
      </c>
      <c r="L280" s="1"/>
      <c r="M280" s="1"/>
      <c r="N280" s="1"/>
    </row>
    <row r="281" spans="1:14" customFormat="1" ht="33" customHeight="1">
      <c r="A281" s="2" t="s">
        <v>2042</v>
      </c>
      <c r="B281" s="12" t="s">
        <v>2901</v>
      </c>
      <c r="C281" s="3" t="s">
        <v>51</v>
      </c>
      <c r="D281" s="3" t="s">
        <v>2614</v>
      </c>
      <c r="E281" s="7" t="s">
        <v>53</v>
      </c>
      <c r="F281" s="9"/>
      <c r="G281" s="12" t="s">
        <v>2901</v>
      </c>
      <c r="H281" s="15"/>
      <c r="I281" s="12" t="s">
        <v>2901</v>
      </c>
      <c r="J281" s="3" t="s">
        <v>51</v>
      </c>
      <c r="L281" s="1"/>
      <c r="M281" s="1"/>
      <c r="N281" s="1"/>
    </row>
    <row r="282" spans="1:14" customFormat="1" ht="33" customHeight="1">
      <c r="A282" s="2" t="s">
        <v>2045</v>
      </c>
      <c r="B282" s="12" t="s">
        <v>2872</v>
      </c>
      <c r="C282" s="3" t="s">
        <v>1596</v>
      </c>
      <c r="D282" s="3" t="s">
        <v>2614</v>
      </c>
      <c r="E282" s="7" t="s">
        <v>1598</v>
      </c>
      <c r="F282" s="9"/>
      <c r="G282" s="12" t="s">
        <v>2872</v>
      </c>
      <c r="H282" s="15"/>
      <c r="I282" s="12" t="s">
        <v>2872</v>
      </c>
      <c r="J282" s="3" t="s">
        <v>1596</v>
      </c>
      <c r="L282" s="1"/>
      <c r="M282" s="1"/>
      <c r="N282" s="1"/>
    </row>
    <row r="283" spans="1:14" customFormat="1" ht="33" customHeight="1">
      <c r="A283" s="2" t="s">
        <v>2048</v>
      </c>
      <c r="B283" s="12" t="s">
        <v>2902</v>
      </c>
      <c r="C283" s="3" t="s">
        <v>54</v>
      </c>
      <c r="D283" s="3" t="s">
        <v>2614</v>
      </c>
      <c r="E283" s="7" t="s">
        <v>56</v>
      </c>
      <c r="F283" s="9"/>
      <c r="G283" s="12" t="s">
        <v>2902</v>
      </c>
      <c r="H283" s="15"/>
      <c r="I283" s="12" t="s">
        <v>2902</v>
      </c>
      <c r="J283" s="3" t="s">
        <v>54</v>
      </c>
      <c r="L283" s="1"/>
      <c r="M283" s="1"/>
      <c r="N283" s="1"/>
    </row>
    <row r="284" spans="1:14" customFormat="1" ht="33" customHeight="1">
      <c r="A284" s="2" t="s">
        <v>2051</v>
      </c>
      <c r="B284" s="12" t="s">
        <v>2873</v>
      </c>
      <c r="C284" s="3" t="s">
        <v>1599</v>
      </c>
      <c r="D284" s="3" t="s">
        <v>2614</v>
      </c>
      <c r="E284" s="7" t="s">
        <v>1601</v>
      </c>
      <c r="F284" s="9"/>
      <c r="G284" s="12" t="s">
        <v>2873</v>
      </c>
      <c r="H284" s="15"/>
      <c r="I284" s="12" t="s">
        <v>2873</v>
      </c>
      <c r="J284" s="3" t="s">
        <v>1599</v>
      </c>
      <c r="L284" s="1"/>
      <c r="M284" s="1"/>
      <c r="N284" s="1"/>
    </row>
    <row r="285" spans="1:14" customFormat="1" ht="33" customHeight="1">
      <c r="A285" s="2" t="s">
        <v>2054</v>
      </c>
      <c r="B285" s="12" t="s">
        <v>2903</v>
      </c>
      <c r="C285" s="3" t="s">
        <v>57</v>
      </c>
      <c r="D285" s="3" t="s">
        <v>2614</v>
      </c>
      <c r="E285" s="7" t="s">
        <v>59</v>
      </c>
      <c r="F285" s="9"/>
      <c r="G285" s="12" t="s">
        <v>2903</v>
      </c>
      <c r="H285" s="15"/>
      <c r="I285" s="12" t="s">
        <v>2903</v>
      </c>
      <c r="J285" s="3" t="s">
        <v>57</v>
      </c>
      <c r="L285" s="1"/>
      <c r="M285" s="1"/>
      <c r="N285" s="1"/>
    </row>
    <row r="286" spans="1:14" customFormat="1" ht="33" customHeight="1">
      <c r="A286" s="2" t="s">
        <v>2057</v>
      </c>
      <c r="B286" s="12" t="s">
        <v>2874</v>
      </c>
      <c r="C286" s="3" t="s">
        <v>1602</v>
      </c>
      <c r="D286" s="3" t="s">
        <v>2614</v>
      </c>
      <c r="E286" s="7" t="s">
        <v>1604</v>
      </c>
      <c r="F286" s="9"/>
      <c r="G286" s="12" t="s">
        <v>2874</v>
      </c>
      <c r="H286" s="15"/>
      <c r="I286" s="12" t="s">
        <v>2874</v>
      </c>
      <c r="J286" s="3" t="s">
        <v>1602</v>
      </c>
      <c r="L286" s="1"/>
      <c r="M286" s="1"/>
      <c r="N286" s="1"/>
    </row>
    <row r="287" spans="1:14" customFormat="1" ht="33" customHeight="1">
      <c r="A287" s="2" t="s">
        <v>2060</v>
      </c>
      <c r="B287" s="12" t="s">
        <v>2904</v>
      </c>
      <c r="C287" s="3" t="s">
        <v>60</v>
      </c>
      <c r="D287" s="3" t="s">
        <v>2614</v>
      </c>
      <c r="E287" s="7" t="s">
        <v>62</v>
      </c>
      <c r="F287" s="9"/>
      <c r="G287" s="12" t="s">
        <v>2904</v>
      </c>
      <c r="H287" s="15"/>
      <c r="I287" s="12" t="s">
        <v>2904</v>
      </c>
      <c r="J287" s="3" t="s">
        <v>60</v>
      </c>
      <c r="L287" s="1"/>
      <c r="M287" s="1"/>
      <c r="N287" s="1"/>
    </row>
    <row r="288" spans="1:14" customFormat="1" ht="33" customHeight="1">
      <c r="A288" s="2" t="s">
        <v>2062</v>
      </c>
      <c r="B288" s="12" t="s">
        <v>2877</v>
      </c>
      <c r="C288" s="3" t="s">
        <v>1605</v>
      </c>
      <c r="D288" s="3" t="s">
        <v>2614</v>
      </c>
      <c r="E288" s="7" t="s">
        <v>1607</v>
      </c>
      <c r="F288" s="9"/>
      <c r="G288" s="12" t="s">
        <v>2877</v>
      </c>
      <c r="H288" s="15"/>
      <c r="I288" s="12" t="s">
        <v>2877</v>
      </c>
      <c r="J288" s="3" t="s">
        <v>1605</v>
      </c>
      <c r="L288" s="1"/>
      <c r="M288" s="1"/>
      <c r="N288" s="1"/>
    </row>
    <row r="289" spans="1:14" customFormat="1" ht="33" customHeight="1">
      <c r="A289" s="2" t="s">
        <v>2064</v>
      </c>
      <c r="B289" s="12" t="s">
        <v>2905</v>
      </c>
      <c r="C289" s="3" t="s">
        <v>63</v>
      </c>
      <c r="D289" s="3" t="s">
        <v>2614</v>
      </c>
      <c r="E289" s="7" t="s">
        <v>65</v>
      </c>
      <c r="F289" s="9"/>
      <c r="G289" s="12" t="s">
        <v>2905</v>
      </c>
      <c r="H289" s="15"/>
      <c r="I289" s="12" t="s">
        <v>2905</v>
      </c>
      <c r="J289" s="3" t="s">
        <v>63</v>
      </c>
      <c r="L289" s="1"/>
      <c r="M289" s="1"/>
      <c r="N289" s="1"/>
    </row>
    <row r="290" spans="1:14" customFormat="1" ht="33" customHeight="1">
      <c r="A290" s="2" t="s">
        <v>2066</v>
      </c>
      <c r="B290" s="12" t="s">
        <v>2878</v>
      </c>
      <c r="C290" s="3" t="s">
        <v>1608</v>
      </c>
      <c r="D290" s="3" t="s">
        <v>2614</v>
      </c>
      <c r="E290" s="7" t="s">
        <v>1610</v>
      </c>
      <c r="F290" s="9"/>
      <c r="G290" s="12" t="s">
        <v>2878</v>
      </c>
      <c r="H290" s="15"/>
      <c r="I290" s="12" t="s">
        <v>2878</v>
      </c>
      <c r="J290" s="3" t="s">
        <v>1608</v>
      </c>
      <c r="L290" s="1"/>
      <c r="M290" s="1"/>
      <c r="N290" s="1"/>
    </row>
    <row r="291" spans="1:14" customFormat="1" ht="33" customHeight="1">
      <c r="A291" s="2" t="s">
        <v>2068</v>
      </c>
      <c r="B291" s="12" t="s">
        <v>2906</v>
      </c>
      <c r="C291" s="3" t="s">
        <v>66</v>
      </c>
      <c r="D291" s="3" t="s">
        <v>2614</v>
      </c>
      <c r="E291" s="7" t="s">
        <v>68</v>
      </c>
      <c r="F291" s="9"/>
      <c r="G291" s="12" t="s">
        <v>2906</v>
      </c>
      <c r="H291" s="15"/>
      <c r="I291" s="12" t="s">
        <v>2906</v>
      </c>
      <c r="J291" s="3" t="s">
        <v>66</v>
      </c>
      <c r="L291" s="1"/>
      <c r="M291" s="1"/>
      <c r="N291" s="1"/>
    </row>
    <row r="292" spans="1:14" customFormat="1" ht="33" customHeight="1">
      <c r="A292" s="2" t="s">
        <v>2070</v>
      </c>
      <c r="B292" s="12" t="s">
        <v>2879</v>
      </c>
      <c r="C292" s="3" t="s">
        <v>1611</v>
      </c>
      <c r="D292" s="3" t="s">
        <v>2614</v>
      </c>
      <c r="E292" s="7" t="s">
        <v>1613</v>
      </c>
      <c r="F292" s="9"/>
      <c r="G292" s="12" t="s">
        <v>2879</v>
      </c>
      <c r="H292" s="15"/>
      <c r="I292" s="12" t="s">
        <v>2879</v>
      </c>
      <c r="J292" s="3" t="s">
        <v>1611</v>
      </c>
      <c r="L292" s="1"/>
      <c r="M292" s="1"/>
      <c r="N292" s="1"/>
    </row>
    <row r="293" spans="1:14" customFormat="1" ht="33" customHeight="1">
      <c r="A293" s="2" t="s">
        <v>2121</v>
      </c>
      <c r="B293" s="12" t="s">
        <v>2907</v>
      </c>
      <c r="C293" s="3" t="s">
        <v>69</v>
      </c>
      <c r="D293" s="3" t="s">
        <v>2614</v>
      </c>
      <c r="E293" s="7" t="s">
        <v>71</v>
      </c>
      <c r="F293" s="9"/>
      <c r="G293" s="12" t="s">
        <v>2907</v>
      </c>
      <c r="H293" s="15"/>
      <c r="I293" s="12" t="s">
        <v>2907</v>
      </c>
      <c r="J293" s="3" t="s">
        <v>69</v>
      </c>
      <c r="L293" s="1"/>
      <c r="M293" s="1"/>
      <c r="N293" s="1"/>
    </row>
    <row r="294" spans="1:14" customFormat="1" ht="33" customHeight="1">
      <c r="A294" s="2" t="s">
        <v>2124</v>
      </c>
      <c r="B294" s="12" t="s">
        <v>2880</v>
      </c>
      <c r="C294" s="3" t="s">
        <v>1614</v>
      </c>
      <c r="D294" s="3" t="s">
        <v>2614</v>
      </c>
      <c r="E294" s="7" t="s">
        <v>1616</v>
      </c>
      <c r="F294" s="9"/>
      <c r="G294" s="12" t="s">
        <v>2880</v>
      </c>
      <c r="H294" s="15"/>
      <c r="I294" s="12" t="s">
        <v>2880</v>
      </c>
      <c r="J294" s="3" t="s">
        <v>1614</v>
      </c>
      <c r="L294" s="1"/>
      <c r="M294" s="1"/>
      <c r="N294" s="1"/>
    </row>
    <row r="295" spans="1:14" customFormat="1" ht="33" customHeight="1">
      <c r="A295" s="2" t="s">
        <v>2127</v>
      </c>
      <c r="B295" s="12" t="s">
        <v>2908</v>
      </c>
      <c r="C295" s="3" t="s">
        <v>72</v>
      </c>
      <c r="D295" s="3" t="s">
        <v>2614</v>
      </c>
      <c r="E295" s="7" t="s">
        <v>74</v>
      </c>
      <c r="F295" s="9"/>
      <c r="G295" s="12" t="s">
        <v>2908</v>
      </c>
      <c r="H295" s="15"/>
      <c r="I295" s="12" t="s">
        <v>2908</v>
      </c>
      <c r="J295" s="3" t="s">
        <v>72</v>
      </c>
      <c r="L295" s="1"/>
      <c r="M295" s="1"/>
      <c r="N295" s="1"/>
    </row>
    <row r="296" spans="1:14" customFormat="1" ht="33" customHeight="1">
      <c r="A296" s="2" t="s">
        <v>2130</v>
      </c>
      <c r="B296" s="12" t="s">
        <v>2881</v>
      </c>
      <c r="C296" s="3" t="s">
        <v>1617</v>
      </c>
      <c r="D296" s="3" t="s">
        <v>2614</v>
      </c>
      <c r="E296" s="7" t="s">
        <v>1619</v>
      </c>
      <c r="F296" s="9"/>
      <c r="G296" s="12" t="s">
        <v>2881</v>
      </c>
      <c r="H296" s="15"/>
      <c r="I296" s="12" t="s">
        <v>2881</v>
      </c>
      <c r="J296" s="3" t="s">
        <v>1617</v>
      </c>
      <c r="L296" s="1"/>
      <c r="M296" s="1"/>
      <c r="N296" s="1"/>
    </row>
    <row r="297" spans="1:14" customFormat="1" ht="33" customHeight="1">
      <c r="A297" s="2" t="s">
        <v>2133</v>
      </c>
      <c r="B297" s="12" t="s">
        <v>2909</v>
      </c>
      <c r="C297" s="3" t="s">
        <v>75</v>
      </c>
      <c r="D297" s="3" t="s">
        <v>2614</v>
      </c>
      <c r="E297" s="7" t="s">
        <v>77</v>
      </c>
      <c r="F297" s="9"/>
      <c r="G297" s="12" t="s">
        <v>2909</v>
      </c>
      <c r="H297" s="28"/>
      <c r="I297" s="12" t="s">
        <v>2909</v>
      </c>
      <c r="J297" s="3" t="s">
        <v>75</v>
      </c>
      <c r="L297" s="1"/>
      <c r="M297" s="1"/>
      <c r="N297" s="1"/>
    </row>
    <row r="298" spans="1:14" customFormat="1" ht="33" customHeight="1">
      <c r="A298" s="2" t="s">
        <v>2136</v>
      </c>
      <c r="B298" s="12" t="s">
        <v>2882</v>
      </c>
      <c r="C298" s="3" t="s">
        <v>1620</v>
      </c>
      <c r="D298" s="3" t="s">
        <v>2614</v>
      </c>
      <c r="E298" s="7" t="s">
        <v>1622</v>
      </c>
      <c r="F298" s="9"/>
      <c r="G298" s="12" t="s">
        <v>2882</v>
      </c>
      <c r="H298" s="28"/>
      <c r="I298" s="12" t="s">
        <v>2882</v>
      </c>
      <c r="J298" s="3" t="s">
        <v>1620</v>
      </c>
      <c r="L298" s="1"/>
      <c r="M298" s="1"/>
      <c r="N298" s="1"/>
    </row>
    <row r="299" spans="1:14" customFormat="1" ht="33" customHeight="1">
      <c r="A299" s="2" t="s">
        <v>2139</v>
      </c>
      <c r="B299" s="12" t="s">
        <v>2910</v>
      </c>
      <c r="C299" s="3" t="s">
        <v>78</v>
      </c>
      <c r="D299" s="3" t="s">
        <v>2614</v>
      </c>
      <c r="E299" s="7" t="s">
        <v>80</v>
      </c>
      <c r="F299" s="9"/>
      <c r="G299" s="12" t="s">
        <v>2910</v>
      </c>
      <c r="H299" s="28"/>
      <c r="I299" s="12" t="s">
        <v>2910</v>
      </c>
      <c r="J299" s="3" t="s">
        <v>78</v>
      </c>
      <c r="L299" s="1"/>
      <c r="M299" s="1"/>
      <c r="N299" s="1"/>
    </row>
    <row r="300" spans="1:14" customFormat="1" ht="33" customHeight="1">
      <c r="A300" s="2" t="s">
        <v>2142</v>
      </c>
      <c r="B300" s="12" t="s">
        <v>2883</v>
      </c>
      <c r="C300" s="3" t="s">
        <v>1623</v>
      </c>
      <c r="D300" s="3" t="s">
        <v>2614</v>
      </c>
      <c r="E300" s="7" t="s">
        <v>1625</v>
      </c>
      <c r="F300" s="9"/>
      <c r="G300" s="12" t="s">
        <v>2883</v>
      </c>
      <c r="H300" s="28"/>
      <c r="I300" s="12" t="s">
        <v>2883</v>
      </c>
      <c r="J300" s="3" t="s">
        <v>1623</v>
      </c>
      <c r="L300" s="1"/>
      <c r="M300" s="1"/>
      <c r="N300" s="1"/>
    </row>
    <row r="301" spans="1:14" customFormat="1" ht="33" customHeight="1">
      <c r="A301" s="2" t="s">
        <v>2145</v>
      </c>
      <c r="B301" s="12" t="s">
        <v>2911</v>
      </c>
      <c r="C301" s="3" t="s">
        <v>81</v>
      </c>
      <c r="D301" s="3" t="s">
        <v>2614</v>
      </c>
      <c r="E301" s="7" t="s">
        <v>82</v>
      </c>
      <c r="F301" s="9"/>
      <c r="G301" s="12" t="s">
        <v>2911</v>
      </c>
      <c r="H301" s="15"/>
      <c r="I301" s="12" t="s">
        <v>2911</v>
      </c>
      <c r="J301" s="3" t="s">
        <v>81</v>
      </c>
      <c r="L301" s="1"/>
      <c r="M301" s="1"/>
      <c r="N301" s="1"/>
    </row>
    <row r="302" spans="1:14" customFormat="1" ht="33" customHeight="1">
      <c r="A302" s="2" t="s">
        <v>2148</v>
      </c>
      <c r="B302" s="12" t="s">
        <v>2884</v>
      </c>
      <c r="C302" s="3" t="s">
        <v>1628</v>
      </c>
      <c r="D302" s="3" t="s">
        <v>2614</v>
      </c>
      <c r="E302" s="7" t="s">
        <v>1630</v>
      </c>
      <c r="F302" s="9"/>
      <c r="G302" s="12" t="s">
        <v>2884</v>
      </c>
      <c r="H302" s="15" t="s">
        <v>2751</v>
      </c>
      <c r="I302" s="12" t="s">
        <v>2884</v>
      </c>
      <c r="J302" s="3" t="s">
        <v>1628</v>
      </c>
      <c r="L302" s="1"/>
      <c r="M302" s="1"/>
      <c r="N302" s="1"/>
    </row>
    <row r="303" spans="1:14" customFormat="1" ht="33" customHeight="1">
      <c r="A303" s="2" t="s">
        <v>2151</v>
      </c>
      <c r="B303" s="12" t="s">
        <v>3649</v>
      </c>
      <c r="C303" s="3" t="s">
        <v>83</v>
      </c>
      <c r="D303" s="3" t="s">
        <v>2614</v>
      </c>
      <c r="E303" s="7" t="s">
        <v>84</v>
      </c>
      <c r="F303" s="9"/>
      <c r="G303" s="12" t="s">
        <v>3649</v>
      </c>
      <c r="H303" s="15" t="s">
        <v>2751</v>
      </c>
      <c r="I303" s="12" t="s">
        <v>3649</v>
      </c>
      <c r="J303" s="3" t="s">
        <v>83</v>
      </c>
      <c r="L303" s="1"/>
      <c r="M303" s="1"/>
      <c r="N303" s="1"/>
    </row>
    <row r="304" spans="1:14" customFormat="1" ht="33" customHeight="1">
      <c r="A304" s="2" t="s">
        <v>2154</v>
      </c>
      <c r="B304" s="12" t="s">
        <v>2885</v>
      </c>
      <c r="C304" s="3" t="s">
        <v>1633</v>
      </c>
      <c r="D304" s="3" t="s">
        <v>2614</v>
      </c>
      <c r="E304" s="7" t="s">
        <v>1635</v>
      </c>
      <c r="F304" s="9"/>
      <c r="G304" s="12" t="s">
        <v>2885</v>
      </c>
      <c r="H304" s="15"/>
      <c r="I304" s="12" t="s">
        <v>2885</v>
      </c>
      <c r="J304" s="3" t="s">
        <v>1633</v>
      </c>
      <c r="L304" s="1"/>
      <c r="M304" s="1"/>
      <c r="N304" s="1"/>
    </row>
    <row r="305" spans="1:14" customFormat="1" ht="33" customHeight="1">
      <c r="A305" s="2" t="s">
        <v>2156</v>
      </c>
      <c r="B305" s="12" t="s">
        <v>2912</v>
      </c>
      <c r="C305" s="3" t="s">
        <v>85</v>
      </c>
      <c r="D305" s="3" t="s">
        <v>2614</v>
      </c>
      <c r="E305" s="7" t="s">
        <v>86</v>
      </c>
      <c r="F305" s="9"/>
      <c r="G305" s="12" t="s">
        <v>2912</v>
      </c>
      <c r="H305" s="15"/>
      <c r="I305" s="12" t="s">
        <v>2912</v>
      </c>
      <c r="J305" s="3" t="s">
        <v>85</v>
      </c>
      <c r="L305" s="1"/>
      <c r="M305" s="1"/>
      <c r="N305" s="1"/>
    </row>
    <row r="306" spans="1:14" customFormat="1" ht="33" customHeight="1">
      <c r="A306" s="2" t="s">
        <v>2159</v>
      </c>
      <c r="B306" s="12" t="s">
        <v>2886</v>
      </c>
      <c r="C306" s="3" t="s">
        <v>1636</v>
      </c>
      <c r="D306" s="3" t="s">
        <v>2614</v>
      </c>
      <c r="E306" s="7" t="s">
        <v>1638</v>
      </c>
      <c r="F306" s="9"/>
      <c r="G306" s="12" t="s">
        <v>2886</v>
      </c>
      <c r="H306" s="15"/>
      <c r="I306" s="12" t="s">
        <v>2886</v>
      </c>
      <c r="J306" s="3" t="s">
        <v>1636</v>
      </c>
      <c r="L306" s="1"/>
      <c r="M306" s="1"/>
      <c r="N306" s="1"/>
    </row>
    <row r="307" spans="1:14" customFormat="1" ht="33" customHeight="1">
      <c r="A307" s="2" t="s">
        <v>2162</v>
      </c>
      <c r="B307" s="12" t="s">
        <v>2913</v>
      </c>
      <c r="C307" s="3" t="s">
        <v>87</v>
      </c>
      <c r="D307" s="3" t="s">
        <v>2614</v>
      </c>
      <c r="E307" s="7" t="s">
        <v>88</v>
      </c>
      <c r="F307" s="9"/>
      <c r="G307" s="12" t="s">
        <v>2913</v>
      </c>
      <c r="H307" s="15"/>
      <c r="I307" s="12" t="s">
        <v>2913</v>
      </c>
      <c r="J307" s="3" t="s">
        <v>87</v>
      </c>
      <c r="L307" s="1"/>
      <c r="M307" s="1"/>
      <c r="N307" s="1"/>
    </row>
    <row r="308" spans="1:14" customFormat="1" ht="33" customHeight="1">
      <c r="A308" s="2" t="s">
        <v>2165</v>
      </c>
      <c r="B308" s="12" t="s">
        <v>2938</v>
      </c>
      <c r="C308" s="3" t="s">
        <v>223</v>
      </c>
      <c r="D308" s="3" t="s">
        <v>2614</v>
      </c>
      <c r="E308" s="7" t="s">
        <v>225</v>
      </c>
      <c r="F308" s="9"/>
      <c r="G308" s="12" t="s">
        <v>2938</v>
      </c>
      <c r="H308" s="15"/>
      <c r="I308" s="12" t="s">
        <v>2938</v>
      </c>
      <c r="J308" s="3" t="s">
        <v>223</v>
      </c>
      <c r="L308" s="1"/>
      <c r="M308" s="1"/>
      <c r="N308" s="1"/>
    </row>
    <row r="309" spans="1:14" customFormat="1" ht="33" customHeight="1">
      <c r="A309" s="2" t="s">
        <v>2168</v>
      </c>
      <c r="B309" s="12" t="s">
        <v>3110</v>
      </c>
      <c r="C309" s="3" t="s">
        <v>982</v>
      </c>
      <c r="D309" s="3" t="s">
        <v>2614</v>
      </c>
      <c r="E309" s="7" t="s">
        <v>984</v>
      </c>
      <c r="F309" s="9"/>
      <c r="G309" s="12" t="s">
        <v>3110</v>
      </c>
      <c r="H309" s="15"/>
      <c r="I309" s="12" t="s">
        <v>3110</v>
      </c>
      <c r="J309" s="3" t="s">
        <v>982</v>
      </c>
      <c r="L309" s="1"/>
      <c r="M309" s="1"/>
      <c r="N309" s="1"/>
    </row>
    <row r="310" spans="1:14" customFormat="1" ht="33" customHeight="1">
      <c r="A310" s="2" t="s">
        <v>2171</v>
      </c>
      <c r="B310" s="12" t="s">
        <v>3111</v>
      </c>
      <c r="C310" s="3" t="s">
        <v>985</v>
      </c>
      <c r="D310" s="3" t="s">
        <v>2614</v>
      </c>
      <c r="E310" s="7" t="s">
        <v>987</v>
      </c>
      <c r="F310" s="9"/>
      <c r="G310" s="12" t="s">
        <v>3111</v>
      </c>
      <c r="H310" s="15"/>
      <c r="I310" s="12" t="s">
        <v>3111</v>
      </c>
      <c r="J310" s="3" t="s">
        <v>985</v>
      </c>
      <c r="L310" s="70" t="s">
        <v>6416</v>
      </c>
      <c r="M310" s="26" t="s">
        <v>3111</v>
      </c>
      <c r="N310" s="79" t="s">
        <v>985</v>
      </c>
    </row>
    <row r="311" spans="1:14" customFormat="1" ht="33" customHeight="1">
      <c r="A311" s="2" t="s">
        <v>2174</v>
      </c>
      <c r="B311" s="12" t="s">
        <v>3112</v>
      </c>
      <c r="C311" s="3" t="s">
        <v>988</v>
      </c>
      <c r="D311" s="3" t="s">
        <v>2614</v>
      </c>
      <c r="E311" s="7" t="s">
        <v>990</v>
      </c>
      <c r="F311" s="9"/>
      <c r="G311" s="12" t="s">
        <v>3112</v>
      </c>
      <c r="H311" s="15"/>
      <c r="I311" s="12" t="s">
        <v>3112</v>
      </c>
      <c r="J311" s="3" t="s">
        <v>988</v>
      </c>
      <c r="L311" s="70" t="s">
        <v>6419</v>
      </c>
      <c r="M311" s="26" t="s">
        <v>3112</v>
      </c>
      <c r="N311" s="79" t="s">
        <v>988</v>
      </c>
    </row>
    <row r="312" spans="1:14" customFormat="1" ht="33" customHeight="1">
      <c r="A312" s="2" t="s">
        <v>2177</v>
      </c>
      <c r="B312" s="12" t="s">
        <v>3113</v>
      </c>
      <c r="C312" s="3" t="s">
        <v>991</v>
      </c>
      <c r="D312" s="3" t="s">
        <v>2614</v>
      </c>
      <c r="E312" s="7" t="s">
        <v>993</v>
      </c>
      <c r="F312" s="9"/>
      <c r="G312" s="12" t="s">
        <v>3113</v>
      </c>
      <c r="H312" s="15"/>
      <c r="I312" s="12" t="s">
        <v>3113</v>
      </c>
      <c r="J312" s="3" t="s">
        <v>991</v>
      </c>
      <c r="L312" s="70" t="s">
        <v>6422</v>
      </c>
      <c r="M312" s="26" t="s">
        <v>3113</v>
      </c>
      <c r="N312" s="79" t="s">
        <v>991</v>
      </c>
    </row>
    <row r="313" spans="1:14" customFormat="1" ht="33" customHeight="1">
      <c r="A313" s="2" t="s">
        <v>2180</v>
      </c>
      <c r="B313" s="12" t="s">
        <v>2939</v>
      </c>
      <c r="C313" s="3" t="s">
        <v>226</v>
      </c>
      <c r="D313" s="3" t="s">
        <v>2614</v>
      </c>
      <c r="E313" s="7" t="s">
        <v>228</v>
      </c>
      <c r="F313" s="9"/>
      <c r="G313" s="12" t="s">
        <v>2939</v>
      </c>
      <c r="H313" s="15"/>
      <c r="I313" s="12" t="s">
        <v>2939</v>
      </c>
      <c r="J313" s="3" t="s">
        <v>226</v>
      </c>
      <c r="L313" s="1"/>
      <c r="M313" s="1"/>
      <c r="N313" s="79"/>
    </row>
    <row r="314" spans="1:14" customFormat="1" ht="33" customHeight="1">
      <c r="A314" s="2" t="s">
        <v>2183</v>
      </c>
      <c r="B314" s="12" t="s">
        <v>3114</v>
      </c>
      <c r="C314" s="3" t="s">
        <v>994</v>
      </c>
      <c r="D314" s="3" t="s">
        <v>2614</v>
      </c>
      <c r="E314" s="7" t="s">
        <v>996</v>
      </c>
      <c r="F314" s="9"/>
      <c r="G314" s="12" t="s">
        <v>3114</v>
      </c>
      <c r="H314" s="15"/>
      <c r="I314" s="12" t="s">
        <v>3114</v>
      </c>
      <c r="J314" s="3" t="s">
        <v>994</v>
      </c>
      <c r="L314" s="1"/>
      <c r="M314" s="1"/>
      <c r="N314" s="79"/>
    </row>
    <row r="315" spans="1:14" customFormat="1" ht="33" customHeight="1">
      <c r="A315" s="2" t="s">
        <v>2186</v>
      </c>
      <c r="B315" s="12" t="s">
        <v>2940</v>
      </c>
      <c r="C315" s="3" t="s">
        <v>229</v>
      </c>
      <c r="D315" s="3" t="s">
        <v>2614</v>
      </c>
      <c r="E315" s="7" t="s">
        <v>231</v>
      </c>
      <c r="F315" s="9"/>
      <c r="G315" s="12" t="s">
        <v>2940</v>
      </c>
      <c r="H315" s="15"/>
      <c r="I315" s="12" t="s">
        <v>2940</v>
      </c>
      <c r="J315" s="3" t="s">
        <v>229</v>
      </c>
      <c r="L315" s="1"/>
      <c r="M315" s="1"/>
      <c r="N315" s="79"/>
    </row>
    <row r="316" spans="1:14" customFormat="1" ht="33" customHeight="1">
      <c r="A316" s="2" t="s">
        <v>2188</v>
      </c>
      <c r="B316" s="12" t="s">
        <v>2941</v>
      </c>
      <c r="C316" s="3" t="s">
        <v>232</v>
      </c>
      <c r="D316" s="3" t="s">
        <v>2614</v>
      </c>
      <c r="E316" s="7" t="s">
        <v>234</v>
      </c>
      <c r="F316" s="9"/>
      <c r="G316" s="12" t="s">
        <v>2941</v>
      </c>
      <c r="H316" s="15"/>
      <c r="I316" s="12" t="s">
        <v>2941</v>
      </c>
      <c r="J316" s="3" t="s">
        <v>232</v>
      </c>
      <c r="L316" s="70" t="s">
        <v>6478</v>
      </c>
      <c r="M316" s="26" t="s">
        <v>3115</v>
      </c>
      <c r="N316" s="79" t="s">
        <v>997</v>
      </c>
    </row>
    <row r="317" spans="1:14" customFormat="1" ht="33" customHeight="1">
      <c r="A317" s="2"/>
      <c r="B317" s="12"/>
      <c r="C317" s="3"/>
      <c r="D317" s="3"/>
      <c r="E317" s="7"/>
      <c r="F317" s="9"/>
      <c r="G317" s="12"/>
      <c r="H317" s="15"/>
      <c r="I317" s="12"/>
      <c r="J317" s="3"/>
      <c r="L317" s="70" t="s">
        <v>6437</v>
      </c>
      <c r="M317" t="s">
        <v>10776</v>
      </c>
      <c r="N317" s="79"/>
    </row>
    <row r="318" spans="1:14" customFormat="1" ht="33" customHeight="1">
      <c r="A318" s="2"/>
      <c r="B318" s="12"/>
      <c r="C318" s="3"/>
      <c r="D318" s="3"/>
      <c r="E318" s="7"/>
      <c r="F318" s="9"/>
      <c r="G318" s="12"/>
      <c r="H318" s="15"/>
      <c r="I318" s="12"/>
      <c r="J318" s="3"/>
      <c r="L318" s="70" t="s">
        <v>9530</v>
      </c>
      <c r="M318" t="s">
        <v>10777</v>
      </c>
      <c r="N318" s="79"/>
    </row>
    <row r="319" spans="1:14" customFormat="1" ht="33" customHeight="1">
      <c r="A319" s="2"/>
      <c r="B319" s="12"/>
      <c r="C319" s="3"/>
      <c r="D319" s="3"/>
      <c r="E319" s="7"/>
      <c r="F319" s="9"/>
      <c r="G319" s="12"/>
      <c r="H319" s="15"/>
      <c r="I319" s="12"/>
      <c r="J319" s="3"/>
      <c r="L319" s="70" t="s">
        <v>6457</v>
      </c>
      <c r="M319" t="s">
        <v>10778</v>
      </c>
      <c r="N319" s="79"/>
    </row>
    <row r="320" spans="1:14" customFormat="1" ht="33" customHeight="1">
      <c r="A320" s="2" t="s">
        <v>2190</v>
      </c>
      <c r="B320" s="12" t="s">
        <v>3115</v>
      </c>
      <c r="C320" s="3" t="s">
        <v>997</v>
      </c>
      <c r="D320" s="3" t="s">
        <v>2614</v>
      </c>
      <c r="E320" s="7" t="s">
        <v>999</v>
      </c>
      <c r="F320" s="9"/>
      <c r="G320" s="12" t="s">
        <v>3115</v>
      </c>
      <c r="H320" s="15"/>
      <c r="I320" s="12" t="s">
        <v>3115</v>
      </c>
      <c r="J320" s="3" t="s">
        <v>997</v>
      </c>
      <c r="L320" s="1"/>
      <c r="M320" s="1"/>
      <c r="N320" s="1"/>
    </row>
    <row r="321" spans="1:14" customFormat="1" ht="33" customHeight="1">
      <c r="A321" s="2" t="s">
        <v>2192</v>
      </c>
      <c r="B321" s="12" t="s">
        <v>2942</v>
      </c>
      <c r="C321" s="3" t="s">
        <v>241</v>
      </c>
      <c r="D321" s="3" t="s">
        <v>2614</v>
      </c>
      <c r="E321" s="7" t="s">
        <v>243</v>
      </c>
      <c r="F321" s="9"/>
      <c r="G321" s="12" t="s">
        <v>2942</v>
      </c>
      <c r="H321" s="15"/>
      <c r="I321" s="12" t="s">
        <v>2942</v>
      </c>
      <c r="J321" s="3" t="s">
        <v>241</v>
      </c>
      <c r="L321" s="1"/>
      <c r="M321" s="1"/>
      <c r="N321" s="1"/>
    </row>
    <row r="322" spans="1:14" customFormat="1" ht="33" customHeight="1">
      <c r="A322" s="2" t="s">
        <v>2194</v>
      </c>
      <c r="B322" s="12" t="s">
        <v>2943</v>
      </c>
      <c r="C322" s="3" t="s">
        <v>244</v>
      </c>
      <c r="D322" s="3" t="s">
        <v>2614</v>
      </c>
      <c r="E322" s="7" t="s">
        <v>246</v>
      </c>
      <c r="F322" s="9"/>
      <c r="G322" s="12" t="s">
        <v>2943</v>
      </c>
      <c r="H322" s="15"/>
      <c r="I322" s="12" t="s">
        <v>2943</v>
      </c>
      <c r="J322" s="3" t="s">
        <v>244</v>
      </c>
      <c r="L322" s="1"/>
      <c r="M322" s="1"/>
      <c r="N322" s="1"/>
    </row>
    <row r="323" spans="1:14" customFormat="1" ht="33" customHeight="1">
      <c r="A323" s="2" t="s">
        <v>2196</v>
      </c>
      <c r="B323" s="12" t="s">
        <v>2944</v>
      </c>
      <c r="C323" s="3" t="s">
        <v>247</v>
      </c>
      <c r="D323" s="3" t="s">
        <v>2614</v>
      </c>
      <c r="E323" s="7" t="s">
        <v>249</v>
      </c>
      <c r="F323" s="9"/>
      <c r="G323" s="12" t="s">
        <v>2944</v>
      </c>
      <c r="H323" s="15"/>
      <c r="I323" s="12" t="s">
        <v>2944</v>
      </c>
      <c r="J323" s="3" t="s">
        <v>247</v>
      </c>
      <c r="L323" s="1"/>
      <c r="M323" s="1"/>
      <c r="N323" s="1"/>
    </row>
    <row r="324" spans="1:14" customFormat="1" ht="33" customHeight="1">
      <c r="A324" s="2" t="s">
        <v>2198</v>
      </c>
      <c r="B324" s="12" t="s">
        <v>2945</v>
      </c>
      <c r="C324" s="3" t="s">
        <v>250</v>
      </c>
      <c r="D324" s="3" t="s">
        <v>2614</v>
      </c>
      <c r="E324" s="7" t="s">
        <v>252</v>
      </c>
      <c r="F324" s="9"/>
      <c r="G324" s="12" t="s">
        <v>2945</v>
      </c>
      <c r="H324" s="15"/>
      <c r="I324" s="12" t="s">
        <v>2945</v>
      </c>
      <c r="J324" s="3" t="s">
        <v>250</v>
      </c>
      <c r="L324" s="1"/>
      <c r="M324" s="1"/>
      <c r="N324" s="1"/>
    </row>
    <row r="325" spans="1:14" customFormat="1" ht="33" customHeight="1">
      <c r="A325" s="2" t="s">
        <v>2200</v>
      </c>
      <c r="B325" s="12" t="s">
        <v>3131</v>
      </c>
      <c r="C325" s="3" t="s">
        <v>1212</v>
      </c>
      <c r="D325" s="3" t="s">
        <v>2614</v>
      </c>
      <c r="E325" s="7" t="s">
        <v>1214</v>
      </c>
      <c r="F325" s="9"/>
      <c r="G325" s="12" t="s">
        <v>3131</v>
      </c>
      <c r="H325" s="15"/>
      <c r="I325" s="12" t="s">
        <v>3131</v>
      </c>
      <c r="J325" s="3" t="s">
        <v>1212</v>
      </c>
      <c r="L325" s="1"/>
      <c r="M325" s="1"/>
      <c r="N325" s="1"/>
    </row>
    <row r="326" spans="1:14" customFormat="1" ht="33" customHeight="1">
      <c r="A326" s="2" t="s">
        <v>2202</v>
      </c>
      <c r="B326" s="12" t="s">
        <v>2950</v>
      </c>
      <c r="C326" s="3" t="s">
        <v>265</v>
      </c>
      <c r="D326" s="3" t="s">
        <v>2614</v>
      </c>
      <c r="E326" s="7" t="s">
        <v>267</v>
      </c>
      <c r="F326" s="9"/>
      <c r="G326" s="12" t="s">
        <v>2950</v>
      </c>
      <c r="H326" s="15" t="s">
        <v>2921</v>
      </c>
      <c r="I326" s="12" t="s">
        <v>2950</v>
      </c>
      <c r="J326" s="3" t="s">
        <v>265</v>
      </c>
      <c r="L326" s="1"/>
      <c r="M326" s="1"/>
      <c r="N326" s="1"/>
    </row>
    <row r="327" spans="1:14" customFormat="1" ht="33" customHeight="1">
      <c r="A327" s="2" t="s">
        <v>2204</v>
      </c>
      <c r="B327" s="12" t="s">
        <v>3120</v>
      </c>
      <c r="C327" s="3" t="s">
        <v>1120</v>
      </c>
      <c r="D327" s="3" t="s">
        <v>2614</v>
      </c>
      <c r="E327" s="14" t="s">
        <v>3206</v>
      </c>
      <c r="F327" s="9"/>
      <c r="G327" s="12" t="s">
        <v>3120</v>
      </c>
      <c r="H327" s="15"/>
      <c r="I327" s="12" t="s">
        <v>3120</v>
      </c>
      <c r="J327" s="3" t="s">
        <v>1120</v>
      </c>
      <c r="L327" s="1"/>
      <c r="M327" s="1"/>
      <c r="N327" s="1"/>
    </row>
    <row r="328" spans="1:14" customFormat="1" ht="33" customHeight="1">
      <c r="A328" s="2" t="s">
        <v>2206</v>
      </c>
      <c r="B328" s="12" t="s">
        <v>3122</v>
      </c>
      <c r="C328" s="3" t="s">
        <v>1124</v>
      </c>
      <c r="D328" s="3" t="s">
        <v>2614</v>
      </c>
      <c r="E328" s="7" t="s">
        <v>1126</v>
      </c>
      <c r="F328" s="9"/>
      <c r="G328" s="12" t="s">
        <v>3122</v>
      </c>
      <c r="H328" s="15"/>
      <c r="I328" s="12" t="s">
        <v>3122</v>
      </c>
      <c r="J328" s="3" t="s">
        <v>1124</v>
      </c>
      <c r="L328" s="1"/>
      <c r="M328" s="1"/>
      <c r="N328" s="1"/>
    </row>
    <row r="329" spans="1:14" customFormat="1" ht="33" customHeight="1">
      <c r="A329" s="2" t="s">
        <v>2208</v>
      </c>
      <c r="B329" s="12" t="s">
        <v>2976</v>
      </c>
      <c r="C329" s="3" t="s">
        <v>361</v>
      </c>
      <c r="D329" s="3" t="s">
        <v>2614</v>
      </c>
      <c r="E329" s="7" t="s">
        <v>363</v>
      </c>
      <c r="F329" s="9"/>
      <c r="G329" s="12" t="s">
        <v>2976</v>
      </c>
      <c r="H329" s="15"/>
      <c r="I329" s="12" t="s">
        <v>2976</v>
      </c>
      <c r="J329" s="3" t="s">
        <v>361</v>
      </c>
      <c r="L329" s="1"/>
      <c r="M329" s="1"/>
      <c r="N329" s="1"/>
    </row>
    <row r="330" spans="1:14" customFormat="1" ht="33" customHeight="1">
      <c r="A330" s="2" t="s">
        <v>2210</v>
      </c>
      <c r="B330" s="12" t="s">
        <v>3203</v>
      </c>
      <c r="C330" s="3" t="s">
        <v>962</v>
      </c>
      <c r="D330" s="3" t="s">
        <v>2614</v>
      </c>
      <c r="E330" s="7" t="s">
        <v>963</v>
      </c>
      <c r="F330" s="9"/>
      <c r="G330" s="12" t="s">
        <v>3203</v>
      </c>
      <c r="H330" s="15"/>
      <c r="I330" s="12" t="s">
        <v>3203</v>
      </c>
      <c r="J330" s="3" t="s">
        <v>962</v>
      </c>
      <c r="L330" s="70" t="s">
        <v>6514</v>
      </c>
      <c r="M330" s="26" t="s">
        <v>3203</v>
      </c>
      <c r="N330" s="79" t="s">
        <v>962</v>
      </c>
    </row>
    <row r="331" spans="1:14" customFormat="1" ht="33" customHeight="1">
      <c r="A331" s="2" t="s">
        <v>2212</v>
      </c>
      <c r="B331" s="12" t="s">
        <v>3116</v>
      </c>
      <c r="C331" s="3" t="s">
        <v>1000</v>
      </c>
      <c r="D331" s="3" t="s">
        <v>2614</v>
      </c>
      <c r="E331" s="7" t="s">
        <v>1002</v>
      </c>
      <c r="F331" s="9"/>
      <c r="G331" s="12" t="s">
        <v>3116</v>
      </c>
      <c r="H331" s="15"/>
      <c r="I331" s="12" t="s">
        <v>3116</v>
      </c>
      <c r="J331" s="3" t="s">
        <v>1000</v>
      </c>
      <c r="L331" s="70" t="s">
        <v>6519</v>
      </c>
      <c r="M331" s="26" t="s">
        <v>3116</v>
      </c>
      <c r="N331" s="79" t="s">
        <v>1000</v>
      </c>
    </row>
    <row r="332" spans="1:14" customFormat="1" ht="33" customHeight="1">
      <c r="A332" s="2" t="s">
        <v>2214</v>
      </c>
      <c r="B332" s="12" t="s">
        <v>2946</v>
      </c>
      <c r="C332" s="3" t="s">
        <v>253</v>
      </c>
      <c r="D332" s="3" t="s">
        <v>2614</v>
      </c>
      <c r="E332" s="7" t="s">
        <v>255</v>
      </c>
      <c r="F332" s="9"/>
      <c r="G332" s="12" t="s">
        <v>2946</v>
      </c>
      <c r="H332" s="15"/>
      <c r="I332" s="12" t="s">
        <v>2946</v>
      </c>
      <c r="J332" s="3" t="s">
        <v>253</v>
      </c>
      <c r="L332" s="1"/>
      <c r="M332" s="1"/>
      <c r="N332" s="1"/>
    </row>
    <row r="333" spans="1:14" customFormat="1" ht="33" customHeight="1">
      <c r="A333" s="2" t="s">
        <v>2216</v>
      </c>
      <c r="B333" s="12" t="s">
        <v>2947</v>
      </c>
      <c r="C333" s="3" t="s">
        <v>256</v>
      </c>
      <c r="D333" s="3" t="s">
        <v>2614</v>
      </c>
      <c r="E333" s="7" t="s">
        <v>258</v>
      </c>
      <c r="F333" s="9"/>
      <c r="G333" s="12" t="s">
        <v>2947</v>
      </c>
      <c r="H333" s="15"/>
      <c r="I333" s="12" t="s">
        <v>2947</v>
      </c>
      <c r="J333" s="3" t="s">
        <v>256</v>
      </c>
      <c r="L333" s="1"/>
      <c r="M333" s="1"/>
      <c r="N333" s="1"/>
    </row>
    <row r="334" spans="1:14" customFormat="1" ht="33" customHeight="1">
      <c r="A334" s="2" t="s">
        <v>2218</v>
      </c>
      <c r="B334" s="12" t="s">
        <v>2948</v>
      </c>
      <c r="C334" s="3" t="s">
        <v>259</v>
      </c>
      <c r="D334" s="3" t="s">
        <v>2614</v>
      </c>
      <c r="E334" s="7" t="s">
        <v>261</v>
      </c>
      <c r="F334" s="9"/>
      <c r="G334" s="12" t="s">
        <v>2948</v>
      </c>
      <c r="H334" s="15"/>
      <c r="I334" s="12" t="s">
        <v>2948</v>
      </c>
      <c r="J334" s="3" t="s">
        <v>259</v>
      </c>
      <c r="L334" s="1"/>
      <c r="M334" s="1"/>
      <c r="N334" s="1"/>
    </row>
    <row r="335" spans="1:14" customFormat="1" ht="33" customHeight="1">
      <c r="A335" s="2" t="s">
        <v>2220</v>
      </c>
      <c r="B335" s="12" t="s">
        <v>2949</v>
      </c>
      <c r="C335" s="3" t="s">
        <v>262</v>
      </c>
      <c r="D335" s="3" t="s">
        <v>2614</v>
      </c>
      <c r="E335" s="7" t="s">
        <v>264</v>
      </c>
      <c r="F335" s="9"/>
      <c r="G335" s="12" t="s">
        <v>2949</v>
      </c>
      <c r="H335" s="15"/>
      <c r="I335" s="12" t="s">
        <v>2949</v>
      </c>
      <c r="J335" s="3" t="s">
        <v>262</v>
      </c>
      <c r="L335" s="1"/>
      <c r="M335" s="1"/>
      <c r="N335" s="1"/>
    </row>
    <row r="336" spans="1:14" customFormat="1" ht="33" customHeight="1">
      <c r="A336" s="2" t="s">
        <v>2222</v>
      </c>
      <c r="B336" s="12" t="s">
        <v>3132</v>
      </c>
      <c r="C336" s="3" t="s">
        <v>1215</v>
      </c>
      <c r="D336" s="3" t="s">
        <v>2614</v>
      </c>
      <c r="E336" s="7" t="s">
        <v>1217</v>
      </c>
      <c r="F336" s="9"/>
      <c r="G336" s="12" t="s">
        <v>3132</v>
      </c>
      <c r="H336" s="15"/>
      <c r="I336" s="12" t="s">
        <v>3132</v>
      </c>
      <c r="J336" s="3" t="s">
        <v>1215</v>
      </c>
      <c r="L336" s="1"/>
      <c r="M336" s="1"/>
      <c r="N336" s="1"/>
    </row>
    <row r="337" spans="1:14" customFormat="1" ht="33" customHeight="1">
      <c r="A337" s="2" t="s">
        <v>2224</v>
      </c>
      <c r="B337" s="12" t="s">
        <v>2951</v>
      </c>
      <c r="C337" s="3" t="s">
        <v>268</v>
      </c>
      <c r="D337" s="3" t="s">
        <v>2614</v>
      </c>
      <c r="E337" s="7" t="s">
        <v>270</v>
      </c>
      <c r="F337" s="9"/>
      <c r="G337" s="12" t="s">
        <v>2951</v>
      </c>
      <c r="H337" s="15" t="s">
        <v>2922</v>
      </c>
      <c r="I337" s="12" t="s">
        <v>2951</v>
      </c>
      <c r="J337" s="3" t="s">
        <v>268</v>
      </c>
      <c r="L337" s="1"/>
      <c r="M337" s="1"/>
      <c r="N337" s="1"/>
    </row>
    <row r="338" spans="1:14" customFormat="1" ht="33" customHeight="1">
      <c r="A338" s="2" t="s">
        <v>2226</v>
      </c>
      <c r="B338" s="12" t="s">
        <v>3121</v>
      </c>
      <c r="C338" s="3" t="s">
        <v>1122</v>
      </c>
      <c r="D338" s="3" t="s">
        <v>2614</v>
      </c>
      <c r="E338" s="14" t="s">
        <v>3207</v>
      </c>
      <c r="F338" s="9"/>
      <c r="G338" s="12" t="s">
        <v>3121</v>
      </c>
      <c r="H338" s="15"/>
      <c r="I338" s="12" t="s">
        <v>3121</v>
      </c>
      <c r="J338" s="3" t="s">
        <v>1122</v>
      </c>
      <c r="L338" s="1"/>
      <c r="M338" s="1"/>
      <c r="N338" s="1"/>
    </row>
    <row r="339" spans="1:14" customFormat="1" ht="33" customHeight="1">
      <c r="A339" s="2" t="s">
        <v>2228</v>
      </c>
      <c r="B339" s="12" t="s">
        <v>3109</v>
      </c>
      <c r="C339" s="3" t="s">
        <v>964</v>
      </c>
      <c r="D339" s="3" t="s">
        <v>2614</v>
      </c>
      <c r="E339" s="7" t="s">
        <v>965</v>
      </c>
      <c r="F339" s="9"/>
      <c r="G339" s="12" t="s">
        <v>3109</v>
      </c>
      <c r="H339" s="15"/>
      <c r="I339" s="12" t="s">
        <v>3109</v>
      </c>
      <c r="J339" s="3" t="s">
        <v>964</v>
      </c>
      <c r="L339" s="70" t="s">
        <v>6563</v>
      </c>
      <c r="M339" s="26" t="s">
        <v>3109</v>
      </c>
      <c r="N339" s="79" t="s">
        <v>964</v>
      </c>
    </row>
    <row r="340" spans="1:14" customFormat="1" ht="33" customHeight="1">
      <c r="A340" s="2" t="s">
        <v>2230</v>
      </c>
      <c r="B340" s="12" t="s">
        <v>3130</v>
      </c>
      <c r="C340" s="3" t="s">
        <v>1189</v>
      </c>
      <c r="D340" s="3" t="s">
        <v>2614</v>
      </c>
      <c r="E340" s="7" t="s">
        <v>1190</v>
      </c>
      <c r="F340" s="9"/>
      <c r="G340" s="12" t="s">
        <v>3130</v>
      </c>
      <c r="H340" s="15"/>
      <c r="I340" s="12" t="s">
        <v>3130</v>
      </c>
      <c r="J340" s="3" t="s">
        <v>1189</v>
      </c>
      <c r="L340" s="1"/>
      <c r="M340" s="1"/>
      <c r="N340" s="79"/>
    </row>
    <row r="341" spans="1:14" customFormat="1" ht="33" customHeight="1">
      <c r="A341" s="2"/>
      <c r="B341" s="12"/>
      <c r="C341" s="3"/>
      <c r="D341" s="3"/>
      <c r="E341" s="7"/>
      <c r="F341" s="9"/>
      <c r="G341" s="12"/>
      <c r="H341" s="15"/>
      <c r="I341" s="12"/>
      <c r="J341" s="3"/>
      <c r="L341" s="70" t="s">
        <v>9531</v>
      </c>
      <c r="M341" t="s">
        <v>10783</v>
      </c>
      <c r="N341" s="79"/>
    </row>
    <row r="342" spans="1:14" customFormat="1" ht="33" customHeight="1">
      <c r="A342" s="2"/>
      <c r="B342" s="12"/>
      <c r="C342" s="3"/>
      <c r="D342" s="3"/>
      <c r="E342" s="7"/>
      <c r="F342" s="9"/>
      <c r="G342" s="12"/>
      <c r="H342" s="15"/>
      <c r="I342" s="12"/>
      <c r="J342" s="3"/>
      <c r="L342" s="70" t="s">
        <v>6576</v>
      </c>
      <c r="M342" t="s">
        <v>10784</v>
      </c>
      <c r="N342" s="79"/>
    </row>
    <row r="343" spans="1:14" customFormat="1" ht="33" customHeight="1">
      <c r="A343" s="2"/>
      <c r="B343" s="12"/>
      <c r="C343" s="3"/>
      <c r="D343" s="3"/>
      <c r="E343" s="7"/>
      <c r="F343" s="9"/>
      <c r="G343" s="12"/>
      <c r="H343" s="15"/>
      <c r="I343" s="12"/>
      <c r="J343" s="3"/>
      <c r="L343" s="71" t="s">
        <v>11007</v>
      </c>
      <c r="M343" t="s">
        <v>10785</v>
      </c>
      <c r="N343" s="79"/>
    </row>
    <row r="344" spans="1:14" customFormat="1" ht="33" customHeight="1">
      <c r="A344" s="2" t="s">
        <v>2232</v>
      </c>
      <c r="B344" s="12" t="s">
        <v>2953</v>
      </c>
      <c r="C344" s="3" t="s">
        <v>280</v>
      </c>
      <c r="D344" s="3" t="s">
        <v>2614</v>
      </c>
      <c r="E344" s="7" t="s">
        <v>282</v>
      </c>
      <c r="F344" s="9"/>
      <c r="G344" s="12" t="s">
        <v>2953</v>
      </c>
      <c r="H344" s="15"/>
      <c r="I344" s="12" t="s">
        <v>2953</v>
      </c>
      <c r="J344" s="3" t="s">
        <v>280</v>
      </c>
      <c r="L344" s="70" t="s">
        <v>6593</v>
      </c>
      <c r="M344" s="26" t="s">
        <v>2953</v>
      </c>
      <c r="N344" s="79" t="s">
        <v>280</v>
      </c>
    </row>
    <row r="345" spans="1:14" customFormat="1" ht="33" customHeight="1">
      <c r="A345" s="2" t="s">
        <v>2234</v>
      </c>
      <c r="B345" s="12" t="s">
        <v>2954</v>
      </c>
      <c r="C345" s="3" t="s">
        <v>283</v>
      </c>
      <c r="D345" s="3" t="s">
        <v>2614</v>
      </c>
      <c r="E345" s="7" t="s">
        <v>285</v>
      </c>
      <c r="F345" s="9"/>
      <c r="G345" s="12" t="s">
        <v>2954</v>
      </c>
      <c r="H345" s="15"/>
      <c r="I345" s="12" t="s">
        <v>2954</v>
      </c>
      <c r="J345" s="3" t="s">
        <v>283</v>
      </c>
      <c r="L345" s="70" t="s">
        <v>6596</v>
      </c>
      <c r="M345" s="26" t="s">
        <v>2954</v>
      </c>
      <c r="N345" s="79" t="s">
        <v>283</v>
      </c>
    </row>
    <row r="346" spans="1:14" customFormat="1" ht="33" customHeight="1">
      <c r="A346" s="2" t="s">
        <v>2236</v>
      </c>
      <c r="B346" s="12" t="s">
        <v>3133</v>
      </c>
      <c r="C346" s="3" t="s">
        <v>1218</v>
      </c>
      <c r="D346" s="3" t="s">
        <v>2614</v>
      </c>
      <c r="E346" s="7" t="s">
        <v>1220</v>
      </c>
      <c r="F346" s="9"/>
      <c r="G346" s="12" t="s">
        <v>3133</v>
      </c>
      <c r="H346" s="15"/>
      <c r="I346" s="12" t="s">
        <v>3133</v>
      </c>
      <c r="J346" s="3" t="s">
        <v>1218</v>
      </c>
      <c r="L346" s="1"/>
      <c r="M346" s="1"/>
      <c r="N346" s="1"/>
    </row>
    <row r="347" spans="1:14" customFormat="1" ht="33" customHeight="1">
      <c r="A347" s="2" t="s">
        <v>2615</v>
      </c>
      <c r="B347" s="12" t="s">
        <v>3134</v>
      </c>
      <c r="C347" s="3" t="s">
        <v>1221</v>
      </c>
      <c r="D347" s="3" t="s">
        <v>2614</v>
      </c>
      <c r="E347" s="7" t="s">
        <v>1223</v>
      </c>
      <c r="F347" s="9"/>
      <c r="G347" s="12" t="s">
        <v>3134</v>
      </c>
      <c r="H347" s="15"/>
      <c r="I347" s="12" t="s">
        <v>3134</v>
      </c>
      <c r="J347" s="3" t="s">
        <v>1221</v>
      </c>
      <c r="L347" s="1"/>
      <c r="M347" s="1"/>
      <c r="N347" s="1"/>
    </row>
    <row r="348" spans="1:14" customFormat="1" ht="33" customHeight="1">
      <c r="A348" s="2" t="s">
        <v>2616</v>
      </c>
      <c r="B348" s="12" t="s">
        <v>2955</v>
      </c>
      <c r="C348" s="3" t="s">
        <v>286</v>
      </c>
      <c r="D348" s="3" t="s">
        <v>2614</v>
      </c>
      <c r="E348" s="7" t="s">
        <v>288</v>
      </c>
      <c r="F348" s="9"/>
      <c r="G348" s="12" t="s">
        <v>2955</v>
      </c>
      <c r="H348" s="15"/>
      <c r="I348" s="12" t="s">
        <v>2955</v>
      </c>
      <c r="J348" s="3" t="s">
        <v>286</v>
      </c>
      <c r="L348" s="70" t="s">
        <v>6605</v>
      </c>
      <c r="M348" s="26" t="s">
        <v>2955</v>
      </c>
      <c r="N348" s="79" t="s">
        <v>286</v>
      </c>
    </row>
    <row r="349" spans="1:14" customFormat="1" ht="33" customHeight="1">
      <c r="A349" s="2" t="s">
        <v>2617</v>
      </c>
      <c r="B349" s="12" t="s">
        <v>2956</v>
      </c>
      <c r="C349" s="3" t="s">
        <v>289</v>
      </c>
      <c r="D349" s="3" t="s">
        <v>2614</v>
      </c>
      <c r="E349" s="7" t="s">
        <v>291</v>
      </c>
      <c r="F349" s="9"/>
      <c r="G349" s="12" t="s">
        <v>2956</v>
      </c>
      <c r="H349" s="15"/>
      <c r="I349" s="12" t="s">
        <v>2956</v>
      </c>
      <c r="J349" s="3" t="s">
        <v>289</v>
      </c>
      <c r="L349" s="70" t="s">
        <v>6608</v>
      </c>
      <c r="M349" s="26" t="s">
        <v>2956</v>
      </c>
      <c r="N349" s="79" t="s">
        <v>289</v>
      </c>
    </row>
    <row r="350" spans="1:14" customFormat="1" ht="33" customHeight="1">
      <c r="A350" s="2" t="s">
        <v>2618</v>
      </c>
      <c r="B350" s="12" t="s">
        <v>2930</v>
      </c>
      <c r="C350" s="3" t="s">
        <v>117</v>
      </c>
      <c r="D350" s="3" t="s">
        <v>2614</v>
      </c>
      <c r="E350" s="7" t="s">
        <v>119</v>
      </c>
      <c r="F350" s="9"/>
      <c r="G350" s="12" t="s">
        <v>2930</v>
      </c>
      <c r="H350" s="15"/>
      <c r="I350" s="12" t="s">
        <v>2930</v>
      </c>
      <c r="J350" s="3" t="s">
        <v>117</v>
      </c>
      <c r="L350" s="1"/>
      <c r="M350" s="1"/>
      <c r="N350" s="1"/>
    </row>
    <row r="351" spans="1:14" customFormat="1" ht="33" customHeight="1">
      <c r="A351" s="2" t="s">
        <v>467</v>
      </c>
      <c r="B351" s="12" t="s">
        <v>2957</v>
      </c>
      <c r="C351" s="3" t="s">
        <v>292</v>
      </c>
      <c r="D351" s="3" t="s">
        <v>2614</v>
      </c>
      <c r="E351" s="7" t="s">
        <v>294</v>
      </c>
      <c r="F351" s="9"/>
      <c r="G351" s="12" t="s">
        <v>2957</v>
      </c>
      <c r="H351" s="15"/>
      <c r="I351" s="12" t="s">
        <v>2957</v>
      </c>
      <c r="J351" s="3" t="s">
        <v>292</v>
      </c>
      <c r="L351" s="70" t="s">
        <v>6616</v>
      </c>
      <c r="M351" s="26" t="s">
        <v>2957</v>
      </c>
      <c r="N351" s="79" t="s">
        <v>292</v>
      </c>
    </row>
    <row r="352" spans="1:14" customFormat="1" ht="33" customHeight="1">
      <c r="A352" s="2" t="s">
        <v>2619</v>
      </c>
      <c r="B352" s="12" t="s">
        <v>2958</v>
      </c>
      <c r="C352" s="3" t="s">
        <v>295</v>
      </c>
      <c r="D352" s="3" t="s">
        <v>2614</v>
      </c>
      <c r="E352" s="7" t="s">
        <v>297</v>
      </c>
      <c r="F352" s="9"/>
      <c r="G352" s="12" t="s">
        <v>2958</v>
      </c>
      <c r="H352" s="15"/>
      <c r="I352" s="12" t="s">
        <v>2958</v>
      </c>
      <c r="J352" s="3" t="s">
        <v>295</v>
      </c>
      <c r="L352" s="70" t="s">
        <v>6619</v>
      </c>
      <c r="M352" s="26" t="s">
        <v>2958</v>
      </c>
      <c r="N352" s="79" t="s">
        <v>295</v>
      </c>
    </row>
    <row r="353" spans="1:14" customFormat="1" ht="33" customHeight="1">
      <c r="A353" s="2" t="s">
        <v>2620</v>
      </c>
      <c r="B353" s="12" t="s">
        <v>2952</v>
      </c>
      <c r="C353" s="3" t="s">
        <v>271</v>
      </c>
      <c r="D353" s="3" t="s">
        <v>2614</v>
      </c>
      <c r="E353" s="7" t="s">
        <v>273</v>
      </c>
      <c r="F353" s="9"/>
      <c r="G353" s="12" t="s">
        <v>2952</v>
      </c>
      <c r="H353" s="15" t="s">
        <v>2751</v>
      </c>
      <c r="I353" s="12" t="s">
        <v>2952</v>
      </c>
      <c r="J353" s="3" t="s">
        <v>271</v>
      </c>
      <c r="L353" s="1"/>
      <c r="M353" s="1"/>
      <c r="N353" s="1"/>
    </row>
    <row r="354" spans="1:14" customFormat="1" ht="33" customHeight="1">
      <c r="A354" s="2" t="s">
        <v>2621</v>
      </c>
      <c r="B354" s="12" t="s">
        <v>2981</v>
      </c>
      <c r="C354" s="3" t="s">
        <v>378</v>
      </c>
      <c r="D354" s="3" t="s">
        <v>2614</v>
      </c>
      <c r="E354" s="7" t="s">
        <v>380</v>
      </c>
      <c r="F354" s="9"/>
      <c r="G354" s="12" t="s">
        <v>2981</v>
      </c>
      <c r="H354" s="15"/>
      <c r="I354" s="12" t="s">
        <v>2981</v>
      </c>
      <c r="J354" s="3" t="s">
        <v>378</v>
      </c>
      <c r="L354" s="70" t="s">
        <v>6625</v>
      </c>
      <c r="M354" s="26" t="s">
        <v>2981</v>
      </c>
      <c r="N354" s="79" t="s">
        <v>378</v>
      </c>
    </row>
    <row r="355" spans="1:14" customFormat="1" ht="33" customHeight="1">
      <c r="A355" s="2" t="s">
        <v>2622</v>
      </c>
      <c r="B355" s="12" t="s">
        <v>2982</v>
      </c>
      <c r="C355" s="3" t="s">
        <v>381</v>
      </c>
      <c r="D355" s="3" t="s">
        <v>2614</v>
      </c>
      <c r="E355" s="7" t="s">
        <v>383</v>
      </c>
      <c r="F355" s="9"/>
      <c r="G355" s="12" t="s">
        <v>2982</v>
      </c>
      <c r="H355" s="15"/>
      <c r="I355" s="12" t="s">
        <v>2982</v>
      </c>
      <c r="J355" s="3" t="s">
        <v>381</v>
      </c>
      <c r="L355" s="70" t="s">
        <v>6628</v>
      </c>
      <c r="M355" s="26" t="s">
        <v>2982</v>
      </c>
      <c r="N355" s="79" t="s">
        <v>381</v>
      </c>
    </row>
    <row r="356" spans="1:14" customFormat="1" ht="33" customHeight="1">
      <c r="A356" s="2" t="s">
        <v>2623</v>
      </c>
      <c r="B356" s="12" t="s">
        <v>2959</v>
      </c>
      <c r="C356" s="3" t="s">
        <v>301</v>
      </c>
      <c r="D356" s="3" t="s">
        <v>2614</v>
      </c>
      <c r="E356" s="7" t="s">
        <v>303</v>
      </c>
      <c r="F356" s="9"/>
      <c r="G356" s="12" t="s">
        <v>2959</v>
      </c>
      <c r="H356" s="15"/>
      <c r="I356" s="12" t="s">
        <v>2959</v>
      </c>
      <c r="J356" s="3" t="s">
        <v>301</v>
      </c>
      <c r="L356" s="1"/>
      <c r="M356" s="1"/>
      <c r="N356" s="1"/>
    </row>
    <row r="357" spans="1:14" customFormat="1" ht="33" customHeight="1">
      <c r="A357" s="2" t="s">
        <v>479</v>
      </c>
      <c r="B357" s="12" t="s">
        <v>2960</v>
      </c>
      <c r="C357" s="3" t="s">
        <v>304</v>
      </c>
      <c r="D357" s="3" t="s">
        <v>2614</v>
      </c>
      <c r="E357" s="7" t="s">
        <v>306</v>
      </c>
      <c r="F357" s="9"/>
      <c r="G357" s="12" t="s">
        <v>2960</v>
      </c>
      <c r="H357" s="15"/>
      <c r="I357" s="12" t="s">
        <v>2960</v>
      </c>
      <c r="J357" s="3" t="s">
        <v>304</v>
      </c>
      <c r="L357" s="70" t="s">
        <v>6639</v>
      </c>
      <c r="M357" s="26" t="s">
        <v>2960</v>
      </c>
      <c r="N357" s="79" t="s">
        <v>304</v>
      </c>
    </row>
    <row r="358" spans="1:14" customFormat="1" ht="33" customHeight="1">
      <c r="A358" s="2" t="s">
        <v>481</v>
      </c>
      <c r="B358" s="12" t="s">
        <v>2961</v>
      </c>
      <c r="C358" s="3" t="s">
        <v>307</v>
      </c>
      <c r="D358" s="3" t="s">
        <v>2614</v>
      </c>
      <c r="E358" s="7" t="s">
        <v>309</v>
      </c>
      <c r="F358" s="9"/>
      <c r="G358" s="12" t="s">
        <v>2961</v>
      </c>
      <c r="H358" s="15"/>
      <c r="I358" s="12" t="s">
        <v>2961</v>
      </c>
      <c r="J358" s="3" t="s">
        <v>307</v>
      </c>
      <c r="L358" s="70" t="s">
        <v>6642</v>
      </c>
      <c r="M358" s="26" t="s">
        <v>2961</v>
      </c>
      <c r="N358" s="79" t="s">
        <v>307</v>
      </c>
    </row>
    <row r="359" spans="1:14" customFormat="1" ht="33" customHeight="1">
      <c r="A359" s="2" t="s">
        <v>483</v>
      </c>
      <c r="B359" s="12" t="s">
        <v>3135</v>
      </c>
      <c r="C359" s="3" t="s">
        <v>1224</v>
      </c>
      <c r="D359" s="3" t="s">
        <v>2614</v>
      </c>
      <c r="E359" s="7" t="s">
        <v>1226</v>
      </c>
      <c r="F359" s="9"/>
      <c r="G359" s="12" t="s">
        <v>3135</v>
      </c>
      <c r="H359" s="15"/>
      <c r="I359" s="12" t="s">
        <v>3135</v>
      </c>
      <c r="J359" s="3" t="s">
        <v>1224</v>
      </c>
      <c r="L359" s="70"/>
      <c r="M359" s="26"/>
      <c r="N359" s="79"/>
    </row>
    <row r="360" spans="1:14" customFormat="1" ht="33" customHeight="1">
      <c r="A360" s="2" t="s">
        <v>485</v>
      </c>
      <c r="B360" s="12"/>
      <c r="C360" s="3" t="s">
        <v>310</v>
      </c>
      <c r="D360" s="3" t="s">
        <v>2614</v>
      </c>
      <c r="E360" s="7" t="s">
        <v>312</v>
      </c>
      <c r="F360" s="9"/>
      <c r="G360" s="12"/>
      <c r="H360" s="15"/>
      <c r="I360" s="12"/>
      <c r="J360" s="3" t="s">
        <v>310</v>
      </c>
      <c r="L360" s="70" t="s">
        <v>6648</v>
      </c>
      <c r="M360" s="83" t="s">
        <v>10796</v>
      </c>
      <c r="N360" s="79"/>
    </row>
    <row r="361" spans="1:14" customFormat="1" ht="33" customHeight="1">
      <c r="A361" s="2" t="s">
        <v>487</v>
      </c>
      <c r="B361" s="12"/>
      <c r="C361" s="3" t="s">
        <v>313</v>
      </c>
      <c r="D361" s="3" t="s">
        <v>2614</v>
      </c>
      <c r="E361" s="7" t="s">
        <v>315</v>
      </c>
      <c r="F361" s="9"/>
      <c r="G361" s="12"/>
      <c r="H361" s="15"/>
      <c r="I361" s="12"/>
      <c r="J361" s="3" t="s">
        <v>313</v>
      </c>
      <c r="L361" s="70" t="s">
        <v>6651</v>
      </c>
      <c r="M361" s="83" t="s">
        <v>10797</v>
      </c>
      <c r="N361" s="79"/>
    </row>
    <row r="362" spans="1:14" customFormat="1" ht="33" customHeight="1">
      <c r="A362" s="2" t="s">
        <v>489</v>
      </c>
      <c r="B362" s="12" t="s">
        <v>2983</v>
      </c>
      <c r="C362" s="3" t="s">
        <v>384</v>
      </c>
      <c r="D362" s="3" t="s">
        <v>2614</v>
      </c>
      <c r="E362" s="7" t="s">
        <v>386</v>
      </c>
      <c r="F362" s="9"/>
      <c r="G362" s="12" t="s">
        <v>2983</v>
      </c>
      <c r="H362" s="15"/>
      <c r="I362" s="12" t="s">
        <v>2983</v>
      </c>
      <c r="J362" s="3" t="s">
        <v>384</v>
      </c>
      <c r="L362" s="70" t="s">
        <v>6660</v>
      </c>
      <c r="M362" s="26" t="s">
        <v>2983</v>
      </c>
      <c r="N362" s="79" t="s">
        <v>384</v>
      </c>
    </row>
    <row r="363" spans="1:14" customFormat="1" ht="33" customHeight="1">
      <c r="A363" s="2" t="s">
        <v>904</v>
      </c>
      <c r="B363" s="12" t="s">
        <v>2984</v>
      </c>
      <c r="C363" s="3" t="s">
        <v>387</v>
      </c>
      <c r="D363" s="3" t="s">
        <v>2614</v>
      </c>
      <c r="E363" s="7" t="s">
        <v>389</v>
      </c>
      <c r="F363" s="9"/>
      <c r="G363" s="12" t="s">
        <v>2984</v>
      </c>
      <c r="H363" s="15"/>
      <c r="I363" s="12" t="s">
        <v>2984</v>
      </c>
      <c r="J363" s="3" t="s">
        <v>387</v>
      </c>
      <c r="L363" s="70" t="s">
        <v>6663</v>
      </c>
      <c r="M363" s="26" t="s">
        <v>2984</v>
      </c>
      <c r="N363" s="79" t="s">
        <v>387</v>
      </c>
    </row>
    <row r="364" spans="1:14" customFormat="1" ht="33" customHeight="1">
      <c r="A364" s="2" t="s">
        <v>907</v>
      </c>
      <c r="B364" s="12" t="s">
        <v>2979</v>
      </c>
      <c r="C364" s="3" t="s">
        <v>372</v>
      </c>
      <c r="D364" s="3" t="s">
        <v>2614</v>
      </c>
      <c r="E364" s="7" t="s">
        <v>374</v>
      </c>
      <c r="F364" s="9"/>
      <c r="G364" s="12" t="s">
        <v>2979</v>
      </c>
      <c r="H364" s="15"/>
      <c r="I364" s="12" t="s">
        <v>2979</v>
      </c>
      <c r="J364" s="3" t="s">
        <v>372</v>
      </c>
      <c r="L364" s="70" t="s">
        <v>6666</v>
      </c>
      <c r="M364" s="26" t="s">
        <v>2979</v>
      </c>
      <c r="N364" s="79" t="s">
        <v>372</v>
      </c>
    </row>
    <row r="365" spans="1:14" customFormat="1" ht="33" customHeight="1">
      <c r="A365" s="2" t="s">
        <v>910</v>
      </c>
      <c r="B365" s="12" t="s">
        <v>2980</v>
      </c>
      <c r="C365" s="3" t="s">
        <v>375</v>
      </c>
      <c r="D365" s="3" t="s">
        <v>2614</v>
      </c>
      <c r="E365" s="7" t="s">
        <v>377</v>
      </c>
      <c r="F365" s="9"/>
      <c r="G365" s="12" t="s">
        <v>2980</v>
      </c>
      <c r="H365" s="15"/>
      <c r="I365" s="12" t="s">
        <v>2980</v>
      </c>
      <c r="J365" s="3" t="s">
        <v>375</v>
      </c>
      <c r="L365" s="70" t="s">
        <v>6669</v>
      </c>
      <c r="M365" s="26" t="s">
        <v>2980</v>
      </c>
      <c r="N365" s="79" t="s">
        <v>375</v>
      </c>
    </row>
    <row r="366" spans="1:14" customFormat="1" ht="33" customHeight="1">
      <c r="A366" s="2" t="s">
        <v>913</v>
      </c>
      <c r="B366" s="12" t="s">
        <v>2977</v>
      </c>
      <c r="C366" s="3" t="s">
        <v>364</v>
      </c>
      <c r="D366" s="3" t="s">
        <v>2614</v>
      </c>
      <c r="E366" s="7" t="s">
        <v>366</v>
      </c>
      <c r="F366" s="9"/>
      <c r="G366" s="12" t="s">
        <v>2977</v>
      </c>
      <c r="H366" s="15"/>
      <c r="I366" s="12" t="s">
        <v>2977</v>
      </c>
      <c r="J366" s="3" t="s">
        <v>364</v>
      </c>
      <c r="L366" s="70"/>
      <c r="M366" s="26"/>
      <c r="N366" s="79"/>
    </row>
    <row r="367" spans="1:14" customFormat="1" ht="33" customHeight="1">
      <c r="A367" s="2"/>
      <c r="B367" s="12"/>
      <c r="C367" s="3"/>
      <c r="D367" s="3"/>
      <c r="E367" s="7"/>
      <c r="F367" s="9"/>
      <c r="G367" s="12"/>
      <c r="H367" s="15"/>
      <c r="I367" s="12"/>
      <c r="J367" s="3"/>
      <c r="L367" s="70" t="s">
        <v>6686</v>
      </c>
      <c r="M367" s="83" t="s">
        <v>10802</v>
      </c>
      <c r="N367" s="79"/>
    </row>
    <row r="368" spans="1:14" customFormat="1" ht="33" customHeight="1">
      <c r="A368" s="2"/>
      <c r="B368" s="12"/>
      <c r="C368" s="3"/>
      <c r="D368" s="3"/>
      <c r="E368" s="7"/>
      <c r="F368" s="9"/>
      <c r="G368" s="12"/>
      <c r="H368" s="15"/>
      <c r="I368" s="12"/>
      <c r="J368" s="3"/>
      <c r="L368" s="70" t="s">
        <v>9532</v>
      </c>
      <c r="M368" s="83" t="s">
        <v>10803</v>
      </c>
      <c r="N368" s="79"/>
    </row>
    <row r="369" spans="1:14" customFormat="1" ht="33" customHeight="1">
      <c r="A369" s="2" t="s">
        <v>916</v>
      </c>
      <c r="B369" s="12" t="s">
        <v>2929</v>
      </c>
      <c r="C369" s="3" t="s">
        <v>109</v>
      </c>
      <c r="D369" s="3" t="s">
        <v>2614</v>
      </c>
      <c r="E369" s="7" t="s">
        <v>111</v>
      </c>
      <c r="F369" s="9"/>
      <c r="G369" s="12" t="s">
        <v>2929</v>
      </c>
      <c r="H369" s="15"/>
      <c r="I369" s="12" t="s">
        <v>2929</v>
      </c>
      <c r="J369" s="3" t="s">
        <v>109</v>
      </c>
      <c r="L369" s="1"/>
      <c r="M369" s="1"/>
      <c r="N369" s="79"/>
    </row>
    <row r="370" spans="1:14" customFormat="1" ht="33" customHeight="1">
      <c r="A370" s="2" t="s">
        <v>919</v>
      </c>
      <c r="B370" s="12" t="s">
        <v>2964</v>
      </c>
      <c r="C370" s="3" t="s">
        <v>316</v>
      </c>
      <c r="D370" s="3" t="s">
        <v>2614</v>
      </c>
      <c r="E370" s="7" t="s">
        <v>318</v>
      </c>
      <c r="F370" s="9"/>
      <c r="G370" s="12" t="s">
        <v>2964</v>
      </c>
      <c r="H370" s="15"/>
      <c r="I370" s="12" t="s">
        <v>2964</v>
      </c>
      <c r="J370" s="3" t="s">
        <v>316</v>
      </c>
      <c r="L370" s="70" t="s">
        <v>6711</v>
      </c>
      <c r="M370" s="26" t="s">
        <v>2964</v>
      </c>
      <c r="N370" s="79" t="s">
        <v>316</v>
      </c>
    </row>
    <row r="371" spans="1:14" customFormat="1" ht="33" customHeight="1">
      <c r="A371" s="2" t="s">
        <v>922</v>
      </c>
      <c r="B371" s="12" t="s">
        <v>2965</v>
      </c>
      <c r="C371" s="3" t="s">
        <v>319</v>
      </c>
      <c r="D371" s="3" t="s">
        <v>2614</v>
      </c>
      <c r="E371" s="7" t="s">
        <v>321</v>
      </c>
      <c r="F371" s="9"/>
      <c r="G371" s="12" t="s">
        <v>2965</v>
      </c>
      <c r="H371" s="15"/>
      <c r="I371" s="12" t="s">
        <v>2965</v>
      </c>
      <c r="J371" s="3" t="s">
        <v>319</v>
      </c>
      <c r="L371" s="70" t="s">
        <v>6714</v>
      </c>
      <c r="M371" s="26" t="s">
        <v>2965</v>
      </c>
      <c r="N371" s="79" t="s">
        <v>319</v>
      </c>
    </row>
    <row r="372" spans="1:14" customFormat="1" ht="33" customHeight="1">
      <c r="A372" s="2" t="s">
        <v>925</v>
      </c>
      <c r="B372" s="12" t="s">
        <v>2966</v>
      </c>
      <c r="C372" s="3" t="s">
        <v>328</v>
      </c>
      <c r="D372" s="3" t="s">
        <v>2614</v>
      </c>
      <c r="E372" s="7" t="s">
        <v>330</v>
      </c>
      <c r="F372" s="9"/>
      <c r="G372" s="12" t="s">
        <v>2966</v>
      </c>
      <c r="H372" s="15"/>
      <c r="I372" s="12" t="s">
        <v>2966</v>
      </c>
      <c r="J372" s="3" t="s">
        <v>328</v>
      </c>
      <c r="L372" s="70"/>
      <c r="M372" s="26"/>
      <c r="N372" s="79"/>
    </row>
    <row r="373" spans="1:14" customFormat="1" ht="33" customHeight="1">
      <c r="A373" s="2" t="s">
        <v>928</v>
      </c>
      <c r="B373" s="12" t="s">
        <v>2967</v>
      </c>
      <c r="C373" s="3" t="s">
        <v>331</v>
      </c>
      <c r="D373" s="3" t="s">
        <v>2614</v>
      </c>
      <c r="E373" s="7" t="s">
        <v>333</v>
      </c>
      <c r="F373" s="9"/>
      <c r="G373" s="12" t="s">
        <v>2967</v>
      </c>
      <c r="H373" s="15"/>
      <c r="I373" s="12" t="s">
        <v>2967</v>
      </c>
      <c r="J373" s="3" t="s">
        <v>331</v>
      </c>
      <c r="L373" s="70"/>
      <c r="M373" s="26"/>
      <c r="N373" s="79"/>
    </row>
    <row r="374" spans="1:14" customFormat="1" ht="33" customHeight="1">
      <c r="A374" s="2" t="s">
        <v>931</v>
      </c>
      <c r="B374" s="12" t="s">
        <v>2968</v>
      </c>
      <c r="C374" s="3" t="s">
        <v>392</v>
      </c>
      <c r="D374" s="3" t="s">
        <v>2614</v>
      </c>
      <c r="E374" s="7" t="s">
        <v>394</v>
      </c>
      <c r="F374" s="9"/>
      <c r="G374" s="12" t="s">
        <v>2968</v>
      </c>
      <c r="H374" s="15"/>
      <c r="I374" s="12" t="s">
        <v>2968</v>
      </c>
      <c r="J374" s="3" t="s">
        <v>392</v>
      </c>
      <c r="L374" s="70"/>
      <c r="M374" s="26"/>
      <c r="N374" s="79"/>
    </row>
    <row r="375" spans="1:14" customFormat="1" ht="33" customHeight="1">
      <c r="A375" s="2" t="s">
        <v>933</v>
      </c>
      <c r="B375" s="12" t="s">
        <v>2969</v>
      </c>
      <c r="C375" s="3" t="s">
        <v>337</v>
      </c>
      <c r="D375" s="3" t="s">
        <v>2614</v>
      </c>
      <c r="E375" s="7" t="s">
        <v>339</v>
      </c>
      <c r="F375" s="9"/>
      <c r="G375" s="12" t="s">
        <v>2969</v>
      </c>
      <c r="H375" s="15"/>
      <c r="I375" s="12" t="s">
        <v>2969</v>
      </c>
      <c r="J375" s="3" t="s">
        <v>337</v>
      </c>
      <c r="L375" s="70"/>
      <c r="M375" s="26"/>
      <c r="N375" s="79"/>
    </row>
    <row r="376" spans="1:14" customFormat="1" ht="33" customHeight="1">
      <c r="A376" s="2" t="s">
        <v>936</v>
      </c>
      <c r="B376" s="12" t="s">
        <v>2970</v>
      </c>
      <c r="C376" s="3" t="s">
        <v>395</v>
      </c>
      <c r="D376" s="3" t="s">
        <v>2614</v>
      </c>
      <c r="E376" s="7" t="s">
        <v>397</v>
      </c>
      <c r="F376" s="9"/>
      <c r="G376" s="12" t="s">
        <v>2970</v>
      </c>
      <c r="H376" s="15"/>
      <c r="I376" s="12" t="s">
        <v>2970</v>
      </c>
      <c r="J376" s="3" t="s">
        <v>395</v>
      </c>
      <c r="L376" s="70"/>
      <c r="M376" s="26"/>
      <c r="N376" s="79"/>
    </row>
    <row r="377" spans="1:14" customFormat="1" ht="33" customHeight="1">
      <c r="A377" s="2" t="s">
        <v>938</v>
      </c>
      <c r="B377" s="12" t="s">
        <v>2971</v>
      </c>
      <c r="C377" s="3" t="s">
        <v>343</v>
      </c>
      <c r="D377" s="3" t="s">
        <v>2614</v>
      </c>
      <c r="E377" s="7" t="s">
        <v>345</v>
      </c>
      <c r="F377" s="9"/>
      <c r="G377" s="12" t="s">
        <v>2971</v>
      </c>
      <c r="H377" s="15"/>
      <c r="I377" s="12" t="s">
        <v>2971</v>
      </c>
      <c r="J377" s="3" t="s">
        <v>343</v>
      </c>
      <c r="L377" s="70"/>
      <c r="M377" s="26"/>
      <c r="N377" s="79"/>
    </row>
    <row r="378" spans="1:14" customFormat="1" ht="33" customHeight="1">
      <c r="A378" s="2" t="s">
        <v>941</v>
      </c>
      <c r="B378" s="26" t="s">
        <v>2972</v>
      </c>
      <c r="C378" s="3" t="s">
        <v>346</v>
      </c>
      <c r="D378" s="3" t="s">
        <v>2614</v>
      </c>
      <c r="E378" s="7" t="s">
        <v>348</v>
      </c>
      <c r="F378" s="9"/>
      <c r="G378" s="26" t="s">
        <v>2972</v>
      </c>
      <c r="H378" s="30"/>
      <c r="I378" s="12" t="s">
        <v>2972</v>
      </c>
      <c r="J378" s="3" t="s">
        <v>346</v>
      </c>
      <c r="L378" s="70" t="s">
        <v>6738</v>
      </c>
      <c r="M378" s="26" t="s">
        <v>2972</v>
      </c>
      <c r="N378" s="79" t="s">
        <v>346</v>
      </c>
    </row>
    <row r="379" spans="1:14" customFormat="1" ht="33" customHeight="1">
      <c r="A379" s="2" t="s">
        <v>943</v>
      </c>
      <c r="B379" s="12" t="s">
        <v>2973</v>
      </c>
      <c r="C379" s="3" t="s">
        <v>349</v>
      </c>
      <c r="D379" s="3" t="s">
        <v>2614</v>
      </c>
      <c r="E379" s="7" t="s">
        <v>351</v>
      </c>
      <c r="F379" s="9"/>
      <c r="G379" s="12" t="s">
        <v>2973</v>
      </c>
      <c r="H379" s="15"/>
      <c r="I379" s="12" t="s">
        <v>2973</v>
      </c>
      <c r="J379" s="3" t="s">
        <v>349</v>
      </c>
      <c r="L379" s="70" t="s">
        <v>6741</v>
      </c>
      <c r="M379" s="26" t="s">
        <v>2973</v>
      </c>
      <c r="N379" s="79" t="s">
        <v>349</v>
      </c>
    </row>
    <row r="380" spans="1:14" customFormat="1" ht="33" customHeight="1">
      <c r="A380" s="2" t="s">
        <v>946</v>
      </c>
      <c r="B380" s="12" t="s">
        <v>2975</v>
      </c>
      <c r="C380" s="3" t="s">
        <v>355</v>
      </c>
      <c r="D380" s="3" t="s">
        <v>2614</v>
      </c>
      <c r="E380" s="7" t="s">
        <v>357</v>
      </c>
      <c r="F380" s="9"/>
      <c r="G380" s="12" t="s">
        <v>2975</v>
      </c>
      <c r="H380" s="15" t="s">
        <v>2927</v>
      </c>
      <c r="I380" s="12" t="s">
        <v>2975</v>
      </c>
      <c r="J380" s="3" t="s">
        <v>355</v>
      </c>
      <c r="L380" s="70"/>
      <c r="M380" s="26"/>
      <c r="N380" s="79"/>
    </row>
    <row r="381" spans="1:14" customFormat="1" ht="33" customHeight="1">
      <c r="A381" s="2" t="s">
        <v>1357</v>
      </c>
      <c r="B381" s="12" t="s">
        <v>2974</v>
      </c>
      <c r="C381" s="3" t="s">
        <v>352</v>
      </c>
      <c r="D381" s="3" t="s">
        <v>2614</v>
      </c>
      <c r="E381" s="7" t="s">
        <v>354</v>
      </c>
      <c r="F381" s="9"/>
      <c r="G381" s="12" t="s">
        <v>2974</v>
      </c>
      <c r="H381" s="15" t="s">
        <v>2926</v>
      </c>
      <c r="I381" s="12" t="s">
        <v>2974</v>
      </c>
      <c r="J381" s="3" t="s">
        <v>352</v>
      </c>
      <c r="L381" s="70"/>
      <c r="M381" s="26"/>
      <c r="N381" s="79"/>
    </row>
    <row r="382" spans="1:14" customFormat="1" ht="33" customHeight="1">
      <c r="A382" s="2" t="s">
        <v>1360</v>
      </c>
      <c r="B382" s="12" t="s">
        <v>3147</v>
      </c>
      <c r="C382" s="3" t="s">
        <v>1159</v>
      </c>
      <c r="D382" s="3" t="s">
        <v>2614</v>
      </c>
      <c r="E382" s="7" t="s">
        <v>1161</v>
      </c>
      <c r="F382" s="9"/>
      <c r="G382" s="12" t="s">
        <v>3147</v>
      </c>
      <c r="H382" s="15"/>
      <c r="I382" s="12" t="s">
        <v>3147</v>
      </c>
      <c r="J382" s="3" t="s">
        <v>1159</v>
      </c>
      <c r="L382" s="70" t="s">
        <v>6753</v>
      </c>
      <c r="M382" s="83" t="s">
        <v>10808</v>
      </c>
      <c r="N382" s="79"/>
    </row>
    <row r="383" spans="1:14" customFormat="1" ht="33" customHeight="1">
      <c r="A383" s="2" t="s">
        <v>1362</v>
      </c>
      <c r="B383" s="12" t="s">
        <v>3123</v>
      </c>
      <c r="C383" s="3" t="s">
        <v>1127</v>
      </c>
      <c r="D383" s="3" t="s">
        <v>2614</v>
      </c>
      <c r="E383" s="14" t="s">
        <v>3208</v>
      </c>
      <c r="F383" s="9"/>
      <c r="G383" s="12" t="s">
        <v>3123</v>
      </c>
      <c r="H383" s="15"/>
      <c r="I383" s="12" t="s">
        <v>3123</v>
      </c>
      <c r="J383" s="3" t="s">
        <v>1127</v>
      </c>
      <c r="L383" s="70" t="s">
        <v>6756</v>
      </c>
      <c r="M383" s="83" t="s">
        <v>10809</v>
      </c>
      <c r="N383" s="79"/>
    </row>
    <row r="384" spans="1:14" customFormat="1" ht="33" customHeight="1">
      <c r="A384" s="2"/>
      <c r="B384" s="12"/>
      <c r="C384" s="3"/>
      <c r="D384" s="3"/>
      <c r="E384" s="14"/>
      <c r="F384" s="9"/>
      <c r="G384" s="12"/>
      <c r="H384" s="15"/>
      <c r="I384" s="12"/>
      <c r="J384" s="3"/>
      <c r="L384" s="71" t="s">
        <v>11006</v>
      </c>
      <c r="M384" s="83" t="s">
        <v>10810</v>
      </c>
      <c r="N384" s="79"/>
    </row>
    <row r="385" spans="1:14" customFormat="1" ht="33" customHeight="1">
      <c r="A385" s="2"/>
      <c r="B385" s="12"/>
      <c r="C385" s="3"/>
      <c r="D385" s="3"/>
      <c r="E385" s="14"/>
      <c r="F385" s="9"/>
      <c r="G385" s="12"/>
      <c r="H385" s="15"/>
      <c r="I385" s="12"/>
      <c r="J385" s="3"/>
      <c r="L385" s="70" t="s">
        <v>6769</v>
      </c>
      <c r="M385" s="26" t="s">
        <v>3147</v>
      </c>
      <c r="N385" s="79" t="s">
        <v>1159</v>
      </c>
    </row>
    <row r="386" spans="1:14" customFormat="1" ht="33" customHeight="1">
      <c r="A386" s="2" t="s">
        <v>1365</v>
      </c>
      <c r="B386" s="12" t="s">
        <v>3136</v>
      </c>
      <c r="C386" s="3" t="s">
        <v>1233</v>
      </c>
      <c r="D386" s="3" t="s">
        <v>2614</v>
      </c>
      <c r="E386" s="7" t="s">
        <v>1235</v>
      </c>
      <c r="F386" s="9"/>
      <c r="G386" s="12" t="s">
        <v>3136</v>
      </c>
      <c r="H386" s="30"/>
      <c r="I386" s="12" t="s">
        <v>3136</v>
      </c>
      <c r="J386" s="3" t="s">
        <v>1233</v>
      </c>
      <c r="L386" s="70" t="s">
        <v>6780</v>
      </c>
      <c r="M386" s="26" t="s">
        <v>3136</v>
      </c>
      <c r="N386" s="79" t="s">
        <v>1233</v>
      </c>
    </row>
    <row r="387" spans="1:14" customFormat="1" ht="33" customHeight="1">
      <c r="A387" s="2" t="s">
        <v>1367</v>
      </c>
      <c r="B387" s="12" t="s">
        <v>3137</v>
      </c>
      <c r="C387" s="3" t="s">
        <v>1236</v>
      </c>
      <c r="D387" s="3" t="s">
        <v>2614</v>
      </c>
      <c r="E387" s="7" t="s">
        <v>1235</v>
      </c>
      <c r="F387" s="9"/>
      <c r="G387" s="12" t="s">
        <v>3137</v>
      </c>
      <c r="H387" s="15"/>
      <c r="I387" s="12" t="s">
        <v>3137</v>
      </c>
      <c r="J387" s="3" t="s">
        <v>1236</v>
      </c>
      <c r="L387" s="70" t="s">
        <v>6783</v>
      </c>
      <c r="M387" s="26" t="s">
        <v>3137</v>
      </c>
      <c r="N387" s="79" t="s">
        <v>1236</v>
      </c>
    </row>
    <row r="388" spans="1:14" customFormat="1" ht="33" customHeight="1">
      <c r="A388" s="2" t="s">
        <v>1370</v>
      </c>
      <c r="B388" s="12" t="s">
        <v>3138</v>
      </c>
      <c r="C388" s="3" t="s">
        <v>1238</v>
      </c>
      <c r="D388" s="3" t="s">
        <v>2614</v>
      </c>
      <c r="E388" s="7" t="s">
        <v>1235</v>
      </c>
      <c r="F388" s="9"/>
      <c r="G388" s="12" t="s">
        <v>3138</v>
      </c>
      <c r="H388" s="30"/>
      <c r="I388" s="12" t="s">
        <v>3138</v>
      </c>
      <c r="J388" s="3" t="s">
        <v>1238</v>
      </c>
      <c r="L388" s="70" t="s">
        <v>6786</v>
      </c>
      <c r="M388" s="26" t="s">
        <v>3138</v>
      </c>
      <c r="N388" s="79" t="s">
        <v>1238</v>
      </c>
    </row>
    <row r="389" spans="1:14" customFormat="1" ht="33" customHeight="1">
      <c r="A389" s="2" t="s">
        <v>1372</v>
      </c>
      <c r="B389" s="12" t="s">
        <v>3139</v>
      </c>
      <c r="C389" s="3" t="s">
        <v>1240</v>
      </c>
      <c r="D389" s="3" t="s">
        <v>2614</v>
      </c>
      <c r="E389" s="7" t="s">
        <v>1235</v>
      </c>
      <c r="F389" s="9"/>
      <c r="G389" s="12" t="s">
        <v>3139</v>
      </c>
      <c r="H389" s="15"/>
      <c r="I389" s="12" t="s">
        <v>3139</v>
      </c>
      <c r="J389" s="3" t="s">
        <v>1240</v>
      </c>
      <c r="L389" s="70" t="s">
        <v>6789</v>
      </c>
      <c r="M389" s="26" t="s">
        <v>3139</v>
      </c>
      <c r="N389" s="79" t="s">
        <v>1240</v>
      </c>
    </row>
    <row r="390" spans="1:14" customFormat="1" ht="33" customHeight="1">
      <c r="A390" s="2"/>
      <c r="B390" s="12"/>
      <c r="C390" s="3"/>
      <c r="D390" s="3"/>
      <c r="E390" s="7"/>
      <c r="F390" s="9"/>
      <c r="G390" s="12"/>
      <c r="H390" s="15"/>
      <c r="I390" s="12"/>
      <c r="J390" s="3"/>
      <c r="L390" s="70" t="e">
        <v>#NAME?</v>
      </c>
      <c r="M390" s="83" t="s">
        <v>10816</v>
      </c>
      <c r="N390" s="79"/>
    </row>
    <row r="391" spans="1:14" customFormat="1" ht="33" customHeight="1">
      <c r="A391" s="2"/>
      <c r="B391" s="12"/>
      <c r="C391" s="3"/>
      <c r="D391" s="3"/>
      <c r="E391" s="7"/>
      <c r="F391" s="9"/>
      <c r="G391" s="12"/>
      <c r="H391" s="15"/>
      <c r="I391" s="12"/>
      <c r="J391" s="3"/>
      <c r="L391" s="70" t="s">
        <v>6829</v>
      </c>
      <c r="M391" s="83" t="s">
        <v>10817</v>
      </c>
      <c r="N391" s="79"/>
    </row>
    <row r="392" spans="1:14" customFormat="1" ht="33" customHeight="1">
      <c r="A392" s="2"/>
      <c r="B392" s="12"/>
      <c r="C392" s="3"/>
      <c r="D392" s="3"/>
      <c r="E392" s="7"/>
      <c r="F392" s="9"/>
      <c r="G392" s="12"/>
      <c r="H392" s="15"/>
      <c r="I392" s="12"/>
      <c r="J392" s="3"/>
      <c r="L392" s="70" t="s">
        <v>6832</v>
      </c>
      <c r="M392" s="83" t="s">
        <v>10818</v>
      </c>
      <c r="N392" s="79"/>
    </row>
    <row r="393" spans="1:14" customFormat="1" ht="33" customHeight="1">
      <c r="A393" s="2"/>
      <c r="B393" s="12"/>
      <c r="C393" s="3"/>
      <c r="D393" s="3"/>
      <c r="E393" s="7"/>
      <c r="F393" s="9"/>
      <c r="G393" s="12"/>
      <c r="H393" s="15"/>
      <c r="I393" s="12"/>
      <c r="J393" s="3"/>
      <c r="L393" s="70" t="s">
        <v>6835</v>
      </c>
      <c r="M393" s="83" t="s">
        <v>10819</v>
      </c>
      <c r="N393" s="79"/>
    </row>
    <row r="394" spans="1:14" customFormat="1" ht="33" customHeight="1">
      <c r="A394" s="2"/>
      <c r="B394" s="12"/>
      <c r="C394" s="3"/>
      <c r="D394" s="3"/>
      <c r="E394" s="7"/>
      <c r="F394" s="9"/>
      <c r="G394" s="12"/>
      <c r="H394" s="15"/>
      <c r="I394" s="12"/>
      <c r="J394" s="3"/>
      <c r="L394" s="70" t="s">
        <v>6846</v>
      </c>
      <c r="M394" s="83" t="s">
        <v>10820</v>
      </c>
      <c r="N394" s="79"/>
    </row>
    <row r="395" spans="1:14" customFormat="1" ht="33" customHeight="1">
      <c r="A395" s="2"/>
      <c r="B395" s="12"/>
      <c r="C395" s="3"/>
      <c r="D395" s="3"/>
      <c r="E395" s="7"/>
      <c r="F395" s="9"/>
      <c r="G395" s="12"/>
      <c r="H395" s="15"/>
      <c r="I395" s="12"/>
      <c r="J395" s="3"/>
      <c r="L395" s="70" t="s">
        <v>6849</v>
      </c>
      <c r="M395" s="83" t="s">
        <v>10821</v>
      </c>
      <c r="N395" s="79"/>
    </row>
    <row r="396" spans="1:14" customFormat="1" ht="33" customHeight="1">
      <c r="A396" s="2" t="s">
        <v>1375</v>
      </c>
      <c r="B396" s="12"/>
      <c r="C396" s="3" t="s">
        <v>1181</v>
      </c>
      <c r="D396" s="3" t="s">
        <v>2614</v>
      </c>
      <c r="E396" s="7" t="s">
        <v>1183</v>
      </c>
      <c r="F396" s="9"/>
      <c r="G396" s="12"/>
      <c r="H396" s="30"/>
      <c r="I396" s="12"/>
      <c r="J396" s="3" t="s">
        <v>1181</v>
      </c>
      <c r="L396" s="70" t="s">
        <v>6852</v>
      </c>
      <c r="M396" s="26" t="s">
        <v>2985</v>
      </c>
      <c r="N396" s="79" t="s">
        <v>398</v>
      </c>
    </row>
    <row r="397" spans="1:14" customFormat="1" ht="33" customHeight="1">
      <c r="A397" s="2" t="s">
        <v>1377</v>
      </c>
      <c r="B397" s="12" t="s">
        <v>2985</v>
      </c>
      <c r="C397" s="3" t="s">
        <v>398</v>
      </c>
      <c r="D397" s="3" t="s">
        <v>2614</v>
      </c>
      <c r="E397" s="7" t="s">
        <v>400</v>
      </c>
      <c r="F397" s="9"/>
      <c r="G397" s="12" t="s">
        <v>2985</v>
      </c>
      <c r="H397" s="15"/>
      <c r="I397" s="12" t="s">
        <v>2985</v>
      </c>
      <c r="J397" s="3" t="s">
        <v>398</v>
      </c>
      <c r="L397" s="70" t="s">
        <v>6855</v>
      </c>
      <c r="M397" s="26" t="s">
        <v>2986</v>
      </c>
      <c r="N397" s="79" t="s">
        <v>401</v>
      </c>
    </row>
    <row r="398" spans="1:14" customFormat="1" ht="33" customHeight="1">
      <c r="A398" s="2" t="s">
        <v>1380</v>
      </c>
      <c r="B398" s="12" t="s">
        <v>2986</v>
      </c>
      <c r="C398" s="3" t="s">
        <v>401</v>
      </c>
      <c r="D398" s="3" t="s">
        <v>2614</v>
      </c>
      <c r="E398" s="7" t="s">
        <v>403</v>
      </c>
      <c r="F398" s="9"/>
      <c r="G398" s="12" t="s">
        <v>2986</v>
      </c>
      <c r="H398" s="30"/>
      <c r="I398" s="12" t="s">
        <v>2986</v>
      </c>
      <c r="J398" s="3" t="s">
        <v>401</v>
      </c>
      <c r="L398" s="1"/>
      <c r="M398" s="1"/>
      <c r="N398" s="79"/>
    </row>
    <row r="399" spans="1:14" customFormat="1" ht="33" customHeight="1">
      <c r="A399" s="2" t="s">
        <v>1382</v>
      </c>
      <c r="B399" s="12" t="s">
        <v>3140</v>
      </c>
      <c r="C399" s="3" t="s">
        <v>1242</v>
      </c>
      <c r="D399" s="3" t="s">
        <v>2614</v>
      </c>
      <c r="E399" s="7" t="s">
        <v>1244</v>
      </c>
      <c r="F399" s="9"/>
      <c r="G399" s="12" t="s">
        <v>3140</v>
      </c>
      <c r="H399" s="15"/>
      <c r="I399" s="12" t="s">
        <v>3140</v>
      </c>
      <c r="J399" s="3" t="s">
        <v>1242</v>
      </c>
      <c r="L399" s="1"/>
      <c r="M399" s="1"/>
      <c r="N399" s="79"/>
    </row>
    <row r="400" spans="1:14" customFormat="1" ht="33" customHeight="1">
      <c r="A400" s="2" t="s">
        <v>1385</v>
      </c>
      <c r="B400" s="12" t="s">
        <v>2987</v>
      </c>
      <c r="C400" s="3" t="s">
        <v>404</v>
      </c>
      <c r="D400" s="3" t="s">
        <v>2614</v>
      </c>
      <c r="E400" s="7" t="s">
        <v>406</v>
      </c>
      <c r="F400" s="9"/>
      <c r="G400" s="12" t="s">
        <v>2987</v>
      </c>
      <c r="H400" s="30"/>
      <c r="I400" s="12" t="s">
        <v>2987</v>
      </c>
      <c r="J400" s="3" t="s">
        <v>404</v>
      </c>
      <c r="L400" s="1"/>
      <c r="M400" s="1"/>
      <c r="N400" s="79"/>
    </row>
    <row r="401" spans="1:14" customFormat="1" ht="33" customHeight="1">
      <c r="A401" s="2" t="s">
        <v>1387</v>
      </c>
      <c r="B401" s="12" t="s">
        <v>3128</v>
      </c>
      <c r="C401" s="3" t="s">
        <v>1169</v>
      </c>
      <c r="D401" s="3" t="s">
        <v>2614</v>
      </c>
      <c r="E401" s="7" t="s">
        <v>1171</v>
      </c>
      <c r="F401" s="9"/>
      <c r="G401" s="12" t="s">
        <v>3128</v>
      </c>
      <c r="H401" s="15"/>
      <c r="I401" s="12" t="s">
        <v>3128</v>
      </c>
      <c r="J401" s="3" t="s">
        <v>1169</v>
      </c>
      <c r="L401" s="1"/>
      <c r="M401" s="1"/>
      <c r="N401" s="79"/>
    </row>
    <row r="402" spans="1:14" customFormat="1" ht="33" customHeight="1">
      <c r="A402" s="2" t="s">
        <v>1390</v>
      </c>
      <c r="B402" s="12" t="s">
        <v>2988</v>
      </c>
      <c r="C402" s="3" t="s">
        <v>407</v>
      </c>
      <c r="D402" s="3" t="s">
        <v>2614</v>
      </c>
      <c r="E402" s="14" t="s">
        <v>3149</v>
      </c>
      <c r="F402" s="9"/>
      <c r="G402" s="12" t="s">
        <v>2988</v>
      </c>
      <c r="H402" s="15"/>
      <c r="I402" s="12" t="s">
        <v>2988</v>
      </c>
      <c r="J402" s="3" t="s">
        <v>407</v>
      </c>
      <c r="L402" s="1"/>
      <c r="M402" s="1"/>
      <c r="N402" s="79"/>
    </row>
    <row r="403" spans="1:14" customFormat="1" ht="33" customHeight="1">
      <c r="A403" s="2" t="s">
        <v>1392</v>
      </c>
      <c r="B403" s="12" t="s">
        <v>2989</v>
      </c>
      <c r="C403" s="3" t="s">
        <v>409</v>
      </c>
      <c r="D403" s="3" t="s">
        <v>2614</v>
      </c>
      <c r="E403" s="14" t="s">
        <v>3150</v>
      </c>
      <c r="F403" s="9"/>
      <c r="G403" s="12" t="s">
        <v>2989</v>
      </c>
      <c r="H403" s="15"/>
      <c r="I403" s="12" t="s">
        <v>2989</v>
      </c>
      <c r="J403" s="3" t="s">
        <v>409</v>
      </c>
      <c r="L403" s="1"/>
      <c r="M403" s="1"/>
      <c r="N403" s="79"/>
    </row>
    <row r="404" spans="1:14" customFormat="1" ht="33" customHeight="1">
      <c r="A404" s="2" t="s">
        <v>1395</v>
      </c>
      <c r="B404" s="12" t="s">
        <v>2990</v>
      </c>
      <c r="C404" s="3" t="s">
        <v>411</v>
      </c>
      <c r="D404" s="3" t="s">
        <v>2614</v>
      </c>
      <c r="E404" s="7" t="s">
        <v>413</v>
      </c>
      <c r="F404" s="9"/>
      <c r="G404" s="12" t="s">
        <v>2990</v>
      </c>
      <c r="H404" s="15"/>
      <c r="I404" s="12" t="s">
        <v>2990</v>
      </c>
      <c r="J404" s="3" t="s">
        <v>411</v>
      </c>
      <c r="L404" s="1"/>
      <c r="M404" s="1"/>
      <c r="N404" s="1"/>
    </row>
    <row r="405" spans="1:14" customFormat="1" ht="33" customHeight="1">
      <c r="A405" s="2" t="s">
        <v>1398</v>
      </c>
      <c r="B405" s="12" t="s">
        <v>2991</v>
      </c>
      <c r="C405" s="3" t="s">
        <v>414</v>
      </c>
      <c r="D405" s="3" t="s">
        <v>2614</v>
      </c>
      <c r="E405" s="7" t="s">
        <v>416</v>
      </c>
      <c r="F405" s="9"/>
      <c r="G405" s="12" t="s">
        <v>2991</v>
      </c>
      <c r="H405" s="15"/>
      <c r="I405" s="12" t="s">
        <v>2991</v>
      </c>
      <c r="J405" s="3" t="s">
        <v>414</v>
      </c>
      <c r="L405" s="1"/>
      <c r="M405" s="1"/>
      <c r="N405" s="1"/>
    </row>
    <row r="406" spans="1:14" customFormat="1" ht="33" customHeight="1">
      <c r="A406" s="2" t="s">
        <v>1401</v>
      </c>
      <c r="B406" s="12" t="s">
        <v>3117</v>
      </c>
      <c r="C406" s="3" t="s">
        <v>1003</v>
      </c>
      <c r="D406" s="3" t="s">
        <v>2614</v>
      </c>
      <c r="E406" s="7" t="s">
        <v>1005</v>
      </c>
      <c r="F406" s="9"/>
      <c r="G406" s="12" t="s">
        <v>3117</v>
      </c>
      <c r="H406" s="30"/>
      <c r="I406" s="12" t="s">
        <v>3117</v>
      </c>
      <c r="J406" s="3" t="s">
        <v>1003</v>
      </c>
      <c r="L406" s="1"/>
      <c r="M406" s="1"/>
      <c r="N406" s="1"/>
    </row>
    <row r="407" spans="1:14" customFormat="1" ht="33" customHeight="1">
      <c r="A407" s="2" t="s">
        <v>1403</v>
      </c>
      <c r="B407" s="12" t="s">
        <v>3103</v>
      </c>
      <c r="C407" s="3" t="s">
        <v>892</v>
      </c>
      <c r="D407" s="3" t="s">
        <v>2614</v>
      </c>
      <c r="E407" s="7" t="s">
        <v>894</v>
      </c>
      <c r="F407" s="9"/>
      <c r="G407" s="12" t="s">
        <v>3103</v>
      </c>
      <c r="H407" s="15" t="s">
        <v>2920</v>
      </c>
      <c r="I407" s="12" t="s">
        <v>3103</v>
      </c>
      <c r="J407" s="3" t="s">
        <v>892</v>
      </c>
      <c r="L407" s="1"/>
      <c r="M407" s="1"/>
      <c r="N407" s="1"/>
    </row>
    <row r="408" spans="1:14" customFormat="1" ht="33" customHeight="1">
      <c r="A408" s="2" t="s">
        <v>1406</v>
      </c>
      <c r="B408" s="12" t="s">
        <v>3102</v>
      </c>
      <c r="C408" s="3" t="s">
        <v>889</v>
      </c>
      <c r="D408" s="3" t="s">
        <v>2614</v>
      </c>
      <c r="E408" s="14" t="s">
        <v>891</v>
      </c>
      <c r="F408" s="9"/>
      <c r="G408" s="12" t="s">
        <v>3102</v>
      </c>
      <c r="H408" s="30" t="s">
        <v>2920</v>
      </c>
      <c r="I408" s="12" t="s">
        <v>3102</v>
      </c>
      <c r="J408" s="3" t="s">
        <v>889</v>
      </c>
      <c r="L408" s="1"/>
      <c r="M408" s="1"/>
      <c r="N408" s="1"/>
    </row>
    <row r="409" spans="1:14" customFormat="1" ht="33" customHeight="1">
      <c r="A409" s="2" t="s">
        <v>1408</v>
      </c>
      <c r="B409" s="12" t="s">
        <v>3107</v>
      </c>
      <c r="C409" s="3" t="s">
        <v>952</v>
      </c>
      <c r="D409" s="3" t="s">
        <v>2614</v>
      </c>
      <c r="E409" s="7" t="s">
        <v>954</v>
      </c>
      <c r="F409" s="9"/>
      <c r="G409" s="12" t="s">
        <v>3107</v>
      </c>
      <c r="H409" s="15"/>
      <c r="I409" s="12" t="s">
        <v>3107</v>
      </c>
      <c r="J409" s="3" t="s">
        <v>952</v>
      </c>
      <c r="L409" s="1"/>
      <c r="M409" s="1"/>
      <c r="N409" s="1"/>
    </row>
    <row r="410" spans="1:14" customFormat="1" ht="33" customHeight="1">
      <c r="A410" s="2" t="s">
        <v>1411</v>
      </c>
      <c r="B410" s="12" t="s">
        <v>3104</v>
      </c>
      <c r="C410" s="3" t="s">
        <v>957</v>
      </c>
      <c r="D410" s="3" t="s">
        <v>2614</v>
      </c>
      <c r="E410" s="7" t="s">
        <v>959</v>
      </c>
      <c r="F410" s="9"/>
      <c r="G410" s="12" t="s">
        <v>3104</v>
      </c>
      <c r="H410" s="30"/>
      <c r="I410" s="12" t="s">
        <v>3104</v>
      </c>
      <c r="J410" s="3" t="s">
        <v>957</v>
      </c>
      <c r="L410" s="1"/>
      <c r="M410" s="1"/>
      <c r="N410" s="1"/>
    </row>
    <row r="411" spans="1:14" customFormat="1" ht="33" customHeight="1">
      <c r="A411" s="2" t="s">
        <v>1413</v>
      </c>
      <c r="B411" s="12" t="s">
        <v>3105</v>
      </c>
      <c r="C411" s="3" t="s">
        <v>955</v>
      </c>
      <c r="D411" s="3" t="s">
        <v>2614</v>
      </c>
      <c r="E411" s="7" t="s">
        <v>954</v>
      </c>
      <c r="F411" s="9"/>
      <c r="G411" s="12" t="s">
        <v>3105</v>
      </c>
      <c r="H411" s="15"/>
      <c r="I411" s="12" t="s">
        <v>3105</v>
      </c>
      <c r="J411" s="3" t="s">
        <v>955</v>
      </c>
      <c r="L411" s="1"/>
      <c r="M411" s="1"/>
      <c r="N411" s="1"/>
    </row>
    <row r="412" spans="1:14" customFormat="1" ht="33" customHeight="1">
      <c r="A412" s="2" t="s">
        <v>1416</v>
      </c>
      <c r="B412" s="12" t="s">
        <v>3108</v>
      </c>
      <c r="C412" s="3" t="s">
        <v>960</v>
      </c>
      <c r="D412" s="3" t="s">
        <v>2614</v>
      </c>
      <c r="E412" s="7" t="s">
        <v>959</v>
      </c>
      <c r="F412" s="9"/>
      <c r="G412" s="12" t="s">
        <v>3108</v>
      </c>
      <c r="H412" s="15"/>
      <c r="I412" s="12" t="s">
        <v>3108</v>
      </c>
      <c r="J412" s="3" t="s">
        <v>960</v>
      </c>
      <c r="L412" s="1"/>
      <c r="M412" s="1"/>
      <c r="N412" s="79"/>
    </row>
    <row r="413" spans="1:14" customFormat="1" ht="33" customHeight="1">
      <c r="A413" s="2" t="s">
        <v>1419</v>
      </c>
      <c r="B413" s="12" t="s">
        <v>3106</v>
      </c>
      <c r="C413" s="3" t="s">
        <v>947</v>
      </c>
      <c r="D413" s="3" t="s">
        <v>2614</v>
      </c>
      <c r="E413" s="14" t="s">
        <v>3201</v>
      </c>
      <c r="F413" s="9"/>
      <c r="G413" s="12" t="s">
        <v>3106</v>
      </c>
      <c r="H413" s="23" t="s">
        <v>8336</v>
      </c>
      <c r="I413" s="12" t="s">
        <v>3106</v>
      </c>
      <c r="J413" s="3" t="s">
        <v>947</v>
      </c>
      <c r="L413" s="70" t="s">
        <v>9533</v>
      </c>
      <c r="M413" s="83" t="s">
        <v>10824</v>
      </c>
      <c r="N413" s="79"/>
    </row>
    <row r="414" spans="1:14" customFormat="1" ht="33" customHeight="1">
      <c r="A414" s="2" t="s">
        <v>1422</v>
      </c>
      <c r="B414" s="12" t="s">
        <v>3125</v>
      </c>
      <c r="C414" s="3" t="s">
        <v>1147</v>
      </c>
      <c r="D414" s="3" t="s">
        <v>2614</v>
      </c>
      <c r="E414" s="7" t="s">
        <v>1149</v>
      </c>
      <c r="F414" s="9"/>
      <c r="G414" s="12" t="s">
        <v>3125</v>
      </c>
      <c r="H414" s="15"/>
      <c r="I414" s="12" t="s">
        <v>3125</v>
      </c>
      <c r="J414" s="3" t="s">
        <v>1147</v>
      </c>
      <c r="L414" s="70" t="s">
        <v>9534</v>
      </c>
      <c r="M414" s="83" t="s">
        <v>10825</v>
      </c>
      <c r="N414" s="79"/>
    </row>
    <row r="415" spans="1:14" customFormat="1" ht="33" customHeight="1">
      <c r="A415" s="2" t="s">
        <v>1425</v>
      </c>
      <c r="B415" s="12" t="s">
        <v>3100</v>
      </c>
      <c r="C415" s="3" t="s">
        <v>882</v>
      </c>
      <c r="D415" s="3" t="s">
        <v>2614</v>
      </c>
      <c r="E415" s="14" t="s">
        <v>884</v>
      </c>
      <c r="F415" s="9"/>
      <c r="G415" s="12" t="s">
        <v>3100</v>
      </c>
      <c r="H415" s="15"/>
      <c r="I415" s="12" t="s">
        <v>3100</v>
      </c>
      <c r="J415" s="3" t="s">
        <v>882</v>
      </c>
      <c r="L415" s="70" t="s">
        <v>6938</v>
      </c>
      <c r="M415" s="83" t="s">
        <v>10826</v>
      </c>
      <c r="N415" s="79"/>
    </row>
    <row r="416" spans="1:14" customFormat="1" ht="33" customHeight="1">
      <c r="A416" s="2" t="s">
        <v>1428</v>
      </c>
      <c r="B416" s="12" t="s">
        <v>2992</v>
      </c>
      <c r="C416" s="3" t="s">
        <v>417</v>
      </c>
      <c r="D416" s="3" t="s">
        <v>2614</v>
      </c>
      <c r="E416" s="7" t="s">
        <v>419</v>
      </c>
      <c r="F416" s="9"/>
      <c r="G416" s="12" t="s">
        <v>2992</v>
      </c>
      <c r="H416" s="15"/>
      <c r="I416" s="12" t="s">
        <v>2992</v>
      </c>
      <c r="J416" s="3" t="s">
        <v>417</v>
      </c>
      <c r="L416" s="70" t="s">
        <v>6941</v>
      </c>
      <c r="M416" s="83" t="s">
        <v>10827</v>
      </c>
      <c r="N416" s="79"/>
    </row>
    <row r="417" spans="1:14" customFormat="1" ht="33" customHeight="1">
      <c r="A417" s="2" t="s">
        <v>1431</v>
      </c>
      <c r="B417" s="12" t="s">
        <v>2993</v>
      </c>
      <c r="C417" s="3" t="s">
        <v>420</v>
      </c>
      <c r="D417" s="3" t="s">
        <v>2614</v>
      </c>
      <c r="E417" s="7" t="s">
        <v>422</v>
      </c>
      <c r="F417" s="9"/>
      <c r="G417" s="12" t="s">
        <v>2993</v>
      </c>
      <c r="H417" s="15"/>
      <c r="I417" s="12" t="s">
        <v>2993</v>
      </c>
      <c r="J417" s="3" t="s">
        <v>420</v>
      </c>
      <c r="L417" s="70" t="s">
        <v>9535</v>
      </c>
      <c r="M417" s="83" t="s">
        <v>10828</v>
      </c>
      <c r="N417" s="79"/>
    </row>
    <row r="418" spans="1:14" customFormat="1" ht="33" customHeight="1">
      <c r="A418" s="2" t="s">
        <v>1434</v>
      </c>
      <c r="B418" s="12" t="s">
        <v>2994</v>
      </c>
      <c r="C418" s="3" t="s">
        <v>423</v>
      </c>
      <c r="D418" s="3" t="s">
        <v>2614</v>
      </c>
      <c r="E418" s="7" t="s">
        <v>425</v>
      </c>
      <c r="F418" s="9"/>
      <c r="G418" s="12" t="s">
        <v>2994</v>
      </c>
      <c r="H418" s="15"/>
      <c r="I418" s="12" t="s">
        <v>2994</v>
      </c>
      <c r="J418" s="3" t="s">
        <v>423</v>
      </c>
      <c r="L418" s="70" t="s">
        <v>7055</v>
      </c>
      <c r="M418" s="83" t="s">
        <v>10829</v>
      </c>
      <c r="N418" s="79"/>
    </row>
    <row r="419" spans="1:14" customFormat="1" ht="33" customHeight="1">
      <c r="A419" s="2" t="s">
        <v>1437</v>
      </c>
      <c r="B419" s="12" t="s">
        <v>2995</v>
      </c>
      <c r="C419" s="3" t="s">
        <v>426</v>
      </c>
      <c r="D419" s="3" t="s">
        <v>2614</v>
      </c>
      <c r="E419" s="7" t="s">
        <v>428</v>
      </c>
      <c r="F419" s="9"/>
      <c r="G419" s="12" t="s">
        <v>2995</v>
      </c>
      <c r="H419" s="15"/>
      <c r="I419" s="12" t="s">
        <v>2995</v>
      </c>
      <c r="J419" s="3" t="s">
        <v>426</v>
      </c>
      <c r="L419" s="1"/>
      <c r="M419" s="1"/>
      <c r="N419" s="1"/>
    </row>
    <row r="420" spans="1:14" customFormat="1" ht="33" customHeight="1">
      <c r="A420" s="2" t="s">
        <v>1440</v>
      </c>
      <c r="B420" s="12" t="s">
        <v>2996</v>
      </c>
      <c r="C420" s="3" t="s">
        <v>429</v>
      </c>
      <c r="D420" s="3" t="s">
        <v>2614</v>
      </c>
      <c r="E420" s="7" t="s">
        <v>431</v>
      </c>
      <c r="F420" s="9"/>
      <c r="G420" s="12" t="s">
        <v>2996</v>
      </c>
      <c r="H420" s="15"/>
      <c r="I420" s="12" t="s">
        <v>2996</v>
      </c>
      <c r="J420" s="3" t="s">
        <v>429</v>
      </c>
      <c r="L420" s="1"/>
      <c r="M420" s="1"/>
      <c r="N420" s="1"/>
    </row>
    <row r="421" spans="1:14" customFormat="1" ht="33" customHeight="1">
      <c r="A421" s="2" t="s">
        <v>1443</v>
      </c>
      <c r="B421" s="12" t="s">
        <v>2997</v>
      </c>
      <c r="C421" s="3" t="s">
        <v>432</v>
      </c>
      <c r="D421" s="3" t="s">
        <v>2614</v>
      </c>
      <c r="E421" s="7" t="s">
        <v>434</v>
      </c>
      <c r="F421" s="9"/>
      <c r="G421" s="12" t="s">
        <v>2997</v>
      </c>
      <c r="H421" s="15"/>
      <c r="I421" s="12" t="s">
        <v>2997</v>
      </c>
      <c r="J421" s="3" t="s">
        <v>432</v>
      </c>
      <c r="L421" s="1"/>
      <c r="M421" s="1"/>
      <c r="N421" s="1"/>
    </row>
    <row r="422" spans="1:14" customFormat="1" ht="33" customHeight="1">
      <c r="A422" s="2" t="s">
        <v>1446</v>
      </c>
      <c r="B422" s="12" t="s">
        <v>2998</v>
      </c>
      <c r="C422" s="3" t="s">
        <v>435</v>
      </c>
      <c r="D422" s="3" t="s">
        <v>2614</v>
      </c>
      <c r="E422" s="7" t="s">
        <v>437</v>
      </c>
      <c r="F422" s="9"/>
      <c r="G422" s="12" t="s">
        <v>2998</v>
      </c>
      <c r="H422" s="15"/>
      <c r="I422" s="12" t="s">
        <v>2998</v>
      </c>
      <c r="J422" s="3" t="s">
        <v>435</v>
      </c>
      <c r="L422" s="1"/>
      <c r="M422" s="1"/>
      <c r="N422" s="1"/>
    </row>
    <row r="423" spans="1:14" customFormat="1" ht="33" customHeight="1">
      <c r="A423" s="2" t="s">
        <v>1449</v>
      </c>
      <c r="B423" s="12" t="s">
        <v>2999</v>
      </c>
      <c r="C423" s="3" t="s">
        <v>438</v>
      </c>
      <c r="D423" s="3" t="s">
        <v>2614</v>
      </c>
      <c r="E423" s="7" t="s">
        <v>440</v>
      </c>
      <c r="F423" s="9"/>
      <c r="G423" s="12" t="s">
        <v>2999</v>
      </c>
      <c r="H423" s="15"/>
      <c r="I423" s="12" t="s">
        <v>2999</v>
      </c>
      <c r="J423" s="3" t="s">
        <v>438</v>
      </c>
      <c r="L423" s="1"/>
      <c r="M423" s="1"/>
      <c r="N423" s="1"/>
    </row>
    <row r="424" spans="1:14" customFormat="1" ht="33" customHeight="1">
      <c r="A424" s="2" t="s">
        <v>1452</v>
      </c>
      <c r="B424" s="12" t="s">
        <v>2931</v>
      </c>
      <c r="C424" s="3" t="s">
        <v>177</v>
      </c>
      <c r="D424" s="3" t="s">
        <v>2614</v>
      </c>
      <c r="E424" s="7" t="s">
        <v>179</v>
      </c>
      <c r="F424" s="9"/>
      <c r="G424" s="12" t="s">
        <v>2931</v>
      </c>
      <c r="H424" s="15"/>
      <c r="I424" s="12" t="s">
        <v>2931</v>
      </c>
      <c r="J424" s="3" t="s">
        <v>177</v>
      </c>
      <c r="L424" s="1"/>
      <c r="M424" s="1"/>
      <c r="N424" s="1"/>
    </row>
    <row r="425" spans="1:14" customFormat="1" ht="33" customHeight="1">
      <c r="A425" s="2" t="s">
        <v>1455</v>
      </c>
      <c r="B425" s="12" t="s">
        <v>3000</v>
      </c>
      <c r="C425" s="3" t="s">
        <v>441</v>
      </c>
      <c r="D425" s="3" t="s">
        <v>2614</v>
      </c>
      <c r="E425" s="7" t="s">
        <v>443</v>
      </c>
      <c r="F425" s="9"/>
      <c r="G425" s="12" t="s">
        <v>3000</v>
      </c>
      <c r="H425" s="15"/>
      <c r="I425" s="12" t="s">
        <v>3000</v>
      </c>
      <c r="J425" s="3" t="s">
        <v>441</v>
      </c>
      <c r="L425" s="1"/>
      <c r="M425" s="1"/>
      <c r="N425" s="1"/>
    </row>
    <row r="426" spans="1:14" customFormat="1" ht="33" customHeight="1">
      <c r="A426" s="2" t="s">
        <v>1457</v>
      </c>
      <c r="B426" s="12" t="s">
        <v>3001</v>
      </c>
      <c r="C426" s="3" t="s">
        <v>444</v>
      </c>
      <c r="D426" s="3" t="s">
        <v>2614</v>
      </c>
      <c r="E426" s="7" t="s">
        <v>446</v>
      </c>
      <c r="F426" s="9"/>
      <c r="G426" s="12" t="s">
        <v>3001</v>
      </c>
      <c r="H426" s="15"/>
      <c r="I426" s="12" t="s">
        <v>3001</v>
      </c>
      <c r="J426" s="3" t="s">
        <v>444</v>
      </c>
      <c r="L426" s="1"/>
      <c r="M426" s="1"/>
      <c r="N426" s="1"/>
    </row>
    <row r="427" spans="1:14" customFormat="1" ht="33" customHeight="1">
      <c r="A427" s="2" t="s">
        <v>1460</v>
      </c>
      <c r="B427" s="12" t="s">
        <v>2914</v>
      </c>
      <c r="C427" s="3" t="s">
        <v>123</v>
      </c>
      <c r="D427" s="3" t="s">
        <v>2614</v>
      </c>
      <c r="E427" s="7" t="s">
        <v>125</v>
      </c>
      <c r="F427" s="9"/>
      <c r="G427" s="12" t="s">
        <v>2914</v>
      </c>
      <c r="H427" s="15"/>
      <c r="I427" s="12" t="s">
        <v>2914</v>
      </c>
      <c r="J427" s="3" t="s">
        <v>123</v>
      </c>
      <c r="L427" s="1"/>
      <c r="M427" s="1"/>
      <c r="N427" s="1"/>
    </row>
    <row r="428" spans="1:14" customFormat="1" ht="33" customHeight="1">
      <c r="A428" s="2" t="s">
        <v>1463</v>
      </c>
      <c r="B428" s="12" t="s">
        <v>3002</v>
      </c>
      <c r="C428" s="3" t="s">
        <v>447</v>
      </c>
      <c r="D428" s="3" t="s">
        <v>2614</v>
      </c>
      <c r="E428" s="7" t="s">
        <v>449</v>
      </c>
      <c r="F428" s="9"/>
      <c r="G428" s="12" t="s">
        <v>3002</v>
      </c>
      <c r="H428" s="15"/>
      <c r="I428" s="12" t="s">
        <v>3002</v>
      </c>
      <c r="J428" s="3" t="s">
        <v>447</v>
      </c>
      <c r="L428" s="1"/>
      <c r="M428" s="1"/>
      <c r="N428" s="1"/>
    </row>
    <row r="429" spans="1:14" customFormat="1" ht="33" customHeight="1">
      <c r="A429" s="2" t="s">
        <v>1466</v>
      </c>
      <c r="B429" s="12" t="s">
        <v>3003</v>
      </c>
      <c r="C429" s="3" t="s">
        <v>450</v>
      </c>
      <c r="D429" s="3" t="s">
        <v>2614</v>
      </c>
      <c r="E429" s="7" t="s">
        <v>452</v>
      </c>
      <c r="F429" s="9"/>
      <c r="G429" s="12" t="s">
        <v>3003</v>
      </c>
      <c r="H429" s="15"/>
      <c r="I429" s="12" t="s">
        <v>3003</v>
      </c>
      <c r="J429" s="3" t="s">
        <v>450</v>
      </c>
      <c r="L429" s="1"/>
      <c r="M429" s="1"/>
      <c r="N429" s="1"/>
    </row>
    <row r="430" spans="1:14" customFormat="1" ht="33" customHeight="1">
      <c r="A430" s="2" t="s">
        <v>1469</v>
      </c>
      <c r="B430" s="12" t="s">
        <v>3030</v>
      </c>
      <c r="C430" s="3" t="s">
        <v>572</v>
      </c>
      <c r="D430" s="3" t="s">
        <v>2614</v>
      </c>
      <c r="E430" s="14" t="s">
        <v>3168</v>
      </c>
      <c r="F430" s="9"/>
      <c r="G430" s="12" t="s">
        <v>3030</v>
      </c>
      <c r="H430" s="15"/>
      <c r="I430" s="12" t="s">
        <v>3030</v>
      </c>
      <c r="J430" s="3" t="s">
        <v>572</v>
      </c>
      <c r="L430" s="1"/>
      <c r="M430" s="1"/>
      <c r="N430" s="1"/>
    </row>
    <row r="431" spans="1:14" customFormat="1" ht="33" customHeight="1">
      <c r="A431" s="2" t="s">
        <v>1472</v>
      </c>
      <c r="B431" s="12" t="s">
        <v>3031</v>
      </c>
      <c r="C431" s="3" t="s">
        <v>574</v>
      </c>
      <c r="D431" s="3" t="s">
        <v>2614</v>
      </c>
      <c r="E431" s="14" t="s">
        <v>3169</v>
      </c>
      <c r="F431" s="9"/>
      <c r="G431" s="12" t="s">
        <v>3031</v>
      </c>
      <c r="H431" s="15"/>
      <c r="I431" s="12" t="s">
        <v>3031</v>
      </c>
      <c r="J431" s="3" t="s">
        <v>574</v>
      </c>
      <c r="L431" s="1"/>
      <c r="M431" s="1"/>
      <c r="N431" s="1"/>
    </row>
    <row r="432" spans="1:14" customFormat="1" ht="33" customHeight="1">
      <c r="A432" s="2" t="s">
        <v>1475</v>
      </c>
      <c r="B432" s="12" t="s">
        <v>3032</v>
      </c>
      <c r="C432" s="3" t="s">
        <v>576</v>
      </c>
      <c r="D432" s="3" t="s">
        <v>2614</v>
      </c>
      <c r="E432" s="14" t="s">
        <v>3170</v>
      </c>
      <c r="F432" s="9"/>
      <c r="G432" s="12" t="s">
        <v>3032</v>
      </c>
      <c r="H432" s="15"/>
      <c r="I432" s="12" t="s">
        <v>3032</v>
      </c>
      <c r="J432" s="3" t="s">
        <v>576</v>
      </c>
      <c r="L432" s="1"/>
      <c r="M432" s="1"/>
      <c r="N432" s="1"/>
    </row>
    <row r="433" spans="1:14" customFormat="1" ht="33" customHeight="1">
      <c r="A433" s="2" t="s">
        <v>1478</v>
      </c>
      <c r="B433" s="12" t="s">
        <v>3033</v>
      </c>
      <c r="C433" s="3" t="s">
        <v>579</v>
      </c>
      <c r="D433" s="3" t="s">
        <v>2614</v>
      </c>
      <c r="E433" s="14" t="s">
        <v>3171</v>
      </c>
      <c r="F433" s="9"/>
      <c r="G433" s="12" t="s">
        <v>3033</v>
      </c>
      <c r="H433" s="15"/>
      <c r="I433" s="12" t="s">
        <v>3033</v>
      </c>
      <c r="J433" s="3" t="s">
        <v>579</v>
      </c>
      <c r="L433" s="1"/>
      <c r="M433" s="1"/>
      <c r="N433" s="1"/>
    </row>
    <row r="434" spans="1:14" customFormat="1" ht="33" customHeight="1">
      <c r="A434" s="2" t="s">
        <v>1481</v>
      </c>
      <c r="B434" s="12" t="s">
        <v>3034</v>
      </c>
      <c r="C434" s="3" t="s">
        <v>582</v>
      </c>
      <c r="D434" s="3" t="s">
        <v>2614</v>
      </c>
      <c r="E434" s="14" t="s">
        <v>3172</v>
      </c>
      <c r="F434" s="9"/>
      <c r="G434" s="12" t="s">
        <v>3034</v>
      </c>
      <c r="H434" s="15"/>
      <c r="I434" s="12" t="s">
        <v>3034</v>
      </c>
      <c r="J434" s="3" t="s">
        <v>582</v>
      </c>
      <c r="L434" s="1"/>
      <c r="M434" s="1"/>
      <c r="N434" s="1"/>
    </row>
    <row r="435" spans="1:14" customFormat="1" ht="33" customHeight="1">
      <c r="A435" s="2" t="s">
        <v>1484</v>
      </c>
      <c r="B435" s="12" t="s">
        <v>3035</v>
      </c>
      <c r="C435" s="3" t="s">
        <v>584</v>
      </c>
      <c r="D435" s="3" t="s">
        <v>2614</v>
      </c>
      <c r="E435" s="14" t="s">
        <v>3173</v>
      </c>
      <c r="F435" s="9"/>
      <c r="G435" s="12" t="s">
        <v>3035</v>
      </c>
      <c r="H435" s="15"/>
      <c r="I435" s="12" t="s">
        <v>3035</v>
      </c>
      <c r="J435" s="3" t="s">
        <v>584</v>
      </c>
      <c r="L435" s="1"/>
      <c r="M435" s="1"/>
      <c r="N435" s="1"/>
    </row>
    <row r="436" spans="1:14" customFormat="1" ht="33" customHeight="1">
      <c r="A436" s="2" t="s">
        <v>1487</v>
      </c>
      <c r="B436" s="12" t="s">
        <v>3036</v>
      </c>
      <c r="C436" s="3" t="s">
        <v>586</v>
      </c>
      <c r="D436" s="3" t="s">
        <v>2614</v>
      </c>
      <c r="E436" s="14" t="s">
        <v>3174</v>
      </c>
      <c r="F436" s="9"/>
      <c r="G436" s="12" t="s">
        <v>3036</v>
      </c>
      <c r="H436" s="15"/>
      <c r="I436" s="12" t="s">
        <v>3036</v>
      </c>
      <c r="J436" s="3" t="s">
        <v>586</v>
      </c>
      <c r="L436" s="1"/>
      <c r="M436" s="1"/>
      <c r="N436" s="1"/>
    </row>
    <row r="437" spans="1:14" customFormat="1" ht="33" customHeight="1">
      <c r="A437" s="2" t="s">
        <v>1490</v>
      </c>
      <c r="B437" s="12" t="s">
        <v>3037</v>
      </c>
      <c r="C437" s="3" t="s">
        <v>588</v>
      </c>
      <c r="D437" s="3" t="s">
        <v>2614</v>
      </c>
      <c r="E437" s="14" t="s">
        <v>3175</v>
      </c>
      <c r="F437" s="9"/>
      <c r="G437" s="12" t="s">
        <v>3037</v>
      </c>
      <c r="H437" s="15"/>
      <c r="I437" s="12" t="s">
        <v>3037</v>
      </c>
      <c r="J437" s="3" t="s">
        <v>588</v>
      </c>
      <c r="L437" s="1"/>
      <c r="M437" s="1"/>
      <c r="N437" s="1"/>
    </row>
    <row r="438" spans="1:14" customFormat="1" ht="33" customHeight="1">
      <c r="A438" s="2" t="s">
        <v>1493</v>
      </c>
      <c r="B438" s="12" t="s">
        <v>3042</v>
      </c>
      <c r="C438" s="3" t="s">
        <v>598</v>
      </c>
      <c r="D438" s="3" t="s">
        <v>2614</v>
      </c>
      <c r="E438" s="7" t="s">
        <v>600</v>
      </c>
      <c r="F438" s="9"/>
      <c r="G438" s="12" t="s">
        <v>3042</v>
      </c>
      <c r="H438" s="15"/>
      <c r="I438" s="12" t="s">
        <v>3042</v>
      </c>
      <c r="J438" s="3" t="s">
        <v>598</v>
      </c>
      <c r="L438" s="1"/>
      <c r="M438" s="1"/>
      <c r="N438" s="1"/>
    </row>
    <row r="439" spans="1:14" customFormat="1" ht="33" customHeight="1">
      <c r="A439" s="2" t="s">
        <v>1495</v>
      </c>
      <c r="B439" s="12" t="s">
        <v>3043</v>
      </c>
      <c r="C439" s="3" t="s">
        <v>601</v>
      </c>
      <c r="D439" s="3" t="s">
        <v>2614</v>
      </c>
      <c r="E439" s="7" t="s">
        <v>603</v>
      </c>
      <c r="F439" s="9"/>
      <c r="G439" s="12" t="s">
        <v>3043</v>
      </c>
      <c r="H439" s="15"/>
      <c r="I439" s="12" t="s">
        <v>3043</v>
      </c>
      <c r="J439" s="3" t="s">
        <v>601</v>
      </c>
      <c r="L439" s="1"/>
      <c r="M439" s="1"/>
      <c r="N439" s="1"/>
    </row>
    <row r="440" spans="1:14" customFormat="1" ht="33" customHeight="1">
      <c r="A440" s="2" t="s">
        <v>1497</v>
      </c>
      <c r="B440" s="12" t="s">
        <v>3047</v>
      </c>
      <c r="C440" s="3" t="s">
        <v>623</v>
      </c>
      <c r="D440" s="3" t="s">
        <v>2614</v>
      </c>
      <c r="E440" s="7" t="s">
        <v>625</v>
      </c>
      <c r="F440" s="9"/>
      <c r="G440" s="12" t="s">
        <v>3047</v>
      </c>
      <c r="H440" s="15"/>
      <c r="I440" s="12" t="s">
        <v>3047</v>
      </c>
      <c r="J440" s="3" t="s">
        <v>623</v>
      </c>
      <c r="L440" s="70" t="s">
        <v>7132</v>
      </c>
      <c r="M440" s="26" t="s">
        <v>3047</v>
      </c>
      <c r="N440" s="79" t="s">
        <v>623</v>
      </c>
    </row>
    <row r="441" spans="1:14" customFormat="1" ht="33" customHeight="1">
      <c r="A441" s="2" t="s">
        <v>1499</v>
      </c>
      <c r="B441" s="12" t="s">
        <v>3048</v>
      </c>
      <c r="C441" s="3" t="s">
        <v>626</v>
      </c>
      <c r="D441" s="3" t="s">
        <v>2614</v>
      </c>
      <c r="E441" s="7" t="s">
        <v>628</v>
      </c>
      <c r="F441" s="9"/>
      <c r="G441" s="12" t="s">
        <v>3048</v>
      </c>
      <c r="H441" s="15"/>
      <c r="I441" s="12" t="s">
        <v>3048</v>
      </c>
      <c r="J441" s="3" t="s">
        <v>626</v>
      </c>
      <c r="L441" s="70" t="s">
        <v>7135</v>
      </c>
      <c r="M441" s="26" t="s">
        <v>3048</v>
      </c>
      <c r="N441" s="79" t="s">
        <v>626</v>
      </c>
    </row>
    <row r="442" spans="1:14" customFormat="1" ht="33" customHeight="1">
      <c r="A442" s="2" t="s">
        <v>1502</v>
      </c>
      <c r="B442" s="12" t="s">
        <v>3022</v>
      </c>
      <c r="C442" s="3" t="s">
        <v>554</v>
      </c>
      <c r="D442" s="3" t="s">
        <v>2614</v>
      </c>
      <c r="E442" s="14" t="s">
        <v>3160</v>
      </c>
      <c r="F442" s="9"/>
      <c r="G442" s="12" t="s">
        <v>3022</v>
      </c>
      <c r="H442" s="15"/>
      <c r="I442" s="12" t="s">
        <v>3022</v>
      </c>
      <c r="J442" s="3" t="s">
        <v>554</v>
      </c>
      <c r="L442" s="70" t="e">
        <v>#NAME?</v>
      </c>
      <c r="M442" s="83" t="s">
        <v>10832</v>
      </c>
      <c r="N442" s="79"/>
    </row>
    <row r="443" spans="1:14" customFormat="1" ht="33" customHeight="1">
      <c r="A443" s="2" t="s">
        <v>1505</v>
      </c>
      <c r="B443" s="12" t="s">
        <v>3023</v>
      </c>
      <c r="C443" s="3" t="s">
        <v>556</v>
      </c>
      <c r="D443" s="3" t="s">
        <v>2614</v>
      </c>
      <c r="E443" s="14" t="s">
        <v>3161</v>
      </c>
      <c r="F443" s="9"/>
      <c r="G443" s="12" t="s">
        <v>3023</v>
      </c>
      <c r="H443" s="15"/>
      <c r="I443" s="12" t="s">
        <v>3023</v>
      </c>
      <c r="J443" s="3" t="s">
        <v>556</v>
      </c>
      <c r="L443" s="1"/>
      <c r="M443" s="1"/>
      <c r="N443" s="1"/>
    </row>
    <row r="444" spans="1:14" customFormat="1" ht="33" customHeight="1">
      <c r="A444" s="2" t="s">
        <v>1507</v>
      </c>
      <c r="B444" s="12" t="s">
        <v>2918</v>
      </c>
      <c r="C444" s="3" t="s">
        <v>174</v>
      </c>
      <c r="D444" s="3" t="s">
        <v>2614</v>
      </c>
      <c r="E444" s="7" t="s">
        <v>176</v>
      </c>
      <c r="F444" s="9"/>
      <c r="G444" s="12" t="s">
        <v>2918</v>
      </c>
      <c r="H444" s="15"/>
      <c r="I444" s="12" t="s">
        <v>2918</v>
      </c>
      <c r="J444" s="3" t="s">
        <v>174</v>
      </c>
      <c r="L444" s="1"/>
      <c r="M444" s="1"/>
      <c r="N444" s="1"/>
    </row>
    <row r="445" spans="1:14" customFormat="1" ht="33" customHeight="1">
      <c r="A445" s="2" t="s">
        <v>1510</v>
      </c>
      <c r="B445" s="12" t="s">
        <v>3004</v>
      </c>
      <c r="C445" s="3" t="s">
        <v>456</v>
      </c>
      <c r="D445" s="3" t="s">
        <v>2614</v>
      </c>
      <c r="E445" s="14" t="s">
        <v>3151</v>
      </c>
      <c r="F445" s="9"/>
      <c r="G445" s="12" t="s">
        <v>3004</v>
      </c>
      <c r="H445" s="15"/>
      <c r="I445" s="12" t="s">
        <v>3004</v>
      </c>
      <c r="J445" s="3" t="s">
        <v>456</v>
      </c>
      <c r="L445" s="1"/>
      <c r="M445" s="1"/>
      <c r="N445" s="1"/>
    </row>
    <row r="446" spans="1:14" customFormat="1" ht="33" customHeight="1">
      <c r="A446" s="2" t="s">
        <v>1513</v>
      </c>
      <c r="B446" s="12" t="s">
        <v>3005</v>
      </c>
      <c r="C446" s="3" t="s">
        <v>490</v>
      </c>
      <c r="D446" s="3" t="s">
        <v>2614</v>
      </c>
      <c r="E446" s="14" t="s">
        <v>3152</v>
      </c>
      <c r="F446" s="9"/>
      <c r="G446" s="12" t="s">
        <v>3005</v>
      </c>
      <c r="H446" s="15"/>
      <c r="I446" s="12" t="s">
        <v>3005</v>
      </c>
      <c r="J446" s="3" t="s">
        <v>490</v>
      </c>
      <c r="L446" s="1"/>
      <c r="M446" s="1"/>
      <c r="N446" s="1"/>
    </row>
    <row r="447" spans="1:14" customFormat="1" ht="33" customHeight="1">
      <c r="A447" s="2" t="s">
        <v>1516</v>
      </c>
      <c r="B447" s="12" t="s">
        <v>3006</v>
      </c>
      <c r="C447" s="3" t="s">
        <v>492</v>
      </c>
      <c r="D447" s="3" t="s">
        <v>2614</v>
      </c>
      <c r="E447" s="14" t="s">
        <v>3153</v>
      </c>
      <c r="F447" s="9"/>
      <c r="G447" s="12" t="s">
        <v>3006</v>
      </c>
      <c r="H447" s="15"/>
      <c r="I447" s="12" t="s">
        <v>3006</v>
      </c>
      <c r="J447" s="3" t="s">
        <v>492</v>
      </c>
      <c r="L447" s="1"/>
      <c r="M447" s="1"/>
      <c r="N447" s="1"/>
    </row>
    <row r="448" spans="1:14" customFormat="1" ht="33" customHeight="1">
      <c r="A448" s="2" t="s">
        <v>1519</v>
      </c>
      <c r="B448" s="12" t="s">
        <v>2932</v>
      </c>
      <c r="C448" s="3" t="s">
        <v>180</v>
      </c>
      <c r="D448" s="3" t="s">
        <v>2614</v>
      </c>
      <c r="E448" s="7" t="s">
        <v>182</v>
      </c>
      <c r="F448" s="9"/>
      <c r="G448" s="12" t="s">
        <v>2932</v>
      </c>
      <c r="H448" s="15" t="s">
        <v>2751</v>
      </c>
      <c r="I448" s="12" t="s">
        <v>2932</v>
      </c>
      <c r="J448" s="3" t="s">
        <v>180</v>
      </c>
      <c r="L448" s="1"/>
      <c r="M448" s="1"/>
      <c r="N448" s="1"/>
    </row>
    <row r="449" spans="1:14" customFormat="1" ht="33" customHeight="1">
      <c r="A449" s="2" t="s">
        <v>1521</v>
      </c>
      <c r="B449" s="12" t="s">
        <v>3141</v>
      </c>
      <c r="C449" s="3" t="s">
        <v>1251</v>
      </c>
      <c r="D449" s="3" t="s">
        <v>2614</v>
      </c>
      <c r="E449" s="7" t="s">
        <v>1253</v>
      </c>
      <c r="F449" s="9"/>
      <c r="G449" s="12" t="s">
        <v>3141</v>
      </c>
      <c r="H449" s="15"/>
      <c r="I449" s="12" t="s">
        <v>3141</v>
      </c>
      <c r="J449" s="3" t="s">
        <v>1251</v>
      </c>
      <c r="L449" s="1"/>
      <c r="M449" s="1"/>
      <c r="N449" s="1"/>
    </row>
    <row r="450" spans="1:14" customFormat="1" ht="33" customHeight="1">
      <c r="A450" s="2" t="s">
        <v>1523</v>
      </c>
      <c r="B450" s="12" t="s">
        <v>3118</v>
      </c>
      <c r="C450" s="3" t="s">
        <v>1033</v>
      </c>
      <c r="D450" s="3" t="s">
        <v>2614</v>
      </c>
      <c r="E450" s="7" t="s">
        <v>1035</v>
      </c>
      <c r="F450" s="9"/>
      <c r="G450" s="12" t="s">
        <v>3118</v>
      </c>
      <c r="H450" s="15"/>
      <c r="I450" s="12" t="s">
        <v>3118</v>
      </c>
      <c r="J450" s="3" t="s">
        <v>1033</v>
      </c>
      <c r="L450" s="1"/>
      <c r="M450" s="1"/>
      <c r="N450" s="1"/>
    </row>
    <row r="451" spans="1:14" customFormat="1" ht="33" customHeight="1">
      <c r="A451" s="2" t="s">
        <v>1525</v>
      </c>
      <c r="B451" s="12" t="s">
        <v>2933</v>
      </c>
      <c r="C451" s="3" t="s">
        <v>183</v>
      </c>
      <c r="D451" s="3" t="s">
        <v>2614</v>
      </c>
      <c r="E451" s="7" t="s">
        <v>185</v>
      </c>
      <c r="F451" s="9"/>
      <c r="G451" s="12" t="s">
        <v>2933</v>
      </c>
      <c r="H451" s="15"/>
      <c r="I451" s="12" t="s">
        <v>2933</v>
      </c>
      <c r="J451" s="3" t="s">
        <v>183</v>
      </c>
      <c r="L451" s="1"/>
      <c r="M451" s="1"/>
      <c r="N451" s="1"/>
    </row>
    <row r="452" spans="1:14" customFormat="1" ht="33" customHeight="1">
      <c r="A452" s="2" t="s">
        <v>1527</v>
      </c>
      <c r="B452" s="12" t="s">
        <v>3007</v>
      </c>
      <c r="C452" s="3" t="s">
        <v>494</v>
      </c>
      <c r="D452" s="3" t="s">
        <v>2614</v>
      </c>
      <c r="E452" s="14" t="s">
        <v>3154</v>
      </c>
      <c r="F452" s="9"/>
      <c r="G452" s="12" t="s">
        <v>3007</v>
      </c>
      <c r="H452" s="15"/>
      <c r="I452" s="12" t="s">
        <v>3007</v>
      </c>
      <c r="J452" s="3" t="s">
        <v>494</v>
      </c>
      <c r="L452" s="1"/>
      <c r="M452" s="1"/>
      <c r="N452" s="1"/>
    </row>
    <row r="453" spans="1:14" customFormat="1" ht="33" customHeight="1">
      <c r="A453" s="2" t="s">
        <v>1529</v>
      </c>
      <c r="B453" s="12" t="s">
        <v>3008</v>
      </c>
      <c r="C453" s="3" t="s">
        <v>496</v>
      </c>
      <c r="D453" s="3" t="s">
        <v>2614</v>
      </c>
      <c r="E453" s="7" t="s">
        <v>498</v>
      </c>
      <c r="F453" s="9"/>
      <c r="G453" s="12" t="s">
        <v>3008</v>
      </c>
      <c r="H453" s="15" t="s">
        <v>2751</v>
      </c>
      <c r="I453" s="12" t="s">
        <v>3008</v>
      </c>
      <c r="J453" s="3" t="s">
        <v>496</v>
      </c>
      <c r="L453" s="1"/>
      <c r="M453" s="1"/>
      <c r="N453" s="1"/>
    </row>
    <row r="454" spans="1:14" customFormat="1" ht="33" customHeight="1">
      <c r="A454" s="2" t="s">
        <v>1532</v>
      </c>
      <c r="B454" s="12" t="s">
        <v>3012</v>
      </c>
      <c r="C454" s="3" t="s">
        <v>508</v>
      </c>
      <c r="D454" s="3" t="s">
        <v>2614</v>
      </c>
      <c r="E454" s="7" t="s">
        <v>510</v>
      </c>
      <c r="F454" s="9"/>
      <c r="G454" s="12" t="s">
        <v>3012</v>
      </c>
      <c r="H454" s="15"/>
      <c r="I454" s="12" t="s">
        <v>3012</v>
      </c>
      <c r="J454" s="3" t="s">
        <v>508</v>
      </c>
      <c r="L454" s="1"/>
      <c r="M454" s="1"/>
      <c r="N454" s="1"/>
    </row>
    <row r="455" spans="1:14" customFormat="1" ht="33" customHeight="1">
      <c r="A455" s="2" t="s">
        <v>1534</v>
      </c>
      <c r="B455" s="12" t="s">
        <v>3009</v>
      </c>
      <c r="C455" s="3" t="s">
        <v>499</v>
      </c>
      <c r="D455" s="3" t="s">
        <v>2614</v>
      </c>
      <c r="E455" s="7" t="s">
        <v>501</v>
      </c>
      <c r="F455" s="9"/>
      <c r="G455" s="12" t="s">
        <v>3009</v>
      </c>
      <c r="H455" s="15"/>
      <c r="I455" s="12" t="s">
        <v>3009</v>
      </c>
      <c r="J455" s="3" t="s">
        <v>499</v>
      </c>
      <c r="L455" s="1"/>
      <c r="M455" s="1"/>
      <c r="N455" s="1"/>
    </row>
    <row r="456" spans="1:14" customFormat="1" ht="33" customHeight="1">
      <c r="A456" s="2" t="s">
        <v>1537</v>
      </c>
      <c r="B456" s="12" t="s">
        <v>3013</v>
      </c>
      <c r="C456" s="3" t="s">
        <v>511</v>
      </c>
      <c r="D456" s="3" t="s">
        <v>2614</v>
      </c>
      <c r="E456" s="7" t="s">
        <v>513</v>
      </c>
      <c r="F456" s="9"/>
      <c r="G456" s="12" t="s">
        <v>3013</v>
      </c>
      <c r="H456" s="15"/>
      <c r="I456" s="12" t="s">
        <v>3013</v>
      </c>
      <c r="J456" s="3" t="s">
        <v>511</v>
      </c>
      <c r="L456" s="1"/>
      <c r="M456" s="1"/>
      <c r="N456" s="1"/>
    </row>
    <row r="457" spans="1:14" customFormat="1" ht="33" customHeight="1">
      <c r="A457" s="2" t="s">
        <v>1539</v>
      </c>
      <c r="B457" s="12" t="s">
        <v>3010</v>
      </c>
      <c r="C457" s="3" t="s">
        <v>502</v>
      </c>
      <c r="D457" s="3" t="s">
        <v>2614</v>
      </c>
      <c r="E457" s="7" t="s">
        <v>504</v>
      </c>
      <c r="F457" s="9"/>
      <c r="G457" s="12" t="s">
        <v>3010</v>
      </c>
      <c r="H457" s="15"/>
      <c r="I457" s="12" t="s">
        <v>3010</v>
      </c>
      <c r="J457" s="3" t="s">
        <v>502</v>
      </c>
      <c r="L457" s="1"/>
      <c r="M457" s="1"/>
      <c r="N457" s="1"/>
    </row>
    <row r="458" spans="1:14" customFormat="1" ht="33" customHeight="1">
      <c r="A458" s="2" t="s">
        <v>1542</v>
      </c>
      <c r="B458" s="12" t="s">
        <v>3011</v>
      </c>
      <c r="C458" s="3" t="s">
        <v>505</v>
      </c>
      <c r="D458" s="3" t="s">
        <v>2614</v>
      </c>
      <c r="E458" s="7" t="s">
        <v>507</v>
      </c>
      <c r="F458" s="9"/>
      <c r="G458" s="12" t="s">
        <v>3011</v>
      </c>
      <c r="H458" s="15"/>
      <c r="I458" s="12" t="s">
        <v>3011</v>
      </c>
      <c r="J458" s="3" t="s">
        <v>505</v>
      </c>
      <c r="L458" s="1"/>
      <c r="M458" s="1"/>
      <c r="N458" s="1"/>
    </row>
    <row r="459" spans="1:14" customFormat="1" ht="33" customHeight="1">
      <c r="A459" s="2" t="s">
        <v>1544</v>
      </c>
      <c r="B459" s="12" t="s">
        <v>3014</v>
      </c>
      <c r="C459" s="3" t="s">
        <v>520</v>
      </c>
      <c r="D459" s="3" t="s">
        <v>2614</v>
      </c>
      <c r="E459" s="7" t="s">
        <v>521</v>
      </c>
      <c r="F459" s="9"/>
      <c r="G459" s="12" t="s">
        <v>3014</v>
      </c>
      <c r="H459" s="15" t="s">
        <v>2920</v>
      </c>
      <c r="I459" s="12" t="s">
        <v>3014</v>
      </c>
      <c r="J459" s="3" t="s">
        <v>520</v>
      </c>
      <c r="L459" s="1"/>
      <c r="M459" s="1"/>
      <c r="N459" s="1"/>
    </row>
    <row r="460" spans="1:14" customFormat="1" ht="33" customHeight="1">
      <c r="A460" s="2" t="s">
        <v>1547</v>
      </c>
      <c r="B460" s="12" t="s">
        <v>3015</v>
      </c>
      <c r="C460" s="3" t="s">
        <v>522</v>
      </c>
      <c r="D460" s="3" t="s">
        <v>2614</v>
      </c>
      <c r="E460" s="7" t="s">
        <v>523</v>
      </c>
      <c r="F460" s="9"/>
      <c r="G460" s="12" t="s">
        <v>3015</v>
      </c>
      <c r="H460" s="15"/>
      <c r="I460" s="12" t="s">
        <v>3015</v>
      </c>
      <c r="J460" s="3" t="s">
        <v>522</v>
      </c>
      <c r="L460" s="1"/>
      <c r="M460" s="1"/>
      <c r="N460" s="1"/>
    </row>
    <row r="461" spans="1:14" customFormat="1" ht="33" customHeight="1">
      <c r="A461" s="2" t="s">
        <v>1549</v>
      </c>
      <c r="B461" s="12" t="s">
        <v>3016</v>
      </c>
      <c r="C461" s="3" t="s">
        <v>524</v>
      </c>
      <c r="D461" s="3" t="s">
        <v>2614</v>
      </c>
      <c r="E461" s="14" t="s">
        <v>3157</v>
      </c>
      <c r="F461" s="9"/>
      <c r="G461" s="12" t="s">
        <v>3016</v>
      </c>
      <c r="H461" s="15"/>
      <c r="I461" s="12" t="s">
        <v>3016</v>
      </c>
      <c r="J461" s="3" t="s">
        <v>524</v>
      </c>
      <c r="L461" s="70" t="s">
        <v>7280</v>
      </c>
      <c r="M461" s="83" t="s">
        <v>10833</v>
      </c>
      <c r="N461" s="79"/>
    </row>
    <row r="462" spans="1:14" customFormat="1" ht="33" customHeight="1">
      <c r="A462" s="2" t="s">
        <v>1552</v>
      </c>
      <c r="B462" s="12" t="s">
        <v>3017</v>
      </c>
      <c r="C462" s="3" t="s">
        <v>526</v>
      </c>
      <c r="D462" s="3" t="s">
        <v>2614</v>
      </c>
      <c r="E462" s="14" t="s">
        <v>3158</v>
      </c>
      <c r="F462" s="9"/>
      <c r="G462" s="12" t="s">
        <v>3017</v>
      </c>
      <c r="H462" s="15"/>
      <c r="I462" s="12" t="s">
        <v>3017</v>
      </c>
      <c r="J462" s="3" t="s">
        <v>526</v>
      </c>
      <c r="L462" s="70" t="s">
        <v>9536</v>
      </c>
      <c r="M462" s="83" t="s">
        <v>10834</v>
      </c>
      <c r="N462" s="79"/>
    </row>
    <row r="463" spans="1:14" customFormat="1" ht="33" customHeight="1">
      <c r="A463" s="2" t="s">
        <v>1554</v>
      </c>
      <c r="B463" s="12" t="s">
        <v>3018</v>
      </c>
      <c r="C463" s="3" t="s">
        <v>528</v>
      </c>
      <c r="D463" s="3" t="s">
        <v>2614</v>
      </c>
      <c r="E463" s="14" t="s">
        <v>3159</v>
      </c>
      <c r="F463" s="9"/>
      <c r="G463" s="12" t="s">
        <v>3018</v>
      </c>
      <c r="H463" s="15"/>
      <c r="I463" s="12" t="s">
        <v>3018</v>
      </c>
      <c r="J463" s="3" t="s">
        <v>528</v>
      </c>
      <c r="L463" s="70" t="s">
        <v>7306</v>
      </c>
      <c r="M463" s="83" t="s">
        <v>10835</v>
      </c>
      <c r="N463" s="79"/>
    </row>
    <row r="464" spans="1:14" customFormat="1" ht="33" customHeight="1">
      <c r="A464" s="2" t="s">
        <v>1557</v>
      </c>
      <c r="B464" s="12" t="s">
        <v>3021</v>
      </c>
      <c r="C464" s="3" t="s">
        <v>533</v>
      </c>
      <c r="D464" s="3" t="s">
        <v>2614</v>
      </c>
      <c r="E464" s="7" t="s">
        <v>535</v>
      </c>
      <c r="F464" s="9"/>
      <c r="G464" s="12" t="s">
        <v>3021</v>
      </c>
      <c r="H464" s="15" t="s">
        <v>2920</v>
      </c>
      <c r="I464" s="12" t="s">
        <v>3021</v>
      </c>
      <c r="J464" s="3" t="s">
        <v>533</v>
      </c>
      <c r="L464" s="1"/>
      <c r="M464" s="1"/>
      <c r="N464" s="1"/>
    </row>
    <row r="465" spans="1:17" customFormat="1" ht="33" customHeight="1">
      <c r="A465" s="2" t="s">
        <v>1560</v>
      </c>
      <c r="B465" s="12" t="s">
        <v>3142</v>
      </c>
      <c r="C465" s="3" t="s">
        <v>1256</v>
      </c>
      <c r="D465" s="3" t="s">
        <v>2614</v>
      </c>
      <c r="E465" s="7" t="s">
        <v>1258</v>
      </c>
      <c r="F465" s="9"/>
      <c r="G465" s="12" t="s">
        <v>3142</v>
      </c>
      <c r="H465" s="15"/>
      <c r="I465" s="12" t="s">
        <v>3142</v>
      </c>
      <c r="J465" s="3" t="s">
        <v>1256</v>
      </c>
      <c r="L465" s="1"/>
      <c r="M465" s="1"/>
      <c r="N465" s="1"/>
      <c r="O465" s="70" t="s">
        <v>9543</v>
      </c>
      <c r="P465" s="83" t="s">
        <v>10854</v>
      </c>
      <c r="Q465" s="80"/>
    </row>
    <row r="466" spans="1:17" customFormat="1" ht="33" customHeight="1">
      <c r="A466" s="2" t="s">
        <v>1563</v>
      </c>
      <c r="B466" s="12" t="s">
        <v>3024</v>
      </c>
      <c r="C466" s="3" t="s">
        <v>558</v>
      </c>
      <c r="D466" s="3" t="s">
        <v>2614</v>
      </c>
      <c r="E466" s="14" t="s">
        <v>3162</v>
      </c>
      <c r="F466" s="9"/>
      <c r="G466" s="12" t="s">
        <v>3024</v>
      </c>
      <c r="H466" s="15"/>
      <c r="I466" s="12" t="s">
        <v>3024</v>
      </c>
      <c r="J466" s="3" t="s">
        <v>558</v>
      </c>
      <c r="L466" s="1"/>
      <c r="M466" s="1"/>
      <c r="N466" s="1"/>
      <c r="O466" s="70" t="s">
        <v>9544</v>
      </c>
      <c r="P466" s="83" t="s">
        <v>10855</v>
      </c>
      <c r="Q466" s="80"/>
    </row>
    <row r="467" spans="1:17" customFormat="1" ht="33" customHeight="1">
      <c r="A467" s="2" t="s">
        <v>1565</v>
      </c>
      <c r="B467" s="12" t="s">
        <v>3025</v>
      </c>
      <c r="C467" s="3" t="s">
        <v>560</v>
      </c>
      <c r="D467" s="3" t="s">
        <v>2614</v>
      </c>
      <c r="E467" s="14" t="s">
        <v>3163</v>
      </c>
      <c r="F467" s="9"/>
      <c r="G467" s="12" t="s">
        <v>3025</v>
      </c>
      <c r="H467" s="15"/>
      <c r="I467" s="12" t="s">
        <v>3025</v>
      </c>
      <c r="J467" s="3" t="s">
        <v>560</v>
      </c>
      <c r="L467" s="1"/>
      <c r="M467" s="1"/>
      <c r="N467" s="1"/>
      <c r="O467" s="70" t="s">
        <v>9545</v>
      </c>
      <c r="P467" s="83" t="s">
        <v>10856</v>
      </c>
      <c r="Q467" s="80"/>
    </row>
    <row r="468" spans="1:17" customFormat="1" ht="33" customHeight="1">
      <c r="A468" s="2" t="s">
        <v>1568</v>
      </c>
      <c r="B468" s="12" t="s">
        <v>3026</v>
      </c>
      <c r="C468" s="3" t="s">
        <v>562</v>
      </c>
      <c r="D468" s="3" t="s">
        <v>2614</v>
      </c>
      <c r="E468" s="14" t="s">
        <v>3164</v>
      </c>
      <c r="F468" s="9"/>
      <c r="G468" s="12" t="s">
        <v>3026</v>
      </c>
      <c r="H468" s="15"/>
      <c r="I468" s="12" t="s">
        <v>3026</v>
      </c>
      <c r="J468" s="3" t="s">
        <v>562</v>
      </c>
      <c r="L468" s="1"/>
      <c r="M468" s="1"/>
      <c r="N468" s="1"/>
      <c r="O468" s="70" t="s">
        <v>9546</v>
      </c>
      <c r="P468" s="83" t="s">
        <v>10857</v>
      </c>
      <c r="Q468" s="80"/>
    </row>
    <row r="469" spans="1:17" customFormat="1" ht="33" customHeight="1">
      <c r="A469" s="2" t="s">
        <v>1570</v>
      </c>
      <c r="B469" s="12" t="s">
        <v>3027</v>
      </c>
      <c r="C469" s="3" t="s">
        <v>565</v>
      </c>
      <c r="D469" s="3" t="s">
        <v>2614</v>
      </c>
      <c r="E469" s="14" t="s">
        <v>3165</v>
      </c>
      <c r="F469" s="9"/>
      <c r="G469" s="12" t="s">
        <v>3027</v>
      </c>
      <c r="H469" s="15"/>
      <c r="I469" s="12" t="s">
        <v>3027</v>
      </c>
      <c r="J469" s="3" t="s">
        <v>565</v>
      </c>
      <c r="L469" s="1"/>
      <c r="M469" s="1"/>
      <c r="N469" s="1"/>
      <c r="O469" s="70" t="s">
        <v>9547</v>
      </c>
      <c r="P469" s="83" t="s">
        <v>10858</v>
      </c>
      <c r="Q469" s="80"/>
    </row>
    <row r="470" spans="1:17" customFormat="1" ht="33" customHeight="1">
      <c r="A470" s="2" t="s">
        <v>1573</v>
      </c>
      <c r="B470" s="12" t="s">
        <v>3028</v>
      </c>
      <c r="C470" s="3" t="s">
        <v>568</v>
      </c>
      <c r="D470" s="3" t="s">
        <v>2614</v>
      </c>
      <c r="E470" s="14" t="s">
        <v>3166</v>
      </c>
      <c r="F470" s="9"/>
      <c r="G470" s="12" t="s">
        <v>3028</v>
      </c>
      <c r="H470" s="15"/>
      <c r="I470" s="12" t="s">
        <v>3028</v>
      </c>
      <c r="J470" s="3" t="s">
        <v>568</v>
      </c>
      <c r="L470" s="1"/>
      <c r="M470" s="1"/>
      <c r="N470" s="1"/>
      <c r="O470" s="70" t="s">
        <v>9548</v>
      </c>
      <c r="P470" s="83" t="s">
        <v>10859</v>
      </c>
      <c r="Q470" s="80"/>
    </row>
    <row r="471" spans="1:17" customFormat="1" ht="33" customHeight="1">
      <c r="A471" s="2" t="s">
        <v>1576</v>
      </c>
      <c r="B471" s="12" t="s">
        <v>3029</v>
      </c>
      <c r="C471" s="3" t="s">
        <v>570</v>
      </c>
      <c r="D471" s="3" t="s">
        <v>2614</v>
      </c>
      <c r="E471" s="14" t="s">
        <v>3167</v>
      </c>
      <c r="F471" s="9"/>
      <c r="G471" s="12" t="s">
        <v>3029</v>
      </c>
      <c r="H471" s="15"/>
      <c r="I471" s="12" t="s">
        <v>3029</v>
      </c>
      <c r="J471" s="3" t="s">
        <v>570</v>
      </c>
      <c r="L471" s="1"/>
      <c r="M471" s="1"/>
      <c r="N471" s="1"/>
      <c r="O471" s="70" t="s">
        <v>9549</v>
      </c>
      <c r="P471" s="83" t="s">
        <v>10860</v>
      </c>
      <c r="Q471" s="80"/>
    </row>
    <row r="472" spans="1:17" customFormat="1" ht="33" customHeight="1">
      <c r="A472" s="2" t="s">
        <v>1579</v>
      </c>
      <c r="B472" s="12" t="s">
        <v>3038</v>
      </c>
      <c r="C472" s="3" t="s">
        <v>590</v>
      </c>
      <c r="D472" s="3" t="s">
        <v>2614</v>
      </c>
      <c r="E472" s="14" t="s">
        <v>3176</v>
      </c>
      <c r="F472" s="9"/>
      <c r="G472" s="12" t="s">
        <v>3038</v>
      </c>
      <c r="H472" s="15"/>
      <c r="I472" s="12" t="s">
        <v>3038</v>
      </c>
      <c r="J472" s="3" t="s">
        <v>590</v>
      </c>
      <c r="L472" s="1"/>
      <c r="M472" s="1"/>
      <c r="N472" s="1"/>
      <c r="O472" s="70" t="s">
        <v>9550</v>
      </c>
      <c r="P472" s="83" t="s">
        <v>10861</v>
      </c>
      <c r="Q472" s="80"/>
    </row>
    <row r="473" spans="1:17" customFormat="1" ht="33" customHeight="1">
      <c r="A473" s="2" t="s">
        <v>1582</v>
      </c>
      <c r="B473" s="12" t="s">
        <v>3039</v>
      </c>
      <c r="C473" s="3" t="s">
        <v>592</v>
      </c>
      <c r="D473" s="3" t="s">
        <v>2614</v>
      </c>
      <c r="E473" s="14" t="s">
        <v>3177</v>
      </c>
      <c r="F473" s="9"/>
      <c r="G473" s="12" t="s">
        <v>3039</v>
      </c>
      <c r="H473" s="15"/>
      <c r="I473" s="12" t="s">
        <v>3039</v>
      </c>
      <c r="J473" s="3" t="s">
        <v>592</v>
      </c>
      <c r="L473" s="1"/>
      <c r="M473" s="1"/>
      <c r="N473" s="1"/>
      <c r="O473" s="70" t="s">
        <v>9551</v>
      </c>
      <c r="P473" s="83" t="s">
        <v>10862</v>
      </c>
      <c r="Q473" s="80"/>
    </row>
    <row r="474" spans="1:17" customFormat="1" ht="33" customHeight="1">
      <c r="A474" s="2" t="s">
        <v>1585</v>
      </c>
      <c r="B474" s="12" t="s">
        <v>3040</v>
      </c>
      <c r="C474" s="3" t="s">
        <v>594</v>
      </c>
      <c r="D474" s="3" t="s">
        <v>2614</v>
      </c>
      <c r="E474" s="14" t="s">
        <v>3178</v>
      </c>
      <c r="F474" s="9"/>
      <c r="G474" s="12" t="s">
        <v>3040</v>
      </c>
      <c r="H474" s="15"/>
      <c r="I474" s="12" t="s">
        <v>3040</v>
      </c>
      <c r="J474" s="3" t="s">
        <v>594</v>
      </c>
      <c r="L474" s="1"/>
      <c r="M474" s="1"/>
      <c r="N474" s="1"/>
      <c r="O474" s="70" t="s">
        <v>9552</v>
      </c>
      <c r="P474" s="83" t="s">
        <v>10863</v>
      </c>
      <c r="Q474" s="80"/>
    </row>
    <row r="475" spans="1:17" customFormat="1" ht="33" customHeight="1">
      <c r="A475" s="2" t="s">
        <v>1588</v>
      </c>
      <c r="B475" s="12" t="s">
        <v>3041</v>
      </c>
      <c r="C475" s="3" t="s">
        <v>596</v>
      </c>
      <c r="D475" s="3" t="s">
        <v>2614</v>
      </c>
      <c r="E475" s="14" t="s">
        <v>3179</v>
      </c>
      <c r="F475" s="9"/>
      <c r="G475" s="12" t="s">
        <v>3041</v>
      </c>
      <c r="H475" s="15"/>
      <c r="I475" s="12" t="s">
        <v>3041</v>
      </c>
      <c r="J475" s="3" t="s">
        <v>596</v>
      </c>
      <c r="L475" s="1"/>
      <c r="M475" s="1"/>
      <c r="N475" s="1"/>
      <c r="O475" s="70" t="s">
        <v>9553</v>
      </c>
      <c r="P475" s="83" t="s">
        <v>10863</v>
      </c>
      <c r="Q475" s="80"/>
    </row>
    <row r="476" spans="1:17" customFormat="1" ht="33" customHeight="1">
      <c r="A476" s="2" t="s">
        <v>1591</v>
      </c>
      <c r="B476" s="12" t="s">
        <v>3044</v>
      </c>
      <c r="C476" s="3" t="s">
        <v>609</v>
      </c>
      <c r="D476" s="3" t="s">
        <v>2614</v>
      </c>
      <c r="E476" s="7" t="s">
        <v>611</v>
      </c>
      <c r="F476" s="9"/>
      <c r="G476" s="12" t="s">
        <v>3044</v>
      </c>
      <c r="H476" s="15"/>
      <c r="I476" s="12" t="s">
        <v>3044</v>
      </c>
      <c r="J476" s="3" t="s">
        <v>609</v>
      </c>
      <c r="L476" s="1"/>
      <c r="M476" s="1"/>
      <c r="N476" s="1"/>
      <c r="O476" s="70" t="s">
        <v>9554</v>
      </c>
      <c r="P476" s="83" t="s">
        <v>10864</v>
      </c>
      <c r="Q476" s="80"/>
    </row>
    <row r="477" spans="1:17" customFormat="1" ht="33" customHeight="1">
      <c r="A477" s="2" t="s">
        <v>1594</v>
      </c>
      <c r="B477" s="12" t="s">
        <v>3045</v>
      </c>
      <c r="C477" s="3" t="s">
        <v>612</v>
      </c>
      <c r="D477" s="3" t="s">
        <v>2614</v>
      </c>
      <c r="E477" s="7" t="s">
        <v>614</v>
      </c>
      <c r="F477" s="9"/>
      <c r="G477" s="12" t="s">
        <v>3045</v>
      </c>
      <c r="H477" s="15"/>
      <c r="I477" s="12" t="s">
        <v>3045</v>
      </c>
      <c r="J477" s="3" t="s">
        <v>612</v>
      </c>
      <c r="L477" s="1"/>
      <c r="M477" s="1"/>
      <c r="N477" s="1"/>
      <c r="O477" s="70" t="s">
        <v>9555</v>
      </c>
      <c r="P477" s="83" t="s">
        <v>10864</v>
      </c>
      <c r="Q477" s="80"/>
    </row>
    <row r="478" spans="1:17" customFormat="1" ht="33" customHeight="1">
      <c r="A478" s="2" t="s">
        <v>1597</v>
      </c>
      <c r="B478" s="12" t="s">
        <v>3046</v>
      </c>
      <c r="C478" s="3" t="s">
        <v>620</v>
      </c>
      <c r="D478" s="3" t="s">
        <v>2614</v>
      </c>
      <c r="E478" s="7" t="s">
        <v>622</v>
      </c>
      <c r="F478" s="9"/>
      <c r="G478" s="12" t="s">
        <v>3046</v>
      </c>
      <c r="H478" s="15"/>
      <c r="I478" s="12" t="s">
        <v>3046</v>
      </c>
      <c r="J478" s="3" t="s">
        <v>620</v>
      </c>
      <c r="L478" s="70" t="s">
        <v>7401</v>
      </c>
      <c r="M478" s="83" t="s">
        <v>10836</v>
      </c>
      <c r="N478" s="79"/>
      <c r="O478" s="70" t="s">
        <v>9556</v>
      </c>
      <c r="P478" s="83" t="s">
        <v>10865</v>
      </c>
      <c r="Q478" s="80"/>
    </row>
    <row r="479" spans="1:17" customFormat="1" ht="33" customHeight="1">
      <c r="A479" s="2" t="s">
        <v>1600</v>
      </c>
      <c r="B479" s="12" t="s">
        <v>3049</v>
      </c>
      <c r="C479" s="3" t="s">
        <v>629</v>
      </c>
      <c r="D479" s="3" t="s">
        <v>2614</v>
      </c>
      <c r="E479" s="7" t="s">
        <v>628</v>
      </c>
      <c r="F479" s="9"/>
      <c r="G479" s="12" t="s">
        <v>3049</v>
      </c>
      <c r="H479" s="15"/>
      <c r="I479" s="12" t="s">
        <v>3049</v>
      </c>
      <c r="J479" s="3" t="s">
        <v>629</v>
      </c>
      <c r="L479" s="70" t="s">
        <v>7408</v>
      </c>
      <c r="M479" s="83" t="s">
        <v>10837</v>
      </c>
      <c r="N479" s="79"/>
      <c r="O479" s="70" t="s">
        <v>9557</v>
      </c>
      <c r="P479" s="83" t="s">
        <v>10865</v>
      </c>
      <c r="Q479" s="80"/>
    </row>
    <row r="480" spans="1:17" customFormat="1" ht="33" customHeight="1">
      <c r="A480" s="2" t="s">
        <v>1603</v>
      </c>
      <c r="B480" s="12" t="s">
        <v>3143</v>
      </c>
      <c r="C480" s="3" t="s">
        <v>1259</v>
      </c>
      <c r="D480" s="3" t="s">
        <v>2614</v>
      </c>
      <c r="E480" s="7" t="s">
        <v>1261</v>
      </c>
      <c r="F480" s="9"/>
      <c r="G480" s="12" t="s">
        <v>3143</v>
      </c>
      <c r="H480" s="15"/>
      <c r="I480" s="12" t="s">
        <v>3143</v>
      </c>
      <c r="J480" s="3" t="s">
        <v>1259</v>
      </c>
      <c r="L480" s="70" t="s">
        <v>9537</v>
      </c>
      <c r="M480" s="83" t="s">
        <v>10838</v>
      </c>
      <c r="N480" s="79"/>
      <c r="O480" s="70" t="s">
        <v>9558</v>
      </c>
      <c r="P480" s="83" t="s">
        <v>10866</v>
      </c>
      <c r="Q480" s="80"/>
    </row>
    <row r="481" spans="1:17" customFormat="1" ht="33" customHeight="1">
      <c r="A481" s="2" t="s">
        <v>1606</v>
      </c>
      <c r="B481" s="12" t="s">
        <v>3144</v>
      </c>
      <c r="C481" s="3" t="s">
        <v>1262</v>
      </c>
      <c r="D481" s="3" t="s">
        <v>2614</v>
      </c>
      <c r="E481" s="7" t="s">
        <v>1264</v>
      </c>
      <c r="F481" s="9"/>
      <c r="G481" s="12" t="s">
        <v>3144</v>
      </c>
      <c r="H481" s="15"/>
      <c r="I481" s="12" t="s">
        <v>3144</v>
      </c>
      <c r="J481" s="3" t="s">
        <v>1262</v>
      </c>
      <c r="L481" s="70" t="s">
        <v>9538</v>
      </c>
      <c r="M481" s="83" t="s">
        <v>10839</v>
      </c>
      <c r="N481" s="79"/>
      <c r="O481" s="70" t="s">
        <v>9559</v>
      </c>
      <c r="P481" s="83" t="s">
        <v>10867</v>
      </c>
      <c r="Q481" s="80"/>
    </row>
    <row r="482" spans="1:17" customFormat="1" ht="33" customHeight="1">
      <c r="A482" s="2" t="s">
        <v>1609</v>
      </c>
      <c r="B482" s="12" t="s">
        <v>3058</v>
      </c>
      <c r="C482" s="3" t="s">
        <v>693</v>
      </c>
      <c r="D482" s="3" t="s">
        <v>2614</v>
      </c>
      <c r="E482" s="7" t="s">
        <v>695</v>
      </c>
      <c r="F482" s="9"/>
      <c r="G482" s="12" t="s">
        <v>3058</v>
      </c>
      <c r="H482" s="15"/>
      <c r="I482" s="12" t="s">
        <v>3058</v>
      </c>
      <c r="J482" s="3" t="s">
        <v>693</v>
      </c>
      <c r="L482" s="70" t="s">
        <v>7447</v>
      </c>
      <c r="M482" s="83" t="s">
        <v>10840</v>
      </c>
      <c r="N482" s="79"/>
      <c r="O482" s="70" t="s">
        <v>9560</v>
      </c>
      <c r="P482" s="83" t="s">
        <v>10867</v>
      </c>
      <c r="Q482" s="80"/>
    </row>
    <row r="483" spans="1:17" customFormat="1" ht="33" customHeight="1">
      <c r="A483" s="2" t="s">
        <v>1612</v>
      </c>
      <c r="B483" s="12" t="s">
        <v>3059</v>
      </c>
      <c r="C483" s="3" t="s">
        <v>696</v>
      </c>
      <c r="D483" s="3" t="s">
        <v>2614</v>
      </c>
      <c r="E483" s="7" t="s">
        <v>698</v>
      </c>
      <c r="F483" s="9"/>
      <c r="G483" s="12" t="s">
        <v>3059</v>
      </c>
      <c r="H483" s="15"/>
      <c r="I483" s="12" t="s">
        <v>3059</v>
      </c>
      <c r="J483" s="3" t="s">
        <v>696</v>
      </c>
      <c r="L483" s="1"/>
      <c r="M483" s="1"/>
      <c r="N483" s="1"/>
      <c r="O483" s="70" t="s">
        <v>9561</v>
      </c>
      <c r="P483" s="83" t="s">
        <v>10868</v>
      </c>
      <c r="Q483" s="80"/>
    </row>
    <row r="484" spans="1:17" customFormat="1" ht="33" customHeight="1">
      <c r="A484" s="2" t="s">
        <v>1615</v>
      </c>
      <c r="B484" s="12" t="s">
        <v>3078</v>
      </c>
      <c r="C484" s="3" t="s">
        <v>790</v>
      </c>
      <c r="D484" s="3" t="s">
        <v>2614</v>
      </c>
      <c r="E484" s="7" t="s">
        <v>792</v>
      </c>
      <c r="F484" s="9"/>
      <c r="G484" s="12" t="s">
        <v>3078</v>
      </c>
      <c r="H484" s="15"/>
      <c r="I484" s="12" t="s">
        <v>3078</v>
      </c>
      <c r="J484" s="3" t="s">
        <v>790</v>
      </c>
      <c r="L484" s="1"/>
      <c r="M484" s="1"/>
      <c r="N484" s="1"/>
      <c r="O484" s="70" t="s">
        <v>9562</v>
      </c>
      <c r="P484" s="83" t="s">
        <v>10868</v>
      </c>
      <c r="Q484" s="80"/>
    </row>
    <row r="485" spans="1:17" customFormat="1" ht="33" customHeight="1">
      <c r="A485" s="2" t="s">
        <v>1618</v>
      </c>
      <c r="B485" s="12" t="s">
        <v>3079</v>
      </c>
      <c r="C485" s="3" t="s">
        <v>793</v>
      </c>
      <c r="D485" s="3" t="s">
        <v>2614</v>
      </c>
      <c r="E485" s="7" t="s">
        <v>795</v>
      </c>
      <c r="F485" s="9"/>
      <c r="G485" s="12" t="s">
        <v>3079</v>
      </c>
      <c r="H485" s="15"/>
      <c r="I485" s="12" t="s">
        <v>3079</v>
      </c>
      <c r="J485" s="3" t="s">
        <v>793</v>
      </c>
      <c r="L485" s="1"/>
      <c r="M485" s="1"/>
      <c r="N485" s="1"/>
      <c r="O485" s="70" t="s">
        <v>9563</v>
      </c>
      <c r="P485" s="83" t="s">
        <v>10869</v>
      </c>
      <c r="Q485" s="80"/>
    </row>
    <row r="486" spans="1:17" customFormat="1" ht="33" customHeight="1">
      <c r="A486" s="2" t="s">
        <v>1621</v>
      </c>
      <c r="B486" s="12" t="s">
        <v>3080</v>
      </c>
      <c r="C486" s="3" t="s">
        <v>796</v>
      </c>
      <c r="D486" s="3" t="s">
        <v>2614</v>
      </c>
      <c r="E486" s="7" t="s">
        <v>798</v>
      </c>
      <c r="F486" s="9"/>
      <c r="G486" s="12" t="s">
        <v>3080</v>
      </c>
      <c r="H486" s="15"/>
      <c r="I486" s="12" t="s">
        <v>3080</v>
      </c>
      <c r="J486" s="3" t="s">
        <v>796</v>
      </c>
      <c r="L486" s="1"/>
      <c r="M486" s="1"/>
      <c r="N486" s="1"/>
      <c r="O486" s="70" t="s">
        <v>9564</v>
      </c>
      <c r="P486" s="83" t="s">
        <v>10869</v>
      </c>
      <c r="Q486" s="80"/>
    </row>
    <row r="487" spans="1:17" customFormat="1" ht="33" customHeight="1">
      <c r="A487" s="2" t="s">
        <v>1624</v>
      </c>
      <c r="B487" s="12" t="s">
        <v>3081</v>
      </c>
      <c r="C487" s="3" t="s">
        <v>799</v>
      </c>
      <c r="D487" s="3" t="s">
        <v>2614</v>
      </c>
      <c r="E487" s="7" t="s">
        <v>801</v>
      </c>
      <c r="F487" s="9"/>
      <c r="G487" s="12" t="s">
        <v>3081</v>
      </c>
      <c r="H487" s="15"/>
      <c r="I487" s="12" t="s">
        <v>3081</v>
      </c>
      <c r="J487" s="3" t="s">
        <v>799</v>
      </c>
      <c r="L487" s="1"/>
      <c r="M487" s="1"/>
      <c r="N487" s="1"/>
      <c r="O487" s="70" t="s">
        <v>9565</v>
      </c>
      <c r="P487" s="83" t="s">
        <v>10870</v>
      </c>
      <c r="Q487" s="80"/>
    </row>
    <row r="488" spans="1:17" customFormat="1" ht="33" customHeight="1">
      <c r="A488" s="2" t="s">
        <v>1627</v>
      </c>
      <c r="B488" s="12" t="s">
        <v>3082</v>
      </c>
      <c r="C488" s="3" t="s">
        <v>802</v>
      </c>
      <c r="D488" s="3" t="s">
        <v>2614</v>
      </c>
      <c r="E488" s="7" t="s">
        <v>578</v>
      </c>
      <c r="F488" s="9"/>
      <c r="G488" s="12" t="s">
        <v>3082</v>
      </c>
      <c r="H488" s="15"/>
      <c r="I488" s="12" t="s">
        <v>3082</v>
      </c>
      <c r="J488" s="3" t="s">
        <v>802</v>
      </c>
      <c r="L488" s="1"/>
      <c r="M488" s="1"/>
      <c r="N488" s="1"/>
      <c r="O488" s="70" t="s">
        <v>9566</v>
      </c>
      <c r="P488" s="83" t="s">
        <v>10871</v>
      </c>
      <c r="Q488" s="80"/>
    </row>
    <row r="489" spans="1:17" customFormat="1" ht="33" customHeight="1">
      <c r="A489" s="2" t="s">
        <v>1629</v>
      </c>
      <c r="B489" s="12" t="s">
        <v>3083</v>
      </c>
      <c r="C489" s="3" t="s">
        <v>804</v>
      </c>
      <c r="D489" s="3" t="s">
        <v>2614</v>
      </c>
      <c r="E489" s="7" t="s">
        <v>581</v>
      </c>
      <c r="F489" s="9"/>
      <c r="G489" s="12" t="s">
        <v>3083</v>
      </c>
      <c r="H489" s="15"/>
      <c r="I489" s="12" t="s">
        <v>3083</v>
      </c>
      <c r="J489" s="3" t="s">
        <v>804</v>
      </c>
      <c r="L489" s="1"/>
      <c r="M489" s="1"/>
      <c r="N489" s="1"/>
      <c r="O489" s="70" t="s">
        <v>9567</v>
      </c>
      <c r="P489" s="83" t="s">
        <v>10872</v>
      </c>
      <c r="Q489" s="80"/>
    </row>
    <row r="490" spans="1:17" customFormat="1" ht="33" customHeight="1">
      <c r="A490" s="2" t="s">
        <v>1632</v>
      </c>
      <c r="B490" s="12" t="s">
        <v>3084</v>
      </c>
      <c r="C490" s="3" t="s">
        <v>806</v>
      </c>
      <c r="D490" s="3" t="s">
        <v>2614</v>
      </c>
      <c r="E490" s="7" t="s">
        <v>808</v>
      </c>
      <c r="F490" s="9"/>
      <c r="G490" s="12" t="s">
        <v>3084</v>
      </c>
      <c r="H490" s="15"/>
      <c r="I490" s="12" t="s">
        <v>3084</v>
      </c>
      <c r="J490" s="3" t="s">
        <v>806</v>
      </c>
      <c r="L490" s="1"/>
      <c r="M490" s="1"/>
      <c r="N490" s="1"/>
    </row>
    <row r="491" spans="1:17" customFormat="1" ht="33" customHeight="1">
      <c r="A491" s="2" t="s">
        <v>1634</v>
      </c>
      <c r="B491" s="12" t="s">
        <v>3085</v>
      </c>
      <c r="C491" s="3" t="s">
        <v>809</v>
      </c>
      <c r="D491" s="3" t="s">
        <v>2614</v>
      </c>
      <c r="E491" s="7" t="s">
        <v>811</v>
      </c>
      <c r="F491" s="9"/>
      <c r="G491" s="12" t="s">
        <v>3085</v>
      </c>
      <c r="H491" s="15"/>
      <c r="I491" s="12" t="s">
        <v>3085</v>
      </c>
      <c r="J491" s="3" t="s">
        <v>809</v>
      </c>
      <c r="L491" s="1"/>
      <c r="M491" s="1"/>
      <c r="N491" s="1"/>
    </row>
    <row r="492" spans="1:17" customFormat="1" ht="33" customHeight="1">
      <c r="A492" s="2" t="s">
        <v>1637</v>
      </c>
      <c r="B492" s="12" t="s">
        <v>3086</v>
      </c>
      <c r="C492" s="3" t="s">
        <v>812</v>
      </c>
      <c r="D492" s="3" t="s">
        <v>2614</v>
      </c>
      <c r="E492" s="7" t="s">
        <v>814</v>
      </c>
      <c r="F492" s="9"/>
      <c r="G492" s="12" t="s">
        <v>3086</v>
      </c>
      <c r="H492" s="15"/>
      <c r="I492" s="12" t="s">
        <v>3086</v>
      </c>
      <c r="J492" s="3" t="s">
        <v>812</v>
      </c>
      <c r="L492" s="1"/>
      <c r="M492" s="1"/>
      <c r="N492" s="1"/>
    </row>
    <row r="493" spans="1:17" customFormat="1" ht="33" customHeight="1">
      <c r="A493" s="2" t="s">
        <v>1640</v>
      </c>
      <c r="B493" s="12" t="s">
        <v>3087</v>
      </c>
      <c r="C493" s="3" t="s">
        <v>815</v>
      </c>
      <c r="D493" s="3" t="s">
        <v>2614</v>
      </c>
      <c r="E493" s="7" t="s">
        <v>817</v>
      </c>
      <c r="F493" s="9"/>
      <c r="G493" s="12" t="s">
        <v>3087</v>
      </c>
      <c r="H493" s="15"/>
      <c r="I493" s="12" t="s">
        <v>3087</v>
      </c>
      <c r="J493" s="3" t="s">
        <v>815</v>
      </c>
      <c r="L493" s="1"/>
      <c r="M493" s="1"/>
      <c r="N493" s="1"/>
    </row>
    <row r="494" spans="1:17" customFormat="1" ht="33" customHeight="1">
      <c r="A494" s="2" t="s">
        <v>1643</v>
      </c>
      <c r="B494" s="12" t="s">
        <v>3092</v>
      </c>
      <c r="C494" s="3" t="s">
        <v>830</v>
      </c>
      <c r="D494" s="3" t="s">
        <v>2614</v>
      </c>
      <c r="E494" s="7" t="s">
        <v>832</v>
      </c>
      <c r="F494" s="9"/>
      <c r="G494" s="12" t="s">
        <v>3092</v>
      </c>
      <c r="H494" s="15"/>
      <c r="I494" s="12" t="s">
        <v>3092</v>
      </c>
      <c r="J494" s="3" t="s">
        <v>830</v>
      </c>
      <c r="L494" s="1"/>
      <c r="M494" s="1"/>
      <c r="N494" s="1"/>
    </row>
    <row r="495" spans="1:17" customFormat="1" ht="33" customHeight="1">
      <c r="A495" s="2" t="s">
        <v>1646</v>
      </c>
      <c r="B495" s="12" t="s">
        <v>3093</v>
      </c>
      <c r="C495" s="3" t="s">
        <v>833</v>
      </c>
      <c r="D495" s="3" t="s">
        <v>2614</v>
      </c>
      <c r="E495" s="7" t="s">
        <v>835</v>
      </c>
      <c r="F495" s="9"/>
      <c r="G495" s="12" t="s">
        <v>3093</v>
      </c>
      <c r="H495" s="15"/>
      <c r="I495" s="12" t="s">
        <v>3093</v>
      </c>
      <c r="J495" s="3" t="s">
        <v>833</v>
      </c>
      <c r="L495" s="1"/>
      <c r="M495" s="1"/>
      <c r="N495" s="1"/>
    </row>
    <row r="496" spans="1:17" customFormat="1" ht="33" customHeight="1">
      <c r="A496" s="2" t="s">
        <v>1649</v>
      </c>
      <c r="B496" s="12" t="s">
        <v>3097</v>
      </c>
      <c r="C496" s="3" t="s">
        <v>852</v>
      </c>
      <c r="D496" s="3" t="s">
        <v>2614</v>
      </c>
      <c r="E496" s="14" t="s">
        <v>3186</v>
      </c>
      <c r="F496" s="9"/>
      <c r="G496" s="12" t="s">
        <v>3097</v>
      </c>
      <c r="H496" s="15"/>
      <c r="I496" s="12" t="s">
        <v>3097</v>
      </c>
      <c r="J496" s="3" t="s">
        <v>852</v>
      </c>
      <c r="L496" s="70" t="s">
        <v>7535</v>
      </c>
      <c r="M496" s="26" t="s">
        <v>3097</v>
      </c>
      <c r="N496" s="79" t="s">
        <v>852</v>
      </c>
    </row>
    <row r="497" spans="1:14" customFormat="1" ht="33" customHeight="1">
      <c r="A497" s="2" t="s">
        <v>1651</v>
      </c>
      <c r="B497" s="12" t="s">
        <v>3098</v>
      </c>
      <c r="C497" s="3" t="s">
        <v>853</v>
      </c>
      <c r="D497" s="3" t="s">
        <v>2614</v>
      </c>
      <c r="E497" s="14" t="s">
        <v>3187</v>
      </c>
      <c r="F497" s="9"/>
      <c r="G497" s="12" t="s">
        <v>3098</v>
      </c>
      <c r="H497" s="15"/>
      <c r="I497" s="12" t="s">
        <v>3098</v>
      </c>
      <c r="J497" s="3" t="s">
        <v>853</v>
      </c>
      <c r="L497" s="70" t="s">
        <v>7538</v>
      </c>
      <c r="M497" s="26" t="s">
        <v>3098</v>
      </c>
      <c r="N497" s="79" t="s">
        <v>853</v>
      </c>
    </row>
    <row r="498" spans="1:14" customFormat="1" ht="33" customHeight="1">
      <c r="A498" s="2" t="s">
        <v>1653</v>
      </c>
      <c r="B498" s="12" t="s">
        <v>2915</v>
      </c>
      <c r="C498" s="3" t="s">
        <v>129</v>
      </c>
      <c r="D498" s="3" t="s">
        <v>2614</v>
      </c>
      <c r="E498" s="7" t="s">
        <v>131</v>
      </c>
      <c r="F498" s="9"/>
      <c r="G498" s="12" t="s">
        <v>2915</v>
      </c>
      <c r="H498" s="15"/>
      <c r="I498" s="12" t="s">
        <v>2915</v>
      </c>
      <c r="J498" s="3" t="s">
        <v>129</v>
      </c>
      <c r="L498" s="70" t="s">
        <v>7553</v>
      </c>
      <c r="M498" s="83" t="s">
        <v>10843</v>
      </c>
      <c r="N498" s="80"/>
    </row>
    <row r="499" spans="1:14" customFormat="1" ht="33" customHeight="1">
      <c r="A499" s="2" t="s">
        <v>1655</v>
      </c>
      <c r="B499" s="12" t="s">
        <v>2916</v>
      </c>
      <c r="C499" s="3" t="s">
        <v>132</v>
      </c>
      <c r="D499" s="3" t="s">
        <v>2614</v>
      </c>
      <c r="E499" s="7" t="s">
        <v>134</v>
      </c>
      <c r="F499" s="9"/>
      <c r="G499" s="12" t="s">
        <v>2916</v>
      </c>
      <c r="H499" s="15"/>
      <c r="I499" s="12" t="s">
        <v>2916</v>
      </c>
      <c r="J499" s="3" t="s">
        <v>132</v>
      </c>
      <c r="L499" s="70" t="s">
        <v>7558</v>
      </c>
      <c r="M499" s="83" t="s">
        <v>10844</v>
      </c>
      <c r="N499" s="80"/>
    </row>
    <row r="500" spans="1:14" customFormat="1" ht="33" customHeight="1">
      <c r="A500" s="2" t="s">
        <v>1657</v>
      </c>
      <c r="B500" s="12" t="s">
        <v>3050</v>
      </c>
      <c r="C500" s="3" t="s">
        <v>669</v>
      </c>
      <c r="D500" s="3" t="s">
        <v>2614</v>
      </c>
      <c r="E500" s="7" t="s">
        <v>671</v>
      </c>
      <c r="F500" s="9"/>
      <c r="G500" s="12" t="s">
        <v>3050</v>
      </c>
      <c r="H500" s="15"/>
      <c r="I500" s="12" t="s">
        <v>3050</v>
      </c>
      <c r="J500" s="3" t="s">
        <v>669</v>
      </c>
      <c r="L500" s="70" t="s">
        <v>9539</v>
      </c>
      <c r="M500" s="83" t="s">
        <v>10845</v>
      </c>
      <c r="N500" s="80"/>
    </row>
    <row r="501" spans="1:14" customFormat="1" ht="33" customHeight="1">
      <c r="A501" s="2" t="s">
        <v>4</v>
      </c>
      <c r="B501" s="12" t="s">
        <v>3051</v>
      </c>
      <c r="C501" s="3" t="s">
        <v>672</v>
      </c>
      <c r="D501" s="3" t="s">
        <v>2614</v>
      </c>
      <c r="E501" s="7" t="s">
        <v>674</v>
      </c>
      <c r="F501" s="9"/>
      <c r="G501" s="12" t="s">
        <v>3051</v>
      </c>
      <c r="H501" s="15"/>
      <c r="I501" s="12" t="s">
        <v>3051</v>
      </c>
      <c r="J501" s="3" t="s">
        <v>672</v>
      </c>
      <c r="L501" s="1"/>
      <c r="M501" s="1"/>
      <c r="N501" s="1"/>
    </row>
    <row r="502" spans="1:14" customFormat="1" ht="33" customHeight="1">
      <c r="A502" s="2" t="s">
        <v>7</v>
      </c>
      <c r="B502" s="12" t="s">
        <v>3052</v>
      </c>
      <c r="C502" s="3" t="s">
        <v>675</v>
      </c>
      <c r="D502" s="3" t="s">
        <v>2614</v>
      </c>
      <c r="E502" s="7" t="s">
        <v>677</v>
      </c>
      <c r="F502" s="9"/>
      <c r="G502" s="12" t="s">
        <v>3052</v>
      </c>
      <c r="H502" s="15"/>
      <c r="I502" s="12" t="s">
        <v>3052</v>
      </c>
      <c r="J502" s="3" t="s">
        <v>675</v>
      </c>
      <c r="L502" s="1"/>
      <c r="M502" s="1"/>
      <c r="N502" s="1"/>
    </row>
    <row r="503" spans="1:14" customFormat="1" ht="33" customHeight="1">
      <c r="A503" s="2" t="s">
        <v>10</v>
      </c>
      <c r="B503" s="12" t="s">
        <v>3053</v>
      </c>
      <c r="C503" s="3" t="s">
        <v>678</v>
      </c>
      <c r="D503" s="3" t="s">
        <v>2614</v>
      </c>
      <c r="E503" s="7" t="s">
        <v>680</v>
      </c>
      <c r="F503" s="9"/>
      <c r="G503" s="12" t="s">
        <v>3053</v>
      </c>
      <c r="H503" s="15"/>
      <c r="I503" s="12" t="s">
        <v>3053</v>
      </c>
      <c r="J503" s="3" t="s">
        <v>678</v>
      </c>
      <c r="L503" s="1"/>
      <c r="M503" s="1"/>
      <c r="N503" s="1"/>
    </row>
    <row r="504" spans="1:14" customFormat="1" ht="33" customHeight="1">
      <c r="A504" s="2" t="s">
        <v>13</v>
      </c>
      <c r="B504" s="12" t="s">
        <v>3054</v>
      </c>
      <c r="C504" s="3" t="s">
        <v>681</v>
      </c>
      <c r="D504" s="3" t="s">
        <v>2614</v>
      </c>
      <c r="E504" s="7" t="s">
        <v>683</v>
      </c>
      <c r="F504" s="9"/>
      <c r="G504" s="12" t="s">
        <v>3054</v>
      </c>
      <c r="H504" s="15"/>
      <c r="I504" s="12" t="s">
        <v>3054</v>
      </c>
      <c r="J504" s="3" t="s">
        <v>681</v>
      </c>
      <c r="L504" s="1"/>
      <c r="M504" s="1"/>
      <c r="N504" s="1"/>
    </row>
    <row r="505" spans="1:14" customFormat="1" ht="33" customHeight="1">
      <c r="A505" s="2" t="s">
        <v>16</v>
      </c>
      <c r="B505" s="12" t="s">
        <v>3055</v>
      </c>
      <c r="C505" s="3" t="s">
        <v>684</v>
      </c>
      <c r="D505" s="3" t="s">
        <v>2614</v>
      </c>
      <c r="E505" s="7" t="s">
        <v>686</v>
      </c>
      <c r="F505" s="9"/>
      <c r="G505" s="12" t="s">
        <v>3055</v>
      </c>
      <c r="H505" s="15"/>
      <c r="I505" s="12" t="s">
        <v>3055</v>
      </c>
      <c r="J505" s="3" t="s">
        <v>684</v>
      </c>
      <c r="L505" s="1"/>
      <c r="M505" s="1"/>
      <c r="N505" s="1"/>
    </row>
    <row r="506" spans="1:14" customFormat="1" ht="33" customHeight="1">
      <c r="A506" s="2" t="s">
        <v>19</v>
      </c>
      <c r="B506" s="12" t="s">
        <v>3119</v>
      </c>
      <c r="C506" s="3" t="s">
        <v>1063</v>
      </c>
      <c r="D506" s="3" t="s">
        <v>2614</v>
      </c>
      <c r="E506" s="7" t="s">
        <v>1065</v>
      </c>
      <c r="F506" s="9"/>
      <c r="G506" s="12" t="s">
        <v>3119</v>
      </c>
      <c r="H506" s="15"/>
      <c r="I506" s="12" t="s">
        <v>3119</v>
      </c>
      <c r="J506" s="3" t="s">
        <v>1063</v>
      </c>
      <c r="L506" s="1"/>
      <c r="M506" s="1"/>
      <c r="N506" s="1"/>
    </row>
    <row r="507" spans="1:14" customFormat="1" ht="33" customHeight="1">
      <c r="A507" s="2" t="s">
        <v>22</v>
      </c>
      <c r="B507" s="12" t="s">
        <v>3064</v>
      </c>
      <c r="C507" s="3" t="s">
        <v>724</v>
      </c>
      <c r="D507" s="3" t="s">
        <v>2614</v>
      </c>
      <c r="E507" s="7" t="s">
        <v>726</v>
      </c>
      <c r="F507" s="9"/>
      <c r="G507" s="12" t="s">
        <v>3064</v>
      </c>
      <c r="H507" s="15"/>
      <c r="I507" s="12" t="s">
        <v>3064</v>
      </c>
      <c r="J507" s="3" t="s">
        <v>724</v>
      </c>
      <c r="L507" s="1"/>
      <c r="M507" s="1"/>
      <c r="N507" s="1"/>
    </row>
    <row r="508" spans="1:14" customFormat="1" ht="33" customHeight="1">
      <c r="A508" s="2" t="s">
        <v>25</v>
      </c>
      <c r="B508" s="12" t="s">
        <v>3180</v>
      </c>
      <c r="C508" s="3" t="s">
        <v>727</v>
      </c>
      <c r="D508" s="3" t="s">
        <v>2614</v>
      </c>
      <c r="E508" s="7" t="s">
        <v>729</v>
      </c>
      <c r="F508" s="9"/>
      <c r="G508" s="12" t="s">
        <v>3180</v>
      </c>
      <c r="H508" s="15"/>
      <c r="I508" s="12" t="s">
        <v>3180</v>
      </c>
      <c r="J508" s="3" t="s">
        <v>727</v>
      </c>
      <c r="L508" s="1"/>
      <c r="M508" s="1"/>
      <c r="N508" s="1"/>
    </row>
    <row r="509" spans="1:14" customFormat="1" ht="33" customHeight="1">
      <c r="A509" s="2" t="s">
        <v>28</v>
      </c>
      <c r="B509" s="12" t="s">
        <v>3067</v>
      </c>
      <c r="C509" s="3" t="s">
        <v>738</v>
      </c>
      <c r="D509" s="3" t="s">
        <v>2614</v>
      </c>
      <c r="E509" s="7" t="s">
        <v>740</v>
      </c>
      <c r="F509" s="9"/>
      <c r="G509" s="12" t="s">
        <v>3067</v>
      </c>
      <c r="H509" s="15"/>
      <c r="I509" s="12" t="s">
        <v>3067</v>
      </c>
      <c r="J509" s="3" t="s">
        <v>738</v>
      </c>
    </row>
    <row r="510" spans="1:14" customFormat="1" ht="33" customHeight="1">
      <c r="A510" s="2" t="s">
        <v>31</v>
      </c>
      <c r="B510" s="12" t="s">
        <v>3068</v>
      </c>
      <c r="C510" s="3" t="s">
        <v>741</v>
      </c>
      <c r="D510" s="3" t="s">
        <v>2614</v>
      </c>
      <c r="E510" s="7" t="s">
        <v>743</v>
      </c>
      <c r="F510" s="9"/>
      <c r="G510" s="12" t="s">
        <v>3068</v>
      </c>
      <c r="H510" s="15"/>
      <c r="I510" s="12" t="s">
        <v>3068</v>
      </c>
      <c r="J510" s="3" t="s">
        <v>741</v>
      </c>
    </row>
    <row r="511" spans="1:14" customFormat="1" ht="33" customHeight="1">
      <c r="A511" s="2" t="s">
        <v>34</v>
      </c>
      <c r="B511" s="12" t="s">
        <v>3069</v>
      </c>
      <c r="C511" s="3" t="s">
        <v>744</v>
      </c>
      <c r="D511" s="3" t="s">
        <v>2614</v>
      </c>
      <c r="E511" s="7" t="s">
        <v>746</v>
      </c>
      <c r="F511" s="9"/>
      <c r="G511" s="12" t="s">
        <v>3069</v>
      </c>
      <c r="H511" s="15"/>
      <c r="I511" s="12" t="s">
        <v>3069</v>
      </c>
      <c r="J511" s="3" t="s">
        <v>744</v>
      </c>
    </row>
    <row r="512" spans="1:14" customFormat="1" ht="33" customHeight="1">
      <c r="A512" s="2" t="s">
        <v>37</v>
      </c>
      <c r="B512" s="12" t="s">
        <v>3070</v>
      </c>
      <c r="C512" s="3" t="s">
        <v>747</v>
      </c>
      <c r="D512" s="3" t="s">
        <v>2614</v>
      </c>
      <c r="E512" s="7" t="s">
        <v>746</v>
      </c>
      <c r="F512" s="9"/>
      <c r="G512" s="12" t="s">
        <v>3070</v>
      </c>
      <c r="H512" s="15"/>
      <c r="I512" s="12" t="s">
        <v>3070</v>
      </c>
      <c r="J512" s="3" t="s">
        <v>747</v>
      </c>
    </row>
    <row r="513" spans="1:14" customFormat="1" ht="33" customHeight="1">
      <c r="A513" s="2" t="s">
        <v>40</v>
      </c>
      <c r="B513" s="12" t="s">
        <v>3071</v>
      </c>
      <c r="C513" s="3" t="s">
        <v>749</v>
      </c>
      <c r="D513" s="3" t="s">
        <v>2614</v>
      </c>
      <c r="E513" s="7" t="s">
        <v>751</v>
      </c>
      <c r="F513" s="9"/>
      <c r="G513" s="12" t="s">
        <v>3071</v>
      </c>
      <c r="H513" s="15"/>
      <c r="I513" s="12" t="s">
        <v>3071</v>
      </c>
      <c r="J513" s="3" t="s">
        <v>749</v>
      </c>
    </row>
    <row r="514" spans="1:14" customFormat="1" ht="33" customHeight="1">
      <c r="A514" s="2" t="s">
        <v>43</v>
      </c>
      <c r="B514" s="12" t="s">
        <v>3090</v>
      </c>
      <c r="C514" s="3" t="s">
        <v>824</v>
      </c>
      <c r="D514" s="3" t="s">
        <v>2614</v>
      </c>
      <c r="E514" s="7" t="s">
        <v>826</v>
      </c>
      <c r="F514" s="9"/>
      <c r="G514" s="12" t="s">
        <v>3090</v>
      </c>
      <c r="H514" s="15"/>
      <c r="I514" s="12" t="s">
        <v>3090</v>
      </c>
      <c r="J514" s="3" t="s">
        <v>824</v>
      </c>
    </row>
    <row r="515" spans="1:14" customFormat="1" ht="33" customHeight="1">
      <c r="A515" s="2" t="s">
        <v>46</v>
      </c>
      <c r="B515" s="12" t="s">
        <v>3091</v>
      </c>
      <c r="C515" s="3" t="s">
        <v>827</v>
      </c>
      <c r="D515" s="3" t="s">
        <v>2614</v>
      </c>
      <c r="E515" s="7" t="s">
        <v>829</v>
      </c>
      <c r="F515" s="9"/>
      <c r="G515" s="12" t="s">
        <v>3091</v>
      </c>
      <c r="H515" s="15"/>
      <c r="I515" s="12" t="s">
        <v>3091</v>
      </c>
      <c r="J515" s="3" t="s">
        <v>827</v>
      </c>
    </row>
    <row r="516" spans="1:14" customFormat="1" ht="33" customHeight="1">
      <c r="A516" s="2" t="s">
        <v>49</v>
      </c>
      <c r="B516" s="12" t="s">
        <v>2934</v>
      </c>
      <c r="C516" s="3" t="s">
        <v>186</v>
      </c>
      <c r="D516" s="3" t="s">
        <v>2614</v>
      </c>
      <c r="E516" s="7" t="s">
        <v>188</v>
      </c>
      <c r="F516" s="9"/>
      <c r="G516" s="12" t="s">
        <v>2934</v>
      </c>
      <c r="H516" s="15" t="s">
        <v>2751</v>
      </c>
      <c r="I516" s="12" t="s">
        <v>2934</v>
      </c>
      <c r="J516" s="3" t="s">
        <v>186</v>
      </c>
    </row>
    <row r="517" spans="1:14" customFormat="1" ht="33" customHeight="1">
      <c r="A517" s="2" t="s">
        <v>52</v>
      </c>
      <c r="B517" s="12" t="s">
        <v>3060</v>
      </c>
      <c r="C517" s="3" t="s">
        <v>706</v>
      </c>
      <c r="D517" s="3" t="s">
        <v>2614</v>
      </c>
      <c r="E517" s="7" t="s">
        <v>708</v>
      </c>
      <c r="F517" s="9"/>
      <c r="G517" s="12" t="s">
        <v>3060</v>
      </c>
      <c r="H517" s="15"/>
      <c r="I517" s="12" t="s">
        <v>3060</v>
      </c>
      <c r="J517" s="3" t="s">
        <v>706</v>
      </c>
    </row>
    <row r="518" spans="1:14" customFormat="1" ht="33" customHeight="1">
      <c r="A518" s="2" t="s">
        <v>55</v>
      </c>
      <c r="B518" s="12" t="s">
        <v>3061</v>
      </c>
      <c r="C518" s="3" t="s">
        <v>709</v>
      </c>
      <c r="D518" s="3" t="s">
        <v>2614</v>
      </c>
      <c r="E518" s="7" t="s">
        <v>711</v>
      </c>
      <c r="F518" s="9"/>
      <c r="G518" s="12" t="s">
        <v>3061</v>
      </c>
      <c r="H518" s="15"/>
      <c r="I518" s="12" t="s">
        <v>3061</v>
      </c>
      <c r="J518" s="3" t="s">
        <v>709</v>
      </c>
    </row>
    <row r="519" spans="1:14" customFormat="1" ht="33" customHeight="1">
      <c r="A519" s="2" t="s">
        <v>58</v>
      </c>
      <c r="B519" s="12" t="s">
        <v>2935</v>
      </c>
      <c r="C519" s="3" t="s">
        <v>189</v>
      </c>
      <c r="D519" s="3" t="s">
        <v>2614</v>
      </c>
      <c r="E519" s="7" t="s">
        <v>191</v>
      </c>
      <c r="F519" s="9"/>
      <c r="G519" s="12" t="s">
        <v>2935</v>
      </c>
      <c r="H519" s="15"/>
      <c r="I519" s="12" t="s">
        <v>2935</v>
      </c>
      <c r="J519" s="3" t="s">
        <v>189</v>
      </c>
    </row>
    <row r="520" spans="1:14" customFormat="1" ht="33" customHeight="1">
      <c r="A520" s="2" t="s">
        <v>61</v>
      </c>
      <c r="B520" s="12" t="s">
        <v>3062</v>
      </c>
      <c r="C520" s="3" t="s">
        <v>718</v>
      </c>
      <c r="D520" s="3" t="s">
        <v>2614</v>
      </c>
      <c r="E520" s="7" t="s">
        <v>720</v>
      </c>
      <c r="F520" s="9"/>
      <c r="G520" s="12" t="s">
        <v>3062</v>
      </c>
      <c r="H520" s="15"/>
      <c r="I520" s="12" t="s">
        <v>3062</v>
      </c>
      <c r="J520" s="3" t="s">
        <v>718</v>
      </c>
    </row>
    <row r="521" spans="1:14" customFormat="1" ht="33" customHeight="1">
      <c r="A521" s="2" t="s">
        <v>64</v>
      </c>
      <c r="B521" s="12" t="s">
        <v>3065</v>
      </c>
      <c r="C521" s="3" t="s">
        <v>730</v>
      </c>
      <c r="D521" s="3" t="s">
        <v>2614</v>
      </c>
      <c r="E521" s="7" t="s">
        <v>720</v>
      </c>
      <c r="F521" s="9"/>
      <c r="G521" s="12" t="s">
        <v>3065</v>
      </c>
      <c r="H521" s="15"/>
      <c r="I521" s="12" t="s">
        <v>3065</v>
      </c>
      <c r="J521" s="3" t="s">
        <v>730</v>
      </c>
    </row>
    <row r="522" spans="1:14" customFormat="1" ht="33" customHeight="1">
      <c r="A522" s="2" t="s">
        <v>67</v>
      </c>
      <c r="B522" s="12" t="s">
        <v>3063</v>
      </c>
      <c r="C522" s="3" t="s">
        <v>721</v>
      </c>
      <c r="D522" s="3" t="s">
        <v>2614</v>
      </c>
      <c r="E522" s="7" t="s">
        <v>723</v>
      </c>
      <c r="F522" s="9"/>
      <c r="G522" s="12" t="s">
        <v>3063</v>
      </c>
      <c r="H522" s="15"/>
      <c r="I522" s="12" t="s">
        <v>3063</v>
      </c>
      <c r="J522" s="3" t="s">
        <v>721</v>
      </c>
    </row>
    <row r="523" spans="1:14" customFormat="1" ht="33" customHeight="1">
      <c r="A523" s="2" t="s">
        <v>70</v>
      </c>
      <c r="B523" s="12" t="s">
        <v>3066</v>
      </c>
      <c r="C523" s="3" t="s">
        <v>732</v>
      </c>
      <c r="D523" s="3" t="s">
        <v>2614</v>
      </c>
      <c r="E523" s="7" t="s">
        <v>723</v>
      </c>
      <c r="F523" s="9"/>
      <c r="G523" s="12" t="s">
        <v>3066</v>
      </c>
      <c r="H523" s="15"/>
      <c r="I523" s="12" t="s">
        <v>3066</v>
      </c>
      <c r="J523" s="3" t="s">
        <v>732</v>
      </c>
    </row>
    <row r="524" spans="1:14" customFormat="1" ht="33" customHeight="1">
      <c r="A524" s="2" t="s">
        <v>73</v>
      </c>
      <c r="B524" s="12" t="s">
        <v>3019</v>
      </c>
      <c r="C524" s="3" t="s">
        <v>712</v>
      </c>
      <c r="D524" s="3" t="s">
        <v>2614</v>
      </c>
      <c r="E524" s="7" t="s">
        <v>714</v>
      </c>
      <c r="F524" s="9"/>
      <c r="G524" s="12" t="s">
        <v>3019</v>
      </c>
      <c r="H524" s="15"/>
      <c r="I524" s="12" t="s">
        <v>3019</v>
      </c>
      <c r="J524" s="3" t="s">
        <v>712</v>
      </c>
    </row>
    <row r="525" spans="1:14" customFormat="1" ht="33" customHeight="1">
      <c r="A525" s="2" t="s">
        <v>76</v>
      </c>
      <c r="B525" s="12" t="s">
        <v>3020</v>
      </c>
      <c r="C525" s="3" t="s">
        <v>715</v>
      </c>
      <c r="D525" s="3" t="s">
        <v>2614</v>
      </c>
      <c r="E525" s="7" t="s">
        <v>717</v>
      </c>
      <c r="F525" s="9"/>
      <c r="G525" s="12" t="s">
        <v>3020</v>
      </c>
      <c r="H525" s="15"/>
      <c r="I525" s="12" t="s">
        <v>3020</v>
      </c>
      <c r="J525" s="3" t="s">
        <v>715</v>
      </c>
      <c r="L525" s="70" t="s">
        <v>7718</v>
      </c>
      <c r="M525" s="83" t="s">
        <v>10846</v>
      </c>
      <c r="N525" s="80"/>
    </row>
    <row r="526" spans="1:14" customFormat="1" ht="33" customHeight="1">
      <c r="A526" s="2" t="s">
        <v>1859</v>
      </c>
      <c r="B526" s="12" t="s">
        <v>2936</v>
      </c>
      <c r="C526" s="3" t="s">
        <v>192</v>
      </c>
      <c r="D526" s="3" t="s">
        <v>2614</v>
      </c>
      <c r="E526" s="7" t="s">
        <v>194</v>
      </c>
      <c r="F526" s="9"/>
      <c r="G526" s="12" t="s">
        <v>2936</v>
      </c>
      <c r="H526" s="15" t="s">
        <v>2920</v>
      </c>
      <c r="I526" s="12" t="s">
        <v>2936</v>
      </c>
      <c r="J526" s="3" t="s">
        <v>192</v>
      </c>
      <c r="L526" s="70" t="s">
        <v>7724</v>
      </c>
      <c r="M526" s="83" t="s">
        <v>10847</v>
      </c>
      <c r="N526" s="80"/>
    </row>
    <row r="527" spans="1:14" customFormat="1" ht="33" customHeight="1">
      <c r="A527" s="2" t="s">
        <v>1862</v>
      </c>
      <c r="B527" s="12" t="s">
        <v>2937</v>
      </c>
      <c r="C527" s="3" t="s">
        <v>195</v>
      </c>
      <c r="D527" s="3" t="s">
        <v>2614</v>
      </c>
      <c r="E527" s="7" t="s">
        <v>197</v>
      </c>
      <c r="F527" s="9"/>
      <c r="G527" s="12" t="s">
        <v>2937</v>
      </c>
      <c r="H527" s="15" t="s">
        <v>2920</v>
      </c>
      <c r="I527" s="12" t="s">
        <v>2937</v>
      </c>
      <c r="J527" s="3" t="s">
        <v>195</v>
      </c>
      <c r="L527" s="70" t="s">
        <v>9540</v>
      </c>
      <c r="M527" s="83" t="s">
        <v>10848</v>
      </c>
      <c r="N527" s="80"/>
    </row>
    <row r="528" spans="1:14" customFormat="1" ht="33" customHeight="1">
      <c r="A528" s="2" t="s">
        <v>1865</v>
      </c>
      <c r="B528" s="12" t="s">
        <v>3056</v>
      </c>
      <c r="C528" s="3" t="s">
        <v>687</v>
      </c>
      <c r="D528" s="3" t="s">
        <v>2614</v>
      </c>
      <c r="E528" s="7" t="s">
        <v>689</v>
      </c>
      <c r="F528" s="9"/>
      <c r="G528" s="12" t="s">
        <v>3056</v>
      </c>
      <c r="H528" s="15"/>
      <c r="I528" s="12" t="s">
        <v>3056</v>
      </c>
      <c r="J528" s="3" t="s">
        <v>687</v>
      </c>
      <c r="L528" s="70" t="s">
        <v>9541</v>
      </c>
      <c r="M528" s="83" t="s">
        <v>10849</v>
      </c>
      <c r="N528" s="80"/>
    </row>
    <row r="529" spans="1:18" customFormat="1" ht="33" customHeight="1">
      <c r="A529" s="2" t="s">
        <v>1868</v>
      </c>
      <c r="B529" s="12" t="s">
        <v>3057</v>
      </c>
      <c r="C529" s="3" t="s">
        <v>690</v>
      </c>
      <c r="D529" s="3" t="s">
        <v>2614</v>
      </c>
      <c r="E529" s="7" t="s">
        <v>692</v>
      </c>
      <c r="F529" s="9"/>
      <c r="G529" s="12" t="s">
        <v>3057</v>
      </c>
      <c r="H529" s="15"/>
      <c r="I529" s="12" t="s">
        <v>3057</v>
      </c>
      <c r="J529" s="3" t="s">
        <v>690</v>
      </c>
      <c r="L529" s="70" t="s">
        <v>7750</v>
      </c>
      <c r="M529" s="83" t="s">
        <v>10850</v>
      </c>
      <c r="N529" s="80"/>
    </row>
    <row r="530" spans="1:18" customFormat="1" ht="33" customHeight="1">
      <c r="A530" s="2" t="s">
        <v>1871</v>
      </c>
      <c r="B530" s="12" t="s">
        <v>3145</v>
      </c>
      <c r="C530" s="3" t="s">
        <v>1272</v>
      </c>
      <c r="D530" s="3" t="s">
        <v>2614</v>
      </c>
      <c r="E530" s="7" t="s">
        <v>1274</v>
      </c>
      <c r="F530" s="9"/>
      <c r="G530" s="12" t="s">
        <v>3145</v>
      </c>
      <c r="H530" s="15"/>
      <c r="I530" s="12" t="s">
        <v>3145</v>
      </c>
      <c r="J530" s="3" t="s">
        <v>1272</v>
      </c>
      <c r="L530" s="70" t="s">
        <v>7764</v>
      </c>
      <c r="M530" s="83" t="s">
        <v>10851</v>
      </c>
      <c r="N530" s="80"/>
    </row>
    <row r="531" spans="1:18" customFormat="1" ht="33" customHeight="1">
      <c r="A531" s="2" t="s">
        <v>1874</v>
      </c>
      <c r="B531" s="12" t="s">
        <v>3072</v>
      </c>
      <c r="C531" s="3" t="s">
        <v>775</v>
      </c>
      <c r="D531" s="3" t="s">
        <v>2614</v>
      </c>
      <c r="E531" s="7" t="s">
        <v>777</v>
      </c>
      <c r="F531" s="9"/>
      <c r="G531" s="12" t="s">
        <v>3072</v>
      </c>
      <c r="H531" s="15"/>
      <c r="I531" s="12" t="s">
        <v>3072</v>
      </c>
      <c r="J531" s="3" t="s">
        <v>775</v>
      </c>
      <c r="L531" s="70" t="s">
        <v>9542</v>
      </c>
      <c r="M531" s="83" t="s">
        <v>10852</v>
      </c>
      <c r="N531" s="80"/>
    </row>
    <row r="532" spans="1:18" customFormat="1" ht="33" customHeight="1">
      <c r="A532" s="2" t="s">
        <v>1877</v>
      </c>
      <c r="B532" s="12" t="s">
        <v>3073</v>
      </c>
      <c r="C532" s="3" t="s">
        <v>778</v>
      </c>
      <c r="D532" s="3" t="s">
        <v>2614</v>
      </c>
      <c r="E532" s="7" t="s">
        <v>780</v>
      </c>
      <c r="F532" s="9"/>
      <c r="G532" s="12" t="s">
        <v>3073</v>
      </c>
      <c r="H532" s="15"/>
      <c r="I532" s="12" t="s">
        <v>3073</v>
      </c>
      <c r="J532" s="3" t="s">
        <v>778</v>
      </c>
      <c r="L532" s="70" t="s">
        <v>7773</v>
      </c>
      <c r="M532" s="83" t="s">
        <v>10853</v>
      </c>
      <c r="N532" s="80"/>
    </row>
    <row r="533" spans="1:18" customFormat="1" ht="33" customHeight="1">
      <c r="A533" s="2" t="s">
        <v>1880</v>
      </c>
      <c r="B533" s="12" t="s">
        <v>3074</v>
      </c>
      <c r="C533" s="3" t="s">
        <v>781</v>
      </c>
      <c r="D533" s="3" t="s">
        <v>2614</v>
      </c>
      <c r="E533" s="7" t="s">
        <v>783</v>
      </c>
      <c r="F533" s="9"/>
      <c r="G533" s="12" t="s">
        <v>3074</v>
      </c>
      <c r="H533" s="15"/>
      <c r="I533" s="12" t="s">
        <v>3074</v>
      </c>
      <c r="J533" s="3" t="s">
        <v>781</v>
      </c>
    </row>
    <row r="534" spans="1:18" customFormat="1" ht="33" customHeight="1">
      <c r="A534" s="2" t="s">
        <v>1883</v>
      </c>
      <c r="B534" s="12" t="s">
        <v>3075</v>
      </c>
      <c r="C534" s="3" t="s">
        <v>784</v>
      </c>
      <c r="D534" s="3" t="s">
        <v>2614</v>
      </c>
      <c r="E534" s="7" t="s">
        <v>783</v>
      </c>
      <c r="F534" s="9"/>
      <c r="G534" s="12" t="s">
        <v>3075</v>
      </c>
      <c r="H534" s="15"/>
      <c r="I534" s="12" t="s">
        <v>3075</v>
      </c>
      <c r="J534" s="3" t="s">
        <v>784</v>
      </c>
    </row>
    <row r="535" spans="1:18" customFormat="1" ht="33" customHeight="1">
      <c r="A535" s="2" t="s">
        <v>1886</v>
      </c>
      <c r="B535" s="12" t="s">
        <v>3076</v>
      </c>
      <c r="C535" s="3" t="s">
        <v>786</v>
      </c>
      <c r="D535" s="3" t="s">
        <v>2614</v>
      </c>
      <c r="E535" s="7" t="s">
        <v>564</v>
      </c>
      <c r="F535" s="9"/>
      <c r="G535" s="12" t="s">
        <v>3076</v>
      </c>
      <c r="H535" s="15"/>
      <c r="I535" s="12" t="s">
        <v>3076</v>
      </c>
      <c r="J535" s="3" t="s">
        <v>786</v>
      </c>
    </row>
    <row r="536" spans="1:18" customFormat="1" ht="33" customHeight="1">
      <c r="A536" s="2" t="s">
        <v>1889</v>
      </c>
      <c r="B536" s="12" t="s">
        <v>3077</v>
      </c>
      <c r="C536" s="3" t="s">
        <v>788</v>
      </c>
      <c r="D536" s="3" t="s">
        <v>2614</v>
      </c>
      <c r="E536" s="7" t="s">
        <v>567</v>
      </c>
      <c r="F536" s="9"/>
      <c r="G536" s="12" t="s">
        <v>3077</v>
      </c>
      <c r="H536" s="15"/>
      <c r="I536" s="12" t="s">
        <v>3077</v>
      </c>
      <c r="J536" s="3" t="s">
        <v>788</v>
      </c>
    </row>
    <row r="537" spans="1:18" customFormat="1" ht="33" customHeight="1">
      <c r="A537" s="2" t="s">
        <v>1912</v>
      </c>
      <c r="B537" s="12" t="s">
        <v>3101</v>
      </c>
      <c r="C537" s="3" t="s">
        <v>885</v>
      </c>
      <c r="D537" s="3" t="s">
        <v>2614</v>
      </c>
      <c r="E537" s="14" t="s">
        <v>3199</v>
      </c>
      <c r="F537" s="9"/>
      <c r="G537" s="12" t="s">
        <v>3101</v>
      </c>
      <c r="H537" s="15"/>
      <c r="I537" s="12" t="s">
        <v>3101</v>
      </c>
      <c r="J537" s="3" t="s">
        <v>885</v>
      </c>
    </row>
    <row r="538" spans="1:18" customFormat="1" ht="33" customHeight="1">
      <c r="A538" s="2"/>
      <c r="B538" s="12" t="s">
        <v>8362</v>
      </c>
      <c r="C538" s="3" t="s">
        <v>887</v>
      </c>
      <c r="D538" s="3" t="s">
        <v>2614</v>
      </c>
      <c r="E538" s="14" t="s">
        <v>3200</v>
      </c>
      <c r="F538" s="9"/>
      <c r="G538" s="12" t="s">
        <v>8362</v>
      </c>
      <c r="H538" s="15"/>
      <c r="I538" s="12" t="s">
        <v>8362</v>
      </c>
      <c r="J538" s="3" t="s">
        <v>887</v>
      </c>
    </row>
    <row r="539" spans="1:18" customFormat="1" ht="33" customHeight="1">
      <c r="A539" s="2" t="s">
        <v>1915</v>
      </c>
      <c r="B539" s="12" t="s">
        <v>3088</v>
      </c>
      <c r="C539" s="3" t="s">
        <v>818</v>
      </c>
      <c r="D539" s="3" t="s">
        <v>2614</v>
      </c>
      <c r="E539" s="7" t="s">
        <v>820</v>
      </c>
      <c r="F539" s="9"/>
      <c r="G539" s="12" t="s">
        <v>3088</v>
      </c>
      <c r="H539" s="15"/>
      <c r="I539" s="12" t="s">
        <v>3088</v>
      </c>
      <c r="J539" s="3" t="s">
        <v>818</v>
      </c>
    </row>
    <row r="540" spans="1:18" customFormat="1" ht="33" customHeight="1">
      <c r="A540" s="2" t="s">
        <v>1917</v>
      </c>
      <c r="B540" s="12" t="s">
        <v>3089</v>
      </c>
      <c r="C540" s="3" t="s">
        <v>821</v>
      </c>
      <c r="D540" s="3" t="s">
        <v>2614</v>
      </c>
      <c r="E540" s="7" t="s">
        <v>823</v>
      </c>
      <c r="F540" s="9"/>
      <c r="G540" s="12" t="s">
        <v>3089</v>
      </c>
      <c r="H540" s="15"/>
      <c r="I540" s="12" t="s">
        <v>3089</v>
      </c>
      <c r="J540" s="3" t="s">
        <v>821</v>
      </c>
    </row>
    <row r="541" spans="1:18" customFormat="1" ht="33" customHeight="1">
      <c r="A541" s="2" t="s">
        <v>1920</v>
      </c>
      <c r="B541" s="12" t="s">
        <v>3094</v>
      </c>
      <c r="C541" s="3" t="s">
        <v>841</v>
      </c>
      <c r="D541" s="3" t="s">
        <v>2614</v>
      </c>
      <c r="E541" s="14" t="s">
        <v>3183</v>
      </c>
      <c r="F541" s="9"/>
      <c r="G541" s="12" t="s">
        <v>3094</v>
      </c>
      <c r="H541" s="15"/>
      <c r="I541" s="12" t="s">
        <v>3094</v>
      </c>
      <c r="J541" s="3" t="s">
        <v>841</v>
      </c>
    </row>
    <row r="542" spans="1:18" customFormat="1" ht="33" customHeight="1">
      <c r="A542" s="2" t="s">
        <v>1926</v>
      </c>
      <c r="B542" s="12" t="s">
        <v>3095</v>
      </c>
      <c r="C542" s="3" t="s">
        <v>843</v>
      </c>
      <c r="D542" s="3" t="s">
        <v>2614</v>
      </c>
      <c r="E542" s="14" t="s">
        <v>3184</v>
      </c>
      <c r="F542" s="9"/>
      <c r="G542" s="12" t="s">
        <v>3095</v>
      </c>
      <c r="H542" s="15"/>
      <c r="I542" s="12" t="s">
        <v>3095</v>
      </c>
      <c r="J542" s="3" t="s">
        <v>843</v>
      </c>
    </row>
    <row r="543" spans="1:18" customFormat="1" ht="33" customHeight="1">
      <c r="A543" s="20" t="s">
        <v>8391</v>
      </c>
      <c r="B543" s="12" t="s">
        <v>3096</v>
      </c>
      <c r="C543" s="3" t="s">
        <v>850</v>
      </c>
      <c r="D543" s="3" t="s">
        <v>2614</v>
      </c>
      <c r="E543" s="14" t="s">
        <v>3185</v>
      </c>
      <c r="F543" s="9"/>
      <c r="G543" s="12" t="s">
        <v>3096</v>
      </c>
      <c r="H543" s="15"/>
      <c r="I543" s="12" t="s">
        <v>3096</v>
      </c>
      <c r="J543" s="3" t="s">
        <v>850</v>
      </c>
      <c r="L543" s="26" t="s">
        <v>7862</v>
      </c>
      <c r="M543" s="26" t="s">
        <v>3096</v>
      </c>
      <c r="N543" s="79" t="s">
        <v>850</v>
      </c>
      <c r="P543" s="1"/>
      <c r="Q543" s="1"/>
      <c r="R543" s="1"/>
    </row>
    <row r="544" spans="1:18" customFormat="1" ht="33" customHeight="1">
      <c r="A544" s="2" t="s">
        <v>1932</v>
      </c>
      <c r="B544" s="12" t="s">
        <v>3099</v>
      </c>
      <c r="C544" s="3" t="s">
        <v>855</v>
      </c>
      <c r="D544" s="3" t="s">
        <v>2614</v>
      </c>
      <c r="E544" s="14" t="s">
        <v>3188</v>
      </c>
      <c r="F544" s="9"/>
      <c r="G544" s="12" t="s">
        <v>3099</v>
      </c>
      <c r="H544" s="15"/>
      <c r="I544" s="12" t="s">
        <v>3099</v>
      </c>
      <c r="J544" s="3" t="s">
        <v>855</v>
      </c>
      <c r="L544" s="26" t="s">
        <v>7865</v>
      </c>
      <c r="M544" s="26" t="s">
        <v>3099</v>
      </c>
      <c r="N544" s="79" t="s">
        <v>855</v>
      </c>
      <c r="P544" s="1"/>
      <c r="Q544" s="1"/>
      <c r="R544" s="1"/>
    </row>
    <row r="545" spans="1:18" customFormat="1" ht="33" customHeight="1">
      <c r="A545" s="2" t="s">
        <v>1935</v>
      </c>
      <c r="B545" s="12" t="s">
        <v>3146</v>
      </c>
      <c r="C545" s="3" t="s">
        <v>1275</v>
      </c>
      <c r="D545" s="3" t="s">
        <v>2614</v>
      </c>
      <c r="E545" s="7" t="s">
        <v>1277</v>
      </c>
      <c r="F545" s="9"/>
      <c r="G545" s="12" t="s">
        <v>3146</v>
      </c>
      <c r="H545" s="15"/>
      <c r="I545" s="12" t="s">
        <v>3146</v>
      </c>
      <c r="J545" s="3" t="s">
        <v>1275</v>
      </c>
      <c r="L545" s="26" t="s">
        <v>11005</v>
      </c>
      <c r="M545" s="26" t="s">
        <v>10759</v>
      </c>
      <c r="N545" s="79"/>
      <c r="P545" s="1"/>
      <c r="Q545" s="1"/>
      <c r="R545" s="1"/>
    </row>
    <row r="546" spans="1:18" customFormat="1" ht="33" customHeight="1">
      <c r="A546" s="2" t="s">
        <v>98</v>
      </c>
      <c r="B546" s="12"/>
      <c r="C546" s="3" t="s">
        <v>2075</v>
      </c>
      <c r="D546" s="3" t="s">
        <v>2614</v>
      </c>
      <c r="E546" s="7" t="s">
        <v>2077</v>
      </c>
      <c r="F546" s="9"/>
      <c r="G546" s="12"/>
      <c r="H546" s="15"/>
      <c r="I546" s="12" t="s">
        <v>3210</v>
      </c>
      <c r="J546" s="3" t="s">
        <v>2075</v>
      </c>
      <c r="L546" s="26" t="s">
        <v>7921</v>
      </c>
      <c r="M546" s="26" t="s">
        <v>10760</v>
      </c>
      <c r="N546" s="79"/>
      <c r="P546" s="1"/>
      <c r="Q546" s="1"/>
      <c r="R546" s="1"/>
    </row>
    <row r="547" spans="1:18" customFormat="1" ht="33" customHeight="1">
      <c r="A547" s="2" t="s">
        <v>101</v>
      </c>
      <c r="B547" s="12"/>
      <c r="C547" s="3" t="s">
        <v>2078</v>
      </c>
      <c r="D547" s="3" t="s">
        <v>2614</v>
      </c>
      <c r="E547" s="7" t="s">
        <v>2080</v>
      </c>
      <c r="F547" s="9"/>
      <c r="G547" s="12"/>
      <c r="H547" s="15"/>
      <c r="I547" s="12" t="s">
        <v>3211</v>
      </c>
      <c r="J547" s="3" t="s">
        <v>2078</v>
      </c>
      <c r="L547" s="26" t="s">
        <v>7933</v>
      </c>
      <c r="M547" s="26" t="s">
        <v>10761</v>
      </c>
      <c r="N547" s="79"/>
      <c r="P547" s="1"/>
      <c r="Q547" s="1"/>
      <c r="R547" s="1"/>
    </row>
    <row r="548" spans="1:18" customFormat="1" ht="33" customHeight="1">
      <c r="A548" s="2" t="s">
        <v>104</v>
      </c>
      <c r="B548" s="12"/>
      <c r="C548" s="3" t="s">
        <v>2081</v>
      </c>
      <c r="D548" s="3" t="s">
        <v>2614</v>
      </c>
      <c r="E548" s="7" t="s">
        <v>2083</v>
      </c>
      <c r="F548" s="9"/>
      <c r="G548" s="12"/>
      <c r="H548" s="15"/>
      <c r="I548" s="12" t="s">
        <v>3212</v>
      </c>
      <c r="J548" s="3" t="s">
        <v>2081</v>
      </c>
      <c r="L548" s="26" t="s">
        <v>8157</v>
      </c>
      <c r="M548" s="26" t="s">
        <v>10762</v>
      </c>
      <c r="N548" s="79"/>
      <c r="P548" s="1"/>
      <c r="Q548" s="1"/>
      <c r="R548" s="1"/>
    </row>
    <row r="549" spans="1:18" customFormat="1" ht="33" customHeight="1">
      <c r="A549" s="2" t="s">
        <v>107</v>
      </c>
      <c r="B549" s="12"/>
      <c r="C549" s="3" t="s">
        <v>2084</v>
      </c>
      <c r="D549" s="3" t="s">
        <v>2614</v>
      </c>
      <c r="E549" s="7" t="s">
        <v>2086</v>
      </c>
      <c r="F549" s="9"/>
      <c r="G549" s="12"/>
      <c r="H549" s="15"/>
      <c r="I549" s="12" t="s">
        <v>3213</v>
      </c>
      <c r="J549" s="3" t="s">
        <v>2084</v>
      </c>
      <c r="L549" s="26" t="s">
        <v>8160</v>
      </c>
      <c r="M549" s="26" t="s">
        <v>10763</v>
      </c>
      <c r="N549" s="79"/>
      <c r="P549" s="1"/>
      <c r="Q549" s="1"/>
      <c r="R549" s="1"/>
    </row>
    <row r="550" spans="1:18" customFormat="1" ht="33" customHeight="1">
      <c r="A550" s="2" t="s">
        <v>110</v>
      </c>
      <c r="B550" s="12"/>
      <c r="C550" s="3" t="s">
        <v>2087</v>
      </c>
      <c r="D550" s="3" t="s">
        <v>2614</v>
      </c>
      <c r="E550" s="7" t="s">
        <v>2089</v>
      </c>
      <c r="F550" s="9"/>
      <c r="G550" s="12"/>
      <c r="H550" s="15"/>
      <c r="I550" s="12" t="s">
        <v>3214</v>
      </c>
      <c r="J550" s="3" t="s">
        <v>2087</v>
      </c>
      <c r="L550" s="26" t="s">
        <v>8163</v>
      </c>
      <c r="M550" s="26" t="s">
        <v>10764</v>
      </c>
      <c r="N550" s="79"/>
      <c r="P550" s="1"/>
      <c r="Q550" s="1"/>
      <c r="R550" s="1"/>
    </row>
    <row r="551" spans="1:18" customFormat="1" ht="33" customHeight="1">
      <c r="A551" s="2" t="s">
        <v>113</v>
      </c>
      <c r="B551" s="12"/>
      <c r="C551" s="3" t="s">
        <v>2117</v>
      </c>
      <c r="D551" s="3" t="s">
        <v>2614</v>
      </c>
      <c r="E551" s="7" t="s">
        <v>2119</v>
      </c>
      <c r="F551" s="9"/>
      <c r="G551" s="12"/>
      <c r="H551" s="15"/>
      <c r="I551" s="12" t="s">
        <v>3215</v>
      </c>
      <c r="J551" s="3" t="s">
        <v>2117</v>
      </c>
      <c r="L551" s="70" t="s">
        <v>8166</v>
      </c>
      <c r="M551" t="s">
        <v>10765</v>
      </c>
      <c r="N551" s="79"/>
      <c r="P551" s="1"/>
      <c r="Q551" s="1"/>
      <c r="R551" s="1"/>
    </row>
    <row r="552" spans="1:18" customFormat="1" ht="33" customHeight="1">
      <c r="A552" s="2"/>
      <c r="B552" s="12"/>
      <c r="C552" s="3" t="s">
        <v>2237</v>
      </c>
      <c r="D552" s="3" t="s">
        <v>2614</v>
      </c>
      <c r="E552" s="7" t="s">
        <v>2239</v>
      </c>
      <c r="F552" s="9"/>
      <c r="G552" s="12"/>
      <c r="H552" s="15"/>
      <c r="I552" s="12" t="s">
        <v>3216</v>
      </c>
      <c r="J552" s="3" t="s">
        <v>2237</v>
      </c>
      <c r="L552" s="70" t="s">
        <v>8169</v>
      </c>
      <c r="M552" t="s">
        <v>10766</v>
      </c>
      <c r="N552" s="79"/>
      <c r="P552" s="1"/>
      <c r="Q552" s="1"/>
      <c r="R552" s="1"/>
    </row>
    <row r="553" spans="1:18" customFormat="1" ht="33" customHeight="1">
      <c r="A553" s="2" t="s">
        <v>118</v>
      </c>
      <c r="B553" s="12"/>
      <c r="C553" s="3" t="s">
        <v>2240</v>
      </c>
      <c r="D553" s="3" t="s">
        <v>2614</v>
      </c>
      <c r="E553" s="7" t="s">
        <v>2242</v>
      </c>
      <c r="F553" s="9"/>
      <c r="G553" s="12"/>
      <c r="H553" s="15"/>
      <c r="I553" s="12" t="s">
        <v>3217</v>
      </c>
      <c r="J553" s="3" t="s">
        <v>2240</v>
      </c>
      <c r="L553" s="70" t="s">
        <v>8172</v>
      </c>
      <c r="M553" t="s">
        <v>10767</v>
      </c>
      <c r="N553" s="79"/>
      <c r="P553" s="1"/>
      <c r="Q553" s="1"/>
      <c r="R553" s="1"/>
    </row>
    <row r="554" spans="1:18" customFormat="1" ht="33" customHeight="1">
      <c r="A554" s="2" t="s">
        <v>121</v>
      </c>
      <c r="B554" s="12"/>
      <c r="C554" s="3" t="s">
        <v>2243</v>
      </c>
      <c r="D554" s="3" t="s">
        <v>2614</v>
      </c>
      <c r="E554" s="7" t="s">
        <v>2245</v>
      </c>
      <c r="F554" s="9"/>
      <c r="G554" s="12"/>
      <c r="H554" s="15"/>
      <c r="I554" s="12" t="s">
        <v>3218</v>
      </c>
      <c r="J554" s="3" t="s">
        <v>2243</v>
      </c>
      <c r="L554" s="70" t="s">
        <v>8175</v>
      </c>
      <c r="M554" t="s">
        <v>10768</v>
      </c>
      <c r="N554" s="79"/>
      <c r="P554" s="1"/>
      <c r="Q554" s="1"/>
      <c r="R554" s="1"/>
    </row>
    <row r="555" spans="1:18" customFormat="1" ht="33" customHeight="1">
      <c r="A555" s="2" t="s">
        <v>124</v>
      </c>
      <c r="B555" s="12"/>
      <c r="C555" s="3" t="s">
        <v>2246</v>
      </c>
      <c r="D555" s="3" t="s">
        <v>2614</v>
      </c>
      <c r="E555" s="7" t="s">
        <v>2248</v>
      </c>
      <c r="F555" s="9"/>
      <c r="G555" s="12"/>
      <c r="H555" s="15"/>
      <c r="I555" s="12" t="s">
        <v>3219</v>
      </c>
      <c r="J555" s="3" t="s">
        <v>2246</v>
      </c>
      <c r="L555" s="70" t="s">
        <v>8178</v>
      </c>
      <c r="M555" t="s">
        <v>10769</v>
      </c>
      <c r="N555" s="79"/>
      <c r="P555" s="1"/>
      <c r="Q555" s="1"/>
      <c r="R555" s="1"/>
    </row>
    <row r="556" spans="1:18" customFormat="1" ht="33" customHeight="1">
      <c r="A556" s="2" t="s">
        <v>127</v>
      </c>
      <c r="B556" s="12"/>
      <c r="C556" s="3" t="s">
        <v>2249</v>
      </c>
      <c r="D556" s="3" t="s">
        <v>2614</v>
      </c>
      <c r="E556" s="7" t="s">
        <v>2251</v>
      </c>
      <c r="F556" s="9"/>
      <c r="G556" s="12"/>
      <c r="H556" s="15"/>
      <c r="I556" s="12" t="s">
        <v>3220</v>
      </c>
      <c r="J556" s="3" t="s">
        <v>2249</v>
      </c>
      <c r="L556" s="70" t="s">
        <v>8181</v>
      </c>
      <c r="M556" t="s">
        <v>10770</v>
      </c>
      <c r="N556" s="79"/>
      <c r="P556" s="1"/>
      <c r="Q556" s="1"/>
      <c r="R556" s="1"/>
    </row>
    <row r="557" spans="1:18" customFormat="1" ht="33" customHeight="1">
      <c r="A557" s="2" t="s">
        <v>130</v>
      </c>
      <c r="B557" s="12"/>
      <c r="C557" s="3" t="s">
        <v>2252</v>
      </c>
      <c r="D557" s="3" t="s">
        <v>2614</v>
      </c>
      <c r="E557" s="7" t="s">
        <v>2254</v>
      </c>
      <c r="F557" s="9"/>
      <c r="G557" s="12"/>
      <c r="H557" s="15"/>
      <c r="I557" s="12" t="s">
        <v>3221</v>
      </c>
      <c r="J557" s="3" t="s">
        <v>2252</v>
      </c>
      <c r="L557" s="70" t="s">
        <v>8184</v>
      </c>
      <c r="M557" t="s">
        <v>10771</v>
      </c>
      <c r="N557" s="79"/>
      <c r="P557" s="1"/>
      <c r="Q557" s="1"/>
      <c r="R557" s="1"/>
    </row>
    <row r="558" spans="1:18" customFormat="1" ht="33" customHeight="1">
      <c r="A558" s="2" t="s">
        <v>133</v>
      </c>
      <c r="B558" s="12"/>
      <c r="C558" s="3" t="s">
        <v>2255</v>
      </c>
      <c r="D558" s="3" t="s">
        <v>2614</v>
      </c>
      <c r="E558" s="7" t="s">
        <v>2257</v>
      </c>
      <c r="F558" s="9"/>
      <c r="G558" s="12"/>
      <c r="H558" s="15"/>
      <c r="I558" s="12" t="s">
        <v>3222</v>
      </c>
      <c r="J558" s="3" t="s">
        <v>2255</v>
      </c>
      <c r="L558" s="70" t="s">
        <v>8187</v>
      </c>
      <c r="M558" t="s">
        <v>10772</v>
      </c>
      <c r="N558" s="79"/>
      <c r="P558" s="1"/>
      <c r="Q558" s="1"/>
      <c r="R558" s="1"/>
    </row>
    <row r="559" spans="1:18" customFormat="1" ht="33" customHeight="1">
      <c r="A559" s="2" t="s">
        <v>136</v>
      </c>
      <c r="B559" s="12"/>
      <c r="C559" s="3" t="s">
        <v>2258</v>
      </c>
      <c r="D559" s="3" t="s">
        <v>2614</v>
      </c>
      <c r="E559" s="7" t="s">
        <v>2260</v>
      </c>
      <c r="F559" s="9"/>
      <c r="G559" s="12"/>
      <c r="H559" s="15"/>
      <c r="I559" s="12" t="s">
        <v>3223</v>
      </c>
      <c r="J559" s="3" t="s">
        <v>2258</v>
      </c>
    </row>
    <row r="560" spans="1:18" customFormat="1" ht="33" customHeight="1">
      <c r="A560" s="2" t="s">
        <v>138</v>
      </c>
      <c r="B560" s="12"/>
      <c r="C560" s="3" t="s">
        <v>2261</v>
      </c>
      <c r="D560" s="3" t="s">
        <v>2614</v>
      </c>
      <c r="E560" s="7" t="s">
        <v>2263</v>
      </c>
      <c r="F560" s="9"/>
      <c r="G560" s="12"/>
      <c r="H560" s="15"/>
      <c r="I560" s="12" t="s">
        <v>3224</v>
      </c>
      <c r="J560" s="3" t="s">
        <v>2261</v>
      </c>
    </row>
    <row r="561" spans="1:10" customFormat="1" ht="33" customHeight="1">
      <c r="A561" s="2" t="s">
        <v>140</v>
      </c>
      <c r="B561" s="12"/>
      <c r="C561" s="3" t="s">
        <v>2264</v>
      </c>
      <c r="D561" s="3" t="s">
        <v>2614</v>
      </c>
      <c r="E561" s="7" t="s">
        <v>2266</v>
      </c>
      <c r="F561" s="9"/>
      <c r="G561" s="12"/>
      <c r="H561" s="15"/>
      <c r="I561" s="12" t="s">
        <v>3225</v>
      </c>
      <c r="J561" s="3" t="s">
        <v>2264</v>
      </c>
    </row>
    <row r="562" spans="1:10" customFormat="1" ht="33" customHeight="1">
      <c r="A562" s="2" t="s">
        <v>143</v>
      </c>
      <c r="B562" s="12"/>
      <c r="C562" s="3" t="s">
        <v>2291</v>
      </c>
      <c r="D562" s="3" t="s">
        <v>2614</v>
      </c>
      <c r="E562" s="7" t="s">
        <v>2293</v>
      </c>
      <c r="F562" s="9"/>
      <c r="G562" s="12"/>
      <c r="H562" s="15"/>
      <c r="I562" s="12" t="s">
        <v>3226</v>
      </c>
      <c r="J562" s="3" t="s">
        <v>2291</v>
      </c>
    </row>
    <row r="563" spans="1:10" customFormat="1" ht="33" customHeight="1">
      <c r="A563" s="2" t="s">
        <v>146</v>
      </c>
      <c r="B563" s="12"/>
      <c r="C563" s="3" t="s">
        <v>2294</v>
      </c>
      <c r="D563" s="3" t="s">
        <v>2614</v>
      </c>
      <c r="E563" s="7" t="s">
        <v>2296</v>
      </c>
      <c r="F563" s="9"/>
      <c r="G563" s="12"/>
      <c r="H563" s="15"/>
      <c r="I563" s="12" t="s">
        <v>3227</v>
      </c>
      <c r="J563" s="3" t="s">
        <v>2294</v>
      </c>
    </row>
    <row r="564" spans="1:10" customFormat="1" ht="33" customHeight="1">
      <c r="A564" s="2" t="s">
        <v>149</v>
      </c>
      <c r="B564" s="12"/>
      <c r="C564" s="3" t="s">
        <v>2297</v>
      </c>
      <c r="D564" s="3" t="s">
        <v>2614</v>
      </c>
      <c r="E564" s="7" t="s">
        <v>2299</v>
      </c>
      <c r="F564" s="9"/>
      <c r="G564" s="12"/>
      <c r="H564" s="15"/>
      <c r="I564" s="12" t="s">
        <v>3228</v>
      </c>
      <c r="J564" s="3" t="s">
        <v>2297</v>
      </c>
    </row>
    <row r="565" spans="1:10" customFormat="1" ht="33" customHeight="1">
      <c r="A565" s="2" t="s">
        <v>152</v>
      </c>
      <c r="B565" s="12"/>
      <c r="C565" s="3" t="s">
        <v>2300</v>
      </c>
      <c r="D565" s="3" t="s">
        <v>2614</v>
      </c>
      <c r="E565" s="7" t="s">
        <v>2302</v>
      </c>
      <c r="F565" s="9"/>
      <c r="G565" s="12"/>
      <c r="H565" s="15"/>
      <c r="I565" s="12" t="s">
        <v>3229</v>
      </c>
      <c r="J565" s="3" t="s">
        <v>2300</v>
      </c>
    </row>
    <row r="566" spans="1:10" customFormat="1" ht="33" customHeight="1">
      <c r="A566" s="2" t="s">
        <v>152</v>
      </c>
      <c r="B566" s="12"/>
      <c r="C566" s="3" t="s">
        <v>2327</v>
      </c>
      <c r="D566" s="3" t="s">
        <v>2614</v>
      </c>
      <c r="E566" s="7" t="s">
        <v>2329</v>
      </c>
      <c r="F566" s="9"/>
      <c r="G566" s="12"/>
      <c r="H566" s="15" t="s">
        <v>2751</v>
      </c>
      <c r="I566" s="12" t="s">
        <v>3655</v>
      </c>
      <c r="J566" s="3" t="s">
        <v>2327</v>
      </c>
    </row>
    <row r="567" spans="1:10" customFormat="1" ht="33" customHeight="1">
      <c r="A567" s="2" t="s">
        <v>157</v>
      </c>
      <c r="B567" s="12"/>
      <c r="C567" s="3" t="s">
        <v>2330</v>
      </c>
      <c r="D567" s="3" t="s">
        <v>2614</v>
      </c>
      <c r="E567" s="7" t="s">
        <v>2332</v>
      </c>
      <c r="F567" s="9"/>
      <c r="G567" s="12"/>
      <c r="H567" s="15" t="s">
        <v>2751</v>
      </c>
      <c r="I567" s="12" t="s">
        <v>3656</v>
      </c>
      <c r="J567" s="3" t="s">
        <v>2330</v>
      </c>
    </row>
    <row r="568" spans="1:10" customFormat="1" ht="33" customHeight="1">
      <c r="A568" s="2" t="s">
        <v>160</v>
      </c>
      <c r="B568" s="12"/>
      <c r="C568" s="3" t="s">
        <v>2381</v>
      </c>
      <c r="D568" s="3" t="s">
        <v>2614</v>
      </c>
      <c r="E568" s="7" t="s">
        <v>2383</v>
      </c>
      <c r="F568" s="9"/>
      <c r="G568" s="12"/>
      <c r="H568" s="15"/>
      <c r="I568" s="12" t="s">
        <v>3230</v>
      </c>
      <c r="J568" s="3" t="s">
        <v>2381</v>
      </c>
    </row>
    <row r="569" spans="1:10" customFormat="1" ht="33" customHeight="1">
      <c r="A569" s="2" t="s">
        <v>163</v>
      </c>
      <c r="B569" s="12"/>
      <c r="C569" s="3" t="s">
        <v>2384</v>
      </c>
      <c r="D569" s="3" t="s">
        <v>2614</v>
      </c>
      <c r="E569" s="7" t="s">
        <v>2383</v>
      </c>
      <c r="F569" s="9"/>
      <c r="G569" s="12"/>
      <c r="H569" s="15"/>
      <c r="I569" s="12" t="s">
        <v>3231</v>
      </c>
      <c r="J569" s="3" t="s">
        <v>2384</v>
      </c>
    </row>
    <row r="570" spans="1:10" customFormat="1" ht="33" customHeight="1">
      <c r="A570" s="2" t="s">
        <v>166</v>
      </c>
      <c r="B570" s="12"/>
      <c r="C570" s="3" t="s">
        <v>2392</v>
      </c>
      <c r="D570" s="3" t="s">
        <v>2614</v>
      </c>
      <c r="E570" s="7" t="s">
        <v>2383</v>
      </c>
      <c r="F570" s="9"/>
      <c r="G570" s="12"/>
      <c r="H570" s="15"/>
      <c r="I570" s="12" t="s">
        <v>3232</v>
      </c>
      <c r="J570" s="3" t="s">
        <v>2392</v>
      </c>
    </row>
    <row r="571" spans="1:10" customFormat="1" ht="33" customHeight="1">
      <c r="A571" s="2" t="s">
        <v>169</v>
      </c>
      <c r="B571" s="12"/>
      <c r="C571" s="3" t="s">
        <v>2394</v>
      </c>
      <c r="D571" s="3" t="s">
        <v>2614</v>
      </c>
      <c r="E571" s="7" t="s">
        <v>2383</v>
      </c>
      <c r="F571" s="9"/>
      <c r="G571" s="12"/>
      <c r="H571" s="15"/>
      <c r="I571" s="12" t="s">
        <v>3233</v>
      </c>
      <c r="J571" s="3" t="s">
        <v>2394</v>
      </c>
    </row>
    <row r="572" spans="1:10" customFormat="1" ht="33" customHeight="1">
      <c r="A572" s="2" t="s">
        <v>172</v>
      </c>
      <c r="B572" s="12"/>
      <c r="C572" s="3" t="s">
        <v>2414</v>
      </c>
      <c r="D572" s="3" t="s">
        <v>2614</v>
      </c>
      <c r="E572" s="7" t="s">
        <v>2416</v>
      </c>
      <c r="F572" s="9"/>
      <c r="G572" s="12"/>
      <c r="H572" s="15"/>
      <c r="I572" s="12" t="s">
        <v>3234</v>
      </c>
      <c r="J572" s="3" t="s">
        <v>2414</v>
      </c>
    </row>
    <row r="573" spans="1:10" customFormat="1" ht="33" customHeight="1">
      <c r="A573" s="2" t="s">
        <v>175</v>
      </c>
      <c r="B573" s="12"/>
      <c r="C573" s="3" t="s">
        <v>2417</v>
      </c>
      <c r="D573" s="3" t="s">
        <v>2614</v>
      </c>
      <c r="E573" s="7" t="s">
        <v>2416</v>
      </c>
      <c r="F573" s="9"/>
      <c r="G573" s="12"/>
      <c r="H573" s="15"/>
      <c r="I573" s="12" t="s">
        <v>3235</v>
      </c>
      <c r="J573" s="3" t="s">
        <v>2417</v>
      </c>
    </row>
    <row r="574" spans="1:10" customFormat="1" ht="33" customHeight="1">
      <c r="A574" s="2" t="s">
        <v>178</v>
      </c>
      <c r="B574" s="12"/>
      <c r="C574" s="3" t="s">
        <v>2419</v>
      </c>
      <c r="D574" s="3" t="s">
        <v>2614</v>
      </c>
      <c r="E574" s="7" t="s">
        <v>2421</v>
      </c>
      <c r="F574" s="9"/>
      <c r="G574" s="12"/>
      <c r="H574" s="15"/>
      <c r="I574" s="12" t="s">
        <v>3236</v>
      </c>
      <c r="J574" s="3" t="s">
        <v>2419</v>
      </c>
    </row>
    <row r="575" spans="1:10" customFormat="1" ht="33" customHeight="1">
      <c r="A575" s="2" t="s">
        <v>181</v>
      </c>
      <c r="B575" s="12"/>
      <c r="C575" s="3" t="s">
        <v>2422</v>
      </c>
      <c r="D575" s="3" t="s">
        <v>2614</v>
      </c>
      <c r="E575" s="7" t="s">
        <v>2424</v>
      </c>
      <c r="F575" s="9"/>
      <c r="G575" s="12"/>
      <c r="H575" s="15"/>
      <c r="I575" s="12" t="s">
        <v>3237</v>
      </c>
      <c r="J575" s="3" t="s">
        <v>2422</v>
      </c>
    </row>
    <row r="576" spans="1:10" customFormat="1" ht="33" customHeight="1">
      <c r="A576" s="2" t="s">
        <v>184</v>
      </c>
      <c r="B576" s="12"/>
      <c r="C576" s="3" t="s">
        <v>2431</v>
      </c>
      <c r="D576" s="3" t="s">
        <v>2614</v>
      </c>
      <c r="E576" s="7" t="s">
        <v>2433</v>
      </c>
      <c r="F576" s="9"/>
      <c r="G576" s="12"/>
      <c r="H576" s="15" t="s">
        <v>2751</v>
      </c>
      <c r="I576" s="12" t="s">
        <v>3653</v>
      </c>
      <c r="J576" s="3" t="s">
        <v>2431</v>
      </c>
    </row>
    <row r="577" spans="1:10" customFormat="1" ht="33" customHeight="1">
      <c r="A577" s="2" t="s">
        <v>187</v>
      </c>
      <c r="B577" s="12"/>
      <c r="C577" s="3" t="s">
        <v>2434</v>
      </c>
      <c r="D577" s="3" t="s">
        <v>2614</v>
      </c>
      <c r="E577" s="7" t="s">
        <v>2436</v>
      </c>
      <c r="F577" s="9"/>
      <c r="G577" s="12"/>
      <c r="H577" s="15" t="s">
        <v>2751</v>
      </c>
      <c r="I577" s="12" t="s">
        <v>3654</v>
      </c>
      <c r="J577" s="3" t="s">
        <v>2434</v>
      </c>
    </row>
    <row r="578" spans="1:10" customFormat="1" ht="33" customHeight="1">
      <c r="A578" s="2" t="s">
        <v>190</v>
      </c>
      <c r="B578" s="12"/>
      <c r="C578" s="3" t="s">
        <v>2437</v>
      </c>
      <c r="D578" s="3" t="s">
        <v>2614</v>
      </c>
      <c r="E578" s="7" t="s">
        <v>2439</v>
      </c>
      <c r="F578" s="9"/>
      <c r="G578" s="12"/>
      <c r="H578" s="15"/>
      <c r="I578" s="12" t="s">
        <v>3238</v>
      </c>
      <c r="J578" s="3" t="s">
        <v>2437</v>
      </c>
    </row>
    <row r="579" spans="1:10" customFormat="1" ht="33" customHeight="1">
      <c r="A579" s="2" t="s">
        <v>193</v>
      </c>
      <c r="B579" s="12"/>
      <c r="C579" s="3" t="s">
        <v>2440</v>
      </c>
      <c r="D579" s="3" t="s">
        <v>2614</v>
      </c>
      <c r="E579" s="7" t="s">
        <v>2442</v>
      </c>
      <c r="F579" s="9"/>
      <c r="G579" s="12"/>
      <c r="H579" s="15"/>
      <c r="I579" s="12" t="s">
        <v>3239</v>
      </c>
      <c r="J579" s="3" t="s">
        <v>2440</v>
      </c>
    </row>
    <row r="580" spans="1:10" customFormat="1" ht="33" customHeight="1">
      <c r="A580" s="2" t="s">
        <v>196</v>
      </c>
      <c r="B580" s="12"/>
      <c r="C580" s="3" t="s">
        <v>2509</v>
      </c>
      <c r="D580" s="3" t="s">
        <v>2614</v>
      </c>
      <c r="E580" s="7" t="s">
        <v>2511</v>
      </c>
      <c r="F580" s="9"/>
      <c r="G580" s="12"/>
      <c r="H580" s="15"/>
      <c r="I580" s="12" t="s">
        <v>3240</v>
      </c>
      <c r="J580" s="3" t="s">
        <v>2509</v>
      </c>
    </row>
    <row r="581" spans="1:10" customFormat="1" ht="33" customHeight="1">
      <c r="A581" s="2" t="s">
        <v>199</v>
      </c>
      <c r="B581" s="12"/>
      <c r="C581" s="3" t="s">
        <v>2512</v>
      </c>
      <c r="D581" s="3" t="s">
        <v>2614</v>
      </c>
      <c r="E581" s="7" t="s">
        <v>2514</v>
      </c>
      <c r="F581" s="9"/>
      <c r="G581" s="12"/>
      <c r="H581" s="15"/>
      <c r="I581" s="12" t="s">
        <v>3241</v>
      </c>
      <c r="J581" s="3" t="s">
        <v>2512</v>
      </c>
    </row>
    <row r="582" spans="1:10" customFormat="1" ht="33" customHeight="1">
      <c r="A582" s="2" t="s">
        <v>201</v>
      </c>
      <c r="B582" s="12"/>
      <c r="C582" s="3" t="s">
        <v>2527</v>
      </c>
      <c r="D582" s="3" t="s">
        <v>2614</v>
      </c>
      <c r="E582" s="7" t="s">
        <v>2529</v>
      </c>
      <c r="F582" s="9"/>
      <c r="G582" s="12"/>
      <c r="H582" s="15"/>
      <c r="I582" s="12" t="s">
        <v>3242</v>
      </c>
      <c r="J582" s="3" t="s">
        <v>2527</v>
      </c>
    </row>
    <row r="583" spans="1:10" customFormat="1" ht="33" customHeight="1">
      <c r="A583" s="2" t="s">
        <v>203</v>
      </c>
      <c r="B583" s="12"/>
      <c r="C583" s="3" t="s">
        <v>2530</v>
      </c>
      <c r="D583" s="3" t="s">
        <v>2614</v>
      </c>
      <c r="E583" s="7" t="s">
        <v>2532</v>
      </c>
      <c r="F583" s="9"/>
      <c r="G583" s="12"/>
      <c r="H583" s="15"/>
      <c r="I583" s="12" t="s">
        <v>3243</v>
      </c>
      <c r="J583" s="3" t="s">
        <v>2530</v>
      </c>
    </row>
    <row r="584" spans="1:10" customFormat="1" ht="33" customHeight="1">
      <c r="A584" s="2" t="s">
        <v>205</v>
      </c>
      <c r="B584" s="12"/>
      <c r="C584" s="3" t="s">
        <v>2533</v>
      </c>
      <c r="D584" s="3" t="s">
        <v>2614</v>
      </c>
      <c r="E584" s="7" t="s">
        <v>2416</v>
      </c>
      <c r="F584" s="9"/>
      <c r="G584" s="12"/>
      <c r="H584" s="15"/>
      <c r="I584" s="12" t="s">
        <v>3244</v>
      </c>
      <c r="J584" s="3" t="s">
        <v>2533</v>
      </c>
    </row>
    <row r="585" spans="1:10" customFormat="1" ht="33" customHeight="1">
      <c r="A585" s="2" t="s">
        <v>208</v>
      </c>
      <c r="B585" s="12"/>
      <c r="C585" s="3" t="s">
        <v>2535</v>
      </c>
      <c r="D585" s="3" t="s">
        <v>2614</v>
      </c>
      <c r="E585" s="7" t="s">
        <v>2416</v>
      </c>
      <c r="F585" s="9"/>
      <c r="G585" s="12"/>
      <c r="H585" s="15"/>
      <c r="I585" s="12" t="s">
        <v>3245</v>
      </c>
      <c r="J585" s="3" t="s">
        <v>2535</v>
      </c>
    </row>
    <row r="586" spans="1:10" customFormat="1" ht="33" customHeight="1">
      <c r="A586" s="2" t="s">
        <v>210</v>
      </c>
      <c r="B586" s="12"/>
      <c r="C586" s="3" t="s">
        <v>2537</v>
      </c>
      <c r="D586" s="3" t="s">
        <v>2614</v>
      </c>
      <c r="E586" s="7" t="s">
        <v>206</v>
      </c>
      <c r="F586" s="9"/>
      <c r="G586" s="12"/>
      <c r="H586" s="15"/>
      <c r="I586" s="12" t="s">
        <v>3246</v>
      </c>
      <c r="J586" s="3" t="s">
        <v>2537</v>
      </c>
    </row>
    <row r="587" spans="1:10" customFormat="1" ht="33" customHeight="1">
      <c r="A587" s="2" t="s">
        <v>212</v>
      </c>
      <c r="B587" s="12"/>
      <c r="C587" s="3" t="s">
        <v>2539</v>
      </c>
      <c r="D587" s="3" t="s">
        <v>2614</v>
      </c>
      <c r="E587" s="7" t="s">
        <v>206</v>
      </c>
      <c r="F587" s="9"/>
      <c r="G587" s="12"/>
      <c r="H587" s="15"/>
      <c r="I587" s="12" t="s">
        <v>3247</v>
      </c>
      <c r="J587" s="3" t="s">
        <v>2539</v>
      </c>
    </row>
    <row r="588" spans="1:10" customFormat="1" ht="33" customHeight="1">
      <c r="A588" s="2" t="s">
        <v>214</v>
      </c>
      <c r="B588" s="12"/>
      <c r="C588" s="3" t="s">
        <v>2550</v>
      </c>
      <c r="D588" s="3" t="s">
        <v>2614</v>
      </c>
      <c r="E588" s="7" t="s">
        <v>2552</v>
      </c>
      <c r="F588" s="9"/>
      <c r="G588" s="12"/>
      <c r="H588" s="15"/>
      <c r="I588" s="12" t="s">
        <v>3248</v>
      </c>
      <c r="J588" s="3" t="s">
        <v>2550</v>
      </c>
    </row>
    <row r="589" spans="1:10" customFormat="1" ht="33" customHeight="1">
      <c r="A589" s="2" t="s">
        <v>216</v>
      </c>
      <c r="B589" s="12"/>
      <c r="C589" s="3" t="s">
        <v>2559</v>
      </c>
      <c r="D589" s="3" t="s">
        <v>2614</v>
      </c>
      <c r="E589" s="7" t="s">
        <v>2561</v>
      </c>
      <c r="F589" s="9"/>
      <c r="G589" s="12"/>
      <c r="H589" s="15"/>
      <c r="I589" s="12" t="s">
        <v>3249</v>
      </c>
      <c r="J589" s="3" t="s">
        <v>2559</v>
      </c>
    </row>
    <row r="590" spans="1:10" customFormat="1" ht="33" customHeight="1">
      <c r="A590" s="2" t="s">
        <v>218</v>
      </c>
      <c r="B590" s="12"/>
      <c r="C590" s="3" t="s">
        <v>2562</v>
      </c>
      <c r="D590" s="3" t="s">
        <v>2614</v>
      </c>
      <c r="E590" s="7" t="s">
        <v>2564</v>
      </c>
      <c r="F590" s="9"/>
      <c r="G590" s="12"/>
      <c r="H590" s="15"/>
      <c r="I590" s="12" t="s">
        <v>3250</v>
      </c>
      <c r="J590" s="3" t="s">
        <v>2562</v>
      </c>
    </row>
    <row r="591" spans="1:10" customFormat="1" ht="33" customHeight="1">
      <c r="A591" s="2" t="s">
        <v>220</v>
      </c>
      <c r="B591" s="12"/>
      <c r="C591" s="3" t="s">
        <v>2565</v>
      </c>
      <c r="D591" s="3" t="s">
        <v>2614</v>
      </c>
      <c r="E591" s="7" t="s">
        <v>2567</v>
      </c>
      <c r="F591" s="9"/>
      <c r="G591" s="12"/>
      <c r="H591" s="15"/>
      <c r="I591" s="12" t="s">
        <v>3251</v>
      </c>
      <c r="J591" s="3" t="s">
        <v>2565</v>
      </c>
    </row>
    <row r="592" spans="1:10" customFormat="1" ht="33" customHeight="1">
      <c r="A592" s="2" t="s">
        <v>222</v>
      </c>
      <c r="B592" s="12"/>
      <c r="C592" s="3" t="s">
        <v>2583</v>
      </c>
      <c r="D592" s="3" t="s">
        <v>2614</v>
      </c>
      <c r="E592" s="7" t="s">
        <v>2585</v>
      </c>
      <c r="F592" s="9"/>
      <c r="G592" s="12"/>
      <c r="H592" s="15"/>
      <c r="I592" s="12" t="s">
        <v>3252</v>
      </c>
      <c r="J592" s="3" t="s">
        <v>2583</v>
      </c>
    </row>
    <row r="593" spans="1:10" customFormat="1" ht="33" customHeight="1">
      <c r="A593" s="2" t="s">
        <v>224</v>
      </c>
      <c r="B593" s="12"/>
      <c r="C593" s="3" t="s">
        <v>2586</v>
      </c>
      <c r="D593" s="3" t="s">
        <v>2614</v>
      </c>
      <c r="E593" s="7" t="s">
        <v>2588</v>
      </c>
      <c r="F593" s="9"/>
      <c r="G593" s="12"/>
      <c r="H593" s="15"/>
      <c r="I593" s="12" t="s">
        <v>3253</v>
      </c>
      <c r="J593" s="3" t="s">
        <v>2586</v>
      </c>
    </row>
    <row r="594" spans="1:10" customFormat="1" ht="33" customHeight="1">
      <c r="A594" s="2" t="s">
        <v>227</v>
      </c>
      <c r="B594" s="12"/>
      <c r="C594" s="3" t="s">
        <v>1700</v>
      </c>
      <c r="D594" s="3" t="s">
        <v>2614</v>
      </c>
      <c r="E594" s="7" t="s">
        <v>206</v>
      </c>
      <c r="F594" s="9"/>
      <c r="G594" s="12"/>
      <c r="H594" s="15"/>
      <c r="I594" s="12" t="s">
        <v>3254</v>
      </c>
      <c r="J594" s="3" t="s">
        <v>1700</v>
      </c>
    </row>
    <row r="595" spans="1:10" customFormat="1" ht="33" customHeight="1">
      <c r="A595" s="2" t="s">
        <v>230</v>
      </c>
      <c r="B595" s="12"/>
      <c r="C595" s="3" t="s">
        <v>1702</v>
      </c>
      <c r="D595" s="3" t="s">
        <v>2614</v>
      </c>
      <c r="E595" s="7" t="s">
        <v>206</v>
      </c>
      <c r="F595" s="9"/>
      <c r="G595" s="12"/>
      <c r="H595" s="15"/>
      <c r="I595" s="12" t="s">
        <v>3255</v>
      </c>
      <c r="J595" s="3" t="s">
        <v>1702</v>
      </c>
    </row>
    <row r="596" spans="1:10" customFormat="1" ht="33" customHeight="1">
      <c r="A596" s="2" t="s">
        <v>233</v>
      </c>
      <c r="B596" s="12"/>
      <c r="C596" s="3" t="s">
        <v>1704</v>
      </c>
      <c r="D596" s="3" t="s">
        <v>2614</v>
      </c>
      <c r="E596" s="7" t="s">
        <v>1706</v>
      </c>
      <c r="F596" s="9"/>
      <c r="G596" s="12"/>
      <c r="H596" s="15"/>
      <c r="I596" s="12" t="s">
        <v>3256</v>
      </c>
      <c r="J596" s="3" t="s">
        <v>1704</v>
      </c>
    </row>
    <row r="597" spans="1:10" customFormat="1" ht="33" customHeight="1">
      <c r="A597" s="2" t="s">
        <v>236</v>
      </c>
      <c r="B597" s="12"/>
      <c r="C597" s="3" t="s">
        <v>1707</v>
      </c>
      <c r="D597" s="3" t="s">
        <v>2614</v>
      </c>
      <c r="E597" s="7" t="s">
        <v>1709</v>
      </c>
      <c r="F597" s="9"/>
      <c r="G597" s="12"/>
      <c r="H597" s="15"/>
      <c r="I597" s="12" t="s">
        <v>3257</v>
      </c>
      <c r="J597" s="3" t="s">
        <v>1707</v>
      </c>
    </row>
    <row r="598" spans="1:10" customFormat="1" ht="33" customHeight="1">
      <c r="A598" s="2" t="s">
        <v>239</v>
      </c>
      <c r="B598" s="12"/>
      <c r="C598" s="3" t="s">
        <v>1710</v>
      </c>
      <c r="D598" s="3" t="s">
        <v>2614</v>
      </c>
      <c r="E598" s="7" t="s">
        <v>1712</v>
      </c>
      <c r="F598" s="9"/>
      <c r="G598" s="12"/>
      <c r="H598" s="15"/>
      <c r="I598" s="12" t="s">
        <v>3258</v>
      </c>
      <c r="J598" s="3" t="s">
        <v>1710</v>
      </c>
    </row>
    <row r="599" spans="1:10" customFormat="1" ht="33" customHeight="1">
      <c r="A599" s="2" t="s">
        <v>242</v>
      </c>
      <c r="B599" s="12"/>
      <c r="C599" s="3" t="s">
        <v>1713</v>
      </c>
      <c r="D599" s="3" t="s">
        <v>2614</v>
      </c>
      <c r="E599" s="7" t="s">
        <v>1715</v>
      </c>
      <c r="F599" s="9"/>
      <c r="G599" s="12"/>
      <c r="H599" s="15"/>
      <c r="I599" s="12" t="s">
        <v>3259</v>
      </c>
      <c r="J599" s="3" t="s">
        <v>1713</v>
      </c>
    </row>
    <row r="600" spans="1:10" customFormat="1" ht="33" customHeight="1">
      <c r="A600" s="2" t="s">
        <v>245</v>
      </c>
      <c r="B600" s="12"/>
      <c r="C600" s="3" t="s">
        <v>1716</v>
      </c>
      <c r="D600" s="3" t="s">
        <v>2614</v>
      </c>
      <c r="E600" s="7" t="s">
        <v>1718</v>
      </c>
      <c r="F600" s="9"/>
      <c r="G600" s="12"/>
      <c r="H600" s="15"/>
      <c r="I600" s="12" t="s">
        <v>3260</v>
      </c>
      <c r="J600" s="3" t="s">
        <v>1716</v>
      </c>
    </row>
    <row r="601" spans="1:10" customFormat="1" ht="33" customHeight="1">
      <c r="A601" s="2" t="s">
        <v>248</v>
      </c>
      <c r="B601" s="12"/>
      <c r="C601" s="3" t="s">
        <v>1719</v>
      </c>
      <c r="D601" s="3" t="s">
        <v>2614</v>
      </c>
      <c r="E601" s="7" t="s">
        <v>1721</v>
      </c>
      <c r="F601" s="9"/>
      <c r="G601" s="12"/>
      <c r="H601" s="15"/>
      <c r="I601" s="12" t="s">
        <v>3261</v>
      </c>
      <c r="J601" s="3" t="s">
        <v>1719</v>
      </c>
    </row>
    <row r="602" spans="1:10" customFormat="1" ht="33" customHeight="1">
      <c r="A602" s="2" t="s">
        <v>251</v>
      </c>
      <c r="B602" s="12"/>
      <c r="C602" s="3" t="s">
        <v>1722</v>
      </c>
      <c r="D602" s="3" t="s">
        <v>2614</v>
      </c>
      <c r="E602" s="7" t="s">
        <v>1724</v>
      </c>
      <c r="F602" s="9"/>
      <c r="G602" s="12"/>
      <c r="H602" s="15"/>
      <c r="I602" s="12" t="s">
        <v>3262</v>
      </c>
      <c r="J602" s="3" t="s">
        <v>1722</v>
      </c>
    </row>
    <row r="603" spans="1:10" customFormat="1" ht="33" customHeight="1">
      <c r="A603" s="2" t="s">
        <v>254</v>
      </c>
      <c r="B603" s="12"/>
      <c r="C603" s="3" t="s">
        <v>1725</v>
      </c>
      <c r="D603" s="3" t="s">
        <v>2614</v>
      </c>
      <c r="E603" s="7" t="s">
        <v>1727</v>
      </c>
      <c r="F603" s="9"/>
      <c r="G603" s="12"/>
      <c r="H603" s="15"/>
      <c r="I603" s="12" t="s">
        <v>3263</v>
      </c>
      <c r="J603" s="3" t="s">
        <v>1725</v>
      </c>
    </row>
    <row r="604" spans="1:10" customFormat="1" ht="33" customHeight="1">
      <c r="A604" s="2" t="s">
        <v>257</v>
      </c>
      <c r="B604" s="12"/>
      <c r="C604" s="3" t="s">
        <v>1728</v>
      </c>
      <c r="D604" s="3" t="s">
        <v>2614</v>
      </c>
      <c r="E604" s="7" t="s">
        <v>1730</v>
      </c>
      <c r="F604" s="9"/>
      <c r="G604" s="12"/>
      <c r="H604" s="15"/>
      <c r="I604" s="12" t="s">
        <v>3264</v>
      </c>
      <c r="J604" s="3" t="s">
        <v>1728</v>
      </c>
    </row>
    <row r="605" spans="1:10" customFormat="1" ht="33" customHeight="1">
      <c r="A605" s="2" t="s">
        <v>260</v>
      </c>
      <c r="B605" s="12"/>
      <c r="C605" s="3" t="s">
        <v>1731</v>
      </c>
      <c r="D605" s="3" t="s">
        <v>2614</v>
      </c>
      <c r="E605" s="7" t="s">
        <v>1733</v>
      </c>
      <c r="F605" s="9"/>
      <c r="G605" s="12"/>
      <c r="H605" s="15"/>
      <c r="I605" s="12" t="s">
        <v>3265</v>
      </c>
      <c r="J605" s="3" t="s">
        <v>1731</v>
      </c>
    </row>
    <row r="606" spans="1:10" customFormat="1" ht="33" customHeight="1">
      <c r="A606" s="2" t="s">
        <v>263</v>
      </c>
      <c r="B606" s="12"/>
      <c r="C606" s="3" t="s">
        <v>1734</v>
      </c>
      <c r="D606" s="3" t="s">
        <v>2614</v>
      </c>
      <c r="E606" s="7" t="s">
        <v>1736</v>
      </c>
      <c r="F606" s="9"/>
      <c r="G606" s="12"/>
      <c r="H606" s="15"/>
      <c r="I606" s="12" t="s">
        <v>3266</v>
      </c>
      <c r="J606" s="3" t="s">
        <v>1734</v>
      </c>
    </row>
    <row r="607" spans="1:10" customFormat="1" ht="33" customHeight="1">
      <c r="A607" s="2" t="s">
        <v>266</v>
      </c>
      <c r="B607" s="12"/>
      <c r="C607" s="3" t="s">
        <v>1737</v>
      </c>
      <c r="D607" s="3" t="s">
        <v>2614</v>
      </c>
      <c r="E607" s="7" t="s">
        <v>1739</v>
      </c>
      <c r="F607" s="9"/>
      <c r="G607" s="12"/>
      <c r="H607" s="15"/>
      <c r="I607" s="12" t="s">
        <v>3267</v>
      </c>
      <c r="J607" s="3" t="s">
        <v>1737</v>
      </c>
    </row>
    <row r="608" spans="1:10" customFormat="1" ht="33" customHeight="1">
      <c r="A608" s="2" t="s">
        <v>269</v>
      </c>
      <c r="B608" s="12"/>
      <c r="C608" s="3" t="s">
        <v>1740</v>
      </c>
      <c r="D608" s="3" t="s">
        <v>2614</v>
      </c>
      <c r="E608" s="7" t="s">
        <v>1742</v>
      </c>
      <c r="F608" s="9"/>
      <c r="G608" s="12"/>
      <c r="H608" s="15"/>
      <c r="I608" s="12" t="s">
        <v>3268</v>
      </c>
      <c r="J608" s="3" t="s">
        <v>1740</v>
      </c>
    </row>
    <row r="609" spans="1:10" customFormat="1" ht="33" customHeight="1">
      <c r="A609" s="2" t="s">
        <v>272</v>
      </c>
      <c r="B609" s="12"/>
      <c r="C609" s="3" t="s">
        <v>1743</v>
      </c>
      <c r="D609" s="3" t="s">
        <v>2614</v>
      </c>
      <c r="E609" s="7" t="s">
        <v>1745</v>
      </c>
      <c r="F609" s="9"/>
      <c r="G609" s="12"/>
      <c r="H609" s="15"/>
      <c r="I609" s="12" t="s">
        <v>3269</v>
      </c>
      <c r="J609" s="3" t="s">
        <v>1743</v>
      </c>
    </row>
    <row r="610" spans="1:10" customFormat="1" ht="33" customHeight="1">
      <c r="A610" s="2" t="s">
        <v>275</v>
      </c>
      <c r="B610" s="12"/>
      <c r="C610" s="3" t="s">
        <v>1746</v>
      </c>
      <c r="D610" s="3" t="s">
        <v>2614</v>
      </c>
      <c r="E610" s="7" t="s">
        <v>1748</v>
      </c>
      <c r="F610" s="9"/>
      <c r="G610" s="12"/>
      <c r="H610" s="15"/>
      <c r="I610" s="12" t="s">
        <v>3270</v>
      </c>
      <c r="J610" s="3" t="s">
        <v>1746</v>
      </c>
    </row>
    <row r="611" spans="1:10" customFormat="1" ht="33" customHeight="1">
      <c r="A611" s="2" t="s">
        <v>278</v>
      </c>
      <c r="B611" s="12"/>
      <c r="C611" s="3" t="s">
        <v>1749</v>
      </c>
      <c r="D611" s="3" t="s">
        <v>2614</v>
      </c>
      <c r="E611" s="7" t="s">
        <v>206</v>
      </c>
      <c r="F611" s="9"/>
      <c r="G611" s="12"/>
      <c r="H611" s="15"/>
      <c r="I611" s="12" t="s">
        <v>3271</v>
      </c>
      <c r="J611" s="3" t="s">
        <v>1749</v>
      </c>
    </row>
    <row r="612" spans="1:10" customFormat="1" ht="33" customHeight="1">
      <c r="A612" s="2" t="s">
        <v>281</v>
      </c>
      <c r="B612" s="12"/>
      <c r="C612" s="3" t="s">
        <v>1811</v>
      </c>
      <c r="D612" s="3" t="s">
        <v>2614</v>
      </c>
      <c r="E612" s="7" t="s">
        <v>1813</v>
      </c>
      <c r="F612" s="9"/>
      <c r="G612" s="12"/>
      <c r="H612" s="15" t="s">
        <v>2751</v>
      </c>
      <c r="I612" s="12" t="s">
        <v>3272</v>
      </c>
      <c r="J612" s="3" t="s">
        <v>1811</v>
      </c>
    </row>
    <row r="613" spans="1:10" customFormat="1" ht="33" customHeight="1">
      <c r="A613" s="2" t="s">
        <v>284</v>
      </c>
      <c r="B613" s="12"/>
      <c r="C613" s="3" t="s">
        <v>1814</v>
      </c>
      <c r="D613" s="3" t="s">
        <v>2614</v>
      </c>
      <c r="E613" s="7" t="s">
        <v>1816</v>
      </c>
      <c r="F613" s="9"/>
      <c r="G613" s="12"/>
      <c r="H613" s="15" t="s">
        <v>2751</v>
      </c>
      <c r="I613" s="12" t="s">
        <v>3273</v>
      </c>
      <c r="J613" s="3" t="s">
        <v>1814</v>
      </c>
    </row>
    <row r="614" spans="1:10" customFormat="1" ht="33" customHeight="1">
      <c r="A614" s="2" t="s">
        <v>287</v>
      </c>
      <c r="B614" s="12"/>
      <c r="C614" s="3" t="s">
        <v>1844</v>
      </c>
      <c r="D614" s="3" t="s">
        <v>2614</v>
      </c>
      <c r="E614" s="7" t="s">
        <v>206</v>
      </c>
      <c r="F614" s="9"/>
      <c r="G614" s="12"/>
      <c r="H614" s="16" t="s">
        <v>2761</v>
      </c>
      <c r="I614" s="12" t="s">
        <v>3274</v>
      </c>
      <c r="J614" s="3" t="s">
        <v>1844</v>
      </c>
    </row>
    <row r="615" spans="1:10" customFormat="1" ht="33" customHeight="1">
      <c r="A615" s="2" t="s">
        <v>290</v>
      </c>
      <c r="B615" s="12"/>
      <c r="C615" s="3" t="s">
        <v>1867</v>
      </c>
      <c r="D615" s="3" t="s">
        <v>2614</v>
      </c>
      <c r="E615" s="7" t="s">
        <v>1869</v>
      </c>
      <c r="F615" s="9"/>
      <c r="G615" s="12"/>
      <c r="H615" s="15" t="s">
        <v>2769</v>
      </c>
      <c r="I615" s="12" t="s">
        <v>3275</v>
      </c>
      <c r="J615" s="3" t="s">
        <v>1867</v>
      </c>
    </row>
    <row r="616" spans="1:10" customFormat="1" ht="33" customHeight="1">
      <c r="A616" s="2" t="s">
        <v>293</v>
      </c>
      <c r="B616" s="12"/>
      <c r="C616" s="3" t="s">
        <v>1882</v>
      </c>
      <c r="D616" s="3" t="s">
        <v>2614</v>
      </c>
      <c r="E616" s="7" t="s">
        <v>1884</v>
      </c>
      <c r="F616" s="9"/>
      <c r="G616" s="12"/>
      <c r="H616" s="15" t="s">
        <v>2775</v>
      </c>
      <c r="I616" s="12" t="s">
        <v>3276</v>
      </c>
      <c r="J616" s="3" t="s">
        <v>1882</v>
      </c>
    </row>
    <row r="617" spans="1:10" customFormat="1" ht="33" customHeight="1">
      <c r="A617" s="2" t="s">
        <v>296</v>
      </c>
      <c r="B617" s="12"/>
      <c r="C617" s="3" t="s">
        <v>1885</v>
      </c>
      <c r="D617" s="3" t="s">
        <v>2614</v>
      </c>
      <c r="E617" s="7" t="s">
        <v>1887</v>
      </c>
      <c r="F617" s="9"/>
      <c r="G617" s="12"/>
      <c r="H617" s="15" t="s">
        <v>2775</v>
      </c>
      <c r="I617" s="12" t="s">
        <v>3277</v>
      </c>
      <c r="J617" s="3" t="s">
        <v>1885</v>
      </c>
    </row>
    <row r="618" spans="1:10" customFormat="1" ht="33" customHeight="1">
      <c r="A618" s="2" t="s">
        <v>299</v>
      </c>
      <c r="B618" s="26"/>
      <c r="C618" s="3" t="s">
        <v>1907</v>
      </c>
      <c r="D618" s="3" t="s">
        <v>2614</v>
      </c>
      <c r="E618" s="7" t="s">
        <v>206</v>
      </c>
      <c r="F618" s="9"/>
      <c r="G618" s="26"/>
      <c r="H618" s="31" t="s">
        <v>2761</v>
      </c>
      <c r="I618" s="12" t="s">
        <v>3278</v>
      </c>
      <c r="J618" s="3" t="s">
        <v>1907</v>
      </c>
    </row>
    <row r="619" spans="1:10" customFormat="1" ht="33" customHeight="1">
      <c r="A619" s="2" t="s">
        <v>302</v>
      </c>
      <c r="B619" s="12"/>
      <c r="C619" s="3" t="s">
        <v>1909</v>
      </c>
      <c r="D619" s="3" t="s">
        <v>2614</v>
      </c>
      <c r="E619" s="7" t="s">
        <v>206</v>
      </c>
      <c r="F619" s="9"/>
      <c r="G619" s="12"/>
      <c r="H619" s="16" t="s">
        <v>2761</v>
      </c>
      <c r="I619" s="12" t="s">
        <v>3279</v>
      </c>
      <c r="J619" s="3" t="s">
        <v>1909</v>
      </c>
    </row>
    <row r="620" spans="1:10" customFormat="1" ht="33" customHeight="1">
      <c r="A620" s="2" t="s">
        <v>305</v>
      </c>
      <c r="B620" s="12"/>
      <c r="C620" s="3" t="s">
        <v>1914</v>
      </c>
      <c r="D620" s="3" t="s">
        <v>2614</v>
      </c>
      <c r="E620" s="7" t="s">
        <v>206</v>
      </c>
      <c r="F620" s="9"/>
      <c r="G620" s="12"/>
      <c r="H620" s="16" t="s">
        <v>2761</v>
      </c>
      <c r="I620" s="12" t="s">
        <v>3280</v>
      </c>
      <c r="J620" s="3" t="s">
        <v>1914</v>
      </c>
    </row>
    <row r="621" spans="1:10" customFormat="1" ht="33" customHeight="1">
      <c r="A621" s="2" t="s">
        <v>308</v>
      </c>
      <c r="B621" s="12"/>
      <c r="C621" s="3" t="s">
        <v>1922</v>
      </c>
      <c r="D621" s="3" t="s">
        <v>2614</v>
      </c>
      <c r="E621" s="7" t="s">
        <v>1924</v>
      </c>
      <c r="F621" s="9"/>
      <c r="G621" s="12"/>
      <c r="H621" s="15" t="s">
        <v>2775</v>
      </c>
      <c r="I621" s="12" t="s">
        <v>3281</v>
      </c>
      <c r="J621" s="3" t="s">
        <v>1922</v>
      </c>
    </row>
    <row r="622" spans="1:10" customFormat="1" ht="33" customHeight="1">
      <c r="A622" s="2" t="s">
        <v>311</v>
      </c>
      <c r="B622" s="12"/>
      <c r="C622" s="3" t="s">
        <v>1931</v>
      </c>
      <c r="D622" s="3" t="s">
        <v>2614</v>
      </c>
      <c r="E622" s="7" t="s">
        <v>1933</v>
      </c>
      <c r="F622" s="9"/>
      <c r="G622" s="12"/>
      <c r="H622" s="15" t="s">
        <v>2775</v>
      </c>
      <c r="I622" s="12" t="s">
        <v>3282</v>
      </c>
      <c r="J622" s="3" t="s">
        <v>1931</v>
      </c>
    </row>
    <row r="623" spans="1:10" customFormat="1" ht="33" customHeight="1">
      <c r="A623" s="2" t="s">
        <v>314</v>
      </c>
      <c r="B623" s="12"/>
      <c r="C623" s="3" t="s">
        <v>1934</v>
      </c>
      <c r="D623" s="3" t="s">
        <v>2614</v>
      </c>
      <c r="E623" s="7" t="s">
        <v>1936</v>
      </c>
      <c r="F623" s="9"/>
      <c r="G623" s="12"/>
      <c r="H623" s="15" t="s">
        <v>2775</v>
      </c>
      <c r="I623" s="12" t="s">
        <v>3283</v>
      </c>
      <c r="J623" s="3" t="s">
        <v>1934</v>
      </c>
    </row>
    <row r="624" spans="1:10" customFormat="1" ht="33" customHeight="1">
      <c r="A624" s="2" t="s">
        <v>317</v>
      </c>
      <c r="B624" s="12"/>
      <c r="C624" s="3" t="s">
        <v>1949</v>
      </c>
      <c r="D624" s="3" t="s">
        <v>2614</v>
      </c>
      <c r="E624" s="7" t="s">
        <v>1951</v>
      </c>
      <c r="F624" s="9"/>
      <c r="G624" s="12"/>
      <c r="H624" s="15" t="s">
        <v>2775</v>
      </c>
      <c r="I624" s="12" t="s">
        <v>3284</v>
      </c>
      <c r="J624" s="3" t="s">
        <v>1949</v>
      </c>
    </row>
    <row r="625" spans="1:10" customFormat="1" ht="33" customHeight="1">
      <c r="A625" s="2" t="s">
        <v>320</v>
      </c>
      <c r="B625" s="12"/>
      <c r="C625" s="3" t="s">
        <v>1952</v>
      </c>
      <c r="D625" s="3" t="s">
        <v>2614</v>
      </c>
      <c r="E625" s="7" t="s">
        <v>1954</v>
      </c>
      <c r="F625" s="9"/>
      <c r="G625" s="12"/>
      <c r="H625" s="15" t="s">
        <v>2775</v>
      </c>
      <c r="I625" s="12" t="s">
        <v>3285</v>
      </c>
      <c r="J625" s="3" t="s">
        <v>1952</v>
      </c>
    </row>
    <row r="626" spans="1:10" customFormat="1" ht="33" customHeight="1">
      <c r="A626" s="2" t="s">
        <v>323</v>
      </c>
      <c r="B626" s="12"/>
      <c r="C626" s="3" t="s">
        <v>1955</v>
      </c>
      <c r="D626" s="3" t="s">
        <v>2614</v>
      </c>
      <c r="E626" s="7" t="s">
        <v>1957</v>
      </c>
      <c r="F626" s="9"/>
      <c r="G626" s="12"/>
      <c r="H626" s="30"/>
      <c r="I626" s="12" t="s">
        <v>3286</v>
      </c>
      <c r="J626" s="3" t="s">
        <v>1955</v>
      </c>
    </row>
    <row r="627" spans="1:10" customFormat="1" ht="33" customHeight="1">
      <c r="A627" s="2" t="s">
        <v>326</v>
      </c>
      <c r="B627" s="12"/>
      <c r="C627" s="3" t="s">
        <v>1961</v>
      </c>
      <c r="D627" s="3" t="s">
        <v>2614</v>
      </c>
      <c r="E627" s="7" t="s">
        <v>1963</v>
      </c>
      <c r="F627" s="9"/>
      <c r="G627" s="12"/>
      <c r="H627" s="30" t="s">
        <v>2775</v>
      </c>
      <c r="I627" s="12" t="s">
        <v>3287</v>
      </c>
      <c r="J627" s="3" t="s">
        <v>1961</v>
      </c>
    </row>
    <row r="628" spans="1:10" customFormat="1" ht="33" customHeight="1">
      <c r="A628" s="2" t="s">
        <v>329</v>
      </c>
      <c r="B628" s="12"/>
      <c r="C628" s="3" t="s">
        <v>1964</v>
      </c>
      <c r="D628" s="3" t="s">
        <v>2614</v>
      </c>
      <c r="E628" s="7" t="s">
        <v>1966</v>
      </c>
      <c r="F628" s="9"/>
      <c r="G628" s="12"/>
      <c r="H628" s="15" t="s">
        <v>2775</v>
      </c>
      <c r="I628" s="12" t="s">
        <v>3288</v>
      </c>
      <c r="J628" s="3" t="s">
        <v>1964</v>
      </c>
    </row>
    <row r="629" spans="1:10" customFormat="1" ht="33" customHeight="1">
      <c r="A629" s="2" t="s">
        <v>332</v>
      </c>
      <c r="B629" s="12"/>
      <c r="C629" s="3" t="s">
        <v>1967</v>
      </c>
      <c r="D629" s="3" t="s">
        <v>2614</v>
      </c>
      <c r="E629" s="7" t="s">
        <v>1969</v>
      </c>
      <c r="F629" s="9"/>
      <c r="G629" s="12"/>
      <c r="H629" s="15" t="s">
        <v>2775</v>
      </c>
      <c r="I629" s="12" t="s">
        <v>3289</v>
      </c>
      <c r="J629" s="3" t="s">
        <v>1967</v>
      </c>
    </row>
    <row r="630" spans="1:10" customFormat="1" ht="33" customHeight="1">
      <c r="A630" s="2" t="s">
        <v>335</v>
      </c>
      <c r="B630" s="12"/>
      <c r="C630" s="3" t="s">
        <v>1970</v>
      </c>
      <c r="D630" s="3" t="s">
        <v>2614</v>
      </c>
      <c r="E630" s="7" t="s">
        <v>1972</v>
      </c>
      <c r="F630" s="9"/>
      <c r="G630" s="12"/>
      <c r="H630" s="15" t="s">
        <v>2775</v>
      </c>
      <c r="I630" s="12" t="s">
        <v>3290</v>
      </c>
      <c r="J630" s="3" t="s">
        <v>1970</v>
      </c>
    </row>
    <row r="631" spans="1:10" customFormat="1" ht="33" customHeight="1">
      <c r="A631" s="2" t="s">
        <v>338</v>
      </c>
      <c r="B631" s="12"/>
      <c r="C631" s="3" t="s">
        <v>1973</v>
      </c>
      <c r="D631" s="3" t="s">
        <v>2614</v>
      </c>
      <c r="E631" s="7" t="s">
        <v>1975</v>
      </c>
      <c r="F631" s="9"/>
      <c r="G631" s="12"/>
      <c r="H631" s="15" t="s">
        <v>2775</v>
      </c>
      <c r="I631" s="12" t="s">
        <v>3291</v>
      </c>
      <c r="J631" s="3" t="s">
        <v>1973</v>
      </c>
    </row>
    <row r="632" spans="1:10" customFormat="1" ht="33" customHeight="1">
      <c r="A632" s="2" t="s">
        <v>341</v>
      </c>
      <c r="B632" s="12"/>
      <c r="C632" s="3" t="s">
        <v>1976</v>
      </c>
      <c r="D632" s="3" t="s">
        <v>2614</v>
      </c>
      <c r="E632" s="7" t="s">
        <v>1978</v>
      </c>
      <c r="F632" s="9"/>
      <c r="G632" s="12"/>
      <c r="H632" s="15" t="s">
        <v>2775</v>
      </c>
      <c r="I632" s="12" t="s">
        <v>3292</v>
      </c>
      <c r="J632" s="3" t="s">
        <v>1976</v>
      </c>
    </row>
    <row r="633" spans="1:10" customFormat="1" ht="33" customHeight="1">
      <c r="A633" s="2" t="s">
        <v>344</v>
      </c>
      <c r="B633" s="12"/>
      <c r="C633" s="3" t="s">
        <v>1979</v>
      </c>
      <c r="D633" s="3" t="s">
        <v>2614</v>
      </c>
      <c r="E633" s="7" t="s">
        <v>1981</v>
      </c>
      <c r="F633" s="9"/>
      <c r="G633" s="12"/>
      <c r="H633" s="15" t="s">
        <v>2775</v>
      </c>
      <c r="I633" s="12" t="s">
        <v>3293</v>
      </c>
      <c r="J633" s="3" t="s">
        <v>1979</v>
      </c>
    </row>
    <row r="634" spans="1:10" customFormat="1" ht="33" customHeight="1">
      <c r="A634" s="2" t="s">
        <v>347</v>
      </c>
      <c r="B634" s="12"/>
      <c r="C634" s="3" t="s">
        <v>1982</v>
      </c>
      <c r="D634" s="3" t="s">
        <v>2614</v>
      </c>
      <c r="E634" s="7" t="s">
        <v>1984</v>
      </c>
      <c r="F634" s="9"/>
      <c r="G634" s="12"/>
      <c r="H634" s="15" t="s">
        <v>2775</v>
      </c>
      <c r="I634" s="12" t="s">
        <v>3294</v>
      </c>
      <c r="J634" s="3" t="s">
        <v>1982</v>
      </c>
    </row>
    <row r="635" spans="1:10" customFormat="1" ht="33" customHeight="1">
      <c r="A635" s="2" t="s">
        <v>350</v>
      </c>
      <c r="B635" s="12"/>
      <c r="C635" s="3" t="s">
        <v>1985</v>
      </c>
      <c r="D635" s="3" t="s">
        <v>2614</v>
      </c>
      <c r="E635" s="7" t="s">
        <v>1975</v>
      </c>
      <c r="F635" s="9"/>
      <c r="G635" s="12"/>
      <c r="H635" s="15" t="s">
        <v>2775</v>
      </c>
      <c r="I635" s="12" t="s">
        <v>3295</v>
      </c>
      <c r="J635" s="3" t="s">
        <v>1985</v>
      </c>
    </row>
    <row r="636" spans="1:10" customFormat="1" ht="33" customHeight="1">
      <c r="A636" s="2" t="s">
        <v>353</v>
      </c>
      <c r="B636" s="12"/>
      <c r="C636" s="3" t="s">
        <v>1987</v>
      </c>
      <c r="D636" s="3" t="s">
        <v>2614</v>
      </c>
      <c r="E636" s="7" t="s">
        <v>1978</v>
      </c>
      <c r="F636" s="9"/>
      <c r="G636" s="12"/>
      <c r="H636" s="15" t="s">
        <v>2775</v>
      </c>
      <c r="I636" s="12" t="s">
        <v>3296</v>
      </c>
      <c r="J636" s="3" t="s">
        <v>1987</v>
      </c>
    </row>
    <row r="637" spans="1:10" customFormat="1" ht="33" customHeight="1">
      <c r="A637" s="2" t="s">
        <v>356</v>
      </c>
      <c r="B637" s="12"/>
      <c r="C637" s="3" t="s">
        <v>1989</v>
      </c>
      <c r="D637" s="3" t="s">
        <v>2614</v>
      </c>
      <c r="E637" s="7" t="s">
        <v>1981</v>
      </c>
      <c r="F637" s="9"/>
      <c r="G637" s="12"/>
      <c r="H637" s="15" t="s">
        <v>2775</v>
      </c>
      <c r="I637" s="12" t="s">
        <v>3297</v>
      </c>
      <c r="J637" s="3" t="s">
        <v>1989</v>
      </c>
    </row>
    <row r="638" spans="1:10" customFormat="1" ht="33" customHeight="1">
      <c r="A638" s="2" t="s">
        <v>359</v>
      </c>
      <c r="B638" s="12"/>
      <c r="C638" s="3" t="s">
        <v>1991</v>
      </c>
      <c r="D638" s="3" t="s">
        <v>2614</v>
      </c>
      <c r="E638" s="7" t="s">
        <v>1984</v>
      </c>
      <c r="F638" s="9"/>
      <c r="G638" s="12"/>
      <c r="H638" s="15" t="s">
        <v>2775</v>
      </c>
      <c r="I638" s="12" t="s">
        <v>3298</v>
      </c>
      <c r="J638" s="3" t="s">
        <v>1991</v>
      </c>
    </row>
    <row r="639" spans="1:10" customFormat="1" ht="33" customHeight="1">
      <c r="A639" s="2" t="s">
        <v>362</v>
      </c>
      <c r="B639" s="12"/>
      <c r="C639" s="3" t="s">
        <v>2035</v>
      </c>
      <c r="D639" s="3" t="s">
        <v>2614</v>
      </c>
      <c r="E639" s="7" t="s">
        <v>2037</v>
      </c>
      <c r="F639" s="9"/>
      <c r="G639" s="12"/>
      <c r="H639" s="15" t="s">
        <v>2775</v>
      </c>
      <c r="I639" s="12" t="s">
        <v>3299</v>
      </c>
      <c r="J639" s="3" t="s">
        <v>2035</v>
      </c>
    </row>
    <row r="640" spans="1:10" customFormat="1" ht="33" customHeight="1">
      <c r="A640" s="2" t="s">
        <v>365</v>
      </c>
      <c r="B640" s="12"/>
      <c r="C640" s="3" t="s">
        <v>2038</v>
      </c>
      <c r="D640" s="3" t="s">
        <v>2614</v>
      </c>
      <c r="E640" s="7" t="s">
        <v>2040</v>
      </c>
      <c r="F640" s="9"/>
      <c r="G640" s="12"/>
      <c r="H640" s="15" t="s">
        <v>2775</v>
      </c>
      <c r="I640" s="12" t="s">
        <v>3300</v>
      </c>
      <c r="J640" s="3" t="s">
        <v>2038</v>
      </c>
    </row>
    <row r="641" spans="1:10" customFormat="1" ht="33" customHeight="1">
      <c r="A641" s="2" t="s">
        <v>368</v>
      </c>
      <c r="B641" s="12"/>
      <c r="C641" s="3" t="s">
        <v>2041</v>
      </c>
      <c r="D641" s="3" t="s">
        <v>2614</v>
      </c>
      <c r="E641" s="7" t="s">
        <v>2043</v>
      </c>
      <c r="F641" s="9"/>
      <c r="G641" s="12"/>
      <c r="H641" s="15" t="s">
        <v>2775</v>
      </c>
      <c r="I641" s="12" t="s">
        <v>3301</v>
      </c>
      <c r="J641" s="3" t="s">
        <v>2041</v>
      </c>
    </row>
    <row r="642" spans="1:10" customFormat="1" ht="33" customHeight="1">
      <c r="A642" s="2" t="s">
        <v>370</v>
      </c>
      <c r="B642" s="12"/>
      <c r="C642" s="3" t="s">
        <v>2044</v>
      </c>
      <c r="D642" s="3" t="s">
        <v>2614</v>
      </c>
      <c r="E642" s="7" t="s">
        <v>2046</v>
      </c>
      <c r="F642" s="9"/>
      <c r="G642" s="12"/>
      <c r="H642" s="15" t="s">
        <v>2775</v>
      </c>
      <c r="I642" s="12" t="s">
        <v>3302</v>
      </c>
      <c r="J642" s="3" t="s">
        <v>2044</v>
      </c>
    </row>
    <row r="643" spans="1:10" customFormat="1" ht="33" customHeight="1">
      <c r="A643" s="2" t="s">
        <v>373</v>
      </c>
      <c r="B643" s="12"/>
      <c r="C643" s="3" t="s">
        <v>2047</v>
      </c>
      <c r="D643" s="3" t="s">
        <v>2614</v>
      </c>
      <c r="E643" s="7" t="s">
        <v>2049</v>
      </c>
      <c r="F643" s="9"/>
      <c r="G643" s="12"/>
      <c r="H643" s="15" t="s">
        <v>2775</v>
      </c>
      <c r="I643" s="12" t="s">
        <v>3303</v>
      </c>
      <c r="J643" s="3" t="s">
        <v>2047</v>
      </c>
    </row>
    <row r="644" spans="1:10" customFormat="1" ht="33" customHeight="1">
      <c r="A644" s="2" t="s">
        <v>376</v>
      </c>
      <c r="B644" s="12"/>
      <c r="C644" s="3" t="s">
        <v>2050</v>
      </c>
      <c r="D644" s="3" t="s">
        <v>2614</v>
      </c>
      <c r="E644" s="7" t="s">
        <v>2052</v>
      </c>
      <c r="F644" s="9"/>
      <c r="G644" s="12"/>
      <c r="H644" s="15" t="s">
        <v>2775</v>
      </c>
      <c r="I644" s="12" t="s">
        <v>3304</v>
      </c>
      <c r="J644" s="3" t="s">
        <v>2050</v>
      </c>
    </row>
    <row r="645" spans="1:10" customFormat="1" ht="33" customHeight="1">
      <c r="A645" s="2" t="s">
        <v>379</v>
      </c>
      <c r="B645" s="12"/>
      <c r="C645" s="3" t="s">
        <v>2053</v>
      </c>
      <c r="D645" s="3" t="s">
        <v>2614</v>
      </c>
      <c r="E645" s="7" t="s">
        <v>2055</v>
      </c>
      <c r="F645" s="9"/>
      <c r="G645" s="12"/>
      <c r="H645" s="15" t="s">
        <v>2775</v>
      </c>
      <c r="I645" s="12" t="s">
        <v>3305</v>
      </c>
      <c r="J645" s="3" t="s">
        <v>2053</v>
      </c>
    </row>
    <row r="646" spans="1:10" customFormat="1" ht="33" customHeight="1">
      <c r="A646" s="2" t="s">
        <v>382</v>
      </c>
      <c r="B646" s="12"/>
      <c r="C646" s="3" t="s">
        <v>2056</v>
      </c>
      <c r="D646" s="3" t="s">
        <v>2614</v>
      </c>
      <c r="E646" s="7" t="s">
        <v>2058</v>
      </c>
      <c r="F646" s="9"/>
      <c r="G646" s="12"/>
      <c r="H646" s="15" t="s">
        <v>2775</v>
      </c>
      <c r="I646" s="12" t="s">
        <v>3306</v>
      </c>
      <c r="J646" s="3" t="s">
        <v>2056</v>
      </c>
    </row>
    <row r="647" spans="1:10" customFormat="1" ht="33" customHeight="1">
      <c r="A647" s="2" t="s">
        <v>385</v>
      </c>
      <c r="B647" s="12"/>
      <c r="C647" s="3" t="s">
        <v>2059</v>
      </c>
      <c r="D647" s="3" t="s">
        <v>2614</v>
      </c>
      <c r="E647" s="7" t="s">
        <v>2049</v>
      </c>
      <c r="F647" s="9"/>
      <c r="G647" s="12"/>
      <c r="H647" s="15" t="s">
        <v>2775</v>
      </c>
      <c r="I647" s="12" t="s">
        <v>3307</v>
      </c>
      <c r="J647" s="3" t="s">
        <v>2059</v>
      </c>
    </row>
    <row r="648" spans="1:10" customFormat="1" ht="33" customHeight="1">
      <c r="A648" s="2" t="s">
        <v>388</v>
      </c>
      <c r="B648" s="12"/>
      <c r="C648" s="3" t="s">
        <v>2061</v>
      </c>
      <c r="D648" s="3" t="s">
        <v>2614</v>
      </c>
      <c r="E648" s="7" t="s">
        <v>2052</v>
      </c>
      <c r="F648" s="9"/>
      <c r="G648" s="12"/>
      <c r="H648" s="15" t="s">
        <v>2775</v>
      </c>
      <c r="I648" s="12" t="s">
        <v>3308</v>
      </c>
      <c r="J648" s="3" t="s">
        <v>2061</v>
      </c>
    </row>
    <row r="649" spans="1:10" customFormat="1" ht="33" customHeight="1">
      <c r="A649" s="2"/>
      <c r="B649" s="12"/>
      <c r="C649" s="3" t="s">
        <v>2063</v>
      </c>
      <c r="D649" s="3" t="s">
        <v>2614</v>
      </c>
      <c r="E649" s="7" t="s">
        <v>2055</v>
      </c>
      <c r="F649" s="9"/>
      <c r="G649" s="12"/>
      <c r="H649" s="15" t="s">
        <v>2775</v>
      </c>
      <c r="I649" s="12" t="s">
        <v>3309</v>
      </c>
      <c r="J649" s="3" t="s">
        <v>2063</v>
      </c>
    </row>
    <row r="650" spans="1:10" customFormat="1" ht="33" customHeight="1">
      <c r="A650" s="2" t="s">
        <v>393</v>
      </c>
      <c r="B650" s="12"/>
      <c r="C650" s="3" t="s">
        <v>2065</v>
      </c>
      <c r="D650" s="3" t="s">
        <v>2614</v>
      </c>
      <c r="E650" s="7" t="s">
        <v>2058</v>
      </c>
      <c r="F650" s="9"/>
      <c r="G650" s="12"/>
      <c r="H650" s="15" t="s">
        <v>2775</v>
      </c>
      <c r="I650" s="12" t="s">
        <v>3310</v>
      </c>
      <c r="J650" s="3" t="s">
        <v>2065</v>
      </c>
    </row>
    <row r="651" spans="1:10" customFormat="1" ht="33" customHeight="1">
      <c r="A651" s="2" t="s">
        <v>396</v>
      </c>
      <c r="B651" s="12"/>
      <c r="C651" s="3" t="s">
        <v>2153</v>
      </c>
      <c r="D651" s="3" t="s">
        <v>2614</v>
      </c>
      <c r="E651" s="14" t="s">
        <v>2822</v>
      </c>
      <c r="F651" s="9"/>
      <c r="G651" s="12"/>
      <c r="H651" s="15"/>
      <c r="I651" s="12" t="s">
        <v>3311</v>
      </c>
      <c r="J651" s="3" t="s">
        <v>2153</v>
      </c>
    </row>
    <row r="652" spans="1:10" customFormat="1" ht="33" customHeight="1">
      <c r="A652" s="2" t="s">
        <v>399</v>
      </c>
      <c r="B652" s="12"/>
      <c r="C652" s="3" t="s">
        <v>2167</v>
      </c>
      <c r="D652" s="3" t="s">
        <v>2614</v>
      </c>
      <c r="E652" s="7" t="s">
        <v>2169</v>
      </c>
      <c r="F652" s="9"/>
      <c r="G652" s="12"/>
      <c r="H652" s="15" t="s">
        <v>2827</v>
      </c>
      <c r="I652" s="12" t="s">
        <v>3312</v>
      </c>
      <c r="J652" s="3" t="s">
        <v>2167</v>
      </c>
    </row>
    <row r="653" spans="1:10" customFormat="1" ht="33" customHeight="1">
      <c r="A653" s="2" t="s">
        <v>402</v>
      </c>
      <c r="B653" s="12"/>
      <c r="C653" s="3" t="s">
        <v>2170</v>
      </c>
      <c r="D653" s="3" t="s">
        <v>2614</v>
      </c>
      <c r="E653" s="7" t="s">
        <v>2172</v>
      </c>
      <c r="F653" s="9"/>
      <c r="G653" s="12"/>
      <c r="H653" s="15" t="s">
        <v>2827</v>
      </c>
      <c r="I653" s="12" t="s">
        <v>3313</v>
      </c>
      <c r="J653" s="3" t="s">
        <v>2170</v>
      </c>
    </row>
    <row r="654" spans="1:10" customFormat="1" ht="33" customHeight="1">
      <c r="A654" s="2" t="s">
        <v>405</v>
      </c>
      <c r="B654" s="12"/>
      <c r="C654" s="3" t="s">
        <v>2179</v>
      </c>
      <c r="D654" s="3" t="s">
        <v>2614</v>
      </c>
      <c r="E654" s="7" t="s">
        <v>2181</v>
      </c>
      <c r="F654" s="9"/>
      <c r="G654" s="12"/>
      <c r="H654" s="15" t="s">
        <v>2827</v>
      </c>
      <c r="I654" s="12" t="s">
        <v>3314</v>
      </c>
      <c r="J654" s="3" t="s">
        <v>2179</v>
      </c>
    </row>
    <row r="655" spans="1:10" customFormat="1" ht="33" customHeight="1">
      <c r="A655" s="2" t="s">
        <v>408</v>
      </c>
      <c r="B655" s="12"/>
      <c r="C655" s="3" t="s">
        <v>2182</v>
      </c>
      <c r="D655" s="3" t="s">
        <v>2614</v>
      </c>
      <c r="E655" s="7" t="s">
        <v>2184</v>
      </c>
      <c r="F655" s="9"/>
      <c r="G655" s="12"/>
      <c r="H655" s="15" t="s">
        <v>2827</v>
      </c>
      <c r="I655" s="12" t="s">
        <v>3315</v>
      </c>
      <c r="J655" s="3" t="s">
        <v>2182</v>
      </c>
    </row>
    <row r="656" spans="1:10" customFormat="1" ht="33" customHeight="1">
      <c r="A656" s="2" t="s">
        <v>410</v>
      </c>
      <c r="B656" s="12"/>
      <c r="C656" s="3" t="s">
        <v>2185</v>
      </c>
      <c r="D656" s="3" t="s">
        <v>2614</v>
      </c>
      <c r="E656" s="7" t="s">
        <v>206</v>
      </c>
      <c r="F656" s="9"/>
      <c r="G656" s="12"/>
      <c r="H656" s="16" t="s">
        <v>2761</v>
      </c>
      <c r="I656" s="12" t="s">
        <v>3316</v>
      </c>
      <c r="J656" s="3" t="s">
        <v>2185</v>
      </c>
    </row>
    <row r="657" spans="1:10" customFormat="1" ht="33" customHeight="1">
      <c r="A657" s="2" t="s">
        <v>412</v>
      </c>
      <c r="B657" s="12"/>
      <c r="C657" s="3" t="s">
        <v>2187</v>
      </c>
      <c r="D657" s="3" t="s">
        <v>2614</v>
      </c>
      <c r="E657" s="7" t="s">
        <v>206</v>
      </c>
      <c r="F657" s="9"/>
      <c r="G657" s="12"/>
      <c r="H657" s="16" t="s">
        <v>2761</v>
      </c>
      <c r="I657" s="12" t="s">
        <v>3317</v>
      </c>
      <c r="J657" s="3" t="s">
        <v>2187</v>
      </c>
    </row>
    <row r="658" spans="1:10" customFormat="1" ht="33" customHeight="1">
      <c r="A658" s="2" t="s">
        <v>415</v>
      </c>
      <c r="B658" s="12"/>
      <c r="C658" s="3" t="s">
        <v>2189</v>
      </c>
      <c r="D658" s="3" t="s">
        <v>2614</v>
      </c>
      <c r="E658" s="7" t="s">
        <v>206</v>
      </c>
      <c r="F658" s="9"/>
      <c r="G658" s="12"/>
      <c r="H658" s="16" t="s">
        <v>2761</v>
      </c>
      <c r="I658" s="12" t="s">
        <v>3318</v>
      </c>
      <c r="J658" s="3" t="s">
        <v>2189</v>
      </c>
    </row>
    <row r="659" spans="1:10" customFormat="1" ht="33" customHeight="1">
      <c r="A659" s="2" t="s">
        <v>418</v>
      </c>
      <c r="B659" s="12"/>
      <c r="C659" s="3" t="s">
        <v>2191</v>
      </c>
      <c r="D659" s="3" t="s">
        <v>2614</v>
      </c>
      <c r="E659" s="7" t="s">
        <v>206</v>
      </c>
      <c r="F659" s="9"/>
      <c r="G659" s="12"/>
      <c r="H659" s="16" t="s">
        <v>2761</v>
      </c>
      <c r="I659" s="12" t="s">
        <v>3319</v>
      </c>
      <c r="J659" s="3" t="s">
        <v>2191</v>
      </c>
    </row>
    <row r="660" spans="1:10" customFormat="1" ht="33" customHeight="1">
      <c r="A660" s="2" t="s">
        <v>421</v>
      </c>
      <c r="B660" s="12"/>
      <c r="C660" s="3" t="s">
        <v>2193</v>
      </c>
      <c r="D660" s="3" t="s">
        <v>2614</v>
      </c>
      <c r="E660" s="7" t="s">
        <v>206</v>
      </c>
      <c r="F660" s="9"/>
      <c r="G660" s="12"/>
      <c r="H660" s="16" t="s">
        <v>2761</v>
      </c>
      <c r="I660" s="12" t="s">
        <v>3320</v>
      </c>
      <c r="J660" s="3" t="s">
        <v>2193</v>
      </c>
    </row>
    <row r="661" spans="1:10" customFormat="1" ht="33" customHeight="1">
      <c r="A661" s="2" t="s">
        <v>424</v>
      </c>
      <c r="B661" s="12"/>
      <c r="C661" s="3" t="s">
        <v>2195</v>
      </c>
      <c r="D661" s="3" t="s">
        <v>2614</v>
      </c>
      <c r="E661" s="7" t="s">
        <v>206</v>
      </c>
      <c r="F661" s="9"/>
      <c r="G661" s="12"/>
      <c r="H661" s="16" t="s">
        <v>2761</v>
      </c>
      <c r="I661" s="12" t="s">
        <v>3321</v>
      </c>
      <c r="J661" s="3" t="s">
        <v>2195</v>
      </c>
    </row>
    <row r="662" spans="1:10" customFormat="1" ht="33" customHeight="1">
      <c r="A662" s="2" t="s">
        <v>427</v>
      </c>
      <c r="B662" s="12"/>
      <c r="C662" s="3" t="s">
        <v>2197</v>
      </c>
      <c r="D662" s="3" t="s">
        <v>2614</v>
      </c>
      <c r="E662" s="7" t="s">
        <v>206</v>
      </c>
      <c r="F662" s="9"/>
      <c r="G662" s="12"/>
      <c r="H662" s="16" t="s">
        <v>2761</v>
      </c>
      <c r="I662" s="12" t="s">
        <v>3322</v>
      </c>
      <c r="J662" s="3" t="s">
        <v>2197</v>
      </c>
    </row>
    <row r="663" spans="1:10" customFormat="1" ht="33" customHeight="1">
      <c r="A663" s="2" t="s">
        <v>430</v>
      </c>
      <c r="B663" s="12"/>
      <c r="C663" s="3" t="s">
        <v>2199</v>
      </c>
      <c r="D663" s="3" t="s">
        <v>2614</v>
      </c>
      <c r="E663" s="7" t="s">
        <v>206</v>
      </c>
      <c r="F663" s="9"/>
      <c r="G663" s="12"/>
      <c r="H663" s="16" t="s">
        <v>2761</v>
      </c>
      <c r="I663" s="12" t="s">
        <v>3323</v>
      </c>
      <c r="J663" s="3" t="s">
        <v>2199</v>
      </c>
    </row>
    <row r="664" spans="1:10" customFormat="1" ht="33" customHeight="1">
      <c r="A664" s="2" t="s">
        <v>433</v>
      </c>
      <c r="B664" s="12"/>
      <c r="C664" s="3" t="s">
        <v>2201</v>
      </c>
      <c r="D664" s="3" t="s">
        <v>2614</v>
      </c>
      <c r="E664" s="7" t="s">
        <v>206</v>
      </c>
      <c r="F664" s="9"/>
      <c r="G664" s="12"/>
      <c r="H664" s="16" t="s">
        <v>2761</v>
      </c>
      <c r="I664" s="12" t="s">
        <v>3324</v>
      </c>
      <c r="J664" s="3" t="s">
        <v>2201</v>
      </c>
    </row>
    <row r="665" spans="1:10" customFormat="1" ht="33" customHeight="1">
      <c r="A665" s="2" t="s">
        <v>436</v>
      </c>
      <c r="B665" s="12"/>
      <c r="C665" s="3" t="s">
        <v>2203</v>
      </c>
      <c r="D665" s="3" t="s">
        <v>2614</v>
      </c>
      <c r="E665" s="7" t="s">
        <v>206</v>
      </c>
      <c r="F665" s="9"/>
      <c r="G665" s="12"/>
      <c r="H665" s="16" t="s">
        <v>2761</v>
      </c>
      <c r="I665" s="12" t="s">
        <v>3325</v>
      </c>
      <c r="J665" s="3" t="s">
        <v>2203</v>
      </c>
    </row>
    <row r="666" spans="1:10" customFormat="1" ht="33" customHeight="1">
      <c r="A666" s="2" t="s">
        <v>439</v>
      </c>
      <c r="B666" s="12"/>
      <c r="C666" s="3" t="s">
        <v>2205</v>
      </c>
      <c r="D666" s="3" t="s">
        <v>2614</v>
      </c>
      <c r="E666" s="7" t="s">
        <v>2169</v>
      </c>
      <c r="F666" s="9"/>
      <c r="G666" s="12"/>
      <c r="H666" s="16" t="s">
        <v>2761</v>
      </c>
      <c r="I666" s="12" t="s">
        <v>3326</v>
      </c>
      <c r="J666" s="3" t="s">
        <v>2205</v>
      </c>
    </row>
    <row r="667" spans="1:10" customFormat="1" ht="33" customHeight="1">
      <c r="A667" s="2" t="s">
        <v>442</v>
      </c>
      <c r="B667" s="12"/>
      <c r="C667" s="3" t="s">
        <v>2207</v>
      </c>
      <c r="D667" s="3" t="s">
        <v>2614</v>
      </c>
      <c r="E667" s="7" t="s">
        <v>2172</v>
      </c>
      <c r="F667" s="9"/>
      <c r="G667" s="12"/>
      <c r="H667" s="16" t="s">
        <v>2761</v>
      </c>
      <c r="I667" s="12" t="s">
        <v>3327</v>
      </c>
      <c r="J667" s="3" t="s">
        <v>2207</v>
      </c>
    </row>
    <row r="668" spans="1:10" customFormat="1" ht="33" customHeight="1">
      <c r="A668" s="2" t="s">
        <v>445</v>
      </c>
      <c r="B668" s="12"/>
      <c r="C668" s="3" t="s">
        <v>2209</v>
      </c>
      <c r="D668" s="3" t="s">
        <v>2614</v>
      </c>
      <c r="E668" s="7" t="s">
        <v>2175</v>
      </c>
      <c r="F668" s="9"/>
      <c r="G668" s="12"/>
      <c r="H668" s="16" t="s">
        <v>2761</v>
      </c>
      <c r="I668" s="12" t="s">
        <v>3328</v>
      </c>
      <c r="J668" s="3" t="s">
        <v>2209</v>
      </c>
    </row>
    <row r="669" spans="1:10" customFormat="1" ht="33" customHeight="1">
      <c r="A669" s="2" t="s">
        <v>448</v>
      </c>
      <c r="B669" s="12"/>
      <c r="C669" s="3" t="s">
        <v>2211</v>
      </c>
      <c r="D669" s="3" t="s">
        <v>2614</v>
      </c>
      <c r="E669" s="7" t="s">
        <v>2178</v>
      </c>
      <c r="F669" s="9"/>
      <c r="G669" s="12"/>
      <c r="H669" s="16" t="s">
        <v>2761</v>
      </c>
      <c r="I669" s="12" t="s">
        <v>3329</v>
      </c>
      <c r="J669" s="3" t="s">
        <v>2211</v>
      </c>
    </row>
    <row r="670" spans="1:10" customFormat="1" ht="33" customHeight="1">
      <c r="A670" s="2" t="s">
        <v>451</v>
      </c>
      <c r="B670" s="12"/>
      <c r="C670" s="3" t="s">
        <v>2213</v>
      </c>
      <c r="D670" s="3" t="s">
        <v>2614</v>
      </c>
      <c r="E670" s="7" t="s">
        <v>2181</v>
      </c>
      <c r="F670" s="9"/>
      <c r="G670" s="12"/>
      <c r="H670" s="16" t="s">
        <v>2761</v>
      </c>
      <c r="I670" s="12" t="s">
        <v>3330</v>
      </c>
      <c r="J670" s="3" t="s">
        <v>2213</v>
      </c>
    </row>
    <row r="671" spans="1:10" customFormat="1" ht="33" customHeight="1">
      <c r="A671" s="2" t="s">
        <v>454</v>
      </c>
      <c r="B671" s="12"/>
      <c r="C671" s="3" t="s">
        <v>2215</v>
      </c>
      <c r="D671" s="3" t="s">
        <v>2614</v>
      </c>
      <c r="E671" s="7" t="s">
        <v>2184</v>
      </c>
      <c r="F671" s="9"/>
      <c r="G671" s="12"/>
      <c r="H671" s="16" t="s">
        <v>2761</v>
      </c>
      <c r="I671" s="12" t="s">
        <v>3331</v>
      </c>
      <c r="J671" s="3" t="s">
        <v>2215</v>
      </c>
    </row>
    <row r="672" spans="1:10" customFormat="1" ht="33" customHeight="1">
      <c r="A672" s="2" t="s">
        <v>457</v>
      </c>
      <c r="B672" s="12"/>
      <c r="C672" s="3" t="s">
        <v>2217</v>
      </c>
      <c r="D672" s="3" t="s">
        <v>2614</v>
      </c>
      <c r="E672" s="7" t="s">
        <v>206</v>
      </c>
      <c r="F672" s="9"/>
      <c r="G672" s="12"/>
      <c r="H672" s="16" t="s">
        <v>2761</v>
      </c>
      <c r="I672" s="12" t="s">
        <v>3332</v>
      </c>
      <c r="J672" s="3" t="s">
        <v>2217</v>
      </c>
    </row>
    <row r="673" spans="1:10" customFormat="1" ht="33" customHeight="1">
      <c r="A673" s="2" t="s">
        <v>491</v>
      </c>
      <c r="B673" s="12"/>
      <c r="C673" s="3" t="s">
        <v>2219</v>
      </c>
      <c r="D673" s="3" t="s">
        <v>2614</v>
      </c>
      <c r="E673" s="7" t="s">
        <v>206</v>
      </c>
      <c r="F673" s="9"/>
      <c r="G673" s="12"/>
      <c r="H673" s="16" t="s">
        <v>2761</v>
      </c>
      <c r="I673" s="12" t="s">
        <v>3333</v>
      </c>
      <c r="J673" s="3" t="s">
        <v>2219</v>
      </c>
    </row>
    <row r="674" spans="1:10" customFormat="1" ht="33" customHeight="1">
      <c r="A674" s="2" t="s">
        <v>493</v>
      </c>
      <c r="B674" s="12"/>
      <c r="C674" s="3" t="s">
        <v>2221</v>
      </c>
      <c r="D674" s="3" t="s">
        <v>2614</v>
      </c>
      <c r="E674" s="7" t="s">
        <v>206</v>
      </c>
      <c r="F674" s="9"/>
      <c r="G674" s="12"/>
      <c r="H674" s="16" t="s">
        <v>2761</v>
      </c>
      <c r="I674" s="12" t="s">
        <v>3334</v>
      </c>
      <c r="J674" s="3" t="s">
        <v>2221</v>
      </c>
    </row>
    <row r="675" spans="1:10" customFormat="1" ht="33" customHeight="1">
      <c r="A675" s="2" t="s">
        <v>495</v>
      </c>
      <c r="B675" s="12"/>
      <c r="C675" s="3" t="s">
        <v>2223</v>
      </c>
      <c r="D675" s="3" t="s">
        <v>2614</v>
      </c>
      <c r="E675" s="7" t="s">
        <v>206</v>
      </c>
      <c r="F675" s="9"/>
      <c r="G675" s="12"/>
      <c r="H675" s="16" t="s">
        <v>2761</v>
      </c>
      <c r="I675" s="12" t="s">
        <v>3335</v>
      </c>
      <c r="J675" s="3" t="s">
        <v>2223</v>
      </c>
    </row>
    <row r="676" spans="1:10" customFormat="1" ht="33" customHeight="1">
      <c r="A676" s="2" t="s">
        <v>497</v>
      </c>
      <c r="B676" s="12"/>
      <c r="C676" s="3" t="s">
        <v>2225</v>
      </c>
      <c r="D676" s="3" t="s">
        <v>2614</v>
      </c>
      <c r="E676" s="7" t="s">
        <v>206</v>
      </c>
      <c r="F676" s="9"/>
      <c r="G676" s="12"/>
      <c r="H676" s="16" t="s">
        <v>2761</v>
      </c>
      <c r="I676" s="12" t="s">
        <v>3336</v>
      </c>
      <c r="J676" s="3" t="s">
        <v>2225</v>
      </c>
    </row>
    <row r="677" spans="1:10" customFormat="1" ht="33" customHeight="1">
      <c r="A677" s="2" t="s">
        <v>500</v>
      </c>
      <c r="B677" s="12"/>
      <c r="C677" s="3" t="s">
        <v>2227</v>
      </c>
      <c r="D677" s="3" t="s">
        <v>2614</v>
      </c>
      <c r="E677" s="7" t="s">
        <v>206</v>
      </c>
      <c r="F677" s="9"/>
      <c r="G677" s="12"/>
      <c r="H677" s="16" t="s">
        <v>2761</v>
      </c>
      <c r="I677" s="12" t="s">
        <v>3337</v>
      </c>
      <c r="J677" s="3" t="s">
        <v>2227</v>
      </c>
    </row>
    <row r="678" spans="1:10" customFormat="1" ht="33" customHeight="1">
      <c r="A678" s="2" t="s">
        <v>503</v>
      </c>
      <c r="B678" s="12"/>
      <c r="C678" s="3" t="s">
        <v>2229</v>
      </c>
      <c r="D678" s="3" t="s">
        <v>2614</v>
      </c>
      <c r="E678" s="7" t="s">
        <v>206</v>
      </c>
      <c r="F678" s="9"/>
      <c r="G678" s="12"/>
      <c r="H678" s="16" t="s">
        <v>2761</v>
      </c>
      <c r="I678" s="12" t="s">
        <v>3338</v>
      </c>
      <c r="J678" s="3" t="s">
        <v>2229</v>
      </c>
    </row>
    <row r="679" spans="1:10" customFormat="1" ht="33" customHeight="1">
      <c r="A679" s="2" t="s">
        <v>506</v>
      </c>
      <c r="B679" s="12"/>
      <c r="C679" s="3" t="s">
        <v>2231</v>
      </c>
      <c r="D679" s="3" t="s">
        <v>2614</v>
      </c>
      <c r="E679" s="7" t="s">
        <v>206</v>
      </c>
      <c r="F679" s="9"/>
      <c r="G679" s="12"/>
      <c r="H679" s="16" t="s">
        <v>2761</v>
      </c>
      <c r="I679" s="12" t="s">
        <v>3339</v>
      </c>
      <c r="J679" s="3" t="s">
        <v>2231</v>
      </c>
    </row>
    <row r="680" spans="1:10" customFormat="1" ht="33" customHeight="1">
      <c r="A680" s="2" t="s">
        <v>509</v>
      </c>
      <c r="B680" s="12"/>
      <c r="C680" s="3" t="s">
        <v>2233</v>
      </c>
      <c r="D680" s="3" t="s">
        <v>2614</v>
      </c>
      <c r="E680" s="7" t="s">
        <v>206</v>
      </c>
      <c r="F680" s="9"/>
      <c r="G680" s="12"/>
      <c r="H680" s="16" t="s">
        <v>2761</v>
      </c>
      <c r="I680" s="12" t="s">
        <v>3340</v>
      </c>
      <c r="J680" s="3" t="s">
        <v>2233</v>
      </c>
    </row>
    <row r="681" spans="1:10" customFormat="1" ht="33" customHeight="1">
      <c r="A681" s="2" t="s">
        <v>512</v>
      </c>
      <c r="B681" s="12"/>
      <c r="C681" s="3" t="s">
        <v>2235</v>
      </c>
      <c r="D681" s="3" t="s">
        <v>2614</v>
      </c>
      <c r="E681" s="7" t="s">
        <v>206</v>
      </c>
      <c r="F681" s="9"/>
      <c r="G681" s="12"/>
      <c r="H681" s="16" t="s">
        <v>2761</v>
      </c>
      <c r="I681" s="12" t="s">
        <v>3341</v>
      </c>
      <c r="J681" s="3" t="s">
        <v>2235</v>
      </c>
    </row>
    <row r="682" spans="1:10" customFormat="1" ht="33" customHeight="1">
      <c r="A682" s="2" t="s">
        <v>515</v>
      </c>
      <c r="B682" s="12"/>
      <c r="C682" s="3" t="s">
        <v>458</v>
      </c>
      <c r="D682" s="3" t="s">
        <v>2614</v>
      </c>
      <c r="E682" s="7" t="s">
        <v>459</v>
      </c>
      <c r="F682" s="9"/>
      <c r="G682" s="12"/>
      <c r="H682" s="15" t="s">
        <v>2827</v>
      </c>
      <c r="I682" s="12" t="s">
        <v>3342</v>
      </c>
      <c r="J682" s="3" t="s">
        <v>458</v>
      </c>
    </row>
    <row r="683" spans="1:10" customFormat="1" ht="33" customHeight="1">
      <c r="A683" s="2" t="s">
        <v>518</v>
      </c>
      <c r="B683" s="12"/>
      <c r="C683" s="3" t="s">
        <v>460</v>
      </c>
      <c r="D683" s="3" t="s">
        <v>2614</v>
      </c>
      <c r="E683" s="7" t="s">
        <v>461</v>
      </c>
      <c r="F683" s="9"/>
      <c r="G683" s="12"/>
      <c r="H683" s="15" t="s">
        <v>2827</v>
      </c>
      <c r="I683" s="12" t="s">
        <v>3343</v>
      </c>
      <c r="J683" s="3" t="s">
        <v>460</v>
      </c>
    </row>
    <row r="684" spans="1:10" customFormat="1" ht="33" customHeight="1">
      <c r="A684" s="20" t="s">
        <v>3156</v>
      </c>
      <c r="B684" s="12"/>
      <c r="C684" s="3" t="s">
        <v>462</v>
      </c>
      <c r="D684" s="3" t="s">
        <v>2614</v>
      </c>
      <c r="E684" s="7" t="s">
        <v>463</v>
      </c>
      <c r="F684" s="9"/>
      <c r="G684" s="12"/>
      <c r="H684" s="15" t="s">
        <v>2827</v>
      </c>
      <c r="I684" s="12" t="s">
        <v>3344</v>
      </c>
      <c r="J684" s="3" t="s">
        <v>462</v>
      </c>
    </row>
    <row r="685" spans="1:10" customFormat="1" ht="33" customHeight="1">
      <c r="A685" s="20" t="s">
        <v>3155</v>
      </c>
      <c r="B685" s="12"/>
      <c r="C685" s="3" t="s">
        <v>464</v>
      </c>
      <c r="D685" s="3" t="s">
        <v>2614</v>
      </c>
      <c r="E685" s="7" t="s">
        <v>465</v>
      </c>
      <c r="F685" s="9"/>
      <c r="G685" s="12"/>
      <c r="H685" s="15" t="s">
        <v>2827</v>
      </c>
      <c r="I685" s="12" t="s">
        <v>3345</v>
      </c>
      <c r="J685" s="3" t="s">
        <v>464</v>
      </c>
    </row>
    <row r="686" spans="1:10" customFormat="1" ht="33" customHeight="1">
      <c r="A686" s="2" t="s">
        <v>525</v>
      </c>
      <c r="B686" s="12"/>
      <c r="C686" s="3" t="s">
        <v>466</v>
      </c>
      <c r="D686" s="3" t="s">
        <v>2614</v>
      </c>
      <c r="E686" s="7" t="s">
        <v>206</v>
      </c>
      <c r="F686" s="9"/>
      <c r="G686" s="12"/>
      <c r="H686" s="15" t="s">
        <v>2827</v>
      </c>
      <c r="I686" s="12" t="s">
        <v>3346</v>
      </c>
      <c r="J686" s="3" t="s">
        <v>466</v>
      </c>
    </row>
    <row r="687" spans="1:10" customFormat="1" ht="33" customHeight="1">
      <c r="A687" s="2" t="s">
        <v>527</v>
      </c>
      <c r="B687" s="12"/>
      <c r="C687" s="3" t="s">
        <v>468</v>
      </c>
      <c r="D687" s="3" t="s">
        <v>2614</v>
      </c>
      <c r="E687" s="7" t="s">
        <v>469</v>
      </c>
      <c r="F687" s="9"/>
      <c r="G687" s="12"/>
      <c r="H687" s="15" t="s">
        <v>2827</v>
      </c>
      <c r="I687" s="12" t="s">
        <v>3347</v>
      </c>
      <c r="J687" s="3" t="s">
        <v>468</v>
      </c>
    </row>
    <row r="688" spans="1:10" customFormat="1" ht="33" customHeight="1">
      <c r="A688" s="2" t="s">
        <v>529</v>
      </c>
      <c r="B688" s="12"/>
      <c r="C688" s="3" t="s">
        <v>470</v>
      </c>
      <c r="D688" s="3" t="s">
        <v>2614</v>
      </c>
      <c r="E688" s="7" t="s">
        <v>471</v>
      </c>
      <c r="F688" s="9"/>
      <c r="G688" s="12"/>
      <c r="H688" s="15" t="s">
        <v>2827</v>
      </c>
      <c r="I688" s="12" t="s">
        <v>3348</v>
      </c>
      <c r="J688" s="3" t="s">
        <v>470</v>
      </c>
    </row>
    <row r="689" spans="1:10" customFormat="1" ht="33" customHeight="1">
      <c r="A689" s="2" t="s">
        <v>531</v>
      </c>
      <c r="B689" s="12"/>
      <c r="C689" s="3" t="s">
        <v>472</v>
      </c>
      <c r="D689" s="3" t="s">
        <v>2614</v>
      </c>
      <c r="E689" s="7" t="s">
        <v>473</v>
      </c>
      <c r="F689" s="9"/>
      <c r="G689" s="12"/>
      <c r="H689" s="15" t="s">
        <v>2827</v>
      </c>
      <c r="I689" s="12" t="s">
        <v>3349</v>
      </c>
      <c r="J689" s="3" t="s">
        <v>472</v>
      </c>
    </row>
    <row r="690" spans="1:10" customFormat="1" ht="33" customHeight="1">
      <c r="A690" s="2" t="s">
        <v>534</v>
      </c>
      <c r="B690" s="12"/>
      <c r="C690" s="3" t="s">
        <v>474</v>
      </c>
      <c r="D690" s="3" t="s">
        <v>2614</v>
      </c>
      <c r="E690" s="7" t="s">
        <v>475</v>
      </c>
      <c r="F690" s="9"/>
      <c r="G690" s="12"/>
      <c r="H690" s="15" t="s">
        <v>2827</v>
      </c>
      <c r="I690" s="12" t="s">
        <v>3350</v>
      </c>
      <c r="J690" s="3" t="s">
        <v>474</v>
      </c>
    </row>
    <row r="691" spans="1:10" customFormat="1" ht="33" customHeight="1">
      <c r="A691" s="2" t="s">
        <v>537</v>
      </c>
      <c r="B691" s="12"/>
      <c r="C691" s="3" t="s">
        <v>476</v>
      </c>
      <c r="D691" s="3" t="s">
        <v>2614</v>
      </c>
      <c r="E691" s="7" t="s">
        <v>477</v>
      </c>
      <c r="F691" s="9"/>
      <c r="G691" s="12"/>
      <c r="H691" s="15" t="s">
        <v>2827</v>
      </c>
      <c r="I691" s="12" t="s">
        <v>3351</v>
      </c>
      <c r="J691" s="3" t="s">
        <v>476</v>
      </c>
    </row>
    <row r="692" spans="1:10" customFormat="1" ht="33" customHeight="1">
      <c r="A692" s="2" t="s">
        <v>540</v>
      </c>
      <c r="B692" s="12"/>
      <c r="C692" s="3" t="s">
        <v>478</v>
      </c>
      <c r="D692" s="3" t="s">
        <v>2614</v>
      </c>
      <c r="E692" s="7" t="s">
        <v>206</v>
      </c>
      <c r="F692" s="9"/>
      <c r="G692" s="12"/>
      <c r="H692" s="16" t="s">
        <v>2761</v>
      </c>
      <c r="I692" s="12" t="s">
        <v>3352</v>
      </c>
      <c r="J692" s="3" t="s">
        <v>478</v>
      </c>
    </row>
    <row r="693" spans="1:10" customFormat="1" ht="33" customHeight="1">
      <c r="A693" s="2" t="s">
        <v>543</v>
      </c>
      <c r="B693" s="12"/>
      <c r="C693" s="3" t="s">
        <v>480</v>
      </c>
      <c r="D693" s="3" t="s">
        <v>2614</v>
      </c>
      <c r="E693" s="7" t="s">
        <v>206</v>
      </c>
      <c r="F693" s="9"/>
      <c r="G693" s="12"/>
      <c r="H693" s="16" t="s">
        <v>2761</v>
      </c>
      <c r="I693" s="12" t="s">
        <v>3353</v>
      </c>
      <c r="J693" s="3" t="s">
        <v>480</v>
      </c>
    </row>
    <row r="694" spans="1:10" customFormat="1" ht="33" customHeight="1">
      <c r="A694" s="2" t="s">
        <v>546</v>
      </c>
      <c r="B694" s="12"/>
      <c r="C694" s="3" t="s">
        <v>482</v>
      </c>
      <c r="D694" s="3" t="s">
        <v>2614</v>
      </c>
      <c r="E694" s="7" t="s">
        <v>206</v>
      </c>
      <c r="F694" s="9"/>
      <c r="G694" s="12"/>
      <c r="H694" s="16" t="s">
        <v>2761</v>
      </c>
      <c r="I694" s="12" t="s">
        <v>3354</v>
      </c>
      <c r="J694" s="3" t="s">
        <v>482</v>
      </c>
    </row>
    <row r="695" spans="1:10" customFormat="1" ht="33" customHeight="1">
      <c r="A695" s="2" t="s">
        <v>549</v>
      </c>
      <c r="B695" s="12"/>
      <c r="C695" s="3" t="s">
        <v>484</v>
      </c>
      <c r="D695" s="3" t="s">
        <v>2614</v>
      </c>
      <c r="E695" s="7" t="s">
        <v>206</v>
      </c>
      <c r="F695" s="9"/>
      <c r="G695" s="12"/>
      <c r="H695" s="16" t="s">
        <v>2761</v>
      </c>
      <c r="I695" s="12" t="s">
        <v>3355</v>
      </c>
      <c r="J695" s="3" t="s">
        <v>484</v>
      </c>
    </row>
    <row r="696" spans="1:10" customFormat="1" ht="33" customHeight="1">
      <c r="A696" s="2" t="s">
        <v>552</v>
      </c>
      <c r="B696" s="12"/>
      <c r="C696" s="3" t="s">
        <v>486</v>
      </c>
      <c r="D696" s="3" t="s">
        <v>2614</v>
      </c>
      <c r="E696" s="7" t="s">
        <v>206</v>
      </c>
      <c r="F696" s="9"/>
      <c r="G696" s="12"/>
      <c r="H696" s="16" t="s">
        <v>2761</v>
      </c>
      <c r="I696" s="12" t="s">
        <v>3356</v>
      </c>
      <c r="J696" s="3" t="s">
        <v>486</v>
      </c>
    </row>
    <row r="697" spans="1:10" customFormat="1" ht="33" customHeight="1">
      <c r="A697" s="2" t="s">
        <v>555</v>
      </c>
      <c r="B697" s="12"/>
      <c r="C697" s="3" t="s">
        <v>488</v>
      </c>
      <c r="D697" s="3" t="s">
        <v>2614</v>
      </c>
      <c r="E697" s="7" t="s">
        <v>206</v>
      </c>
      <c r="F697" s="9"/>
      <c r="G697" s="12"/>
      <c r="H697" s="16" t="s">
        <v>2761</v>
      </c>
      <c r="I697" s="12" t="s">
        <v>3357</v>
      </c>
      <c r="J697" s="3" t="s">
        <v>488</v>
      </c>
    </row>
    <row r="698" spans="1:10" customFormat="1" ht="33" customHeight="1">
      <c r="A698" s="2" t="s">
        <v>557</v>
      </c>
      <c r="B698" s="12"/>
      <c r="C698" s="3" t="s">
        <v>909</v>
      </c>
      <c r="D698" s="3" t="s">
        <v>2614</v>
      </c>
      <c r="E698" s="7" t="s">
        <v>911</v>
      </c>
      <c r="F698" s="9"/>
      <c r="G698" s="12"/>
      <c r="H698" s="15" t="s">
        <v>2775</v>
      </c>
      <c r="I698" s="12" t="s">
        <v>3358</v>
      </c>
      <c r="J698" s="3" t="s">
        <v>909</v>
      </c>
    </row>
    <row r="699" spans="1:10" customFormat="1" ht="33" customHeight="1">
      <c r="A699" s="2" t="s">
        <v>559</v>
      </c>
      <c r="B699" s="12"/>
      <c r="C699" s="3" t="s">
        <v>912</v>
      </c>
      <c r="D699" s="3" t="s">
        <v>2614</v>
      </c>
      <c r="E699" s="7" t="s">
        <v>914</v>
      </c>
      <c r="F699" s="9"/>
      <c r="G699" s="12"/>
      <c r="H699" s="15" t="s">
        <v>2775</v>
      </c>
      <c r="I699" s="12" t="s">
        <v>3359</v>
      </c>
      <c r="J699" s="3" t="s">
        <v>912</v>
      </c>
    </row>
    <row r="700" spans="1:10" customFormat="1" ht="33" customHeight="1">
      <c r="A700" s="2" t="s">
        <v>561</v>
      </c>
      <c r="B700" s="12"/>
      <c r="C700" s="3" t="s">
        <v>915</v>
      </c>
      <c r="D700" s="3" t="s">
        <v>2614</v>
      </c>
      <c r="E700" s="7" t="s">
        <v>917</v>
      </c>
      <c r="F700" s="9"/>
      <c r="G700" s="12"/>
      <c r="H700" s="15" t="s">
        <v>2775</v>
      </c>
      <c r="I700" s="12" t="s">
        <v>3360</v>
      </c>
      <c r="J700" s="3" t="s">
        <v>915</v>
      </c>
    </row>
    <row r="701" spans="1:10" customFormat="1" ht="33" customHeight="1">
      <c r="A701" s="2" t="s">
        <v>563</v>
      </c>
      <c r="B701" s="12"/>
      <c r="C701" s="3" t="s">
        <v>918</v>
      </c>
      <c r="D701" s="3" t="s">
        <v>2614</v>
      </c>
      <c r="E701" s="7" t="s">
        <v>920</v>
      </c>
      <c r="F701" s="9"/>
      <c r="G701" s="12"/>
      <c r="H701" s="15" t="s">
        <v>2775</v>
      </c>
      <c r="I701" s="12" t="s">
        <v>3361</v>
      </c>
      <c r="J701" s="3" t="s">
        <v>918</v>
      </c>
    </row>
    <row r="702" spans="1:10" customFormat="1" ht="33" customHeight="1">
      <c r="A702" s="2" t="s">
        <v>566</v>
      </c>
      <c r="B702" s="12"/>
      <c r="C702" s="3" t="s">
        <v>927</v>
      </c>
      <c r="D702" s="3" t="s">
        <v>2614</v>
      </c>
      <c r="E702" s="7" t="s">
        <v>929</v>
      </c>
      <c r="F702" s="9"/>
      <c r="G702" s="12"/>
      <c r="H702" s="15" t="s">
        <v>2751</v>
      </c>
      <c r="I702" s="12" t="s">
        <v>3362</v>
      </c>
      <c r="J702" s="3" t="s">
        <v>927</v>
      </c>
    </row>
    <row r="703" spans="1:10" customFormat="1" ht="33" customHeight="1">
      <c r="A703" s="2" t="s">
        <v>569</v>
      </c>
      <c r="B703" s="12"/>
      <c r="C703" s="3" t="s">
        <v>930</v>
      </c>
      <c r="D703" s="3" t="s">
        <v>2614</v>
      </c>
      <c r="E703" s="7" t="s">
        <v>926</v>
      </c>
      <c r="F703" s="9"/>
      <c r="G703" s="12"/>
      <c r="H703" s="15" t="s">
        <v>2751</v>
      </c>
      <c r="I703" s="12" t="s">
        <v>3363</v>
      </c>
      <c r="J703" s="3" t="s">
        <v>930</v>
      </c>
    </row>
    <row r="704" spans="1:10" customFormat="1" ht="33" customHeight="1">
      <c r="A704" s="2" t="s">
        <v>571</v>
      </c>
      <c r="B704" s="12"/>
      <c r="C704" s="3" t="s">
        <v>932</v>
      </c>
      <c r="D704" s="3" t="s">
        <v>2614</v>
      </c>
      <c r="E704" s="7" t="s">
        <v>934</v>
      </c>
      <c r="F704" s="9"/>
      <c r="G704" s="12"/>
      <c r="H704" s="15"/>
      <c r="I704" s="12" t="s">
        <v>3364</v>
      </c>
      <c r="J704" s="3" t="s">
        <v>932</v>
      </c>
    </row>
    <row r="705" spans="1:10" customFormat="1" ht="33" customHeight="1">
      <c r="A705" s="2" t="s">
        <v>573</v>
      </c>
      <c r="B705" s="12"/>
      <c r="C705" s="3" t="s">
        <v>935</v>
      </c>
      <c r="D705" s="3" t="s">
        <v>2614</v>
      </c>
      <c r="E705" s="7" t="s">
        <v>934</v>
      </c>
      <c r="F705" s="9"/>
      <c r="G705" s="12"/>
      <c r="H705" s="15"/>
      <c r="I705" s="12" t="s">
        <v>3365</v>
      </c>
      <c r="J705" s="3" t="s">
        <v>935</v>
      </c>
    </row>
    <row r="706" spans="1:10" customFormat="1" ht="33" customHeight="1">
      <c r="A706" s="2" t="s">
        <v>575</v>
      </c>
      <c r="B706" s="12"/>
      <c r="C706" s="3" t="s">
        <v>937</v>
      </c>
      <c r="D706" s="3" t="s">
        <v>2614</v>
      </c>
      <c r="E706" s="7" t="s">
        <v>939</v>
      </c>
      <c r="F706" s="9"/>
      <c r="G706" s="12"/>
      <c r="H706" s="15" t="s">
        <v>2775</v>
      </c>
      <c r="I706" s="12" t="s">
        <v>3366</v>
      </c>
      <c r="J706" s="3" t="s">
        <v>937</v>
      </c>
    </row>
    <row r="707" spans="1:10" customFormat="1" ht="33" customHeight="1">
      <c r="A707" s="2" t="s">
        <v>577</v>
      </c>
      <c r="B707" s="21"/>
      <c r="C707" s="3" t="s">
        <v>940</v>
      </c>
      <c r="D707" s="3" t="s">
        <v>2614</v>
      </c>
      <c r="E707" s="7" t="s">
        <v>206</v>
      </c>
      <c r="F707" s="9"/>
      <c r="G707" s="21"/>
      <c r="H707" s="22" t="s">
        <v>2761</v>
      </c>
      <c r="I707" s="12" t="s">
        <v>3367</v>
      </c>
      <c r="J707" s="3" t="s">
        <v>940</v>
      </c>
    </row>
    <row r="708" spans="1:10" customFormat="1" ht="33" customHeight="1">
      <c r="A708" s="2" t="s">
        <v>580</v>
      </c>
      <c r="B708" s="12"/>
      <c r="C708" s="3" t="s">
        <v>942</v>
      </c>
      <c r="D708" s="3" t="s">
        <v>2614</v>
      </c>
      <c r="E708" s="7" t="s">
        <v>944</v>
      </c>
      <c r="F708" s="9"/>
      <c r="G708" s="12"/>
      <c r="H708" s="15"/>
      <c r="I708" s="12" t="s">
        <v>3368</v>
      </c>
      <c r="J708" s="3" t="s">
        <v>942</v>
      </c>
    </row>
    <row r="709" spans="1:10" customFormat="1" ht="33" customHeight="1">
      <c r="A709" s="2" t="s">
        <v>583</v>
      </c>
      <c r="B709" s="12"/>
      <c r="C709" s="3" t="s">
        <v>945</v>
      </c>
      <c r="D709" s="3" t="s">
        <v>2614</v>
      </c>
      <c r="E709" s="7" t="s">
        <v>944</v>
      </c>
      <c r="F709" s="9"/>
      <c r="G709" s="12"/>
      <c r="H709" s="15"/>
      <c r="I709" s="12" t="s">
        <v>3369</v>
      </c>
      <c r="J709" s="3" t="s">
        <v>945</v>
      </c>
    </row>
    <row r="710" spans="1:10" customFormat="1" ht="33" customHeight="1">
      <c r="A710" s="2" t="s">
        <v>585</v>
      </c>
      <c r="B710" s="12"/>
      <c r="C710" s="3" t="s">
        <v>1356</v>
      </c>
      <c r="D710" s="3" t="s">
        <v>2614</v>
      </c>
      <c r="E710" s="7" t="s">
        <v>1358</v>
      </c>
      <c r="F710" s="9"/>
      <c r="G710" s="12"/>
      <c r="H710" s="15"/>
      <c r="I710" s="12" t="s">
        <v>3370</v>
      </c>
      <c r="J710" s="3" t="s">
        <v>1356</v>
      </c>
    </row>
    <row r="711" spans="1:10" customFormat="1" ht="33" customHeight="1">
      <c r="A711" s="2" t="s">
        <v>587</v>
      </c>
      <c r="B711" s="12"/>
      <c r="C711" s="3" t="s">
        <v>1359</v>
      </c>
      <c r="D711" s="3" t="s">
        <v>2614</v>
      </c>
      <c r="E711" s="7" t="s">
        <v>1358</v>
      </c>
      <c r="F711" s="9"/>
      <c r="G711" s="12"/>
      <c r="H711" s="15"/>
      <c r="I711" s="12" t="s">
        <v>3371</v>
      </c>
      <c r="J711" s="3" t="s">
        <v>1359</v>
      </c>
    </row>
    <row r="712" spans="1:10" customFormat="1" ht="33" customHeight="1">
      <c r="A712" s="2" t="s">
        <v>589</v>
      </c>
      <c r="B712" s="12"/>
      <c r="C712" s="3" t="s">
        <v>1364</v>
      </c>
      <c r="D712" s="3" t="s">
        <v>2614</v>
      </c>
      <c r="E712" s="7" t="s">
        <v>206</v>
      </c>
      <c r="F712" s="9"/>
      <c r="G712" s="12"/>
      <c r="H712" s="22" t="s">
        <v>2761</v>
      </c>
      <c r="I712" s="12" t="s">
        <v>3372</v>
      </c>
      <c r="J712" s="3" t="s">
        <v>1364</v>
      </c>
    </row>
    <row r="713" spans="1:10" customFormat="1" ht="33" customHeight="1">
      <c r="A713" s="2" t="s">
        <v>591</v>
      </c>
      <c r="B713" s="12"/>
      <c r="C713" s="3" t="s">
        <v>1369</v>
      </c>
      <c r="D713" s="3" t="s">
        <v>2614</v>
      </c>
      <c r="E713" s="7" t="s">
        <v>206</v>
      </c>
      <c r="F713" s="9"/>
      <c r="G713" s="12"/>
      <c r="H713" s="22" t="s">
        <v>2761</v>
      </c>
      <c r="I713" s="12" t="s">
        <v>3373</v>
      </c>
      <c r="J713" s="3" t="s">
        <v>1369</v>
      </c>
    </row>
    <row r="714" spans="1:10" customFormat="1" ht="33" customHeight="1">
      <c r="A714" s="2" t="s">
        <v>593</v>
      </c>
      <c r="B714" s="12"/>
      <c r="C714" s="3" t="s">
        <v>1374</v>
      </c>
      <c r="D714" s="3" t="s">
        <v>2614</v>
      </c>
      <c r="E714" s="7" t="s">
        <v>206</v>
      </c>
      <c r="F714" s="9"/>
      <c r="G714" s="12"/>
      <c r="H714" s="22" t="s">
        <v>2761</v>
      </c>
      <c r="I714" s="12" t="s">
        <v>3374</v>
      </c>
      <c r="J714" s="3" t="s">
        <v>1374</v>
      </c>
    </row>
    <row r="715" spans="1:10" customFormat="1" ht="33" customHeight="1">
      <c r="A715" s="2" t="s">
        <v>595</v>
      </c>
      <c r="B715" s="12"/>
      <c r="C715" s="3" t="s">
        <v>1379</v>
      </c>
      <c r="D715" s="3" t="s">
        <v>2614</v>
      </c>
      <c r="E715" s="7" t="s">
        <v>206</v>
      </c>
      <c r="F715" s="9"/>
      <c r="G715" s="12"/>
      <c r="H715" s="22" t="s">
        <v>2761</v>
      </c>
      <c r="I715" s="12" t="s">
        <v>3375</v>
      </c>
      <c r="J715" s="3" t="s">
        <v>1379</v>
      </c>
    </row>
    <row r="716" spans="1:10" customFormat="1" ht="33" customHeight="1">
      <c r="A716" s="2" t="s">
        <v>597</v>
      </c>
      <c r="B716" s="12"/>
      <c r="C716" s="3" t="s">
        <v>1384</v>
      </c>
      <c r="D716" s="3" t="s">
        <v>2614</v>
      </c>
      <c r="E716" s="7" t="s">
        <v>206</v>
      </c>
      <c r="F716" s="9"/>
      <c r="G716" s="12"/>
      <c r="H716" s="22" t="s">
        <v>2761</v>
      </c>
      <c r="I716" s="12" t="s">
        <v>3376</v>
      </c>
      <c r="J716" s="3" t="s">
        <v>1384</v>
      </c>
    </row>
    <row r="717" spans="1:10" customFormat="1" ht="33" customHeight="1">
      <c r="A717" s="2" t="s">
        <v>599</v>
      </c>
      <c r="B717" s="12"/>
      <c r="C717" s="3" t="s">
        <v>1386</v>
      </c>
      <c r="D717" s="3" t="s">
        <v>2614</v>
      </c>
      <c r="E717" s="7" t="s">
        <v>1388</v>
      </c>
      <c r="F717" s="9"/>
      <c r="G717" s="12"/>
      <c r="H717" s="15"/>
      <c r="I717" s="12" t="s">
        <v>3377</v>
      </c>
      <c r="J717" s="3" t="s">
        <v>1386</v>
      </c>
    </row>
    <row r="718" spans="1:10" customFormat="1" ht="33" customHeight="1">
      <c r="A718" s="2" t="s">
        <v>602</v>
      </c>
      <c r="B718" s="12"/>
      <c r="C718" s="3" t="s">
        <v>1389</v>
      </c>
      <c r="D718" s="3" t="s">
        <v>2614</v>
      </c>
      <c r="E718" s="7" t="s">
        <v>1388</v>
      </c>
      <c r="F718" s="9"/>
      <c r="G718" s="12"/>
      <c r="H718" s="15"/>
      <c r="I718" s="12" t="s">
        <v>3378</v>
      </c>
      <c r="J718" s="3" t="s">
        <v>1389</v>
      </c>
    </row>
    <row r="719" spans="1:10" customFormat="1" ht="33" customHeight="1">
      <c r="A719" s="2" t="s">
        <v>605</v>
      </c>
      <c r="B719" s="12"/>
      <c r="C719" s="3" t="s">
        <v>1400</v>
      </c>
      <c r="D719" s="3" t="s">
        <v>2614</v>
      </c>
      <c r="E719" s="7" t="s">
        <v>206</v>
      </c>
      <c r="F719" s="9"/>
      <c r="G719" s="12"/>
      <c r="H719" s="22" t="s">
        <v>2761</v>
      </c>
      <c r="I719" s="12" t="s">
        <v>3379</v>
      </c>
      <c r="J719" s="3" t="s">
        <v>1400</v>
      </c>
    </row>
    <row r="720" spans="1:10" customFormat="1" ht="33" customHeight="1">
      <c r="A720" s="2" t="s">
        <v>608</v>
      </c>
      <c r="B720" s="12"/>
      <c r="C720" s="3" t="s">
        <v>1405</v>
      </c>
      <c r="D720" s="3" t="s">
        <v>2614</v>
      </c>
      <c r="E720" s="7" t="s">
        <v>206</v>
      </c>
      <c r="F720" s="9"/>
      <c r="G720" s="12"/>
      <c r="H720" s="22" t="s">
        <v>2761</v>
      </c>
      <c r="I720" s="12" t="s">
        <v>3380</v>
      </c>
      <c r="J720" s="3" t="s">
        <v>1405</v>
      </c>
    </row>
    <row r="721" spans="1:10" customFormat="1" ht="33" customHeight="1">
      <c r="A721" s="2" t="s">
        <v>610</v>
      </c>
      <c r="B721" s="12"/>
      <c r="C721" s="3" t="s">
        <v>1410</v>
      </c>
      <c r="D721" s="3" t="s">
        <v>2614</v>
      </c>
      <c r="E721" s="7" t="s">
        <v>206</v>
      </c>
      <c r="F721" s="9"/>
      <c r="G721" s="12"/>
      <c r="H721" s="22" t="s">
        <v>2761</v>
      </c>
      <c r="I721" s="12" t="s">
        <v>3381</v>
      </c>
      <c r="J721" s="3" t="s">
        <v>1410</v>
      </c>
    </row>
    <row r="722" spans="1:10" customFormat="1" ht="33" customHeight="1">
      <c r="A722" s="2" t="s">
        <v>613</v>
      </c>
      <c r="B722" s="12"/>
      <c r="C722" s="3" t="s">
        <v>1415</v>
      </c>
      <c r="D722" s="3" t="s">
        <v>2614</v>
      </c>
      <c r="E722" s="7" t="s">
        <v>1417</v>
      </c>
      <c r="F722" s="9"/>
      <c r="G722" s="12"/>
      <c r="H722" s="15" t="s">
        <v>2751</v>
      </c>
      <c r="I722" s="12" t="s">
        <v>3382</v>
      </c>
      <c r="J722" s="3" t="s">
        <v>1415</v>
      </c>
    </row>
    <row r="723" spans="1:10" customFormat="1" ht="33" customHeight="1">
      <c r="A723" s="2" t="s">
        <v>616</v>
      </c>
      <c r="B723" s="12"/>
      <c r="C723" s="3" t="s">
        <v>1421</v>
      </c>
      <c r="D723" s="3" t="s">
        <v>2614</v>
      </c>
      <c r="E723" s="7" t="s">
        <v>1423</v>
      </c>
      <c r="F723" s="9"/>
      <c r="G723" s="12"/>
      <c r="H723" s="15" t="s">
        <v>2751</v>
      </c>
      <c r="I723" s="12" t="s">
        <v>3383</v>
      </c>
      <c r="J723" s="3" t="s">
        <v>1421</v>
      </c>
    </row>
    <row r="724" spans="1:10" customFormat="1" ht="33" customHeight="1">
      <c r="A724" s="2" t="s">
        <v>619</v>
      </c>
      <c r="B724" s="12"/>
      <c r="C724" s="3" t="s">
        <v>1427</v>
      </c>
      <c r="D724" s="3" t="s">
        <v>2614</v>
      </c>
      <c r="E724" s="7" t="s">
        <v>1429</v>
      </c>
      <c r="F724" s="9"/>
      <c r="G724" s="12"/>
      <c r="H724" s="15" t="s">
        <v>2775</v>
      </c>
      <c r="I724" s="12" t="s">
        <v>3384</v>
      </c>
      <c r="J724" s="3" t="s">
        <v>1427</v>
      </c>
    </row>
    <row r="725" spans="1:10" customFormat="1" ht="33" customHeight="1">
      <c r="A725" s="2" t="s">
        <v>621</v>
      </c>
      <c r="B725" s="12"/>
      <c r="C725" s="3" t="s">
        <v>1451</v>
      </c>
      <c r="D725" s="3" t="s">
        <v>2614</v>
      </c>
      <c r="E725" s="7" t="s">
        <v>1453</v>
      </c>
      <c r="F725" s="9"/>
      <c r="G725" s="12"/>
      <c r="H725" s="15" t="s">
        <v>2751</v>
      </c>
      <c r="I725" s="12" t="s">
        <v>3385</v>
      </c>
      <c r="J725" s="3" t="s">
        <v>1451</v>
      </c>
    </row>
    <row r="726" spans="1:10" customFormat="1" ht="33" customHeight="1">
      <c r="A726" s="2" t="s">
        <v>624</v>
      </c>
      <c r="B726" s="12"/>
      <c r="C726" s="3" t="s">
        <v>1454</v>
      </c>
      <c r="D726" s="3" t="s">
        <v>2614</v>
      </c>
      <c r="E726" s="7" t="s">
        <v>206</v>
      </c>
      <c r="F726" s="9"/>
      <c r="G726" s="12"/>
      <c r="H726" s="15"/>
      <c r="I726" s="12" t="s">
        <v>3386</v>
      </c>
      <c r="J726" s="3" t="s">
        <v>1454</v>
      </c>
    </row>
    <row r="727" spans="1:10" customFormat="1" ht="33" customHeight="1">
      <c r="A727" s="2" t="s">
        <v>627</v>
      </c>
      <c r="B727" s="12"/>
      <c r="C727" s="3" t="s">
        <v>1471</v>
      </c>
      <c r="D727" s="3" t="s">
        <v>2614</v>
      </c>
      <c r="E727" s="7" t="s">
        <v>1473</v>
      </c>
      <c r="F727" s="9"/>
      <c r="G727" s="12"/>
      <c r="H727" s="15" t="s">
        <v>2775</v>
      </c>
      <c r="I727" s="12" t="s">
        <v>3642</v>
      </c>
      <c r="J727" s="3" t="s">
        <v>1471</v>
      </c>
    </row>
    <row r="728" spans="1:10" customFormat="1" ht="33" customHeight="1">
      <c r="A728" s="2" t="s">
        <v>630</v>
      </c>
      <c r="B728" s="12"/>
      <c r="C728" s="3" t="s">
        <v>1474</v>
      </c>
      <c r="D728" s="3" t="s">
        <v>2614</v>
      </c>
      <c r="E728" s="7" t="s">
        <v>1476</v>
      </c>
      <c r="F728" s="9"/>
      <c r="G728" s="12"/>
      <c r="H728" s="15" t="s">
        <v>2775</v>
      </c>
      <c r="I728" s="12" t="s">
        <v>3387</v>
      </c>
      <c r="J728" s="3" t="s">
        <v>1474</v>
      </c>
    </row>
    <row r="729" spans="1:10" customFormat="1" ht="33" customHeight="1">
      <c r="A729" s="2" t="s">
        <v>632</v>
      </c>
      <c r="B729" s="12"/>
      <c r="C729" s="3" t="s">
        <v>1477</v>
      </c>
      <c r="D729" s="3" t="s">
        <v>2614</v>
      </c>
      <c r="E729" s="7" t="s">
        <v>1479</v>
      </c>
      <c r="F729" s="9"/>
      <c r="G729" s="12"/>
      <c r="H729" s="15" t="s">
        <v>2775</v>
      </c>
      <c r="I729" s="12" t="s">
        <v>3388</v>
      </c>
      <c r="J729" s="3" t="s">
        <v>1477</v>
      </c>
    </row>
    <row r="730" spans="1:10" customFormat="1" ht="33" customHeight="1">
      <c r="A730" s="2" t="s">
        <v>635</v>
      </c>
      <c r="B730" s="12"/>
      <c r="C730" s="3" t="s">
        <v>1480</v>
      </c>
      <c r="D730" s="3" t="s">
        <v>2614</v>
      </c>
      <c r="E730" s="7" t="s">
        <v>1482</v>
      </c>
      <c r="F730" s="9"/>
      <c r="G730" s="12"/>
      <c r="H730" s="15" t="s">
        <v>2775</v>
      </c>
      <c r="I730" s="12" t="s">
        <v>3389</v>
      </c>
      <c r="J730" s="3" t="s">
        <v>1480</v>
      </c>
    </row>
    <row r="731" spans="1:10" customFormat="1" ht="33" customHeight="1">
      <c r="A731" s="2" t="s">
        <v>638</v>
      </c>
      <c r="B731" s="12"/>
      <c r="C731" s="3" t="s">
        <v>1483</v>
      </c>
      <c r="D731" s="3" t="s">
        <v>2614</v>
      </c>
      <c r="E731" s="7" t="s">
        <v>1485</v>
      </c>
      <c r="F731" s="9"/>
      <c r="G731" s="12"/>
      <c r="H731" s="15" t="s">
        <v>2775</v>
      </c>
      <c r="I731" s="12" t="s">
        <v>3390</v>
      </c>
      <c r="J731" s="3" t="s">
        <v>1483</v>
      </c>
    </row>
    <row r="732" spans="1:10" customFormat="1" ht="33" customHeight="1">
      <c r="A732" s="2" t="s">
        <v>641</v>
      </c>
      <c r="B732" s="12"/>
      <c r="C732" s="3" t="s">
        <v>1486</v>
      </c>
      <c r="D732" s="3" t="s">
        <v>2614</v>
      </c>
      <c r="E732" s="7" t="s">
        <v>1488</v>
      </c>
      <c r="F732" s="9"/>
      <c r="G732" s="12"/>
      <c r="H732" s="15" t="s">
        <v>2775</v>
      </c>
      <c r="I732" s="12" t="s">
        <v>3391</v>
      </c>
      <c r="J732" s="3" t="s">
        <v>1486</v>
      </c>
    </row>
    <row r="733" spans="1:10" customFormat="1" ht="33" customHeight="1">
      <c r="A733" s="2" t="s">
        <v>644</v>
      </c>
      <c r="B733" s="12"/>
      <c r="C733" s="3" t="s">
        <v>1489</v>
      </c>
      <c r="D733" s="3" t="s">
        <v>2614</v>
      </c>
      <c r="E733" s="7" t="s">
        <v>1491</v>
      </c>
      <c r="F733" s="9"/>
      <c r="G733" s="12"/>
      <c r="H733" s="15" t="s">
        <v>2775</v>
      </c>
      <c r="I733" s="12" t="s">
        <v>3392</v>
      </c>
      <c r="J733" s="3" t="s">
        <v>1489</v>
      </c>
    </row>
    <row r="734" spans="1:10" customFormat="1" ht="33" customHeight="1">
      <c r="A734" s="2" t="s">
        <v>647</v>
      </c>
      <c r="B734" s="12"/>
      <c r="C734" s="3" t="s">
        <v>1492</v>
      </c>
      <c r="D734" s="3" t="s">
        <v>2614</v>
      </c>
      <c r="E734" s="7" t="s">
        <v>206</v>
      </c>
      <c r="F734" s="9"/>
      <c r="G734" s="12"/>
      <c r="H734" s="15" t="s">
        <v>2775</v>
      </c>
      <c r="I734" s="12" t="s">
        <v>3393</v>
      </c>
      <c r="J734" s="3" t="s">
        <v>1492</v>
      </c>
    </row>
    <row r="735" spans="1:10" customFormat="1" ht="33" customHeight="1">
      <c r="A735" s="2" t="s">
        <v>650</v>
      </c>
      <c r="B735" s="12"/>
      <c r="C735" s="3" t="s">
        <v>1494</v>
      </c>
      <c r="D735" s="3" t="s">
        <v>2614</v>
      </c>
      <c r="E735" s="7" t="s">
        <v>206</v>
      </c>
      <c r="F735" s="9"/>
      <c r="G735" s="12"/>
      <c r="H735" s="15" t="s">
        <v>2775</v>
      </c>
      <c r="I735" s="12" t="s">
        <v>3394</v>
      </c>
      <c r="J735" s="3" t="s">
        <v>1494</v>
      </c>
    </row>
    <row r="736" spans="1:10" customFormat="1" ht="33" customHeight="1">
      <c r="A736" s="2" t="s">
        <v>653</v>
      </c>
      <c r="B736" s="12"/>
      <c r="C736" s="3" t="s">
        <v>1496</v>
      </c>
      <c r="D736" s="3" t="s">
        <v>2614</v>
      </c>
      <c r="E736" s="7" t="s">
        <v>206</v>
      </c>
      <c r="F736" s="9"/>
      <c r="G736" s="12"/>
      <c r="H736" s="15" t="s">
        <v>2775</v>
      </c>
      <c r="I736" s="12" t="s">
        <v>3395</v>
      </c>
      <c r="J736" s="3" t="s">
        <v>1496</v>
      </c>
    </row>
    <row r="737" spans="1:10" customFormat="1" ht="33" customHeight="1">
      <c r="A737" s="2" t="s">
        <v>655</v>
      </c>
      <c r="B737" s="12"/>
      <c r="C737" s="3" t="s">
        <v>1498</v>
      </c>
      <c r="D737" s="3" t="s">
        <v>2614</v>
      </c>
      <c r="E737" s="7" t="s">
        <v>1500</v>
      </c>
      <c r="F737" s="9"/>
      <c r="G737" s="12"/>
      <c r="H737" s="15" t="s">
        <v>2775</v>
      </c>
      <c r="I737" s="12" t="s">
        <v>3396</v>
      </c>
      <c r="J737" s="3" t="s">
        <v>1498</v>
      </c>
    </row>
    <row r="738" spans="1:10" customFormat="1" ht="33" customHeight="1">
      <c r="A738" s="2" t="s">
        <v>657</v>
      </c>
      <c r="B738" s="12"/>
      <c r="C738" s="3" t="s">
        <v>1501</v>
      </c>
      <c r="D738" s="3" t="s">
        <v>2614</v>
      </c>
      <c r="E738" s="7" t="s">
        <v>1503</v>
      </c>
      <c r="F738" s="9"/>
      <c r="G738" s="12"/>
      <c r="H738" s="15" t="s">
        <v>2775</v>
      </c>
      <c r="I738" s="12" t="s">
        <v>3397</v>
      </c>
      <c r="J738" s="3" t="s">
        <v>1501</v>
      </c>
    </row>
    <row r="739" spans="1:10" customFormat="1" ht="33" customHeight="1">
      <c r="A739" s="2" t="s">
        <v>659</v>
      </c>
      <c r="B739" s="12"/>
      <c r="C739" s="3" t="s">
        <v>1504</v>
      </c>
      <c r="D739" s="3" t="s">
        <v>2614</v>
      </c>
      <c r="E739" s="7" t="s">
        <v>206</v>
      </c>
      <c r="F739" s="9"/>
      <c r="G739" s="12"/>
      <c r="H739" s="15" t="s">
        <v>2775</v>
      </c>
      <c r="I739" s="12" t="s">
        <v>3398</v>
      </c>
      <c r="J739" s="3" t="s">
        <v>1504</v>
      </c>
    </row>
    <row r="740" spans="1:10" customFormat="1" ht="33" customHeight="1">
      <c r="A740" s="2" t="s">
        <v>662</v>
      </c>
      <c r="B740" s="12"/>
      <c r="C740" s="3" t="s">
        <v>1506</v>
      </c>
      <c r="D740" s="3" t="s">
        <v>2614</v>
      </c>
      <c r="E740" s="7" t="s">
        <v>1508</v>
      </c>
      <c r="F740" s="9"/>
      <c r="G740" s="12"/>
      <c r="H740" s="15" t="s">
        <v>2775</v>
      </c>
      <c r="I740" s="12" t="s">
        <v>3399</v>
      </c>
      <c r="J740" s="3" t="s">
        <v>1506</v>
      </c>
    </row>
    <row r="741" spans="1:10" customFormat="1" ht="33" customHeight="1">
      <c r="A741" s="2" t="s">
        <v>664</v>
      </c>
      <c r="B741" s="12"/>
      <c r="C741" s="3" t="s">
        <v>1509</v>
      </c>
      <c r="D741" s="3" t="s">
        <v>2614</v>
      </c>
      <c r="E741" s="7" t="s">
        <v>1511</v>
      </c>
      <c r="F741" s="9"/>
      <c r="G741" s="12"/>
      <c r="H741" s="15" t="s">
        <v>2775</v>
      </c>
      <c r="I741" s="12" t="s">
        <v>3400</v>
      </c>
      <c r="J741" s="3" t="s">
        <v>1509</v>
      </c>
    </row>
    <row r="742" spans="1:10" customFormat="1" ht="33" customHeight="1">
      <c r="A742" s="2" t="s">
        <v>667</v>
      </c>
      <c r="B742" s="12"/>
      <c r="C742" s="3" t="s">
        <v>1512</v>
      </c>
      <c r="D742" s="3" t="s">
        <v>2614</v>
      </c>
      <c r="E742" s="7" t="s">
        <v>1514</v>
      </c>
      <c r="F742" s="9"/>
      <c r="G742" s="12"/>
      <c r="H742" s="15" t="s">
        <v>2775</v>
      </c>
      <c r="I742" s="12" t="s">
        <v>3401</v>
      </c>
      <c r="J742" s="3" t="s">
        <v>1512</v>
      </c>
    </row>
    <row r="743" spans="1:10" customFormat="1" ht="33" customHeight="1">
      <c r="A743" s="2" t="s">
        <v>670</v>
      </c>
      <c r="B743" s="12"/>
      <c r="C743" s="3" t="s">
        <v>1515</v>
      </c>
      <c r="D743" s="3" t="s">
        <v>2614</v>
      </c>
      <c r="E743" s="7" t="s">
        <v>1517</v>
      </c>
      <c r="F743" s="9"/>
      <c r="G743" s="12"/>
      <c r="H743" s="15" t="s">
        <v>2775</v>
      </c>
      <c r="I743" s="12" t="s">
        <v>3402</v>
      </c>
      <c r="J743" s="3" t="s">
        <v>1515</v>
      </c>
    </row>
    <row r="744" spans="1:10" customFormat="1" ht="33" customHeight="1">
      <c r="A744" s="2" t="s">
        <v>673</v>
      </c>
      <c r="B744" s="12"/>
      <c r="C744" s="3" t="s">
        <v>1518</v>
      </c>
      <c r="D744" s="3" t="s">
        <v>2614</v>
      </c>
      <c r="E744" s="7" t="s">
        <v>206</v>
      </c>
      <c r="F744" s="9"/>
      <c r="G744" s="12"/>
      <c r="H744" s="16" t="s">
        <v>2761</v>
      </c>
      <c r="I744" s="12" t="s">
        <v>3403</v>
      </c>
      <c r="J744" s="3" t="s">
        <v>1518</v>
      </c>
    </row>
    <row r="745" spans="1:10" customFormat="1" ht="33" customHeight="1">
      <c r="A745" s="2" t="s">
        <v>676</v>
      </c>
      <c r="B745" s="12"/>
      <c r="C745" s="3" t="s">
        <v>1520</v>
      </c>
      <c r="D745" s="3" t="s">
        <v>2614</v>
      </c>
      <c r="E745" s="7" t="s">
        <v>206</v>
      </c>
      <c r="F745" s="9"/>
      <c r="G745" s="12"/>
      <c r="H745" s="16" t="s">
        <v>2761</v>
      </c>
      <c r="I745" s="12" t="s">
        <v>3404</v>
      </c>
      <c r="J745" s="3" t="s">
        <v>1520</v>
      </c>
    </row>
    <row r="746" spans="1:10" customFormat="1" ht="33" customHeight="1">
      <c r="A746" s="2" t="s">
        <v>679</v>
      </c>
      <c r="B746" s="12"/>
      <c r="C746" s="3" t="s">
        <v>1522</v>
      </c>
      <c r="D746" s="3" t="s">
        <v>2614</v>
      </c>
      <c r="E746" s="7" t="s">
        <v>206</v>
      </c>
      <c r="F746" s="9"/>
      <c r="G746" s="12"/>
      <c r="H746" s="16" t="s">
        <v>2761</v>
      </c>
      <c r="I746" s="12" t="s">
        <v>3405</v>
      </c>
      <c r="J746" s="3" t="s">
        <v>1522</v>
      </c>
    </row>
    <row r="747" spans="1:10" customFormat="1" ht="33" customHeight="1">
      <c r="A747" s="2" t="s">
        <v>682</v>
      </c>
      <c r="B747" s="12"/>
      <c r="C747" s="3" t="s">
        <v>1524</v>
      </c>
      <c r="D747" s="3" t="s">
        <v>2614</v>
      </c>
      <c r="E747" s="7" t="s">
        <v>206</v>
      </c>
      <c r="F747" s="9"/>
      <c r="G747" s="12"/>
      <c r="H747" s="16" t="s">
        <v>2761</v>
      </c>
      <c r="I747" s="12" t="s">
        <v>3406</v>
      </c>
      <c r="J747" s="3" t="s">
        <v>1524</v>
      </c>
    </row>
    <row r="748" spans="1:10" customFormat="1" ht="33" customHeight="1">
      <c r="A748" s="2" t="s">
        <v>685</v>
      </c>
      <c r="B748" s="12"/>
      <c r="C748" s="3" t="s">
        <v>1526</v>
      </c>
      <c r="D748" s="3" t="s">
        <v>2614</v>
      </c>
      <c r="E748" s="7" t="s">
        <v>206</v>
      </c>
      <c r="F748" s="9"/>
      <c r="G748" s="12"/>
      <c r="H748" s="16" t="s">
        <v>2761</v>
      </c>
      <c r="I748" s="12" t="s">
        <v>3407</v>
      </c>
      <c r="J748" s="3" t="s">
        <v>1526</v>
      </c>
    </row>
    <row r="749" spans="1:10" customFormat="1" ht="33" customHeight="1">
      <c r="A749" s="2" t="s">
        <v>688</v>
      </c>
      <c r="B749" s="12"/>
      <c r="C749" s="3" t="s">
        <v>1531</v>
      </c>
      <c r="D749" s="3" t="s">
        <v>2614</v>
      </c>
      <c r="E749" s="7" t="s">
        <v>206</v>
      </c>
      <c r="F749" s="9"/>
      <c r="G749" s="12"/>
      <c r="H749" s="16" t="s">
        <v>2761</v>
      </c>
      <c r="I749" s="12" t="s">
        <v>3408</v>
      </c>
      <c r="J749" s="3" t="s">
        <v>1531</v>
      </c>
    </row>
    <row r="750" spans="1:10" customFormat="1" ht="33" customHeight="1">
      <c r="A750" s="2" t="s">
        <v>691</v>
      </c>
      <c r="B750" s="12"/>
      <c r="C750" s="3" t="s">
        <v>1536</v>
      </c>
      <c r="D750" s="3" t="s">
        <v>2614</v>
      </c>
      <c r="E750" s="7" t="s">
        <v>206</v>
      </c>
      <c r="F750" s="9"/>
      <c r="G750" s="12"/>
      <c r="H750" s="16" t="s">
        <v>2761</v>
      </c>
      <c r="I750" s="12" t="s">
        <v>3409</v>
      </c>
      <c r="J750" s="3" t="s">
        <v>1536</v>
      </c>
    </row>
    <row r="751" spans="1:10" customFormat="1" ht="33" customHeight="1">
      <c r="A751" s="2" t="s">
        <v>694</v>
      </c>
      <c r="B751" s="12"/>
      <c r="C751" s="3" t="s">
        <v>1541</v>
      </c>
      <c r="D751" s="3" t="s">
        <v>2614</v>
      </c>
      <c r="E751" s="7" t="s">
        <v>206</v>
      </c>
      <c r="F751" s="9"/>
      <c r="G751" s="12"/>
      <c r="H751" s="16" t="s">
        <v>2761</v>
      </c>
      <c r="I751" s="12" t="s">
        <v>3410</v>
      </c>
      <c r="J751" s="3" t="s">
        <v>1541</v>
      </c>
    </row>
    <row r="752" spans="1:10" customFormat="1" ht="33" customHeight="1">
      <c r="A752" s="2" t="s">
        <v>697</v>
      </c>
      <c r="B752" s="12"/>
      <c r="C752" s="3" t="s">
        <v>1546</v>
      </c>
      <c r="D752" s="3" t="s">
        <v>2614</v>
      </c>
      <c r="E752" s="7" t="s">
        <v>206</v>
      </c>
      <c r="F752" s="9"/>
      <c r="G752" s="12"/>
      <c r="H752" s="16" t="s">
        <v>2761</v>
      </c>
      <c r="I752" s="12" t="s">
        <v>3411</v>
      </c>
      <c r="J752" s="3" t="s">
        <v>1546</v>
      </c>
    </row>
    <row r="753" spans="1:10" customFormat="1" ht="33" customHeight="1">
      <c r="A753" s="2" t="s">
        <v>700</v>
      </c>
      <c r="B753" s="12"/>
      <c r="C753" s="3" t="s">
        <v>1551</v>
      </c>
      <c r="D753" s="3" t="s">
        <v>2614</v>
      </c>
      <c r="E753" s="7" t="s">
        <v>206</v>
      </c>
      <c r="F753" s="9"/>
      <c r="G753" s="12"/>
      <c r="H753" s="16" t="s">
        <v>2761</v>
      </c>
      <c r="I753" s="12" t="s">
        <v>3412</v>
      </c>
      <c r="J753" s="3" t="s">
        <v>1551</v>
      </c>
    </row>
    <row r="754" spans="1:10" customFormat="1" ht="33" customHeight="1">
      <c r="A754" s="2" t="s">
        <v>703</v>
      </c>
      <c r="B754" s="12"/>
      <c r="C754" s="3" t="s">
        <v>1556</v>
      </c>
      <c r="D754" s="3" t="s">
        <v>2614</v>
      </c>
      <c r="E754" s="7" t="s">
        <v>1558</v>
      </c>
      <c r="F754" s="9"/>
      <c r="G754" s="12"/>
      <c r="H754" s="16" t="s">
        <v>2761</v>
      </c>
      <c r="I754" s="12" t="s">
        <v>3413</v>
      </c>
      <c r="J754" s="3" t="s">
        <v>1556</v>
      </c>
    </row>
    <row r="755" spans="1:10" customFormat="1" ht="33" customHeight="1">
      <c r="A755" s="2" t="s">
        <v>705</v>
      </c>
      <c r="B755" s="25"/>
      <c r="C755" s="3" t="s">
        <v>1562</v>
      </c>
      <c r="D755" s="3" t="s">
        <v>2614</v>
      </c>
      <c r="E755" s="7" t="s">
        <v>1558</v>
      </c>
      <c r="F755" s="9"/>
      <c r="G755" s="25"/>
      <c r="H755" s="16" t="s">
        <v>2761</v>
      </c>
      <c r="I755" s="12" t="s">
        <v>3414</v>
      </c>
      <c r="J755" s="3" t="s">
        <v>1562</v>
      </c>
    </row>
    <row r="756" spans="1:10" customFormat="1" ht="33" customHeight="1">
      <c r="A756" s="2" t="s">
        <v>707</v>
      </c>
      <c r="B756" s="12"/>
      <c r="C756" s="3" t="s">
        <v>1567</v>
      </c>
      <c r="D756" s="3" t="s">
        <v>2614</v>
      </c>
      <c r="E756" s="7" t="s">
        <v>1558</v>
      </c>
      <c r="F756" s="9"/>
      <c r="G756" s="12"/>
      <c r="H756" s="16" t="s">
        <v>2761</v>
      </c>
      <c r="I756" s="12" t="s">
        <v>3415</v>
      </c>
      <c r="J756" s="3" t="s">
        <v>1567</v>
      </c>
    </row>
    <row r="757" spans="1:10" customFormat="1" ht="33" customHeight="1">
      <c r="A757" s="2" t="s">
        <v>710</v>
      </c>
      <c r="B757" s="12"/>
      <c r="C757" s="3" t="s">
        <v>1587</v>
      </c>
      <c r="D757" s="3" t="s">
        <v>2614</v>
      </c>
      <c r="E757" s="7" t="s">
        <v>1589</v>
      </c>
      <c r="F757" s="9"/>
      <c r="G757" s="12"/>
      <c r="H757" s="15" t="s">
        <v>2775</v>
      </c>
      <c r="I757" s="12" t="s">
        <v>3643</v>
      </c>
      <c r="J757" s="3" t="s">
        <v>1587</v>
      </c>
    </row>
    <row r="758" spans="1:10" customFormat="1" ht="33" customHeight="1">
      <c r="A758" s="2" t="s">
        <v>713</v>
      </c>
      <c r="B758" s="12"/>
      <c r="C758" s="3" t="s">
        <v>1590</v>
      </c>
      <c r="D758" s="3" t="s">
        <v>2614</v>
      </c>
      <c r="E758" s="7" t="s">
        <v>1592</v>
      </c>
      <c r="F758" s="9"/>
      <c r="G758" s="12"/>
      <c r="H758" s="15" t="s">
        <v>2775</v>
      </c>
      <c r="I758" s="12" t="s">
        <v>3416</v>
      </c>
      <c r="J758" s="3" t="s">
        <v>1590</v>
      </c>
    </row>
    <row r="759" spans="1:10" customFormat="1" ht="33" customHeight="1">
      <c r="A759" s="2" t="s">
        <v>716</v>
      </c>
      <c r="B759" s="12"/>
      <c r="C759" s="3" t="s">
        <v>1626</v>
      </c>
      <c r="D759" s="3" t="s">
        <v>2614</v>
      </c>
      <c r="E759" s="7" t="s">
        <v>206</v>
      </c>
      <c r="F759" s="9"/>
      <c r="G759" s="12"/>
      <c r="H759" s="16" t="s">
        <v>2761</v>
      </c>
      <c r="I759" s="12" t="s">
        <v>3417</v>
      </c>
      <c r="J759" s="3" t="s">
        <v>1626</v>
      </c>
    </row>
    <row r="760" spans="1:10" customFormat="1" ht="33" customHeight="1">
      <c r="A760" s="2" t="s">
        <v>719</v>
      </c>
      <c r="B760" s="12"/>
      <c r="C760" s="3" t="s">
        <v>1631</v>
      </c>
      <c r="D760" s="3" t="s">
        <v>2614</v>
      </c>
      <c r="E760" s="7" t="s">
        <v>206</v>
      </c>
      <c r="F760" s="9"/>
      <c r="G760" s="12"/>
      <c r="H760" s="16" t="s">
        <v>2761</v>
      </c>
      <c r="I760" s="12" t="s">
        <v>3418</v>
      </c>
      <c r="J760" s="3" t="s">
        <v>1631</v>
      </c>
    </row>
    <row r="761" spans="1:10" customFormat="1" ht="33" customHeight="1">
      <c r="A761" s="2" t="s">
        <v>722</v>
      </c>
      <c r="B761" s="12"/>
      <c r="C761" s="3" t="s">
        <v>1639</v>
      </c>
      <c r="D761" s="3" t="s">
        <v>2614</v>
      </c>
      <c r="E761" s="7" t="s">
        <v>1641</v>
      </c>
      <c r="F761" s="9"/>
      <c r="G761" s="12"/>
      <c r="H761" s="15" t="s">
        <v>2751</v>
      </c>
      <c r="I761" s="12" t="s">
        <v>3419</v>
      </c>
      <c r="J761" s="3" t="s">
        <v>1639</v>
      </c>
    </row>
    <row r="762" spans="1:10" customFormat="1" ht="33" customHeight="1">
      <c r="A762" s="2" t="s">
        <v>725</v>
      </c>
      <c r="B762" s="12"/>
      <c r="C762" s="3" t="s">
        <v>1642</v>
      </c>
      <c r="D762" s="3" t="s">
        <v>2614</v>
      </c>
      <c r="E762" s="7" t="s">
        <v>1644</v>
      </c>
      <c r="F762" s="9"/>
      <c r="G762" s="12"/>
      <c r="H762" s="15" t="s">
        <v>2775</v>
      </c>
      <c r="I762" s="12" t="s">
        <v>3420</v>
      </c>
      <c r="J762" s="3" t="s">
        <v>1642</v>
      </c>
    </row>
    <row r="763" spans="1:10" customFormat="1" ht="33" customHeight="1">
      <c r="A763" s="2" t="s">
        <v>728</v>
      </c>
      <c r="B763" s="12"/>
      <c r="C763" s="3" t="s">
        <v>1645</v>
      </c>
      <c r="D763" s="3" t="s">
        <v>2614</v>
      </c>
      <c r="E763" s="7" t="s">
        <v>1647</v>
      </c>
      <c r="F763" s="9"/>
      <c r="G763" s="12"/>
      <c r="H763" s="15" t="s">
        <v>2775</v>
      </c>
      <c r="I763" s="12" t="s">
        <v>3421</v>
      </c>
      <c r="J763" s="3" t="s">
        <v>1645</v>
      </c>
    </row>
    <row r="764" spans="1:10" customFormat="1" ht="33" customHeight="1">
      <c r="A764" s="2" t="s">
        <v>731</v>
      </c>
      <c r="B764" s="12"/>
      <c r="C764" s="3" t="s">
        <v>1648</v>
      </c>
      <c r="D764" s="3" t="s">
        <v>2614</v>
      </c>
      <c r="E764" s="7" t="s">
        <v>206</v>
      </c>
      <c r="F764" s="9"/>
      <c r="G764" s="12"/>
      <c r="H764" s="16" t="s">
        <v>2761</v>
      </c>
      <c r="I764" s="12" t="s">
        <v>3422</v>
      </c>
      <c r="J764" s="3" t="s">
        <v>1648</v>
      </c>
    </row>
    <row r="765" spans="1:10" customFormat="1" ht="33" customHeight="1">
      <c r="A765" s="2" t="s">
        <v>733</v>
      </c>
      <c r="B765" s="12"/>
      <c r="C765" s="3" t="s">
        <v>1650</v>
      </c>
      <c r="D765" s="3" t="s">
        <v>2614</v>
      </c>
      <c r="E765" s="7" t="s">
        <v>206</v>
      </c>
      <c r="F765" s="9"/>
      <c r="G765" s="12"/>
      <c r="H765" s="16" t="s">
        <v>2761</v>
      </c>
      <c r="I765" s="12" t="s">
        <v>3423</v>
      </c>
      <c r="J765" s="3" t="s">
        <v>1650</v>
      </c>
    </row>
    <row r="766" spans="1:10" customFormat="1" ht="33" customHeight="1">
      <c r="A766" s="2" t="s">
        <v>735</v>
      </c>
      <c r="B766" s="12"/>
      <c r="C766" s="3" t="s">
        <v>1652</v>
      </c>
      <c r="D766" s="3" t="s">
        <v>2614</v>
      </c>
      <c r="E766" s="7" t="s">
        <v>206</v>
      </c>
      <c r="F766" s="9"/>
      <c r="G766" s="12"/>
      <c r="H766" s="16" t="s">
        <v>2761</v>
      </c>
      <c r="I766" s="12" t="s">
        <v>3424</v>
      </c>
      <c r="J766" s="3" t="s">
        <v>1652</v>
      </c>
    </row>
    <row r="767" spans="1:10" customFormat="1" ht="33" customHeight="1">
      <c r="A767" s="2" t="s">
        <v>737</v>
      </c>
      <c r="B767" s="12"/>
      <c r="C767" s="3" t="s">
        <v>1654</v>
      </c>
      <c r="D767" s="3" t="s">
        <v>2614</v>
      </c>
      <c r="E767" s="7" t="s">
        <v>206</v>
      </c>
      <c r="F767" s="9"/>
      <c r="G767" s="12"/>
      <c r="H767" s="16" t="s">
        <v>2761</v>
      </c>
      <c r="I767" s="12" t="s">
        <v>3425</v>
      </c>
      <c r="J767" s="3" t="s">
        <v>1654</v>
      </c>
    </row>
    <row r="768" spans="1:10" customFormat="1" ht="33" customHeight="1">
      <c r="A768" s="2" t="s">
        <v>739</v>
      </c>
      <c r="B768" s="12"/>
      <c r="C768" s="3" t="s">
        <v>1656</v>
      </c>
      <c r="D768" s="3" t="s">
        <v>2614</v>
      </c>
      <c r="E768" s="7" t="s">
        <v>206</v>
      </c>
      <c r="F768" s="9"/>
      <c r="G768" s="12"/>
      <c r="H768" s="16" t="s">
        <v>2761</v>
      </c>
      <c r="I768" s="12" t="s">
        <v>3426</v>
      </c>
      <c r="J768" s="3" t="s">
        <v>1656</v>
      </c>
    </row>
    <row r="769" spans="1:10" customFormat="1" ht="33" customHeight="1">
      <c r="A769" s="2" t="s">
        <v>742</v>
      </c>
      <c r="B769" s="12"/>
      <c r="C769" s="3" t="s">
        <v>45</v>
      </c>
      <c r="D769" s="3" t="s">
        <v>2614</v>
      </c>
      <c r="E769" s="7" t="s">
        <v>47</v>
      </c>
      <c r="F769" s="9"/>
      <c r="G769" s="12"/>
      <c r="H769" s="15" t="s">
        <v>2751</v>
      </c>
      <c r="I769" s="12" t="s">
        <v>3427</v>
      </c>
      <c r="J769" s="3" t="s">
        <v>45</v>
      </c>
    </row>
    <row r="770" spans="1:10" customFormat="1" ht="33" customHeight="1">
      <c r="A770" s="2" t="s">
        <v>745</v>
      </c>
      <c r="B770" s="12"/>
      <c r="C770" s="3" t="s">
        <v>48</v>
      </c>
      <c r="D770" s="3" t="s">
        <v>2614</v>
      </c>
      <c r="E770" s="7" t="s">
        <v>50</v>
      </c>
      <c r="F770" s="9"/>
      <c r="G770" s="12"/>
      <c r="H770" s="15" t="s">
        <v>2751</v>
      </c>
      <c r="I770" s="12" t="s">
        <v>3428</v>
      </c>
      <c r="J770" s="3" t="s">
        <v>48</v>
      </c>
    </row>
    <row r="771" spans="1:10" customFormat="1" ht="33" customHeight="1">
      <c r="A771" s="2" t="s">
        <v>748</v>
      </c>
      <c r="B771" s="12"/>
      <c r="C771" s="3" t="s">
        <v>89</v>
      </c>
      <c r="D771" s="3" t="s">
        <v>2614</v>
      </c>
      <c r="E771" s="7" t="s">
        <v>90</v>
      </c>
      <c r="F771" s="9"/>
      <c r="G771" s="12"/>
      <c r="H771" s="15" t="s">
        <v>2775</v>
      </c>
      <c r="I771" s="12" t="s">
        <v>3429</v>
      </c>
      <c r="J771" s="3" t="s">
        <v>89</v>
      </c>
    </row>
    <row r="772" spans="1:10" customFormat="1" ht="33" customHeight="1">
      <c r="A772" s="2" t="s">
        <v>750</v>
      </c>
      <c r="B772" s="12"/>
      <c r="C772" s="3" t="s">
        <v>91</v>
      </c>
      <c r="D772" s="3" t="s">
        <v>2614</v>
      </c>
      <c r="E772" s="7" t="s">
        <v>93</v>
      </c>
      <c r="F772" s="9"/>
      <c r="G772" s="12"/>
      <c r="H772" s="15" t="s">
        <v>2751</v>
      </c>
      <c r="I772" s="12" t="s">
        <v>3430</v>
      </c>
      <c r="J772" s="3" t="s">
        <v>91</v>
      </c>
    </row>
    <row r="773" spans="1:10" customFormat="1" ht="33" customHeight="1">
      <c r="A773" s="2" t="s">
        <v>753</v>
      </c>
      <c r="B773" s="12"/>
      <c r="C773" s="3" t="s">
        <v>94</v>
      </c>
      <c r="D773" s="3" t="s">
        <v>2614</v>
      </c>
      <c r="E773" s="7" t="s">
        <v>96</v>
      </c>
      <c r="F773" s="9"/>
      <c r="G773" s="12"/>
      <c r="H773" s="15" t="s">
        <v>2751</v>
      </c>
      <c r="I773" s="12" t="s">
        <v>3431</v>
      </c>
      <c r="J773" s="3" t="s">
        <v>94</v>
      </c>
    </row>
    <row r="774" spans="1:10" customFormat="1" ht="33" customHeight="1">
      <c r="A774" s="2" t="s">
        <v>756</v>
      </c>
      <c r="B774" s="12"/>
      <c r="C774" s="3" t="s">
        <v>97</v>
      </c>
      <c r="D774" s="3" t="s">
        <v>2614</v>
      </c>
      <c r="E774" s="7" t="s">
        <v>99</v>
      </c>
      <c r="F774" s="9"/>
      <c r="G774" s="12"/>
      <c r="H774" s="15" t="s">
        <v>2751</v>
      </c>
      <c r="I774" s="12" t="s">
        <v>3432</v>
      </c>
      <c r="J774" s="3" t="s">
        <v>97</v>
      </c>
    </row>
    <row r="775" spans="1:10" customFormat="1" ht="33" customHeight="1">
      <c r="A775" s="2" t="s">
        <v>758</v>
      </c>
      <c r="B775" s="12"/>
      <c r="C775" s="3" t="s">
        <v>100</v>
      </c>
      <c r="D775" s="3" t="s">
        <v>2614</v>
      </c>
      <c r="E775" s="7" t="s">
        <v>102</v>
      </c>
      <c r="F775" s="9"/>
      <c r="G775" s="12"/>
      <c r="H775" s="15" t="s">
        <v>2775</v>
      </c>
      <c r="I775" s="12" t="s">
        <v>3433</v>
      </c>
      <c r="J775" s="3" t="s">
        <v>100</v>
      </c>
    </row>
    <row r="776" spans="1:10" customFormat="1" ht="33" customHeight="1">
      <c r="A776" s="2" t="s">
        <v>761</v>
      </c>
      <c r="B776" s="12"/>
      <c r="C776" s="3" t="s">
        <v>103</v>
      </c>
      <c r="D776" s="3" t="s">
        <v>2614</v>
      </c>
      <c r="E776" s="7" t="s">
        <v>105</v>
      </c>
      <c r="F776" s="9"/>
      <c r="G776" s="12"/>
      <c r="H776" s="15" t="s">
        <v>2775</v>
      </c>
      <c r="I776" s="12" t="s">
        <v>3434</v>
      </c>
      <c r="J776" s="3" t="s">
        <v>103</v>
      </c>
    </row>
    <row r="777" spans="1:10" customFormat="1" ht="33" customHeight="1">
      <c r="A777" s="2" t="s">
        <v>764</v>
      </c>
      <c r="B777" s="12"/>
      <c r="C777" s="3" t="s">
        <v>112</v>
      </c>
      <c r="D777" s="3" t="s">
        <v>2614</v>
      </c>
      <c r="E777" s="7" t="s">
        <v>114</v>
      </c>
      <c r="F777" s="9"/>
      <c r="G777" s="12"/>
      <c r="H777" s="15" t="s">
        <v>2775</v>
      </c>
      <c r="I777" s="12" t="s">
        <v>3435</v>
      </c>
      <c r="J777" s="3" t="s">
        <v>112</v>
      </c>
    </row>
    <row r="778" spans="1:10" customFormat="1" ht="33" customHeight="1">
      <c r="A778" s="2" t="s">
        <v>767</v>
      </c>
      <c r="B778" s="12"/>
      <c r="C778" s="3" t="s">
        <v>115</v>
      </c>
      <c r="D778" s="3" t="s">
        <v>2614</v>
      </c>
      <c r="E778" s="7" t="s">
        <v>8337</v>
      </c>
      <c r="F778" s="9"/>
      <c r="G778" s="12"/>
      <c r="H778" s="16" t="s">
        <v>2761</v>
      </c>
      <c r="I778" s="12" t="s">
        <v>3436</v>
      </c>
      <c r="J778" s="3" t="s">
        <v>115</v>
      </c>
    </row>
    <row r="779" spans="1:10" customFormat="1" ht="33" customHeight="1">
      <c r="A779" s="2" t="s">
        <v>770</v>
      </c>
      <c r="B779" s="12"/>
      <c r="C779" s="3" t="s">
        <v>120</v>
      </c>
      <c r="D779" s="3" t="s">
        <v>2614</v>
      </c>
      <c r="E779" s="7" t="s">
        <v>122</v>
      </c>
      <c r="F779" s="9"/>
      <c r="G779" s="12"/>
      <c r="H779" s="16" t="s">
        <v>2761</v>
      </c>
      <c r="I779" s="12" t="s">
        <v>3437</v>
      </c>
      <c r="J779" s="3" t="s">
        <v>120</v>
      </c>
    </row>
    <row r="780" spans="1:10" customFormat="1" ht="33" customHeight="1">
      <c r="A780" s="2" t="s">
        <v>773</v>
      </c>
      <c r="B780" s="12"/>
      <c r="C780" s="3" t="s">
        <v>126</v>
      </c>
      <c r="D780" s="3" t="s">
        <v>2614</v>
      </c>
      <c r="E780" s="7" t="s">
        <v>128</v>
      </c>
      <c r="F780" s="9"/>
      <c r="G780" s="12"/>
      <c r="H780" s="15" t="s">
        <v>2775</v>
      </c>
      <c r="I780" s="12" t="s">
        <v>3438</v>
      </c>
      <c r="J780" s="3" t="s">
        <v>126</v>
      </c>
    </row>
    <row r="781" spans="1:10" customFormat="1" ht="33" customHeight="1">
      <c r="A781" s="2" t="s">
        <v>776</v>
      </c>
      <c r="B781" s="12"/>
      <c r="C781" s="3" t="s">
        <v>135</v>
      </c>
      <c r="D781" s="3" t="s">
        <v>2614</v>
      </c>
      <c r="E781" s="7" t="s">
        <v>122</v>
      </c>
      <c r="F781" s="9"/>
      <c r="G781" s="12"/>
      <c r="H781" s="16" t="s">
        <v>2761</v>
      </c>
      <c r="I781" s="12" t="s">
        <v>3439</v>
      </c>
      <c r="J781" s="3" t="s">
        <v>135</v>
      </c>
    </row>
    <row r="782" spans="1:10" customFormat="1" ht="33" customHeight="1">
      <c r="A782" s="2" t="s">
        <v>779</v>
      </c>
      <c r="B782" s="12"/>
      <c r="C782" s="3" t="s">
        <v>137</v>
      </c>
      <c r="D782" s="3" t="s">
        <v>2614</v>
      </c>
      <c r="E782" s="7" t="s">
        <v>122</v>
      </c>
      <c r="F782" s="9"/>
      <c r="G782" s="12"/>
      <c r="H782" s="16" t="s">
        <v>2761</v>
      </c>
      <c r="I782" s="12" t="s">
        <v>3440</v>
      </c>
      <c r="J782" s="3" t="s">
        <v>137</v>
      </c>
    </row>
    <row r="783" spans="1:10" customFormat="1" ht="33" customHeight="1">
      <c r="A783" s="2" t="s">
        <v>782</v>
      </c>
      <c r="B783" s="12"/>
      <c r="C783" s="3" t="s">
        <v>139</v>
      </c>
      <c r="D783" s="3" t="s">
        <v>2614</v>
      </c>
      <c r="E783" s="7" t="s">
        <v>141</v>
      </c>
      <c r="F783" s="9"/>
      <c r="G783" s="12"/>
      <c r="H783" s="15" t="s">
        <v>2775</v>
      </c>
      <c r="I783" s="12" t="s">
        <v>3441</v>
      </c>
      <c r="J783" s="3" t="s">
        <v>139</v>
      </c>
    </row>
    <row r="784" spans="1:10" customFormat="1" ht="33" customHeight="1">
      <c r="A784" s="2" t="s">
        <v>785</v>
      </c>
      <c r="B784" s="12"/>
      <c r="C784" s="3" t="s">
        <v>142</v>
      </c>
      <c r="D784" s="3" t="s">
        <v>2614</v>
      </c>
      <c r="E784" s="7" t="s">
        <v>144</v>
      </c>
      <c r="F784" s="9"/>
      <c r="G784" s="12"/>
      <c r="H784" s="15" t="s">
        <v>2775</v>
      </c>
      <c r="I784" s="12" t="s">
        <v>3442</v>
      </c>
      <c r="J784" s="3" t="s">
        <v>142</v>
      </c>
    </row>
    <row r="785" spans="1:10" customFormat="1" ht="33" customHeight="1">
      <c r="A785" s="2" t="s">
        <v>787</v>
      </c>
      <c r="B785" s="12"/>
      <c r="C785" s="3" t="s">
        <v>145</v>
      </c>
      <c r="D785" s="3" t="s">
        <v>2614</v>
      </c>
      <c r="E785" s="7" t="s">
        <v>147</v>
      </c>
      <c r="F785" s="9"/>
      <c r="G785" s="12"/>
      <c r="H785" s="15" t="s">
        <v>2775</v>
      </c>
      <c r="I785" s="12" t="s">
        <v>3443</v>
      </c>
      <c r="J785" s="3" t="s">
        <v>145</v>
      </c>
    </row>
    <row r="786" spans="1:10" customFormat="1" ht="33" customHeight="1">
      <c r="A786" s="2" t="s">
        <v>789</v>
      </c>
      <c r="B786" s="12"/>
      <c r="C786" s="3" t="s">
        <v>148</v>
      </c>
      <c r="D786" s="3" t="s">
        <v>2614</v>
      </c>
      <c r="E786" s="7" t="s">
        <v>150</v>
      </c>
      <c r="F786" s="9"/>
      <c r="G786" s="12"/>
      <c r="H786" s="15" t="s">
        <v>2775</v>
      </c>
      <c r="I786" s="12" t="s">
        <v>3444</v>
      </c>
      <c r="J786" s="3" t="s">
        <v>148</v>
      </c>
    </row>
    <row r="787" spans="1:10" customFormat="1" ht="33" customHeight="1">
      <c r="A787" s="2" t="s">
        <v>791</v>
      </c>
      <c r="B787" s="12"/>
      <c r="C787" s="3" t="s">
        <v>151</v>
      </c>
      <c r="D787" s="3" t="s">
        <v>2614</v>
      </c>
      <c r="E787" s="7" t="s">
        <v>153</v>
      </c>
      <c r="F787" s="9"/>
      <c r="G787" s="12"/>
      <c r="H787" s="15" t="s">
        <v>2775</v>
      </c>
      <c r="I787" s="12" t="s">
        <v>3445</v>
      </c>
      <c r="J787" s="3" t="s">
        <v>151</v>
      </c>
    </row>
    <row r="788" spans="1:10" customFormat="1" ht="33" customHeight="1">
      <c r="A788" s="2" t="s">
        <v>794</v>
      </c>
      <c r="B788" s="12"/>
      <c r="C788" s="3" t="s">
        <v>154</v>
      </c>
      <c r="D788" s="3" t="s">
        <v>2614</v>
      </c>
      <c r="E788" s="7" t="s">
        <v>155</v>
      </c>
      <c r="F788" s="9"/>
      <c r="G788" s="12"/>
      <c r="H788" s="15" t="s">
        <v>2775</v>
      </c>
      <c r="I788" s="12" t="s">
        <v>3446</v>
      </c>
      <c r="J788" s="3" t="s">
        <v>154</v>
      </c>
    </row>
    <row r="789" spans="1:10" customFormat="1" ht="33" customHeight="1">
      <c r="A789" s="2" t="s">
        <v>797</v>
      </c>
      <c r="B789" s="12"/>
      <c r="C789" s="3" t="s">
        <v>156</v>
      </c>
      <c r="D789" s="3" t="s">
        <v>2614</v>
      </c>
      <c r="E789" s="7" t="s">
        <v>158</v>
      </c>
      <c r="F789" s="9"/>
      <c r="G789" s="12"/>
      <c r="H789" s="15" t="s">
        <v>2775</v>
      </c>
      <c r="I789" s="12" t="s">
        <v>3447</v>
      </c>
      <c r="J789" s="3" t="s">
        <v>156</v>
      </c>
    </row>
    <row r="790" spans="1:10" customFormat="1" ht="33" customHeight="1">
      <c r="A790" s="2" t="s">
        <v>800</v>
      </c>
      <c r="B790" s="12"/>
      <c r="C790" s="3" t="s">
        <v>159</v>
      </c>
      <c r="D790" s="3" t="s">
        <v>2614</v>
      </c>
      <c r="E790" s="7" t="s">
        <v>161</v>
      </c>
      <c r="F790" s="9"/>
      <c r="G790" s="12"/>
      <c r="H790" s="16" t="s">
        <v>2761</v>
      </c>
      <c r="I790" s="12" t="s">
        <v>3448</v>
      </c>
      <c r="J790" s="3" t="s">
        <v>159</v>
      </c>
    </row>
    <row r="791" spans="1:10" customFormat="1" ht="33" customHeight="1">
      <c r="A791" s="2" t="s">
        <v>803</v>
      </c>
      <c r="B791" s="12"/>
      <c r="C791" s="3" t="s">
        <v>162</v>
      </c>
      <c r="D791" s="3" t="s">
        <v>2614</v>
      </c>
      <c r="E791" s="7" t="s">
        <v>164</v>
      </c>
      <c r="F791" s="9"/>
      <c r="G791" s="12"/>
      <c r="H791" s="15" t="s">
        <v>2775</v>
      </c>
      <c r="I791" s="12" t="s">
        <v>3449</v>
      </c>
      <c r="J791" s="3" t="s">
        <v>162</v>
      </c>
    </row>
    <row r="792" spans="1:10" customFormat="1" ht="33" customHeight="1">
      <c r="A792" s="2" t="s">
        <v>805</v>
      </c>
      <c r="B792" s="12"/>
      <c r="C792" s="3" t="s">
        <v>165</v>
      </c>
      <c r="D792" s="3" t="s">
        <v>2614</v>
      </c>
      <c r="E792" s="7" t="s">
        <v>167</v>
      </c>
      <c r="F792" s="9"/>
      <c r="G792" s="12"/>
      <c r="H792" s="15" t="s">
        <v>2775</v>
      </c>
      <c r="I792" s="12" t="s">
        <v>3450</v>
      </c>
      <c r="J792" s="3" t="s">
        <v>165</v>
      </c>
    </row>
    <row r="793" spans="1:10" customFormat="1" ht="33" customHeight="1">
      <c r="A793" s="2" t="s">
        <v>807</v>
      </c>
      <c r="B793" s="12"/>
      <c r="C793" s="3" t="s">
        <v>168</v>
      </c>
      <c r="D793" s="3" t="s">
        <v>2614</v>
      </c>
      <c r="E793" s="7" t="s">
        <v>170</v>
      </c>
      <c r="F793" s="9"/>
      <c r="G793" s="12"/>
      <c r="H793" s="15" t="s">
        <v>2775</v>
      </c>
      <c r="I793" s="12" t="s">
        <v>3451</v>
      </c>
      <c r="J793" s="3" t="s">
        <v>168</v>
      </c>
    </row>
    <row r="794" spans="1:10" customFormat="1" ht="33" customHeight="1">
      <c r="A794" s="2" t="s">
        <v>810</v>
      </c>
      <c r="B794" s="12"/>
      <c r="C794" s="3" t="s">
        <v>198</v>
      </c>
      <c r="D794" s="3" t="s">
        <v>2614</v>
      </c>
      <c r="E794" s="7" t="s">
        <v>161</v>
      </c>
      <c r="F794" s="9"/>
      <c r="G794" s="12"/>
      <c r="H794" s="16" t="s">
        <v>2761</v>
      </c>
      <c r="I794" s="12" t="s">
        <v>3452</v>
      </c>
      <c r="J794" s="3" t="s">
        <v>198</v>
      </c>
    </row>
    <row r="795" spans="1:10" customFormat="1" ht="33" customHeight="1">
      <c r="A795" s="2" t="s">
        <v>813</v>
      </c>
      <c r="B795" s="12"/>
      <c r="C795" s="3" t="s">
        <v>200</v>
      </c>
      <c r="D795" s="3" t="s">
        <v>2614</v>
      </c>
      <c r="E795" s="7" t="s">
        <v>161</v>
      </c>
      <c r="F795" s="9"/>
      <c r="G795" s="12"/>
      <c r="H795" s="16" t="s">
        <v>2761</v>
      </c>
      <c r="I795" s="12" t="s">
        <v>3453</v>
      </c>
      <c r="J795" s="3" t="s">
        <v>200</v>
      </c>
    </row>
    <row r="796" spans="1:10" customFormat="1" ht="33" customHeight="1">
      <c r="A796" s="2" t="s">
        <v>816</v>
      </c>
      <c r="B796" s="12"/>
      <c r="C796" s="3" t="s">
        <v>202</v>
      </c>
      <c r="D796" s="3" t="s">
        <v>2614</v>
      </c>
      <c r="E796" s="7" t="s">
        <v>161</v>
      </c>
      <c r="F796" s="9"/>
      <c r="G796" s="12"/>
      <c r="H796" s="16" t="s">
        <v>2761</v>
      </c>
      <c r="I796" s="12" t="s">
        <v>3454</v>
      </c>
      <c r="J796" s="3" t="s">
        <v>202</v>
      </c>
    </row>
    <row r="797" spans="1:10" customFormat="1" ht="33" customHeight="1">
      <c r="A797" s="2" t="s">
        <v>819</v>
      </c>
      <c r="B797" s="12"/>
      <c r="C797" s="3" t="s">
        <v>204</v>
      </c>
      <c r="D797" s="3" t="s">
        <v>2614</v>
      </c>
      <c r="E797" s="7" t="s">
        <v>206</v>
      </c>
      <c r="F797" s="9"/>
      <c r="G797" s="12"/>
      <c r="H797" s="16" t="s">
        <v>2761</v>
      </c>
      <c r="I797" s="12" t="s">
        <v>3455</v>
      </c>
      <c r="J797" s="3" t="s">
        <v>204</v>
      </c>
    </row>
    <row r="798" spans="1:10" customFormat="1" ht="33" customHeight="1">
      <c r="A798" s="2" t="s">
        <v>822</v>
      </c>
      <c r="B798" s="12"/>
      <c r="C798" s="3" t="s">
        <v>207</v>
      </c>
      <c r="D798" s="3" t="s">
        <v>2614</v>
      </c>
      <c r="E798" s="7" t="s">
        <v>206</v>
      </c>
      <c r="F798" s="9"/>
      <c r="G798" s="12"/>
      <c r="H798" s="16" t="s">
        <v>2761</v>
      </c>
      <c r="I798" s="12" t="s">
        <v>3456</v>
      </c>
      <c r="J798" s="3" t="s">
        <v>207</v>
      </c>
    </row>
    <row r="799" spans="1:10" customFormat="1" ht="33" customHeight="1">
      <c r="A799" s="2" t="s">
        <v>825</v>
      </c>
      <c r="B799" s="12"/>
      <c r="C799" s="3" t="s">
        <v>209</v>
      </c>
      <c r="D799" s="3" t="s">
        <v>2614</v>
      </c>
      <c r="E799" s="7" t="s">
        <v>206</v>
      </c>
      <c r="F799" s="9"/>
      <c r="G799" s="12"/>
      <c r="H799" s="16" t="s">
        <v>2761</v>
      </c>
      <c r="I799" s="12" t="s">
        <v>3457</v>
      </c>
      <c r="J799" s="3" t="s">
        <v>209</v>
      </c>
    </row>
    <row r="800" spans="1:10" customFormat="1" ht="33" customHeight="1">
      <c r="A800" s="2" t="s">
        <v>828</v>
      </c>
      <c r="B800" s="12"/>
      <c r="C800" s="3" t="s">
        <v>211</v>
      </c>
      <c r="D800" s="3" t="s">
        <v>2614</v>
      </c>
      <c r="E800" s="7" t="s">
        <v>206</v>
      </c>
      <c r="F800" s="9"/>
      <c r="G800" s="12"/>
      <c r="H800" s="16" t="s">
        <v>2761</v>
      </c>
      <c r="I800" s="12" t="s">
        <v>3458</v>
      </c>
      <c r="J800" s="3" t="s">
        <v>211</v>
      </c>
    </row>
    <row r="801" spans="1:10" customFormat="1" ht="33" customHeight="1">
      <c r="A801" s="2" t="s">
        <v>831</v>
      </c>
      <c r="B801" s="12"/>
      <c r="C801" s="3" t="s">
        <v>213</v>
      </c>
      <c r="D801" s="3" t="s">
        <v>2614</v>
      </c>
      <c r="E801" s="7" t="s">
        <v>206</v>
      </c>
      <c r="F801" s="9"/>
      <c r="G801" s="12"/>
      <c r="H801" s="16" t="s">
        <v>2761</v>
      </c>
      <c r="I801" s="12" t="s">
        <v>3459</v>
      </c>
      <c r="J801" s="3" t="s">
        <v>213</v>
      </c>
    </row>
    <row r="802" spans="1:10" customFormat="1" ht="33" customHeight="1">
      <c r="A802" s="2" t="s">
        <v>834</v>
      </c>
      <c r="B802" s="12"/>
      <c r="C802" s="3" t="s">
        <v>215</v>
      </c>
      <c r="D802" s="3" t="s">
        <v>2614</v>
      </c>
      <c r="E802" s="7" t="s">
        <v>206</v>
      </c>
      <c r="F802" s="9"/>
      <c r="G802" s="12"/>
      <c r="H802" s="16" t="s">
        <v>2761</v>
      </c>
      <c r="I802" s="12" t="s">
        <v>3460</v>
      </c>
      <c r="J802" s="3" t="s">
        <v>215</v>
      </c>
    </row>
    <row r="803" spans="1:10" customFormat="1" ht="33" customHeight="1">
      <c r="A803" s="2" t="s">
        <v>837</v>
      </c>
      <c r="B803" s="12"/>
      <c r="C803" s="3" t="s">
        <v>217</v>
      </c>
      <c r="D803" s="3" t="s">
        <v>2614</v>
      </c>
      <c r="E803" s="7" t="s">
        <v>206</v>
      </c>
      <c r="F803" s="9"/>
      <c r="G803" s="12"/>
      <c r="H803" s="16" t="s">
        <v>2761</v>
      </c>
      <c r="I803" s="12" t="s">
        <v>3461</v>
      </c>
      <c r="J803" s="3" t="s">
        <v>217</v>
      </c>
    </row>
    <row r="804" spans="1:10" customFormat="1" ht="33" customHeight="1">
      <c r="A804" s="2" t="s">
        <v>840</v>
      </c>
      <c r="B804" s="12"/>
      <c r="C804" s="3" t="s">
        <v>219</v>
      </c>
      <c r="D804" s="3" t="s">
        <v>2614</v>
      </c>
      <c r="E804" s="7" t="s">
        <v>206</v>
      </c>
      <c r="F804" s="9"/>
      <c r="G804" s="12"/>
      <c r="H804" s="16" t="s">
        <v>2761</v>
      </c>
      <c r="I804" s="12" t="s">
        <v>3462</v>
      </c>
      <c r="J804" s="3" t="s">
        <v>219</v>
      </c>
    </row>
    <row r="805" spans="1:10" customFormat="1" ht="33" customHeight="1">
      <c r="A805" s="2" t="s">
        <v>842</v>
      </c>
      <c r="B805" s="12"/>
      <c r="C805" s="3" t="s">
        <v>221</v>
      </c>
      <c r="D805" s="3" t="s">
        <v>2614</v>
      </c>
      <c r="E805" s="7" t="s">
        <v>206</v>
      </c>
      <c r="F805" s="9"/>
      <c r="G805" s="12"/>
      <c r="H805" s="16" t="s">
        <v>2761</v>
      </c>
      <c r="I805" s="12" t="s">
        <v>3463</v>
      </c>
      <c r="J805" s="3" t="s">
        <v>221</v>
      </c>
    </row>
    <row r="806" spans="1:10" customFormat="1" ht="33" customHeight="1">
      <c r="A806" s="2" t="s">
        <v>844</v>
      </c>
      <c r="B806" s="12"/>
      <c r="C806" s="3" t="s">
        <v>235</v>
      </c>
      <c r="D806" s="3" t="s">
        <v>2614</v>
      </c>
      <c r="E806" s="7" t="s">
        <v>237</v>
      </c>
      <c r="F806" s="9"/>
      <c r="G806" s="12"/>
      <c r="H806" s="15" t="s">
        <v>2775</v>
      </c>
      <c r="I806" s="12" t="s">
        <v>3464</v>
      </c>
      <c r="J806" s="3" t="s">
        <v>235</v>
      </c>
    </row>
    <row r="807" spans="1:10" customFormat="1" ht="33" customHeight="1">
      <c r="A807" s="2" t="s">
        <v>846</v>
      </c>
      <c r="B807" s="12"/>
      <c r="C807" s="3" t="s">
        <v>238</v>
      </c>
      <c r="D807" s="3" t="s">
        <v>2614</v>
      </c>
      <c r="E807" s="7" t="s">
        <v>240</v>
      </c>
      <c r="F807" s="9"/>
      <c r="G807" s="12"/>
      <c r="H807" s="15" t="s">
        <v>2775</v>
      </c>
      <c r="I807" s="12" t="s">
        <v>3465</v>
      </c>
      <c r="J807" s="3" t="s">
        <v>238</v>
      </c>
    </row>
    <row r="808" spans="1:10" customFormat="1" ht="33" customHeight="1">
      <c r="A808" s="2" t="s">
        <v>849</v>
      </c>
      <c r="B808" s="12"/>
      <c r="C808" s="3" t="s">
        <v>274</v>
      </c>
      <c r="D808" s="3" t="s">
        <v>2614</v>
      </c>
      <c r="E808" s="7" t="s">
        <v>276</v>
      </c>
      <c r="F808" s="9"/>
      <c r="G808" s="12"/>
      <c r="H808" s="15"/>
      <c r="I808" s="12" t="s">
        <v>3466</v>
      </c>
      <c r="J808" s="3" t="s">
        <v>274</v>
      </c>
    </row>
    <row r="809" spans="1:10" customFormat="1" ht="33" customHeight="1">
      <c r="A809" s="2" t="s">
        <v>851</v>
      </c>
      <c r="B809" s="12"/>
      <c r="C809" s="3" t="s">
        <v>277</v>
      </c>
      <c r="D809" s="3" t="s">
        <v>2614</v>
      </c>
      <c r="E809" s="7" t="s">
        <v>279</v>
      </c>
      <c r="F809" s="9"/>
      <c r="G809" s="12"/>
      <c r="H809" s="15"/>
      <c r="I809" s="12" t="s">
        <v>3467</v>
      </c>
      <c r="J809" s="3" t="s">
        <v>277</v>
      </c>
    </row>
    <row r="810" spans="1:10" customFormat="1" ht="33" customHeight="1">
      <c r="A810" s="2" t="s">
        <v>842</v>
      </c>
      <c r="B810" s="21"/>
      <c r="C810" s="3" t="s">
        <v>298</v>
      </c>
      <c r="D810" s="3" t="s">
        <v>2614</v>
      </c>
      <c r="E810" s="7" t="s">
        <v>300</v>
      </c>
      <c r="F810" s="9"/>
      <c r="G810" s="21"/>
      <c r="H810" s="26" t="s">
        <v>2923</v>
      </c>
      <c r="I810" s="12" t="s">
        <v>3468</v>
      </c>
      <c r="J810" s="3" t="s">
        <v>298</v>
      </c>
    </row>
    <row r="811" spans="1:10" customFormat="1" ht="33" customHeight="1">
      <c r="A811" s="2" t="s">
        <v>854</v>
      </c>
      <c r="B811" s="12"/>
      <c r="C811" s="3" t="s">
        <v>322</v>
      </c>
      <c r="D811" s="3" t="s">
        <v>2614</v>
      </c>
      <c r="E811" s="7" t="s">
        <v>324</v>
      </c>
      <c r="F811" s="9"/>
      <c r="G811" s="12"/>
      <c r="H811" s="26" t="s">
        <v>2923</v>
      </c>
      <c r="I811" s="12" t="s">
        <v>3469</v>
      </c>
      <c r="J811" s="3" t="s">
        <v>322</v>
      </c>
    </row>
    <row r="812" spans="1:10" customFormat="1" ht="33" customHeight="1">
      <c r="A812" s="2" t="s">
        <v>856</v>
      </c>
      <c r="B812" s="12"/>
      <c r="C812" s="3" t="s">
        <v>325</v>
      </c>
      <c r="D812" s="3" t="s">
        <v>2614</v>
      </c>
      <c r="E812" s="7" t="s">
        <v>327</v>
      </c>
      <c r="F812" s="9"/>
      <c r="G812" s="12"/>
      <c r="H812" s="26" t="s">
        <v>2923</v>
      </c>
      <c r="I812" s="12" t="s">
        <v>3470</v>
      </c>
      <c r="J812" s="3" t="s">
        <v>325</v>
      </c>
    </row>
    <row r="813" spans="1:10" customFormat="1" ht="33" customHeight="1">
      <c r="A813" s="2" t="s">
        <v>858</v>
      </c>
      <c r="B813" s="12"/>
      <c r="C813" s="3" t="s">
        <v>334</v>
      </c>
      <c r="D813" s="3" t="s">
        <v>2614</v>
      </c>
      <c r="E813" s="7" t="s">
        <v>336</v>
      </c>
      <c r="F813" s="9"/>
      <c r="G813" s="12"/>
      <c r="H813" s="15" t="s">
        <v>2924</v>
      </c>
      <c r="I813" s="12" t="s">
        <v>3660</v>
      </c>
      <c r="J813" s="3" t="s">
        <v>334</v>
      </c>
    </row>
    <row r="814" spans="1:10" customFormat="1" ht="33" customHeight="1">
      <c r="A814" s="2" t="s">
        <v>860</v>
      </c>
      <c r="B814" s="12"/>
      <c r="C814" s="3" t="s">
        <v>340</v>
      </c>
      <c r="D814" s="3" t="s">
        <v>2614</v>
      </c>
      <c r="E814" s="7" t="s">
        <v>342</v>
      </c>
      <c r="F814" s="9"/>
      <c r="G814" s="12"/>
      <c r="H814" s="15" t="s">
        <v>2925</v>
      </c>
      <c r="I814" s="12" t="s">
        <v>3661</v>
      </c>
      <c r="J814" s="3" t="s">
        <v>340</v>
      </c>
    </row>
    <row r="815" spans="1:10" customFormat="1" ht="33" customHeight="1">
      <c r="A815" s="2" t="s">
        <v>862</v>
      </c>
      <c r="B815" s="12"/>
      <c r="C815" s="3" t="s">
        <v>358</v>
      </c>
      <c r="D815" s="3" t="s">
        <v>2614</v>
      </c>
      <c r="E815" s="7" t="s">
        <v>360</v>
      </c>
      <c r="F815" s="9"/>
      <c r="G815" s="12"/>
      <c r="H815" s="15" t="s">
        <v>2775</v>
      </c>
      <c r="I815" s="12" t="s">
        <v>3471</v>
      </c>
      <c r="J815" s="3" t="s">
        <v>358</v>
      </c>
    </row>
    <row r="816" spans="1:10" customFormat="1" ht="33" customHeight="1">
      <c r="A816" s="2" t="s">
        <v>864</v>
      </c>
      <c r="B816" s="12"/>
      <c r="C816" s="3" t="s">
        <v>369</v>
      </c>
      <c r="D816" s="3" t="s">
        <v>2614</v>
      </c>
      <c r="E816" s="7" t="s">
        <v>371</v>
      </c>
      <c r="F816" s="9"/>
      <c r="G816" s="12"/>
      <c r="H816" s="15"/>
      <c r="I816" s="12" t="s">
        <v>3472</v>
      </c>
      <c r="J816" s="3" t="s">
        <v>369</v>
      </c>
    </row>
    <row r="817" spans="1:10" customFormat="1" ht="33" customHeight="1">
      <c r="A817" s="2" t="s">
        <v>866</v>
      </c>
      <c r="B817" s="12"/>
      <c r="C817" s="3" t="s">
        <v>390</v>
      </c>
      <c r="D817" s="3" t="s">
        <v>2614</v>
      </c>
      <c r="E817" s="7" t="s">
        <v>391</v>
      </c>
      <c r="F817" s="9"/>
      <c r="G817" s="12"/>
      <c r="H817" s="15"/>
      <c r="I817" s="12" t="s">
        <v>3473</v>
      </c>
      <c r="J817" s="3" t="s">
        <v>390</v>
      </c>
    </row>
    <row r="818" spans="1:10" customFormat="1" ht="33" customHeight="1">
      <c r="A818" s="2" t="s">
        <v>868</v>
      </c>
      <c r="B818" s="12"/>
      <c r="C818" s="3" t="s">
        <v>453</v>
      </c>
      <c r="D818" s="3" t="s">
        <v>2614</v>
      </c>
      <c r="E818" s="7" t="s">
        <v>455</v>
      </c>
      <c r="F818" s="9"/>
      <c r="G818" s="12"/>
      <c r="H818" s="15"/>
      <c r="I818" s="12" t="s">
        <v>3474</v>
      </c>
      <c r="J818" s="3" t="s">
        <v>453</v>
      </c>
    </row>
    <row r="819" spans="1:10" customFormat="1" ht="33" customHeight="1">
      <c r="A819" s="2" t="s">
        <v>870</v>
      </c>
      <c r="B819" s="12"/>
      <c r="C819" s="3" t="s">
        <v>514</v>
      </c>
      <c r="D819" s="3" t="s">
        <v>2614</v>
      </c>
      <c r="E819" s="7" t="s">
        <v>516</v>
      </c>
      <c r="F819" s="9"/>
      <c r="G819" s="12"/>
      <c r="H819" s="15"/>
      <c r="I819" s="12" t="s">
        <v>3657</v>
      </c>
      <c r="J819" s="3" t="s">
        <v>514</v>
      </c>
    </row>
    <row r="820" spans="1:10" customFormat="1" ht="33" customHeight="1">
      <c r="A820" s="2" t="s">
        <v>872</v>
      </c>
      <c r="B820" s="12"/>
      <c r="C820" s="3" t="s">
        <v>517</v>
      </c>
      <c r="D820" s="3" t="s">
        <v>2614</v>
      </c>
      <c r="E820" s="7" t="s">
        <v>519</v>
      </c>
      <c r="F820" s="9"/>
      <c r="G820" s="12"/>
      <c r="H820" s="15"/>
      <c r="I820" s="12" t="s">
        <v>3658</v>
      </c>
      <c r="J820" s="3" t="s">
        <v>517</v>
      </c>
    </row>
    <row r="821" spans="1:10" customFormat="1" ht="33" customHeight="1">
      <c r="A821" s="2" t="s">
        <v>874</v>
      </c>
      <c r="B821" s="12"/>
      <c r="C821" s="3" t="s">
        <v>530</v>
      </c>
      <c r="D821" s="3" t="s">
        <v>2614</v>
      </c>
      <c r="E821" s="7" t="s">
        <v>532</v>
      </c>
      <c r="F821" s="9"/>
      <c r="G821" s="12"/>
      <c r="H821" s="15" t="s">
        <v>2751</v>
      </c>
      <c r="I821" s="12" t="s">
        <v>3475</v>
      </c>
      <c r="J821" s="3" t="s">
        <v>530</v>
      </c>
    </row>
    <row r="822" spans="1:10" customFormat="1" ht="33" customHeight="1">
      <c r="A822" s="2" t="s">
        <v>876</v>
      </c>
      <c r="B822" s="12"/>
      <c r="C822" s="3" t="s">
        <v>536</v>
      </c>
      <c r="D822" s="3" t="s">
        <v>2614</v>
      </c>
      <c r="E822" s="7" t="s">
        <v>538</v>
      </c>
      <c r="F822" s="9"/>
      <c r="G822" s="12"/>
      <c r="H822" s="15" t="s">
        <v>2775</v>
      </c>
      <c r="I822" s="12" t="s">
        <v>3644</v>
      </c>
      <c r="J822" s="3" t="s">
        <v>536</v>
      </c>
    </row>
    <row r="823" spans="1:10" customFormat="1" ht="33" customHeight="1">
      <c r="A823" s="2" t="s">
        <v>878</v>
      </c>
      <c r="B823" s="12"/>
      <c r="C823" s="3" t="s">
        <v>539</v>
      </c>
      <c r="D823" s="3" t="s">
        <v>2614</v>
      </c>
      <c r="E823" s="7" t="s">
        <v>541</v>
      </c>
      <c r="F823" s="9"/>
      <c r="G823" s="12"/>
      <c r="H823" s="15" t="s">
        <v>2775</v>
      </c>
      <c r="I823" s="12" t="s">
        <v>3476</v>
      </c>
      <c r="J823" s="3" t="s">
        <v>539</v>
      </c>
    </row>
    <row r="824" spans="1:10" customFormat="1" ht="33" customHeight="1">
      <c r="A824" s="2" t="s">
        <v>881</v>
      </c>
      <c r="B824" s="12"/>
      <c r="C824" s="3" t="s">
        <v>542</v>
      </c>
      <c r="D824" s="3" t="s">
        <v>2614</v>
      </c>
      <c r="E824" s="7" t="s">
        <v>544</v>
      </c>
      <c r="F824" s="9"/>
      <c r="G824" s="12"/>
      <c r="H824" s="15" t="s">
        <v>2775</v>
      </c>
      <c r="I824" s="12" t="s">
        <v>3477</v>
      </c>
      <c r="J824" s="3" t="s">
        <v>542</v>
      </c>
    </row>
    <row r="825" spans="1:10" customFormat="1" ht="33" customHeight="1">
      <c r="A825" s="2" t="s">
        <v>883</v>
      </c>
      <c r="B825" s="12"/>
      <c r="C825" s="3" t="s">
        <v>545</v>
      </c>
      <c r="D825" s="3" t="s">
        <v>2614</v>
      </c>
      <c r="E825" s="7" t="s">
        <v>547</v>
      </c>
      <c r="F825" s="9"/>
      <c r="G825" s="12"/>
      <c r="H825" s="15" t="s">
        <v>2775</v>
      </c>
      <c r="I825" s="12" t="s">
        <v>3478</v>
      </c>
      <c r="J825" s="3" t="s">
        <v>545</v>
      </c>
    </row>
    <row r="826" spans="1:10" customFormat="1" ht="33" customHeight="1">
      <c r="A826" s="2" t="s">
        <v>886</v>
      </c>
      <c r="B826" s="12"/>
      <c r="C826" s="3" t="s">
        <v>548</v>
      </c>
      <c r="D826" s="3" t="s">
        <v>2614</v>
      </c>
      <c r="E826" s="7" t="s">
        <v>550</v>
      </c>
      <c r="F826" s="9"/>
      <c r="G826" s="12"/>
      <c r="H826" s="15" t="s">
        <v>2775</v>
      </c>
      <c r="I826" s="12" t="s">
        <v>3479</v>
      </c>
      <c r="J826" s="3" t="s">
        <v>548</v>
      </c>
    </row>
    <row r="827" spans="1:10" customFormat="1" ht="33" customHeight="1">
      <c r="A827" s="2" t="s">
        <v>888</v>
      </c>
      <c r="B827" s="12"/>
      <c r="C827" s="3" t="s">
        <v>551</v>
      </c>
      <c r="D827" s="3" t="s">
        <v>2614</v>
      </c>
      <c r="E827" s="7" t="s">
        <v>553</v>
      </c>
      <c r="F827" s="9"/>
      <c r="G827" s="12"/>
      <c r="H827" s="15" t="s">
        <v>2775</v>
      </c>
      <c r="I827" s="12" t="s">
        <v>3480</v>
      </c>
      <c r="J827" s="3" t="s">
        <v>551</v>
      </c>
    </row>
    <row r="828" spans="1:10" customFormat="1" ht="33" customHeight="1">
      <c r="A828" s="2" t="s">
        <v>890</v>
      </c>
      <c r="B828" s="12"/>
      <c r="C828" s="3" t="s">
        <v>604</v>
      </c>
      <c r="D828" s="3" t="s">
        <v>2614</v>
      </c>
      <c r="E828" s="7" t="s">
        <v>606</v>
      </c>
      <c r="F828" s="9"/>
      <c r="G828" s="12"/>
      <c r="H828" s="15" t="s">
        <v>2775</v>
      </c>
      <c r="I828" s="12" t="s">
        <v>3481</v>
      </c>
      <c r="J828" s="3" t="s">
        <v>604</v>
      </c>
    </row>
    <row r="829" spans="1:10" customFormat="1" ht="33" customHeight="1">
      <c r="A829" s="2" t="s">
        <v>893</v>
      </c>
      <c r="B829" s="12"/>
      <c r="C829" s="3" t="s">
        <v>607</v>
      </c>
      <c r="D829" s="3" t="s">
        <v>2614</v>
      </c>
      <c r="E829" s="7" t="s">
        <v>606</v>
      </c>
      <c r="F829" s="9"/>
      <c r="G829" s="12"/>
      <c r="H829" s="15" t="s">
        <v>2775</v>
      </c>
      <c r="I829" s="12" t="s">
        <v>3482</v>
      </c>
      <c r="J829" s="3" t="s">
        <v>607</v>
      </c>
    </row>
    <row r="830" spans="1:10" customFormat="1" ht="33" customHeight="1">
      <c r="A830" s="2" t="s">
        <v>896</v>
      </c>
      <c r="B830" s="12"/>
      <c r="C830" s="3" t="s">
        <v>615</v>
      </c>
      <c r="D830" s="3" t="s">
        <v>2614</v>
      </c>
      <c r="E830" s="7" t="s">
        <v>617</v>
      </c>
      <c r="F830" s="9"/>
      <c r="G830" s="12"/>
      <c r="H830" s="15" t="s">
        <v>2775</v>
      </c>
      <c r="I830" s="12" t="s">
        <v>3483</v>
      </c>
      <c r="J830" s="3" t="s">
        <v>615</v>
      </c>
    </row>
    <row r="831" spans="1:10" customFormat="1" ht="33" customHeight="1">
      <c r="A831" s="2" t="s">
        <v>899</v>
      </c>
      <c r="B831" s="12"/>
      <c r="C831" s="3" t="s">
        <v>618</v>
      </c>
      <c r="D831" s="3" t="s">
        <v>2614</v>
      </c>
      <c r="E831" s="7" t="s">
        <v>617</v>
      </c>
      <c r="F831" s="9"/>
      <c r="G831" s="12"/>
      <c r="H831" s="15" t="s">
        <v>2775</v>
      </c>
      <c r="I831" s="12" t="s">
        <v>3484</v>
      </c>
      <c r="J831" s="3" t="s">
        <v>618</v>
      </c>
    </row>
    <row r="832" spans="1:10" customFormat="1" ht="33" customHeight="1">
      <c r="A832" s="2" t="s">
        <v>902</v>
      </c>
      <c r="B832" s="12"/>
      <c r="C832" s="3" t="s">
        <v>631</v>
      </c>
      <c r="D832" s="3" t="s">
        <v>2614</v>
      </c>
      <c r="E832" s="7" t="s">
        <v>633</v>
      </c>
      <c r="F832" s="9"/>
      <c r="G832" s="12"/>
      <c r="H832" s="15" t="s">
        <v>2775</v>
      </c>
      <c r="I832" s="12" t="s">
        <v>3485</v>
      </c>
      <c r="J832" s="3" t="s">
        <v>631</v>
      </c>
    </row>
    <row r="833" spans="1:10" customFormat="1" ht="33" customHeight="1">
      <c r="A833" s="2" t="s">
        <v>948</v>
      </c>
      <c r="B833" s="12"/>
      <c r="C833" s="3" t="s">
        <v>634</v>
      </c>
      <c r="D833" s="3" t="s">
        <v>2614</v>
      </c>
      <c r="E833" s="7" t="s">
        <v>636</v>
      </c>
      <c r="F833" s="9"/>
      <c r="G833" s="12"/>
      <c r="H833" s="15" t="s">
        <v>2775</v>
      </c>
      <c r="I833" s="12" t="s">
        <v>3486</v>
      </c>
      <c r="J833" s="3" t="s">
        <v>634</v>
      </c>
    </row>
    <row r="834" spans="1:10" customFormat="1" ht="33" customHeight="1">
      <c r="A834" s="2" t="s">
        <v>951</v>
      </c>
      <c r="B834" s="12"/>
      <c r="C834" s="3" t="s">
        <v>637</v>
      </c>
      <c r="D834" s="3" t="s">
        <v>2614</v>
      </c>
      <c r="E834" s="7" t="s">
        <v>639</v>
      </c>
      <c r="F834" s="9"/>
      <c r="G834" s="12"/>
      <c r="H834" s="15" t="s">
        <v>2775</v>
      </c>
      <c r="I834" s="12" t="s">
        <v>3487</v>
      </c>
      <c r="J834" s="3" t="s">
        <v>637</v>
      </c>
    </row>
    <row r="835" spans="1:10" customFormat="1" ht="33" customHeight="1">
      <c r="A835" s="2" t="s">
        <v>953</v>
      </c>
      <c r="B835" s="12"/>
      <c r="C835" s="3" t="s">
        <v>640</v>
      </c>
      <c r="D835" s="3" t="s">
        <v>2614</v>
      </c>
      <c r="E835" s="7" t="s">
        <v>642</v>
      </c>
      <c r="F835" s="9"/>
      <c r="G835" s="12"/>
      <c r="H835" s="15" t="s">
        <v>2775</v>
      </c>
      <c r="I835" s="12" t="s">
        <v>3488</v>
      </c>
      <c r="J835" s="3" t="s">
        <v>640</v>
      </c>
    </row>
    <row r="836" spans="1:10" customFormat="1" ht="33" customHeight="1">
      <c r="A836" s="2" t="s">
        <v>956</v>
      </c>
      <c r="B836" s="12"/>
      <c r="C836" s="3" t="s">
        <v>643</v>
      </c>
      <c r="D836" s="3" t="s">
        <v>2614</v>
      </c>
      <c r="E836" s="7" t="s">
        <v>645</v>
      </c>
      <c r="F836" s="9"/>
      <c r="G836" s="12"/>
      <c r="H836" s="15"/>
      <c r="I836" s="12" t="s">
        <v>3489</v>
      </c>
      <c r="J836" s="3" t="s">
        <v>643</v>
      </c>
    </row>
    <row r="837" spans="1:10" customFormat="1" ht="33" customHeight="1">
      <c r="A837" s="2" t="s">
        <v>958</v>
      </c>
      <c r="B837" s="12"/>
      <c r="C837" s="3" t="s">
        <v>646</v>
      </c>
      <c r="D837" s="3" t="s">
        <v>2614</v>
      </c>
      <c r="E837" s="7" t="s">
        <v>648</v>
      </c>
      <c r="F837" s="9"/>
      <c r="G837" s="12"/>
      <c r="H837" s="15"/>
      <c r="I837" s="12" t="s">
        <v>3490</v>
      </c>
      <c r="J837" s="3" t="s">
        <v>646</v>
      </c>
    </row>
    <row r="838" spans="1:10" customFormat="1" ht="33" customHeight="1">
      <c r="A838" s="2" t="s">
        <v>961</v>
      </c>
      <c r="B838" s="12"/>
      <c r="C838" s="3" t="s">
        <v>649</v>
      </c>
      <c r="D838" s="3" t="s">
        <v>2614</v>
      </c>
      <c r="E838" s="7" t="s">
        <v>651</v>
      </c>
      <c r="F838" s="9"/>
      <c r="G838" s="12"/>
      <c r="H838" s="15"/>
      <c r="I838" s="12" t="s">
        <v>3491</v>
      </c>
      <c r="J838" s="3" t="s">
        <v>649</v>
      </c>
    </row>
    <row r="839" spans="1:10" customFormat="1" ht="33" customHeight="1">
      <c r="A839" s="2" t="s">
        <v>958</v>
      </c>
      <c r="B839" s="12"/>
      <c r="C839" s="3" t="s">
        <v>652</v>
      </c>
      <c r="D839" s="3" t="s">
        <v>2614</v>
      </c>
      <c r="E839" s="7" t="s">
        <v>651</v>
      </c>
      <c r="F839" s="9"/>
      <c r="G839" s="12"/>
      <c r="H839" s="15"/>
      <c r="I839" s="12" t="s">
        <v>3492</v>
      </c>
      <c r="J839" s="3" t="s">
        <v>652</v>
      </c>
    </row>
    <row r="840" spans="1:10" customFormat="1" ht="33" customHeight="1">
      <c r="A840" s="2" t="s">
        <v>961</v>
      </c>
      <c r="B840" s="12"/>
      <c r="C840" s="3" t="s">
        <v>654</v>
      </c>
      <c r="D840" s="3" t="s">
        <v>2614</v>
      </c>
      <c r="E840" s="7" t="s">
        <v>611</v>
      </c>
      <c r="F840" s="9"/>
      <c r="G840" s="12"/>
      <c r="H840" s="15"/>
      <c r="I840" s="12" t="s">
        <v>3493</v>
      </c>
      <c r="J840" s="3" t="s">
        <v>654</v>
      </c>
    </row>
    <row r="841" spans="1:10" customFormat="1" ht="33" customHeight="1">
      <c r="A841" s="2" t="s">
        <v>967</v>
      </c>
      <c r="B841" s="12"/>
      <c r="C841" s="3" t="s">
        <v>656</v>
      </c>
      <c r="D841" s="3" t="s">
        <v>2614</v>
      </c>
      <c r="E841" s="7" t="s">
        <v>614</v>
      </c>
      <c r="F841" s="9"/>
      <c r="G841" s="12"/>
      <c r="H841" s="15"/>
      <c r="I841" s="12" t="s">
        <v>3494</v>
      </c>
      <c r="J841" s="3" t="s">
        <v>656</v>
      </c>
    </row>
    <row r="842" spans="1:10" customFormat="1" ht="33" customHeight="1">
      <c r="A842" s="2" t="s">
        <v>969</v>
      </c>
      <c r="B842" s="12"/>
      <c r="C842" s="3" t="s">
        <v>658</v>
      </c>
      <c r="D842" s="3" t="s">
        <v>2614</v>
      </c>
      <c r="E842" s="7" t="s">
        <v>660</v>
      </c>
      <c r="F842" s="9"/>
      <c r="G842" s="12"/>
      <c r="H842" s="15"/>
      <c r="I842" s="12" t="s">
        <v>3495</v>
      </c>
      <c r="J842" s="3" t="s">
        <v>658</v>
      </c>
    </row>
    <row r="843" spans="1:10" customFormat="1" ht="33" customHeight="1">
      <c r="A843" s="2" t="s">
        <v>971</v>
      </c>
      <c r="B843" s="12"/>
      <c r="C843" s="3" t="s">
        <v>661</v>
      </c>
      <c r="D843" s="3" t="s">
        <v>2614</v>
      </c>
      <c r="E843" s="7" t="s">
        <v>660</v>
      </c>
      <c r="F843" s="9"/>
      <c r="G843" s="12"/>
      <c r="H843" s="15"/>
      <c r="I843" s="12" t="s">
        <v>3496</v>
      </c>
      <c r="J843" s="3" t="s">
        <v>661</v>
      </c>
    </row>
    <row r="844" spans="1:10" customFormat="1" ht="33" customHeight="1">
      <c r="A844" s="2" t="s">
        <v>973</v>
      </c>
      <c r="B844" s="12"/>
      <c r="C844" s="3" t="s">
        <v>663</v>
      </c>
      <c r="D844" s="3" t="s">
        <v>2614</v>
      </c>
      <c r="E844" s="7" t="s">
        <v>665</v>
      </c>
      <c r="F844" s="9"/>
      <c r="G844" s="12"/>
      <c r="H844" s="15"/>
      <c r="I844" s="12" t="s">
        <v>3497</v>
      </c>
      <c r="J844" s="3" t="s">
        <v>663</v>
      </c>
    </row>
    <row r="845" spans="1:10" customFormat="1" ht="33" customHeight="1">
      <c r="A845" s="2" t="s">
        <v>975</v>
      </c>
      <c r="B845" s="12"/>
      <c r="C845" s="3" t="s">
        <v>666</v>
      </c>
      <c r="D845" s="3" t="s">
        <v>2614</v>
      </c>
      <c r="E845" s="7" t="s">
        <v>668</v>
      </c>
      <c r="F845" s="9"/>
      <c r="G845" s="12"/>
      <c r="H845" s="15"/>
      <c r="I845" s="12" t="s">
        <v>3498</v>
      </c>
      <c r="J845" s="3" t="s">
        <v>666</v>
      </c>
    </row>
    <row r="846" spans="1:10" customFormat="1" ht="33" customHeight="1">
      <c r="A846" s="2" t="s">
        <v>977</v>
      </c>
      <c r="B846" s="12"/>
      <c r="C846" s="3" t="s">
        <v>699</v>
      </c>
      <c r="D846" s="3" t="s">
        <v>2614</v>
      </c>
      <c r="E846" s="7" t="s">
        <v>701</v>
      </c>
      <c r="F846" s="9"/>
      <c r="G846" s="12"/>
      <c r="H846" s="15"/>
      <c r="I846" s="12" t="s">
        <v>3499</v>
      </c>
      <c r="J846" s="3" t="s">
        <v>699</v>
      </c>
    </row>
    <row r="847" spans="1:10" customFormat="1" ht="33" customHeight="1">
      <c r="A847" s="2" t="s">
        <v>979</v>
      </c>
      <c r="B847" s="21"/>
      <c r="C847" s="3" t="s">
        <v>702</v>
      </c>
      <c r="D847" s="3" t="s">
        <v>2614</v>
      </c>
      <c r="E847" s="7" t="s">
        <v>206</v>
      </c>
      <c r="F847" s="9"/>
      <c r="G847" s="21"/>
      <c r="H847" s="22" t="s">
        <v>2761</v>
      </c>
      <c r="I847" s="12" t="s">
        <v>3500</v>
      </c>
      <c r="J847" s="3" t="s">
        <v>702</v>
      </c>
    </row>
    <row r="848" spans="1:10" customFormat="1" ht="33" customHeight="1">
      <c r="A848" s="2" t="s">
        <v>981</v>
      </c>
      <c r="B848" s="21"/>
      <c r="C848" s="3" t="s">
        <v>704</v>
      </c>
      <c r="D848" s="3" t="s">
        <v>2614</v>
      </c>
      <c r="E848" s="7" t="s">
        <v>206</v>
      </c>
      <c r="F848" s="9"/>
      <c r="G848" s="21"/>
      <c r="H848" s="22" t="s">
        <v>2761</v>
      </c>
      <c r="I848" s="12" t="s">
        <v>3501</v>
      </c>
      <c r="J848" s="3" t="s">
        <v>704</v>
      </c>
    </row>
    <row r="849" spans="1:10" customFormat="1" ht="33" customHeight="1">
      <c r="A849" s="2" t="s">
        <v>983</v>
      </c>
      <c r="B849" s="12"/>
      <c r="C849" s="3" t="s">
        <v>734</v>
      </c>
      <c r="D849" s="3" t="s">
        <v>2614</v>
      </c>
      <c r="E849" s="7" t="s">
        <v>206</v>
      </c>
      <c r="F849" s="9"/>
      <c r="G849" s="12"/>
      <c r="H849" s="16" t="s">
        <v>2761</v>
      </c>
      <c r="I849" s="12" t="s">
        <v>3502</v>
      </c>
      <c r="J849" s="3" t="s">
        <v>734</v>
      </c>
    </row>
    <row r="850" spans="1:10" customFormat="1" ht="33" customHeight="1">
      <c r="A850" s="2" t="s">
        <v>986</v>
      </c>
      <c r="B850" s="12"/>
      <c r="C850" s="3" t="s">
        <v>736</v>
      </c>
      <c r="D850" s="3" t="s">
        <v>2614</v>
      </c>
      <c r="E850" s="7" t="s">
        <v>206</v>
      </c>
      <c r="F850" s="9"/>
      <c r="G850" s="12"/>
      <c r="H850" s="16" t="s">
        <v>2761</v>
      </c>
      <c r="I850" s="12" t="s">
        <v>3503</v>
      </c>
      <c r="J850" s="3" t="s">
        <v>736</v>
      </c>
    </row>
    <row r="851" spans="1:10" customFormat="1" ht="33" customHeight="1">
      <c r="A851" s="2" t="s">
        <v>989</v>
      </c>
      <c r="B851" s="12"/>
      <c r="C851" s="3" t="s">
        <v>752</v>
      </c>
      <c r="D851" s="3" t="s">
        <v>2614</v>
      </c>
      <c r="E851" s="7" t="s">
        <v>754</v>
      </c>
      <c r="F851" s="9"/>
      <c r="G851" s="12"/>
      <c r="H851" s="15" t="s">
        <v>2775</v>
      </c>
      <c r="I851" s="12" t="s">
        <v>3504</v>
      </c>
      <c r="J851" s="3" t="s">
        <v>752</v>
      </c>
    </row>
    <row r="852" spans="1:10" customFormat="1" ht="33" customHeight="1">
      <c r="A852" s="2" t="s">
        <v>992</v>
      </c>
      <c r="B852" s="12"/>
      <c r="C852" s="3" t="s">
        <v>755</v>
      </c>
      <c r="D852" s="3" t="s">
        <v>2614</v>
      </c>
      <c r="E852" s="14" t="s">
        <v>3181</v>
      </c>
      <c r="F852" s="9"/>
      <c r="G852" s="12"/>
      <c r="H852" s="23" t="s">
        <v>3182</v>
      </c>
      <c r="I852" s="12" t="s">
        <v>3505</v>
      </c>
      <c r="J852" s="3" t="s">
        <v>755</v>
      </c>
    </row>
    <row r="853" spans="1:10" customFormat="1" ht="33" customHeight="1">
      <c r="A853" s="2" t="s">
        <v>995</v>
      </c>
      <c r="B853" s="12"/>
      <c r="C853" s="3" t="s">
        <v>757</v>
      </c>
      <c r="D853" s="3" t="s">
        <v>2614</v>
      </c>
      <c r="E853" s="7" t="s">
        <v>759</v>
      </c>
      <c r="F853" s="9"/>
      <c r="G853" s="12"/>
      <c r="H853" s="15" t="s">
        <v>2775</v>
      </c>
      <c r="I853" s="12" t="s">
        <v>3506</v>
      </c>
      <c r="J853" s="3" t="s">
        <v>757</v>
      </c>
    </row>
    <row r="854" spans="1:10" customFormat="1" ht="33" customHeight="1">
      <c r="A854" s="2" t="s">
        <v>998</v>
      </c>
      <c r="B854" s="12"/>
      <c r="C854" s="3" t="s">
        <v>760</v>
      </c>
      <c r="D854" s="3" t="s">
        <v>2614</v>
      </c>
      <c r="E854" s="7" t="s">
        <v>762</v>
      </c>
      <c r="F854" s="9"/>
      <c r="G854" s="12"/>
      <c r="H854" s="15" t="s">
        <v>2775</v>
      </c>
      <c r="I854" s="12" t="s">
        <v>3507</v>
      </c>
      <c r="J854" s="3" t="s">
        <v>760</v>
      </c>
    </row>
    <row r="855" spans="1:10" customFormat="1" ht="33" customHeight="1">
      <c r="A855" s="2" t="s">
        <v>1001</v>
      </c>
      <c r="B855" s="12"/>
      <c r="C855" s="3" t="s">
        <v>763</v>
      </c>
      <c r="D855" s="3" t="s">
        <v>2614</v>
      </c>
      <c r="E855" s="7" t="s">
        <v>765</v>
      </c>
      <c r="F855" s="9"/>
      <c r="G855" s="12"/>
      <c r="H855" s="15" t="s">
        <v>2775</v>
      </c>
      <c r="I855" s="12" t="s">
        <v>3508</v>
      </c>
      <c r="J855" s="3" t="s">
        <v>763</v>
      </c>
    </row>
    <row r="856" spans="1:10" customFormat="1" ht="33" customHeight="1">
      <c r="A856" s="2" t="s">
        <v>1004</v>
      </c>
      <c r="B856" s="12"/>
      <c r="C856" s="3" t="s">
        <v>766</v>
      </c>
      <c r="D856" s="3" t="s">
        <v>2614</v>
      </c>
      <c r="E856" s="7" t="s">
        <v>768</v>
      </c>
      <c r="F856" s="9"/>
      <c r="G856" s="12"/>
      <c r="H856" s="15" t="s">
        <v>2775</v>
      </c>
      <c r="I856" s="12" t="s">
        <v>3509</v>
      </c>
      <c r="J856" s="3" t="s">
        <v>766</v>
      </c>
    </row>
    <row r="857" spans="1:10" customFormat="1" ht="33" customHeight="1">
      <c r="A857" s="2" t="s">
        <v>1007</v>
      </c>
      <c r="B857" s="12"/>
      <c r="C857" s="3" t="s">
        <v>769</v>
      </c>
      <c r="D857" s="3" t="s">
        <v>2614</v>
      </c>
      <c r="E857" s="7" t="s">
        <v>771</v>
      </c>
      <c r="F857" s="9"/>
      <c r="G857" s="12"/>
      <c r="H857" s="15" t="s">
        <v>2775</v>
      </c>
      <c r="I857" s="12" t="s">
        <v>3510</v>
      </c>
      <c r="J857" s="3" t="s">
        <v>769</v>
      </c>
    </row>
    <row r="858" spans="1:10" customFormat="1" ht="33" customHeight="1">
      <c r="A858" s="2" t="s">
        <v>1010</v>
      </c>
      <c r="B858" s="12"/>
      <c r="C858" s="3" t="s">
        <v>772</v>
      </c>
      <c r="D858" s="3" t="s">
        <v>2614</v>
      </c>
      <c r="E858" s="7" t="s">
        <v>774</v>
      </c>
      <c r="F858" s="9"/>
      <c r="G858" s="12"/>
      <c r="H858" s="15" t="s">
        <v>2775</v>
      </c>
      <c r="I858" s="12" t="s">
        <v>3511</v>
      </c>
      <c r="J858" s="3" t="s">
        <v>772</v>
      </c>
    </row>
    <row r="859" spans="1:10" customFormat="1" ht="33" customHeight="1">
      <c r="A859" s="2" t="s">
        <v>1013</v>
      </c>
      <c r="B859" s="12"/>
      <c r="C859" s="3" t="s">
        <v>836</v>
      </c>
      <c r="D859" s="3" t="s">
        <v>2614</v>
      </c>
      <c r="E859" s="7" t="s">
        <v>838</v>
      </c>
      <c r="F859" s="9"/>
      <c r="G859" s="12"/>
      <c r="H859" s="15" t="s">
        <v>2775</v>
      </c>
      <c r="I859" s="12" t="s">
        <v>3512</v>
      </c>
      <c r="J859" s="3" t="s">
        <v>836</v>
      </c>
    </row>
    <row r="860" spans="1:10" customFormat="1" ht="33" customHeight="1">
      <c r="A860" s="2" t="s">
        <v>1016</v>
      </c>
      <c r="B860" s="21"/>
      <c r="C860" s="3" t="s">
        <v>839</v>
      </c>
      <c r="D860" s="3" t="s">
        <v>2614</v>
      </c>
      <c r="E860" s="7" t="s">
        <v>838</v>
      </c>
      <c r="F860" s="9"/>
      <c r="G860" s="21"/>
      <c r="H860" s="15" t="s">
        <v>2775</v>
      </c>
      <c r="I860" s="12" t="s">
        <v>3513</v>
      </c>
      <c r="J860" s="3" t="s">
        <v>839</v>
      </c>
    </row>
    <row r="861" spans="1:10" customFormat="1" ht="33" customHeight="1">
      <c r="A861" s="2" t="s">
        <v>1019</v>
      </c>
      <c r="B861" s="12"/>
      <c r="C861" s="3" t="s">
        <v>845</v>
      </c>
      <c r="D861" s="3" t="s">
        <v>2614</v>
      </c>
      <c r="E861" s="7" t="s">
        <v>847</v>
      </c>
      <c r="F861" s="9"/>
      <c r="G861" s="12"/>
      <c r="H861" s="15" t="s">
        <v>2775</v>
      </c>
      <c r="I861" s="12" t="s">
        <v>3514</v>
      </c>
      <c r="J861" s="3" t="s">
        <v>845</v>
      </c>
    </row>
    <row r="862" spans="1:10" customFormat="1" ht="33" customHeight="1">
      <c r="A862" s="2" t="s">
        <v>1022</v>
      </c>
      <c r="B862" s="21"/>
      <c r="C862" s="3" t="s">
        <v>848</v>
      </c>
      <c r="D862" s="3" t="s">
        <v>2614</v>
      </c>
      <c r="E862" s="7" t="s">
        <v>847</v>
      </c>
      <c r="F862" s="9"/>
      <c r="G862" s="21"/>
      <c r="H862" s="15" t="s">
        <v>2775</v>
      </c>
      <c r="I862" s="12" t="s">
        <v>3515</v>
      </c>
      <c r="J862" s="3" t="s">
        <v>848</v>
      </c>
    </row>
    <row r="863" spans="1:10" customFormat="1" ht="33" customHeight="1">
      <c r="A863" s="2" t="s">
        <v>1025</v>
      </c>
      <c r="B863" s="12"/>
      <c r="C863" s="3" t="s">
        <v>857</v>
      </c>
      <c r="D863" s="3" t="s">
        <v>2614</v>
      </c>
      <c r="E863" s="14" t="s">
        <v>3189</v>
      </c>
      <c r="F863" s="9"/>
      <c r="G863" s="12"/>
      <c r="H863" s="15" t="s">
        <v>2775</v>
      </c>
      <c r="I863" s="12" t="s">
        <v>3516</v>
      </c>
      <c r="J863" s="3" t="s">
        <v>857</v>
      </c>
    </row>
    <row r="864" spans="1:10" customFormat="1" ht="33" customHeight="1">
      <c r="A864" s="2" t="s">
        <v>1028</v>
      </c>
      <c r="B864" s="12"/>
      <c r="C864" s="3" t="s">
        <v>859</v>
      </c>
      <c r="D864" s="3" t="s">
        <v>2614</v>
      </c>
      <c r="E864" s="14" t="s">
        <v>3190</v>
      </c>
      <c r="F864" s="9"/>
      <c r="G864" s="12"/>
      <c r="H864" s="15" t="s">
        <v>2775</v>
      </c>
      <c r="I864" s="12" t="s">
        <v>3517</v>
      </c>
      <c r="J864" s="3" t="s">
        <v>859</v>
      </c>
    </row>
    <row r="865" spans="1:10" customFormat="1" ht="33" customHeight="1">
      <c r="A865" s="2" t="s">
        <v>1031</v>
      </c>
      <c r="B865" s="12"/>
      <c r="C865" s="3" t="s">
        <v>861</v>
      </c>
      <c r="D865" s="3" t="s">
        <v>2614</v>
      </c>
      <c r="E865" s="14" t="s">
        <v>3191</v>
      </c>
      <c r="F865" s="9"/>
      <c r="G865" s="12"/>
      <c r="H865" s="15" t="s">
        <v>2775</v>
      </c>
      <c r="I865" s="12" t="s">
        <v>3518</v>
      </c>
      <c r="J865" s="3" t="s">
        <v>861</v>
      </c>
    </row>
    <row r="866" spans="1:10" customFormat="1" ht="33" customHeight="1">
      <c r="A866" s="2" t="s">
        <v>1034</v>
      </c>
      <c r="B866" s="12"/>
      <c r="C866" s="3" t="s">
        <v>863</v>
      </c>
      <c r="D866" s="3" t="s">
        <v>2614</v>
      </c>
      <c r="E866" s="14" t="s">
        <v>3192</v>
      </c>
      <c r="F866" s="9"/>
      <c r="G866" s="12"/>
      <c r="H866" s="15" t="s">
        <v>2775</v>
      </c>
      <c r="I866" s="12" t="s">
        <v>3519</v>
      </c>
      <c r="J866" s="3" t="s">
        <v>863</v>
      </c>
    </row>
    <row r="867" spans="1:10" customFormat="1" ht="33" customHeight="1">
      <c r="A867" s="2" t="s">
        <v>1037</v>
      </c>
      <c r="B867" s="12"/>
      <c r="C867" s="3" t="s">
        <v>865</v>
      </c>
      <c r="D867" s="3" t="s">
        <v>2614</v>
      </c>
      <c r="E867" s="14" t="s">
        <v>3193</v>
      </c>
      <c r="F867" s="9"/>
      <c r="G867" s="12"/>
      <c r="H867" s="15" t="s">
        <v>2775</v>
      </c>
      <c r="I867" s="12" t="s">
        <v>3520</v>
      </c>
      <c r="J867" s="3" t="s">
        <v>865</v>
      </c>
    </row>
    <row r="868" spans="1:10" customFormat="1" ht="33" customHeight="1">
      <c r="A868" s="2" t="s">
        <v>1040</v>
      </c>
      <c r="B868" s="12"/>
      <c r="C868" s="3" t="s">
        <v>867</v>
      </c>
      <c r="D868" s="3" t="s">
        <v>2614</v>
      </c>
      <c r="E868" s="14" t="s">
        <v>3194</v>
      </c>
      <c r="F868" s="9"/>
      <c r="G868" s="12"/>
      <c r="H868" s="15" t="s">
        <v>2775</v>
      </c>
      <c r="I868" s="12" t="s">
        <v>3521</v>
      </c>
      <c r="J868" s="3" t="s">
        <v>867</v>
      </c>
    </row>
    <row r="869" spans="1:10" customFormat="1" ht="33" customHeight="1">
      <c r="A869" s="2" t="s">
        <v>1043</v>
      </c>
      <c r="B869" s="12"/>
      <c r="C869" s="3" t="s">
        <v>869</v>
      </c>
      <c r="D869" s="3" t="s">
        <v>2614</v>
      </c>
      <c r="E869" s="14" t="s">
        <v>3195</v>
      </c>
      <c r="F869" s="9"/>
      <c r="G869" s="12"/>
      <c r="H869" s="15" t="s">
        <v>2775</v>
      </c>
      <c r="I869" s="12" t="s">
        <v>3522</v>
      </c>
      <c r="J869" s="3" t="s">
        <v>869</v>
      </c>
    </row>
    <row r="870" spans="1:10" customFormat="1" ht="33" customHeight="1">
      <c r="A870" s="2" t="s">
        <v>1046</v>
      </c>
      <c r="B870" s="12"/>
      <c r="C870" s="3" t="s">
        <v>871</v>
      </c>
      <c r="D870" s="3" t="s">
        <v>2614</v>
      </c>
      <c r="E870" s="14" t="s">
        <v>3195</v>
      </c>
      <c r="F870" s="9"/>
      <c r="G870" s="12"/>
      <c r="H870" s="15" t="s">
        <v>2775</v>
      </c>
      <c r="I870" s="12" t="s">
        <v>3523</v>
      </c>
      <c r="J870" s="3" t="s">
        <v>871</v>
      </c>
    </row>
    <row r="871" spans="1:10" customFormat="1" ht="33" customHeight="1">
      <c r="A871" s="2" t="s">
        <v>1049</v>
      </c>
      <c r="B871" s="12"/>
      <c r="C871" s="3" t="s">
        <v>873</v>
      </c>
      <c r="D871" s="3" t="s">
        <v>2614</v>
      </c>
      <c r="E871" s="14" t="s">
        <v>3196</v>
      </c>
      <c r="F871" s="9"/>
      <c r="G871" s="12"/>
      <c r="H871" s="15" t="s">
        <v>2775</v>
      </c>
      <c r="I871" s="12" t="s">
        <v>3524</v>
      </c>
      <c r="J871" s="3" t="s">
        <v>873</v>
      </c>
    </row>
    <row r="872" spans="1:10" customFormat="1" ht="33" customHeight="1">
      <c r="A872" s="2" t="s">
        <v>1052</v>
      </c>
      <c r="B872" s="12"/>
      <c r="C872" s="3" t="s">
        <v>875</v>
      </c>
      <c r="D872" s="3" t="s">
        <v>2614</v>
      </c>
      <c r="E872" s="14" t="s">
        <v>3197</v>
      </c>
      <c r="F872" s="9"/>
      <c r="G872" s="12"/>
      <c r="H872" s="15" t="s">
        <v>2775</v>
      </c>
      <c r="I872" s="12" t="s">
        <v>3525</v>
      </c>
      <c r="J872" s="3" t="s">
        <v>875</v>
      </c>
    </row>
    <row r="873" spans="1:10" customFormat="1" ht="33" customHeight="1">
      <c r="A873" s="2" t="s">
        <v>1055</v>
      </c>
      <c r="B873" s="12"/>
      <c r="C873" s="3" t="s">
        <v>877</v>
      </c>
      <c r="D873" s="3" t="s">
        <v>2614</v>
      </c>
      <c r="E873" s="14" t="s">
        <v>3198</v>
      </c>
      <c r="F873" s="9"/>
      <c r="G873" s="12"/>
      <c r="H873" s="15" t="s">
        <v>2775</v>
      </c>
      <c r="I873" s="12" t="s">
        <v>3526</v>
      </c>
      <c r="J873" s="3" t="s">
        <v>877</v>
      </c>
    </row>
    <row r="874" spans="1:10" customFormat="1" ht="33" customHeight="1">
      <c r="A874" s="2" t="s">
        <v>1058</v>
      </c>
      <c r="B874" s="12"/>
      <c r="C874" s="3" t="s">
        <v>880</v>
      </c>
      <c r="D874" s="3" t="s">
        <v>2614</v>
      </c>
      <c r="E874" s="7" t="s">
        <v>879</v>
      </c>
      <c r="F874" s="9"/>
      <c r="G874" s="12"/>
      <c r="H874" s="15" t="s">
        <v>2775</v>
      </c>
      <c r="I874" s="12" t="s">
        <v>3527</v>
      </c>
      <c r="J874" s="3" t="s">
        <v>880</v>
      </c>
    </row>
    <row r="875" spans="1:10" customFormat="1" ht="33" customHeight="1">
      <c r="A875" s="2" t="s">
        <v>1061</v>
      </c>
      <c r="B875" s="12"/>
      <c r="C875" s="3" t="s">
        <v>895</v>
      </c>
      <c r="D875" s="3" t="s">
        <v>2614</v>
      </c>
      <c r="E875" s="7" t="s">
        <v>897</v>
      </c>
      <c r="F875" s="9"/>
      <c r="G875" s="12"/>
      <c r="H875" s="15" t="s">
        <v>2920</v>
      </c>
      <c r="I875" s="12" t="s">
        <v>3662</v>
      </c>
      <c r="J875" s="3" t="s">
        <v>895</v>
      </c>
    </row>
    <row r="876" spans="1:10" customFormat="1" ht="33" customHeight="1">
      <c r="A876" s="2" t="s">
        <v>1064</v>
      </c>
      <c r="B876" s="12"/>
      <c r="C876" s="3" t="s">
        <v>898</v>
      </c>
      <c r="D876" s="3" t="s">
        <v>2614</v>
      </c>
      <c r="E876" s="7" t="s">
        <v>900</v>
      </c>
      <c r="F876" s="9"/>
      <c r="G876" s="12"/>
      <c r="H876" s="15" t="s">
        <v>2920</v>
      </c>
      <c r="I876" s="12" t="s">
        <v>3663</v>
      </c>
      <c r="J876" s="3" t="s">
        <v>898</v>
      </c>
    </row>
    <row r="877" spans="1:10" customFormat="1" ht="33" customHeight="1">
      <c r="A877" s="2" t="s">
        <v>1067</v>
      </c>
      <c r="B877" s="12"/>
      <c r="C877" s="3" t="s">
        <v>901</v>
      </c>
      <c r="D877" s="3" t="s">
        <v>2614</v>
      </c>
      <c r="E877" s="7" t="s">
        <v>206</v>
      </c>
      <c r="F877" s="9"/>
      <c r="G877" s="12"/>
      <c r="H877" s="16" t="s">
        <v>2761</v>
      </c>
      <c r="I877" s="12" t="s">
        <v>3528</v>
      </c>
      <c r="J877" s="3" t="s">
        <v>901</v>
      </c>
    </row>
    <row r="878" spans="1:10" customFormat="1" ht="33" customHeight="1">
      <c r="A878" s="2" t="s">
        <v>1070</v>
      </c>
      <c r="B878" s="12"/>
      <c r="C878" s="3" t="s">
        <v>950</v>
      </c>
      <c r="D878" s="3" t="s">
        <v>2614</v>
      </c>
      <c r="E878" s="7" t="s">
        <v>949</v>
      </c>
      <c r="F878" s="9"/>
      <c r="G878" s="12"/>
      <c r="H878" s="15" t="s">
        <v>2751</v>
      </c>
      <c r="I878" s="12" t="s">
        <v>3529</v>
      </c>
      <c r="J878" s="3" t="s">
        <v>950</v>
      </c>
    </row>
    <row r="879" spans="1:10" customFormat="1" ht="33" customHeight="1">
      <c r="A879" s="2" t="s">
        <v>1073</v>
      </c>
      <c r="B879" s="12"/>
      <c r="C879" s="3" t="s">
        <v>966</v>
      </c>
      <c r="D879" s="3" t="s">
        <v>2614</v>
      </c>
      <c r="E879" s="7" t="s">
        <v>206</v>
      </c>
      <c r="F879" s="9"/>
      <c r="G879" s="12"/>
      <c r="H879" s="16" t="s">
        <v>2761</v>
      </c>
      <c r="I879" s="12" t="s">
        <v>3530</v>
      </c>
      <c r="J879" s="3" t="s">
        <v>966</v>
      </c>
    </row>
    <row r="880" spans="1:10" customFormat="1" ht="33" customHeight="1">
      <c r="A880" s="2" t="s">
        <v>1076</v>
      </c>
      <c r="B880" s="12"/>
      <c r="C880" s="3" t="s">
        <v>968</v>
      </c>
      <c r="D880" s="3" t="s">
        <v>2614</v>
      </c>
      <c r="E880" s="7" t="s">
        <v>206</v>
      </c>
      <c r="F880" s="9"/>
      <c r="G880" s="12"/>
      <c r="H880" s="16" t="s">
        <v>2761</v>
      </c>
      <c r="I880" s="12" t="s">
        <v>3531</v>
      </c>
      <c r="J880" s="3" t="s">
        <v>968</v>
      </c>
    </row>
    <row r="881" spans="1:10" customFormat="1" ht="33" customHeight="1">
      <c r="A881" s="2" t="s">
        <v>1079</v>
      </c>
      <c r="B881" s="12"/>
      <c r="C881" s="3" t="s">
        <v>970</v>
      </c>
      <c r="D881" s="3" t="s">
        <v>2614</v>
      </c>
      <c r="E881" s="7" t="s">
        <v>206</v>
      </c>
      <c r="F881" s="9"/>
      <c r="G881" s="12"/>
      <c r="H881" s="16" t="s">
        <v>2761</v>
      </c>
      <c r="I881" s="12" t="s">
        <v>3532</v>
      </c>
      <c r="J881" s="3" t="s">
        <v>970</v>
      </c>
    </row>
    <row r="882" spans="1:10" customFormat="1" ht="33" customHeight="1">
      <c r="A882" s="2" t="s">
        <v>1082</v>
      </c>
      <c r="B882" s="12"/>
      <c r="C882" s="3" t="s">
        <v>972</v>
      </c>
      <c r="D882" s="3" t="s">
        <v>2614</v>
      </c>
      <c r="E882" s="7" t="s">
        <v>206</v>
      </c>
      <c r="F882" s="9"/>
      <c r="G882" s="12"/>
      <c r="H882" s="16" t="s">
        <v>2761</v>
      </c>
      <c r="I882" s="12" t="s">
        <v>3533</v>
      </c>
      <c r="J882" s="3" t="s">
        <v>972</v>
      </c>
    </row>
    <row r="883" spans="1:10" customFormat="1" ht="33" customHeight="1">
      <c r="A883" s="2" t="s">
        <v>1085</v>
      </c>
      <c r="B883" s="12"/>
      <c r="C883" s="3" t="s">
        <v>974</v>
      </c>
      <c r="D883" s="3" t="s">
        <v>2614</v>
      </c>
      <c r="E883" s="7" t="s">
        <v>206</v>
      </c>
      <c r="F883" s="9"/>
      <c r="G883" s="12"/>
      <c r="H883" s="16" t="s">
        <v>2761</v>
      </c>
      <c r="I883" s="12" t="s">
        <v>3534</v>
      </c>
      <c r="J883" s="3" t="s">
        <v>974</v>
      </c>
    </row>
    <row r="884" spans="1:10" customFormat="1" ht="33" customHeight="1">
      <c r="A884" s="2" t="s">
        <v>1088</v>
      </c>
      <c r="B884" s="12"/>
      <c r="C884" s="3" t="s">
        <v>976</v>
      </c>
      <c r="D884" s="3" t="s">
        <v>2614</v>
      </c>
      <c r="E884" s="7" t="s">
        <v>206</v>
      </c>
      <c r="F884" s="9"/>
      <c r="G884" s="12"/>
      <c r="H884" s="16" t="s">
        <v>2761</v>
      </c>
      <c r="I884" s="12" t="s">
        <v>3535</v>
      </c>
      <c r="J884" s="3" t="s">
        <v>976</v>
      </c>
    </row>
    <row r="885" spans="1:10" customFormat="1" ht="33" customHeight="1">
      <c r="A885" s="2" t="s">
        <v>1091</v>
      </c>
      <c r="B885" s="12"/>
      <c r="C885" s="3" t="s">
        <v>978</v>
      </c>
      <c r="D885" s="3" t="s">
        <v>2614</v>
      </c>
      <c r="E885" s="7" t="s">
        <v>206</v>
      </c>
      <c r="F885" s="9"/>
      <c r="G885" s="12"/>
      <c r="H885" s="16" t="s">
        <v>2761</v>
      </c>
      <c r="I885" s="12" t="s">
        <v>3536</v>
      </c>
      <c r="J885" s="3" t="s">
        <v>978</v>
      </c>
    </row>
    <row r="886" spans="1:10" customFormat="1" ht="33" customHeight="1">
      <c r="A886" s="2" t="s">
        <v>1094</v>
      </c>
      <c r="B886" s="12"/>
      <c r="C886" s="3" t="s">
        <v>980</v>
      </c>
      <c r="D886" s="3" t="s">
        <v>2614</v>
      </c>
      <c r="E886" s="7" t="s">
        <v>206</v>
      </c>
      <c r="F886" s="9"/>
      <c r="G886" s="12"/>
      <c r="H886" s="16" t="s">
        <v>2761</v>
      </c>
      <c r="I886" s="12" t="s">
        <v>3537</v>
      </c>
      <c r="J886" s="3" t="s">
        <v>980</v>
      </c>
    </row>
    <row r="887" spans="1:10" customFormat="1" ht="33" customHeight="1">
      <c r="A887" s="2" t="s">
        <v>1097</v>
      </c>
      <c r="B887" s="12"/>
      <c r="C887" s="3" t="s">
        <v>1006</v>
      </c>
      <c r="D887" s="3" t="s">
        <v>2614</v>
      </c>
      <c r="E887" s="7" t="s">
        <v>1008</v>
      </c>
      <c r="F887" s="9"/>
      <c r="G887" s="12"/>
      <c r="H887" s="23" t="s">
        <v>3204</v>
      </c>
      <c r="I887" s="12" t="s">
        <v>3538</v>
      </c>
      <c r="J887" s="3" t="s">
        <v>1006</v>
      </c>
    </row>
    <row r="888" spans="1:10" customFormat="1" ht="33" customHeight="1">
      <c r="A888" s="2" t="s">
        <v>1100</v>
      </c>
      <c r="B888" s="12"/>
      <c r="C888" s="3" t="s">
        <v>1009</v>
      </c>
      <c r="D888" s="3" t="s">
        <v>2614</v>
      </c>
      <c r="E888" s="7" t="s">
        <v>1011</v>
      </c>
      <c r="F888" s="9"/>
      <c r="G888" s="12"/>
      <c r="H888" s="15"/>
      <c r="I888" s="12" t="s">
        <v>3539</v>
      </c>
      <c r="J888" s="3" t="s">
        <v>1009</v>
      </c>
    </row>
    <row r="889" spans="1:10" customFormat="1" ht="33" customHeight="1">
      <c r="A889" s="2" t="s">
        <v>1103</v>
      </c>
      <c r="B889" s="12"/>
      <c r="C889" s="3" t="s">
        <v>1012</v>
      </c>
      <c r="D889" s="3" t="s">
        <v>2614</v>
      </c>
      <c r="E889" s="7" t="s">
        <v>1014</v>
      </c>
      <c r="F889" s="9"/>
      <c r="G889" s="12"/>
      <c r="H889" s="15"/>
      <c r="I889" s="12" t="s">
        <v>3540</v>
      </c>
      <c r="J889" s="3" t="s">
        <v>1012</v>
      </c>
    </row>
    <row r="890" spans="1:10" customFormat="1" ht="33" customHeight="1">
      <c r="A890" s="2" t="s">
        <v>1106</v>
      </c>
      <c r="B890" s="12"/>
      <c r="C890" s="3" t="s">
        <v>1015</v>
      </c>
      <c r="D890" s="3" t="s">
        <v>2614</v>
      </c>
      <c r="E890" s="7" t="s">
        <v>1017</v>
      </c>
      <c r="F890" s="9"/>
      <c r="G890" s="12"/>
      <c r="H890" s="15"/>
      <c r="I890" s="12" t="s">
        <v>3541</v>
      </c>
      <c r="J890" s="3" t="s">
        <v>1015</v>
      </c>
    </row>
    <row r="891" spans="1:10" customFormat="1" ht="33" customHeight="1">
      <c r="A891" s="2" t="s">
        <v>1109</v>
      </c>
      <c r="B891" s="12"/>
      <c r="C891" s="3" t="s">
        <v>1018</v>
      </c>
      <c r="D891" s="3" t="s">
        <v>2614</v>
      </c>
      <c r="E891" s="7" t="s">
        <v>1020</v>
      </c>
      <c r="F891" s="9"/>
      <c r="G891" s="12"/>
      <c r="H891" s="15"/>
      <c r="I891" s="12" t="s">
        <v>3542</v>
      </c>
      <c r="J891" s="3" t="s">
        <v>1018</v>
      </c>
    </row>
    <row r="892" spans="1:10" customFormat="1" ht="33" customHeight="1">
      <c r="A892" s="2" t="s">
        <v>1112</v>
      </c>
      <c r="B892" s="12"/>
      <c r="C892" s="3" t="s">
        <v>1021</v>
      </c>
      <c r="D892" s="3" t="s">
        <v>2614</v>
      </c>
      <c r="E892" s="7" t="s">
        <v>1023</v>
      </c>
      <c r="F892" s="9"/>
      <c r="G892" s="12"/>
      <c r="H892" s="15"/>
      <c r="I892" s="12" t="s">
        <v>3543</v>
      </c>
      <c r="J892" s="3" t="s">
        <v>1021</v>
      </c>
    </row>
    <row r="893" spans="1:10" customFormat="1" ht="33" customHeight="1">
      <c r="A893" s="2" t="s">
        <v>1115</v>
      </c>
      <c r="B893" s="12"/>
      <c r="C893" s="3" t="s">
        <v>1024</v>
      </c>
      <c r="D893" s="3" t="s">
        <v>2614</v>
      </c>
      <c r="E893" s="7" t="s">
        <v>1026</v>
      </c>
      <c r="F893" s="9"/>
      <c r="G893" s="12"/>
      <c r="H893" s="15"/>
      <c r="I893" s="12" t="s">
        <v>3544</v>
      </c>
      <c r="J893" s="3" t="s">
        <v>1024</v>
      </c>
    </row>
    <row r="894" spans="1:10" customFormat="1" ht="33" customHeight="1">
      <c r="A894" s="2" t="s">
        <v>1118</v>
      </c>
      <c r="B894" s="12"/>
      <c r="C894" s="3" t="s">
        <v>1027</v>
      </c>
      <c r="D894" s="3" t="s">
        <v>2614</v>
      </c>
      <c r="E894" s="7" t="s">
        <v>1029</v>
      </c>
      <c r="F894" s="9"/>
      <c r="G894" s="12"/>
      <c r="H894" s="15"/>
      <c r="I894" s="12" t="s">
        <v>3545</v>
      </c>
      <c r="J894" s="3" t="s">
        <v>1027</v>
      </c>
    </row>
    <row r="895" spans="1:10" customFormat="1" ht="33" customHeight="1">
      <c r="A895" s="2" t="s">
        <v>1121</v>
      </c>
      <c r="B895" s="12"/>
      <c r="C895" s="3" t="s">
        <v>1030</v>
      </c>
      <c r="D895" s="3" t="s">
        <v>2614</v>
      </c>
      <c r="E895" s="7" t="s">
        <v>1032</v>
      </c>
      <c r="F895" s="9"/>
      <c r="G895" s="12"/>
      <c r="H895" s="15"/>
      <c r="I895" s="12" t="s">
        <v>3546</v>
      </c>
      <c r="J895" s="3" t="s">
        <v>1030</v>
      </c>
    </row>
    <row r="896" spans="1:10" customFormat="1" ht="33" customHeight="1">
      <c r="A896" s="2" t="s">
        <v>1123</v>
      </c>
      <c r="B896" s="12"/>
      <c r="C896" s="3" t="s">
        <v>1036</v>
      </c>
      <c r="D896" s="3" t="s">
        <v>2614</v>
      </c>
      <c r="E896" s="7" t="s">
        <v>1038</v>
      </c>
      <c r="F896" s="9"/>
      <c r="G896" s="12"/>
      <c r="H896" s="15"/>
      <c r="I896" s="12" t="s">
        <v>3547</v>
      </c>
      <c r="J896" s="3" t="s">
        <v>1036</v>
      </c>
    </row>
    <row r="897" spans="1:10" customFormat="1" ht="33" customHeight="1">
      <c r="A897" s="2" t="s">
        <v>1125</v>
      </c>
      <c r="B897" s="12"/>
      <c r="C897" s="3" t="s">
        <v>1039</v>
      </c>
      <c r="D897" s="3" t="s">
        <v>2614</v>
      </c>
      <c r="E897" s="7" t="s">
        <v>1041</v>
      </c>
      <c r="F897" s="9"/>
      <c r="G897" s="12"/>
      <c r="H897" s="15"/>
      <c r="I897" s="12" t="s">
        <v>3548</v>
      </c>
      <c r="J897" s="3" t="s">
        <v>1039</v>
      </c>
    </row>
    <row r="898" spans="1:10" customFormat="1" ht="33" customHeight="1">
      <c r="A898" s="2" t="s">
        <v>1128</v>
      </c>
      <c r="B898" s="12"/>
      <c r="C898" s="3" t="s">
        <v>1042</v>
      </c>
      <c r="D898" s="3" t="s">
        <v>2614</v>
      </c>
      <c r="E898" s="7" t="s">
        <v>1044</v>
      </c>
      <c r="F898" s="9"/>
      <c r="G898" s="12"/>
      <c r="H898" s="15"/>
      <c r="I898" s="12" t="s">
        <v>3549</v>
      </c>
      <c r="J898" s="3" t="s">
        <v>1042</v>
      </c>
    </row>
    <row r="899" spans="1:10" customFormat="1" ht="33" customHeight="1">
      <c r="A899" s="2" t="s">
        <v>1130</v>
      </c>
      <c r="B899" s="12"/>
      <c r="C899" s="3" t="s">
        <v>1045</v>
      </c>
      <c r="D899" s="3" t="s">
        <v>2614</v>
      </c>
      <c r="E899" s="7" t="s">
        <v>1047</v>
      </c>
      <c r="F899" s="9"/>
      <c r="G899" s="12"/>
      <c r="H899" s="15"/>
      <c r="I899" s="12" t="s">
        <v>3550</v>
      </c>
      <c r="J899" s="3" t="s">
        <v>1045</v>
      </c>
    </row>
    <row r="900" spans="1:10" customFormat="1" ht="33" customHeight="1">
      <c r="A900" s="2" t="s">
        <v>1133</v>
      </c>
      <c r="B900" s="12"/>
      <c r="C900" s="3" t="s">
        <v>1048</v>
      </c>
      <c r="D900" s="3" t="s">
        <v>2614</v>
      </c>
      <c r="E900" s="7" t="s">
        <v>1050</v>
      </c>
      <c r="F900" s="9"/>
      <c r="G900" s="12"/>
      <c r="H900" s="15"/>
      <c r="I900" s="12" t="s">
        <v>3551</v>
      </c>
      <c r="J900" s="3" t="s">
        <v>1048</v>
      </c>
    </row>
    <row r="901" spans="1:10" customFormat="1" ht="33" customHeight="1">
      <c r="A901" s="2" t="s">
        <v>1136</v>
      </c>
      <c r="B901" s="12"/>
      <c r="C901" s="3" t="s">
        <v>1051</v>
      </c>
      <c r="D901" s="3" t="s">
        <v>2614</v>
      </c>
      <c r="E901" s="7" t="s">
        <v>1053</v>
      </c>
      <c r="F901" s="9"/>
      <c r="G901" s="12"/>
      <c r="H901" s="15"/>
      <c r="I901" s="12" t="s">
        <v>3552</v>
      </c>
      <c r="J901" s="3" t="s">
        <v>1051</v>
      </c>
    </row>
    <row r="902" spans="1:10" customFormat="1" ht="33" customHeight="1">
      <c r="A902" s="2" t="s">
        <v>1139</v>
      </c>
      <c r="B902" s="12"/>
      <c r="C902" s="3" t="s">
        <v>1054</v>
      </c>
      <c r="D902" s="3" t="s">
        <v>2614</v>
      </c>
      <c r="E902" s="7" t="s">
        <v>1056</v>
      </c>
      <c r="F902" s="9"/>
      <c r="G902" s="12"/>
      <c r="H902" s="15"/>
      <c r="I902" s="12" t="s">
        <v>3553</v>
      </c>
      <c r="J902" s="3" t="s">
        <v>1054</v>
      </c>
    </row>
    <row r="903" spans="1:10" customFormat="1" ht="33" customHeight="1">
      <c r="A903" s="2" t="s">
        <v>1142</v>
      </c>
      <c r="B903" s="12"/>
      <c r="C903" s="3" t="s">
        <v>1057</v>
      </c>
      <c r="D903" s="3" t="s">
        <v>2614</v>
      </c>
      <c r="E903" s="7" t="s">
        <v>1059</v>
      </c>
      <c r="F903" s="9"/>
      <c r="G903" s="12"/>
      <c r="H903" s="15"/>
      <c r="I903" s="12" t="s">
        <v>3554</v>
      </c>
      <c r="J903" s="3" t="s">
        <v>1057</v>
      </c>
    </row>
    <row r="904" spans="1:10" customFormat="1" ht="33" customHeight="1">
      <c r="A904" s="2" t="s">
        <v>1145</v>
      </c>
      <c r="B904" s="12"/>
      <c r="C904" s="3" t="s">
        <v>1060</v>
      </c>
      <c r="D904" s="3" t="s">
        <v>2614</v>
      </c>
      <c r="E904" s="7" t="s">
        <v>1062</v>
      </c>
      <c r="F904" s="9"/>
      <c r="G904" s="12"/>
      <c r="H904" s="15"/>
      <c r="I904" s="12" t="s">
        <v>3555</v>
      </c>
      <c r="J904" s="3" t="s">
        <v>1060</v>
      </c>
    </row>
    <row r="905" spans="1:10" customFormat="1" ht="33" customHeight="1">
      <c r="A905" s="2" t="s">
        <v>1148</v>
      </c>
      <c r="B905" s="12"/>
      <c r="C905" s="3" t="s">
        <v>1066</v>
      </c>
      <c r="D905" s="3" t="s">
        <v>2614</v>
      </c>
      <c r="E905" s="7" t="s">
        <v>1068</v>
      </c>
      <c r="F905" s="9"/>
      <c r="G905" s="12"/>
      <c r="H905" s="15"/>
      <c r="I905" s="12" t="s">
        <v>3556</v>
      </c>
      <c r="J905" s="3" t="s">
        <v>1066</v>
      </c>
    </row>
    <row r="906" spans="1:10" customFormat="1" ht="33" customHeight="1">
      <c r="A906" s="2" t="s">
        <v>1151</v>
      </c>
      <c r="B906" s="12"/>
      <c r="C906" s="3" t="s">
        <v>1069</v>
      </c>
      <c r="D906" s="3" t="s">
        <v>2614</v>
      </c>
      <c r="E906" s="7" t="s">
        <v>1071</v>
      </c>
      <c r="F906" s="9"/>
      <c r="G906" s="12"/>
      <c r="H906" s="15"/>
      <c r="I906" s="12" t="s">
        <v>3557</v>
      </c>
      <c r="J906" s="3" t="s">
        <v>1069</v>
      </c>
    </row>
    <row r="907" spans="1:10" customFormat="1" ht="33" customHeight="1">
      <c r="A907" s="2" t="s">
        <v>1154</v>
      </c>
      <c r="B907" s="12"/>
      <c r="C907" s="3" t="s">
        <v>1072</v>
      </c>
      <c r="D907" s="3" t="s">
        <v>2614</v>
      </c>
      <c r="E907" s="7" t="s">
        <v>1074</v>
      </c>
      <c r="F907" s="9"/>
      <c r="G907" s="12"/>
      <c r="H907" s="15"/>
      <c r="I907" s="12" t="s">
        <v>3558</v>
      </c>
      <c r="J907" s="3" t="s">
        <v>1072</v>
      </c>
    </row>
    <row r="908" spans="1:10" customFormat="1" ht="33" customHeight="1">
      <c r="A908" s="2" t="s">
        <v>1157</v>
      </c>
      <c r="B908" s="12"/>
      <c r="C908" s="3" t="s">
        <v>1075</v>
      </c>
      <c r="D908" s="3" t="s">
        <v>2614</v>
      </c>
      <c r="E908" s="7" t="s">
        <v>1077</v>
      </c>
      <c r="F908" s="9"/>
      <c r="G908" s="12"/>
      <c r="H908" s="15"/>
      <c r="I908" s="12" t="s">
        <v>3559</v>
      </c>
      <c r="J908" s="3" t="s">
        <v>1075</v>
      </c>
    </row>
    <row r="909" spans="1:10" customFormat="1" ht="33" customHeight="1">
      <c r="A909" s="2" t="s">
        <v>1160</v>
      </c>
      <c r="B909" s="12"/>
      <c r="C909" s="3" t="s">
        <v>1078</v>
      </c>
      <c r="D909" s="3" t="s">
        <v>2614</v>
      </c>
      <c r="E909" s="7" t="s">
        <v>1080</v>
      </c>
      <c r="F909" s="9"/>
      <c r="G909" s="12"/>
      <c r="H909" s="23" t="s">
        <v>3204</v>
      </c>
      <c r="I909" s="12" t="s">
        <v>3560</v>
      </c>
      <c r="J909" s="3" t="s">
        <v>1078</v>
      </c>
    </row>
    <row r="910" spans="1:10" customFormat="1" ht="33" customHeight="1">
      <c r="A910" s="2" t="s">
        <v>1163</v>
      </c>
      <c r="B910" s="12"/>
      <c r="C910" s="3" t="s">
        <v>1081</v>
      </c>
      <c r="D910" s="3" t="s">
        <v>2614</v>
      </c>
      <c r="E910" s="7" t="s">
        <v>1083</v>
      </c>
      <c r="F910" s="9"/>
      <c r="G910" s="12"/>
      <c r="H910" s="23" t="s">
        <v>3204</v>
      </c>
      <c r="I910" s="12" t="s">
        <v>3561</v>
      </c>
      <c r="J910" s="3" t="s">
        <v>1081</v>
      </c>
    </row>
    <row r="911" spans="1:10" customFormat="1" ht="33" customHeight="1">
      <c r="A911" s="2" t="s">
        <v>1166</v>
      </c>
      <c r="B911" s="12"/>
      <c r="C911" s="3" t="s">
        <v>1084</v>
      </c>
      <c r="D911" s="3" t="s">
        <v>2614</v>
      </c>
      <c r="E911" s="7" t="s">
        <v>1086</v>
      </c>
      <c r="F911" s="9"/>
      <c r="G911" s="12"/>
      <c r="H911" s="16" t="s">
        <v>2761</v>
      </c>
      <c r="I911" s="12" t="s">
        <v>3562</v>
      </c>
      <c r="J911" s="3" t="s">
        <v>1084</v>
      </c>
    </row>
    <row r="912" spans="1:10" customFormat="1" ht="33" customHeight="1">
      <c r="A912" s="2" t="s">
        <v>1168</v>
      </c>
      <c r="B912" s="12"/>
      <c r="C912" s="3" t="s">
        <v>1087</v>
      </c>
      <c r="D912" s="3" t="s">
        <v>2614</v>
      </c>
      <c r="E912" s="7" t="s">
        <v>1089</v>
      </c>
      <c r="F912" s="9"/>
      <c r="G912" s="12"/>
      <c r="H912" s="16" t="s">
        <v>2761</v>
      </c>
      <c r="I912" s="12" t="s">
        <v>3563</v>
      </c>
      <c r="J912" s="3" t="s">
        <v>1087</v>
      </c>
    </row>
    <row r="913" spans="1:10" customFormat="1" ht="33" customHeight="1">
      <c r="A913" s="2" t="s">
        <v>1170</v>
      </c>
      <c r="B913" s="12"/>
      <c r="C913" s="3" t="s">
        <v>1090</v>
      </c>
      <c r="D913" s="3" t="s">
        <v>2614</v>
      </c>
      <c r="E913" s="7" t="s">
        <v>1092</v>
      </c>
      <c r="F913" s="9"/>
      <c r="G913" s="12"/>
      <c r="H913" s="16" t="s">
        <v>2761</v>
      </c>
      <c r="I913" s="12" t="s">
        <v>3564</v>
      </c>
      <c r="J913" s="3" t="s">
        <v>1090</v>
      </c>
    </row>
    <row r="914" spans="1:10" customFormat="1" ht="33" customHeight="1">
      <c r="A914" s="2" t="s">
        <v>1173</v>
      </c>
      <c r="B914" s="12"/>
      <c r="C914" s="3" t="s">
        <v>1093</v>
      </c>
      <c r="D914" s="3" t="s">
        <v>2614</v>
      </c>
      <c r="E914" s="7" t="s">
        <v>1095</v>
      </c>
      <c r="F914" s="9"/>
      <c r="G914" s="12"/>
      <c r="H914" s="16" t="s">
        <v>2761</v>
      </c>
      <c r="I914" s="12" t="s">
        <v>3565</v>
      </c>
      <c r="J914" s="3" t="s">
        <v>1093</v>
      </c>
    </row>
    <row r="915" spans="1:10" customFormat="1" ht="33" customHeight="1">
      <c r="A915" s="2" t="s">
        <v>1175</v>
      </c>
      <c r="B915" s="12"/>
      <c r="C915" s="3" t="s">
        <v>1096</v>
      </c>
      <c r="D915" s="3" t="s">
        <v>2614</v>
      </c>
      <c r="E915" s="7" t="s">
        <v>1098</v>
      </c>
      <c r="F915" s="9"/>
      <c r="G915" s="12"/>
      <c r="H915" s="23" t="s">
        <v>2775</v>
      </c>
      <c r="I915" s="12" t="s">
        <v>3566</v>
      </c>
      <c r="J915" s="3" t="s">
        <v>1096</v>
      </c>
    </row>
    <row r="916" spans="1:10" customFormat="1" ht="33" customHeight="1">
      <c r="A916" s="2" t="s">
        <v>1178</v>
      </c>
      <c r="B916" s="12"/>
      <c r="C916" s="3" t="s">
        <v>1099</v>
      </c>
      <c r="D916" s="3" t="s">
        <v>2614</v>
      </c>
      <c r="E916" s="7" t="s">
        <v>1101</v>
      </c>
      <c r="F916" s="9"/>
      <c r="G916" s="12"/>
      <c r="H916" s="23" t="s">
        <v>2775</v>
      </c>
      <c r="I916" s="12" t="s">
        <v>3567</v>
      </c>
      <c r="J916" s="3" t="s">
        <v>1099</v>
      </c>
    </row>
    <row r="917" spans="1:10" customFormat="1" ht="33" customHeight="1">
      <c r="A917" s="2" t="s">
        <v>1180</v>
      </c>
      <c r="B917" s="12"/>
      <c r="C917" s="3" t="s">
        <v>1102</v>
      </c>
      <c r="D917" s="3" t="s">
        <v>2614</v>
      </c>
      <c r="E917" s="7" t="s">
        <v>1104</v>
      </c>
      <c r="F917" s="9"/>
      <c r="G917" s="12"/>
      <c r="H917" s="23" t="s">
        <v>2775</v>
      </c>
      <c r="I917" s="12" t="s">
        <v>3568</v>
      </c>
      <c r="J917" s="3" t="s">
        <v>1102</v>
      </c>
    </row>
    <row r="918" spans="1:10" customFormat="1" ht="33" customHeight="1">
      <c r="A918" s="2" t="s">
        <v>1182</v>
      </c>
      <c r="B918" s="12"/>
      <c r="C918" s="3" t="s">
        <v>1105</v>
      </c>
      <c r="D918" s="3" t="s">
        <v>2614</v>
      </c>
      <c r="E918" s="7" t="s">
        <v>1107</v>
      </c>
      <c r="F918" s="9"/>
      <c r="G918" s="12"/>
      <c r="H918" s="23" t="s">
        <v>2775</v>
      </c>
      <c r="I918" s="12" t="s">
        <v>3569</v>
      </c>
      <c r="J918" s="3" t="s">
        <v>1105</v>
      </c>
    </row>
    <row r="919" spans="1:10" customFormat="1" ht="33" customHeight="1">
      <c r="A919" s="2" t="s">
        <v>1185</v>
      </c>
      <c r="B919" s="12"/>
      <c r="C919" s="3" t="s">
        <v>1108</v>
      </c>
      <c r="D919" s="3" t="s">
        <v>2614</v>
      </c>
      <c r="E919" s="7" t="s">
        <v>1110</v>
      </c>
      <c r="F919" s="9"/>
      <c r="G919" s="12"/>
      <c r="H919" s="23" t="s">
        <v>2775</v>
      </c>
      <c r="I919" s="12" t="s">
        <v>3570</v>
      </c>
      <c r="J919" s="3" t="s">
        <v>1108</v>
      </c>
    </row>
    <row r="920" spans="1:10" customFormat="1" ht="33" customHeight="1">
      <c r="A920" s="2" t="s">
        <v>1187</v>
      </c>
      <c r="B920" s="12"/>
      <c r="C920" s="3" t="s">
        <v>1111</v>
      </c>
      <c r="D920" s="3" t="s">
        <v>2614</v>
      </c>
      <c r="E920" s="7" t="s">
        <v>1113</v>
      </c>
      <c r="F920" s="9"/>
      <c r="G920" s="12"/>
      <c r="H920" s="23" t="s">
        <v>2775</v>
      </c>
      <c r="I920" s="12" t="s">
        <v>3571</v>
      </c>
      <c r="J920" s="3" t="s">
        <v>1111</v>
      </c>
    </row>
    <row r="921" spans="1:10" customFormat="1" ht="33" customHeight="1">
      <c r="A921" s="2"/>
      <c r="B921" s="12"/>
      <c r="C921" s="3" t="s">
        <v>1114</v>
      </c>
      <c r="D921" s="3" t="s">
        <v>2614</v>
      </c>
      <c r="E921" s="7" t="s">
        <v>1116</v>
      </c>
      <c r="F921" s="9"/>
      <c r="G921" s="12"/>
      <c r="H921" s="23" t="s">
        <v>2775</v>
      </c>
      <c r="I921" s="12" t="s">
        <v>3572</v>
      </c>
      <c r="J921" s="3" t="s">
        <v>1114</v>
      </c>
    </row>
    <row r="922" spans="1:10" customFormat="1" ht="33" customHeight="1">
      <c r="A922" s="2" t="s">
        <v>1192</v>
      </c>
      <c r="B922" s="12"/>
      <c r="C922" s="3" t="s">
        <v>1117</v>
      </c>
      <c r="D922" s="3" t="s">
        <v>2614</v>
      </c>
      <c r="E922" s="7" t="s">
        <v>1119</v>
      </c>
      <c r="F922" s="9"/>
      <c r="G922" s="12"/>
      <c r="H922" s="23" t="s">
        <v>2775</v>
      </c>
      <c r="I922" s="12" t="s">
        <v>3573</v>
      </c>
      <c r="J922" s="3" t="s">
        <v>1117</v>
      </c>
    </row>
    <row r="923" spans="1:10" customFormat="1" ht="33" customHeight="1">
      <c r="A923" s="2" t="s">
        <v>1195</v>
      </c>
      <c r="B923" s="12"/>
      <c r="C923" s="3" t="s">
        <v>1129</v>
      </c>
      <c r="D923" s="3" t="s">
        <v>2614</v>
      </c>
      <c r="E923" s="7" t="s">
        <v>1131</v>
      </c>
      <c r="F923" s="9"/>
      <c r="G923" s="12"/>
      <c r="H923" s="16" t="s">
        <v>3205</v>
      </c>
      <c r="I923" s="12" t="s">
        <v>3574</v>
      </c>
      <c r="J923" s="3" t="s">
        <v>1129</v>
      </c>
    </row>
    <row r="924" spans="1:10" customFormat="1" ht="33" customHeight="1">
      <c r="A924" s="2" t="s">
        <v>1197</v>
      </c>
      <c r="B924" s="12"/>
      <c r="C924" s="3" t="s">
        <v>1132</v>
      </c>
      <c r="D924" s="3" t="s">
        <v>2614</v>
      </c>
      <c r="E924" s="7" t="s">
        <v>1134</v>
      </c>
      <c r="F924" s="9"/>
      <c r="G924" s="12"/>
      <c r="H924" s="16" t="s">
        <v>3205</v>
      </c>
      <c r="I924" s="12" t="s">
        <v>3575</v>
      </c>
      <c r="J924" s="3" t="s">
        <v>1132</v>
      </c>
    </row>
    <row r="925" spans="1:10" customFormat="1" ht="33" customHeight="1">
      <c r="A925" s="2" t="s">
        <v>1200</v>
      </c>
      <c r="B925" s="12"/>
      <c r="C925" s="3" t="s">
        <v>1135</v>
      </c>
      <c r="D925" s="3" t="s">
        <v>2614</v>
      </c>
      <c r="E925" s="7" t="s">
        <v>1137</v>
      </c>
      <c r="F925" s="9"/>
      <c r="G925" s="12"/>
      <c r="H925" s="16" t="s">
        <v>3205</v>
      </c>
      <c r="I925" s="12" t="s">
        <v>3576</v>
      </c>
      <c r="J925" s="3" t="s">
        <v>1135</v>
      </c>
    </row>
    <row r="926" spans="1:10" customFormat="1" ht="33" customHeight="1">
      <c r="A926" s="2" t="s">
        <v>1202</v>
      </c>
      <c r="B926" s="12"/>
      <c r="C926" s="3" t="s">
        <v>1141</v>
      </c>
      <c r="D926" s="3" t="s">
        <v>2614</v>
      </c>
      <c r="E926" s="7" t="s">
        <v>1143</v>
      </c>
      <c r="F926" s="9"/>
      <c r="G926" s="12"/>
      <c r="H926" s="16" t="s">
        <v>3205</v>
      </c>
      <c r="I926" s="12" t="s">
        <v>3577</v>
      </c>
      <c r="J926" s="3" t="s">
        <v>1141</v>
      </c>
    </row>
    <row r="927" spans="1:10" customFormat="1" ht="33" customHeight="1">
      <c r="A927" s="2" t="s">
        <v>1205</v>
      </c>
      <c r="B927" s="12"/>
      <c r="C927" s="3" t="s">
        <v>1144</v>
      </c>
      <c r="D927" s="3" t="s">
        <v>2614</v>
      </c>
      <c r="E927" s="7" t="s">
        <v>1146</v>
      </c>
      <c r="F927" s="9"/>
      <c r="G927" s="12"/>
      <c r="H927" s="15" t="s">
        <v>2775</v>
      </c>
      <c r="I927" s="12" t="s">
        <v>3578</v>
      </c>
      <c r="J927" s="3" t="s">
        <v>1144</v>
      </c>
    </row>
    <row r="928" spans="1:10" customFormat="1" ht="33" customHeight="1">
      <c r="A928" s="2" t="s">
        <v>1208</v>
      </c>
      <c r="B928" s="12"/>
      <c r="C928" s="3" t="s">
        <v>1150</v>
      </c>
      <c r="D928" s="3" t="s">
        <v>2614</v>
      </c>
      <c r="E928" s="7" t="s">
        <v>1152</v>
      </c>
      <c r="F928" s="9"/>
      <c r="G928" s="12"/>
      <c r="H928" s="15" t="s">
        <v>2775</v>
      </c>
      <c r="I928" s="12" t="s">
        <v>3579</v>
      </c>
      <c r="J928" s="3" t="s">
        <v>1150</v>
      </c>
    </row>
    <row r="929" spans="1:10" customFormat="1" ht="33" customHeight="1">
      <c r="A929" s="2" t="s">
        <v>1210</v>
      </c>
      <c r="B929" s="12"/>
      <c r="C929" s="3" t="s">
        <v>1153</v>
      </c>
      <c r="D929" s="3" t="s">
        <v>2614</v>
      </c>
      <c r="E929" s="7" t="s">
        <v>1155</v>
      </c>
      <c r="F929" s="9"/>
      <c r="G929" s="12"/>
      <c r="H929" s="15" t="s">
        <v>2775</v>
      </c>
      <c r="I929" s="12" t="s">
        <v>3580</v>
      </c>
      <c r="J929" s="3" t="s">
        <v>1153</v>
      </c>
    </row>
    <row r="930" spans="1:10" customFormat="1" ht="33" customHeight="1">
      <c r="A930" s="2" t="s">
        <v>1213</v>
      </c>
      <c r="B930" s="12"/>
      <c r="C930" s="3" t="s">
        <v>1162</v>
      </c>
      <c r="D930" s="3" t="s">
        <v>2614</v>
      </c>
      <c r="E930" s="7" t="s">
        <v>1164</v>
      </c>
      <c r="F930" s="9"/>
      <c r="G930" s="12"/>
      <c r="H930" s="16" t="s">
        <v>2761</v>
      </c>
      <c r="I930" s="12" t="s">
        <v>3581</v>
      </c>
      <c r="J930" s="3" t="s">
        <v>1162</v>
      </c>
    </row>
    <row r="931" spans="1:10" customFormat="1" ht="33" customHeight="1">
      <c r="A931" s="2" t="s">
        <v>1216</v>
      </c>
      <c r="B931" s="12"/>
      <c r="C931" s="3" t="s">
        <v>1165</v>
      </c>
      <c r="D931" s="3" t="s">
        <v>2614</v>
      </c>
      <c r="E931" s="7" t="s">
        <v>1164</v>
      </c>
      <c r="F931" s="9"/>
      <c r="G931" s="12"/>
      <c r="H931" s="16" t="s">
        <v>2761</v>
      </c>
      <c r="I931" s="12" t="s">
        <v>3582</v>
      </c>
      <c r="J931" s="3" t="s">
        <v>1165</v>
      </c>
    </row>
    <row r="932" spans="1:10" customFormat="1" ht="33" customHeight="1">
      <c r="A932" s="2" t="s">
        <v>1219</v>
      </c>
      <c r="B932" s="21"/>
      <c r="C932" s="3" t="s">
        <v>1172</v>
      </c>
      <c r="D932" s="3" t="s">
        <v>2614</v>
      </c>
      <c r="E932" s="7" t="s">
        <v>206</v>
      </c>
      <c r="F932" s="9"/>
      <c r="G932" s="21"/>
      <c r="H932" s="16" t="s">
        <v>2761</v>
      </c>
      <c r="I932" s="12" t="s">
        <v>3645</v>
      </c>
      <c r="J932" s="3" t="s">
        <v>1172</v>
      </c>
    </row>
    <row r="933" spans="1:10" customFormat="1" ht="33" customHeight="1">
      <c r="A933" s="2" t="s">
        <v>1222</v>
      </c>
      <c r="B933" s="12"/>
      <c r="C933" s="3" t="s">
        <v>1174</v>
      </c>
      <c r="D933" s="3" t="s">
        <v>2614</v>
      </c>
      <c r="E933" s="7" t="s">
        <v>1176</v>
      </c>
      <c r="F933" s="9"/>
      <c r="G933" s="12"/>
      <c r="H933" s="16" t="s">
        <v>2761</v>
      </c>
      <c r="I933" s="12" t="s">
        <v>3583</v>
      </c>
      <c r="J933" s="3" t="s">
        <v>1174</v>
      </c>
    </row>
    <row r="934" spans="1:10" customFormat="1" ht="33" customHeight="1">
      <c r="A934" s="2" t="s">
        <v>1225</v>
      </c>
      <c r="B934" s="12"/>
      <c r="C934" s="3" t="s">
        <v>1177</v>
      </c>
      <c r="D934" s="3" t="s">
        <v>2614</v>
      </c>
      <c r="E934" s="7" t="s">
        <v>206</v>
      </c>
      <c r="F934" s="9"/>
      <c r="G934" s="12"/>
      <c r="H934" s="16" t="s">
        <v>2761</v>
      </c>
      <c r="I934" s="12" t="s">
        <v>3584</v>
      </c>
      <c r="J934" s="3" t="s">
        <v>1177</v>
      </c>
    </row>
    <row r="935" spans="1:10" customFormat="1" ht="33" customHeight="1">
      <c r="A935" s="2" t="s">
        <v>1228</v>
      </c>
      <c r="B935" s="12"/>
      <c r="C935" s="3" t="s">
        <v>1179</v>
      </c>
      <c r="D935" s="3" t="s">
        <v>2614</v>
      </c>
      <c r="E935" s="7" t="s">
        <v>206</v>
      </c>
      <c r="F935" s="9"/>
      <c r="G935" s="12"/>
      <c r="H935" s="16" t="s">
        <v>2761</v>
      </c>
      <c r="I935" s="12" t="s">
        <v>3585</v>
      </c>
      <c r="J935" s="3" t="s">
        <v>1179</v>
      </c>
    </row>
    <row r="936" spans="1:10" customFormat="1" ht="33" customHeight="1">
      <c r="A936" s="2" t="s">
        <v>1231</v>
      </c>
      <c r="B936" s="12"/>
      <c r="C936" s="3" t="s">
        <v>1184</v>
      </c>
      <c r="D936" s="3" t="s">
        <v>2614</v>
      </c>
      <c r="E936" s="7" t="s">
        <v>206</v>
      </c>
      <c r="F936" s="9"/>
      <c r="G936" s="12"/>
      <c r="H936" s="16" t="s">
        <v>2761</v>
      </c>
      <c r="I936" s="12" t="s">
        <v>3586</v>
      </c>
      <c r="J936" s="3" t="s">
        <v>1184</v>
      </c>
    </row>
    <row r="937" spans="1:10" customFormat="1" ht="33" customHeight="1">
      <c r="A937" s="2" t="s">
        <v>1234</v>
      </c>
      <c r="B937" s="12"/>
      <c r="C937" s="3" t="s">
        <v>1186</v>
      </c>
      <c r="D937" s="3" t="s">
        <v>2614</v>
      </c>
      <c r="E937" s="7" t="s">
        <v>1188</v>
      </c>
      <c r="F937" s="9"/>
      <c r="G937" s="12"/>
      <c r="H937" s="15" t="s">
        <v>2775</v>
      </c>
      <c r="I937" s="12" t="s">
        <v>3587</v>
      </c>
      <c r="J937" s="3" t="s">
        <v>1186</v>
      </c>
    </row>
    <row r="938" spans="1:10" customFormat="1" ht="33" customHeight="1">
      <c r="A938" s="2" t="s">
        <v>1237</v>
      </c>
      <c r="B938" s="12"/>
      <c r="C938" s="3" t="s">
        <v>1191</v>
      </c>
      <c r="D938" s="3" t="s">
        <v>2614</v>
      </c>
      <c r="E938" s="7" t="s">
        <v>1193</v>
      </c>
      <c r="F938" s="9"/>
      <c r="G938" s="12"/>
      <c r="H938" s="15" t="s">
        <v>2775</v>
      </c>
      <c r="I938" s="12" t="s">
        <v>3646</v>
      </c>
      <c r="J938" s="3" t="s">
        <v>1191</v>
      </c>
    </row>
    <row r="939" spans="1:10" customFormat="1" ht="33" customHeight="1">
      <c r="A939" s="2" t="s">
        <v>1239</v>
      </c>
      <c r="B939" s="12"/>
      <c r="C939" s="3" t="s">
        <v>1194</v>
      </c>
      <c r="D939" s="3" t="s">
        <v>2614</v>
      </c>
      <c r="E939" s="7" t="s">
        <v>206</v>
      </c>
      <c r="F939" s="9"/>
      <c r="G939" s="12"/>
      <c r="H939" s="16" t="s">
        <v>2761</v>
      </c>
      <c r="I939" s="12" t="s">
        <v>3588</v>
      </c>
      <c r="J939" s="3" t="s">
        <v>1194</v>
      </c>
    </row>
    <row r="940" spans="1:10" customFormat="1" ht="33" customHeight="1">
      <c r="A940" s="2" t="s">
        <v>1241</v>
      </c>
      <c r="B940" s="12"/>
      <c r="C940" s="3" t="s">
        <v>1196</v>
      </c>
      <c r="D940" s="3" t="s">
        <v>2614</v>
      </c>
      <c r="E940" s="7" t="s">
        <v>1198</v>
      </c>
      <c r="F940" s="9"/>
      <c r="G940" s="12"/>
      <c r="H940" s="15"/>
      <c r="I940" s="12" t="s">
        <v>3589</v>
      </c>
      <c r="J940" s="3" t="s">
        <v>1196</v>
      </c>
    </row>
    <row r="941" spans="1:10" customFormat="1" ht="33" customHeight="1">
      <c r="A941" s="2" t="s">
        <v>1243</v>
      </c>
      <c r="B941" s="12"/>
      <c r="C941" s="3" t="s">
        <v>1199</v>
      </c>
      <c r="D941" s="3" t="s">
        <v>2614</v>
      </c>
      <c r="E941" s="7" t="s">
        <v>206</v>
      </c>
      <c r="F941" s="9"/>
      <c r="G941" s="12"/>
      <c r="H941" s="16" t="s">
        <v>2761</v>
      </c>
      <c r="I941" s="12" t="s">
        <v>3590</v>
      </c>
      <c r="J941" s="3" t="s">
        <v>1199</v>
      </c>
    </row>
    <row r="942" spans="1:10" customFormat="1" ht="33" customHeight="1">
      <c r="A942" s="2" t="s">
        <v>1246</v>
      </c>
      <c r="B942" s="12"/>
      <c r="C942" s="3" t="s">
        <v>1201</v>
      </c>
      <c r="D942" s="3" t="s">
        <v>2614</v>
      </c>
      <c r="E942" s="7" t="s">
        <v>1203</v>
      </c>
      <c r="F942" s="9"/>
      <c r="G942" s="12"/>
      <c r="H942" s="15"/>
      <c r="I942" s="12" t="s">
        <v>3591</v>
      </c>
      <c r="J942" s="3" t="s">
        <v>1201</v>
      </c>
    </row>
    <row r="943" spans="1:10" customFormat="1" ht="33" customHeight="1">
      <c r="A943" s="2" t="s">
        <v>1249</v>
      </c>
      <c r="B943" s="12"/>
      <c r="C943" s="3" t="s">
        <v>1204</v>
      </c>
      <c r="D943" s="3" t="s">
        <v>2614</v>
      </c>
      <c r="E943" s="7" t="s">
        <v>1206</v>
      </c>
      <c r="F943" s="9"/>
      <c r="G943" s="12"/>
      <c r="H943" s="15"/>
      <c r="I943" s="12" t="s">
        <v>3592</v>
      </c>
      <c r="J943" s="3" t="s">
        <v>1204</v>
      </c>
    </row>
    <row r="944" spans="1:10" customFormat="1" ht="33" customHeight="1">
      <c r="A944" s="2" t="s">
        <v>1252</v>
      </c>
      <c r="B944" s="12"/>
      <c r="C944" s="3" t="s">
        <v>1207</v>
      </c>
      <c r="D944" s="3" t="s">
        <v>2614</v>
      </c>
      <c r="E944" s="7" t="s">
        <v>206</v>
      </c>
      <c r="F944" s="9"/>
      <c r="G944" s="12"/>
      <c r="H944" s="16" t="s">
        <v>2761</v>
      </c>
      <c r="I944" s="12" t="s">
        <v>3593</v>
      </c>
      <c r="J944" s="3" t="s">
        <v>1207</v>
      </c>
    </row>
    <row r="945" spans="1:10" customFormat="1" ht="33" customHeight="1">
      <c r="A945" s="2" t="s">
        <v>1255</v>
      </c>
      <c r="B945" s="12"/>
      <c r="C945" s="3" t="s">
        <v>1209</v>
      </c>
      <c r="D945" s="3" t="s">
        <v>2614</v>
      </c>
      <c r="E945" s="7" t="s">
        <v>1211</v>
      </c>
      <c r="F945" s="9"/>
      <c r="G945" s="12"/>
      <c r="H945" s="15"/>
      <c r="I945" s="12" t="s">
        <v>3594</v>
      </c>
      <c r="J945" s="3" t="s">
        <v>1209</v>
      </c>
    </row>
    <row r="946" spans="1:10" customFormat="1" ht="33" customHeight="1">
      <c r="A946" s="2" t="s">
        <v>1257</v>
      </c>
      <c r="B946" s="12"/>
      <c r="C946" s="3" t="s">
        <v>1227</v>
      </c>
      <c r="D946" s="3" t="s">
        <v>2614</v>
      </c>
      <c r="E946" s="7" t="s">
        <v>1229</v>
      </c>
      <c r="F946" s="9"/>
      <c r="G946" s="12"/>
      <c r="H946" s="16" t="s">
        <v>2761</v>
      </c>
      <c r="I946" s="12" t="s">
        <v>3595</v>
      </c>
      <c r="J946" s="3" t="s">
        <v>1227</v>
      </c>
    </row>
    <row r="947" spans="1:10" customFormat="1" ht="33" customHeight="1">
      <c r="A947" s="2" t="s">
        <v>1260</v>
      </c>
      <c r="B947" s="12"/>
      <c r="C947" s="3" t="s">
        <v>1230</v>
      </c>
      <c r="D947" s="3" t="s">
        <v>2614</v>
      </c>
      <c r="E947" s="7" t="s">
        <v>1232</v>
      </c>
      <c r="F947" s="9"/>
      <c r="G947" s="12"/>
      <c r="H947" s="16" t="s">
        <v>2761</v>
      </c>
      <c r="I947" s="12" t="s">
        <v>3596</v>
      </c>
      <c r="J947" s="3" t="s">
        <v>1230</v>
      </c>
    </row>
    <row r="948" spans="1:10" customFormat="1" ht="33" customHeight="1">
      <c r="A948" s="2" t="s">
        <v>1263</v>
      </c>
      <c r="B948" s="12"/>
      <c r="C948" s="3" t="s">
        <v>1245</v>
      </c>
      <c r="D948" s="3" t="s">
        <v>2614</v>
      </c>
      <c r="E948" s="7" t="s">
        <v>1247</v>
      </c>
      <c r="F948" s="9"/>
      <c r="G948" s="12"/>
      <c r="H948" s="15" t="s">
        <v>2751</v>
      </c>
      <c r="I948" s="12" t="s">
        <v>3597</v>
      </c>
      <c r="J948" s="3" t="s">
        <v>1245</v>
      </c>
    </row>
    <row r="949" spans="1:10" customFormat="1" ht="33" customHeight="1">
      <c r="A949" s="2" t="s">
        <v>1266</v>
      </c>
      <c r="B949" s="12"/>
      <c r="C949" s="3" t="s">
        <v>1248</v>
      </c>
      <c r="D949" s="3" t="s">
        <v>2614</v>
      </c>
      <c r="E949" s="7" t="s">
        <v>1250</v>
      </c>
      <c r="F949" s="9"/>
      <c r="G949" s="12"/>
      <c r="H949" s="15" t="s">
        <v>2751</v>
      </c>
      <c r="I949" s="12" t="s">
        <v>3598</v>
      </c>
      <c r="J949" s="3" t="s">
        <v>1248</v>
      </c>
    </row>
    <row r="950" spans="1:10" customFormat="1" ht="33" customHeight="1">
      <c r="A950" s="2" t="s">
        <v>1269</v>
      </c>
      <c r="B950" s="12"/>
      <c r="C950" s="3" t="s">
        <v>1254</v>
      </c>
      <c r="D950" s="3" t="s">
        <v>2614</v>
      </c>
      <c r="E950" s="7" t="s">
        <v>206</v>
      </c>
      <c r="F950" s="9"/>
      <c r="G950" s="12"/>
      <c r="H950" s="16" t="s">
        <v>2761</v>
      </c>
      <c r="I950" s="12" t="s">
        <v>3599</v>
      </c>
      <c r="J950" s="3" t="s">
        <v>1254</v>
      </c>
    </row>
    <row r="951" spans="1:10" customFormat="1" ht="33" customHeight="1">
      <c r="A951" s="2" t="s">
        <v>1271</v>
      </c>
      <c r="B951" s="12"/>
      <c r="C951" s="3" t="s">
        <v>1265</v>
      </c>
      <c r="D951" s="3" t="s">
        <v>2614</v>
      </c>
      <c r="E951" s="7" t="s">
        <v>1267</v>
      </c>
      <c r="F951" s="9"/>
      <c r="G951" s="12"/>
      <c r="H951" s="15" t="s">
        <v>2775</v>
      </c>
      <c r="I951" s="12" t="s">
        <v>3600</v>
      </c>
      <c r="J951" s="3" t="s">
        <v>1265</v>
      </c>
    </row>
    <row r="952" spans="1:10" customFormat="1" ht="33" customHeight="1">
      <c r="A952" s="2" t="s">
        <v>1273</v>
      </c>
      <c r="B952" s="12"/>
      <c r="C952" s="3" t="s">
        <v>1268</v>
      </c>
      <c r="D952" s="3" t="s">
        <v>2614</v>
      </c>
      <c r="E952" s="7" t="s">
        <v>206</v>
      </c>
      <c r="F952" s="9"/>
      <c r="G952" s="12"/>
      <c r="H952" s="16" t="s">
        <v>2761</v>
      </c>
      <c r="I952" s="12" t="s">
        <v>3601</v>
      </c>
      <c r="J952" s="3" t="s">
        <v>1268</v>
      </c>
    </row>
    <row r="953" spans="1:10" customFormat="1" ht="33" customHeight="1">
      <c r="A953" s="2" t="s">
        <v>1276</v>
      </c>
      <c r="B953" s="12"/>
      <c r="C953" s="3" t="s">
        <v>1270</v>
      </c>
      <c r="D953" s="3" t="s">
        <v>2614</v>
      </c>
      <c r="E953" s="7" t="s">
        <v>206</v>
      </c>
      <c r="F953" s="9"/>
      <c r="G953" s="12"/>
      <c r="H953" s="16" t="s">
        <v>2761</v>
      </c>
      <c r="I953" s="12" t="s">
        <v>3602</v>
      </c>
      <c r="J953" s="3" t="s">
        <v>1270</v>
      </c>
    </row>
    <row r="954" spans="1:10" customFormat="1" ht="33" customHeight="1">
      <c r="A954" s="2" t="s">
        <v>1279</v>
      </c>
      <c r="B954" s="12"/>
      <c r="C954" s="3" t="s">
        <v>1278</v>
      </c>
      <c r="D954" s="3" t="s">
        <v>2614</v>
      </c>
      <c r="E954" s="7" t="s">
        <v>206</v>
      </c>
      <c r="F954" s="9"/>
      <c r="G954" s="12"/>
      <c r="H954" s="16" t="s">
        <v>2761</v>
      </c>
      <c r="I954" s="12" t="s">
        <v>3603</v>
      </c>
      <c r="J954" s="3" t="s">
        <v>1278</v>
      </c>
    </row>
    <row r="955" spans="1:10" customFormat="1" ht="33" customHeight="1">
      <c r="A955" s="2" t="s">
        <v>1243</v>
      </c>
      <c r="B955" s="12"/>
      <c r="C955" s="3" t="s">
        <v>1280</v>
      </c>
      <c r="D955" s="3" t="s">
        <v>2614</v>
      </c>
      <c r="E955" s="7" t="s">
        <v>1281</v>
      </c>
      <c r="F955" s="9"/>
      <c r="G955" s="12"/>
      <c r="H955" s="15"/>
      <c r="I955" s="12" t="s">
        <v>3664</v>
      </c>
      <c r="J955" s="3" t="s">
        <v>1280</v>
      </c>
    </row>
    <row r="956" spans="1:10" customFormat="1" ht="33" customHeight="1">
      <c r="A956" s="2" t="s">
        <v>1246</v>
      </c>
      <c r="B956" s="12"/>
      <c r="C956" s="3" t="s">
        <v>1282</v>
      </c>
      <c r="D956" s="3" t="s">
        <v>2614</v>
      </c>
      <c r="E956" s="7" t="s">
        <v>1283</v>
      </c>
      <c r="F956" s="9"/>
      <c r="G956" s="12"/>
      <c r="H956" s="15" t="s">
        <v>2775</v>
      </c>
      <c r="I956" s="12" t="s">
        <v>3604</v>
      </c>
      <c r="J956" s="3" t="s">
        <v>1282</v>
      </c>
    </row>
    <row r="957" spans="1:10" customFormat="1" ht="33" customHeight="1">
      <c r="A957" s="2" t="s">
        <v>1285</v>
      </c>
      <c r="B957" s="12"/>
      <c r="C957" s="3" t="s">
        <v>1284</v>
      </c>
      <c r="D957" s="3" t="s">
        <v>2614</v>
      </c>
      <c r="E957" s="7" t="s">
        <v>206</v>
      </c>
      <c r="F957" s="9"/>
      <c r="G957" s="12"/>
      <c r="H957" s="15"/>
      <c r="I957" s="12" t="s">
        <v>3605</v>
      </c>
      <c r="J957" s="3" t="s">
        <v>1284</v>
      </c>
    </row>
    <row r="958" spans="1:10" customFormat="1" ht="33" customHeight="1">
      <c r="A958" s="2" t="s">
        <v>1287</v>
      </c>
      <c r="B958" s="12"/>
      <c r="C958" s="3" t="s">
        <v>1286</v>
      </c>
      <c r="D958" s="3" t="s">
        <v>2614</v>
      </c>
      <c r="E958" s="7" t="s">
        <v>206</v>
      </c>
      <c r="F958" s="9"/>
      <c r="G958" s="12"/>
      <c r="H958" s="15"/>
      <c r="I958" s="12" t="s">
        <v>3606</v>
      </c>
      <c r="J958" s="3" t="s">
        <v>1286</v>
      </c>
    </row>
    <row r="959" spans="1:10" customFormat="1" ht="33" customHeight="1">
      <c r="A959" s="2" t="s">
        <v>1289</v>
      </c>
      <c r="B959" s="12"/>
      <c r="C959" s="3" t="s">
        <v>1288</v>
      </c>
      <c r="D959" s="3" t="s">
        <v>2614</v>
      </c>
      <c r="E959" s="7" t="s">
        <v>206</v>
      </c>
      <c r="F959" s="9"/>
      <c r="G959" s="12"/>
      <c r="H959" s="15"/>
      <c r="I959" s="12" t="s">
        <v>3607</v>
      </c>
      <c r="J959" s="3" t="s">
        <v>1288</v>
      </c>
    </row>
    <row r="960" spans="1:10" customFormat="1" ht="33" customHeight="1">
      <c r="A960" s="2" t="s">
        <v>1291</v>
      </c>
      <c r="B960" s="12"/>
      <c r="C960" s="3" t="s">
        <v>1290</v>
      </c>
      <c r="D960" s="3" t="s">
        <v>2614</v>
      </c>
      <c r="E960" s="7" t="s">
        <v>206</v>
      </c>
      <c r="F960" s="9"/>
      <c r="G960" s="12"/>
      <c r="H960" s="15"/>
      <c r="I960" s="12" t="s">
        <v>3608</v>
      </c>
      <c r="J960" s="3" t="s">
        <v>1290</v>
      </c>
    </row>
    <row r="961" spans="1:10" customFormat="1" ht="33" customHeight="1">
      <c r="A961" s="2" t="s">
        <v>1293</v>
      </c>
      <c r="B961" s="12"/>
      <c r="C961" s="3" t="s">
        <v>1292</v>
      </c>
      <c r="D961" s="3" t="s">
        <v>2614</v>
      </c>
      <c r="E961" s="7" t="s">
        <v>206</v>
      </c>
      <c r="F961" s="9"/>
      <c r="G961" s="12"/>
      <c r="H961" s="15"/>
      <c r="I961" s="12" t="s">
        <v>3609</v>
      </c>
      <c r="J961" s="3" t="s">
        <v>1292</v>
      </c>
    </row>
    <row r="962" spans="1:10" customFormat="1" ht="33" customHeight="1">
      <c r="A962" s="2" t="s">
        <v>1295</v>
      </c>
      <c r="B962" s="12"/>
      <c r="C962" s="3" t="s">
        <v>1294</v>
      </c>
      <c r="D962" s="3" t="s">
        <v>2614</v>
      </c>
      <c r="E962" s="7" t="s">
        <v>206</v>
      </c>
      <c r="F962" s="9"/>
      <c r="G962" s="12"/>
      <c r="H962" s="15"/>
      <c r="I962" s="12" t="s">
        <v>3610</v>
      </c>
      <c r="J962" s="3" t="s">
        <v>1294</v>
      </c>
    </row>
    <row r="963" spans="1:10" customFormat="1" ht="33" customHeight="1">
      <c r="A963" s="2" t="s">
        <v>1297</v>
      </c>
      <c r="B963" s="12"/>
      <c r="C963" s="3" t="s">
        <v>1296</v>
      </c>
      <c r="D963" s="3" t="s">
        <v>2614</v>
      </c>
      <c r="E963" s="7" t="s">
        <v>206</v>
      </c>
      <c r="F963" s="9"/>
      <c r="G963" s="12"/>
      <c r="H963" s="15"/>
      <c r="I963" s="12" t="s">
        <v>3611</v>
      </c>
      <c r="J963" s="3" t="s">
        <v>1296</v>
      </c>
    </row>
    <row r="964" spans="1:10" customFormat="1" ht="33" customHeight="1">
      <c r="A964" s="2" t="s">
        <v>1299</v>
      </c>
      <c r="B964" s="12"/>
      <c r="C964" s="3" t="s">
        <v>1298</v>
      </c>
      <c r="D964" s="3" t="s">
        <v>2614</v>
      </c>
      <c r="E964" s="7" t="s">
        <v>206</v>
      </c>
      <c r="F964" s="9"/>
      <c r="G964" s="12"/>
      <c r="H964" s="15"/>
      <c r="I964" s="12" t="s">
        <v>3612</v>
      </c>
      <c r="J964" s="3" t="s">
        <v>1298</v>
      </c>
    </row>
    <row r="965" spans="1:10" customFormat="1" ht="33" customHeight="1">
      <c r="A965" s="2" t="s">
        <v>1301</v>
      </c>
      <c r="B965" s="12"/>
      <c r="C965" s="3" t="s">
        <v>1300</v>
      </c>
      <c r="D965" s="3" t="s">
        <v>2614</v>
      </c>
      <c r="E965" s="7" t="s">
        <v>206</v>
      </c>
      <c r="F965" s="9"/>
      <c r="G965" s="12"/>
      <c r="H965" s="15"/>
      <c r="I965" s="12" t="s">
        <v>3613</v>
      </c>
      <c r="J965" s="3" t="s">
        <v>1300</v>
      </c>
    </row>
    <row r="966" spans="1:10" customFormat="1" ht="33" customHeight="1">
      <c r="A966" s="2" t="s">
        <v>1303</v>
      </c>
      <c r="B966" s="12"/>
      <c r="C966" s="3" t="s">
        <v>1302</v>
      </c>
      <c r="D966" s="3" t="s">
        <v>2614</v>
      </c>
      <c r="E966" s="7" t="s">
        <v>206</v>
      </c>
      <c r="F966" s="9"/>
      <c r="G966" s="12"/>
      <c r="H966" s="15"/>
      <c r="I966" s="12" t="s">
        <v>3614</v>
      </c>
      <c r="J966" s="3" t="s">
        <v>1302</v>
      </c>
    </row>
    <row r="967" spans="1:10" customFormat="1" ht="33" customHeight="1">
      <c r="A967" s="2" t="s">
        <v>1305</v>
      </c>
      <c r="B967" s="12"/>
      <c r="C967" s="3" t="s">
        <v>1304</v>
      </c>
      <c r="D967" s="3" t="s">
        <v>2614</v>
      </c>
      <c r="E967" s="7" t="s">
        <v>206</v>
      </c>
      <c r="F967" s="9"/>
      <c r="G967" s="12"/>
      <c r="H967" s="15"/>
      <c r="I967" s="12" t="s">
        <v>3615</v>
      </c>
      <c r="J967" s="3" t="s">
        <v>1304</v>
      </c>
    </row>
    <row r="968" spans="1:10" customFormat="1" ht="33" customHeight="1">
      <c r="A968" s="2" t="s">
        <v>1307</v>
      </c>
      <c r="B968" s="12"/>
      <c r="C968" s="3" t="s">
        <v>1306</v>
      </c>
      <c r="D968" s="3" t="s">
        <v>2614</v>
      </c>
      <c r="E968" s="7" t="s">
        <v>206</v>
      </c>
      <c r="F968" s="9"/>
      <c r="G968" s="12"/>
      <c r="H968" s="15"/>
      <c r="I968" s="12" t="s">
        <v>3616</v>
      </c>
      <c r="J968" s="3" t="s">
        <v>1306</v>
      </c>
    </row>
    <row r="969" spans="1:10" customFormat="1" ht="33" customHeight="1">
      <c r="A969" s="2" t="s">
        <v>1309</v>
      </c>
      <c r="B969" s="12"/>
      <c r="C969" s="3" t="s">
        <v>1308</v>
      </c>
      <c r="D969" s="3" t="s">
        <v>2614</v>
      </c>
      <c r="E969" s="7" t="s">
        <v>206</v>
      </c>
      <c r="F969" s="9"/>
      <c r="G969" s="12"/>
      <c r="H969" s="15"/>
      <c r="I969" s="12" t="s">
        <v>3617</v>
      </c>
      <c r="J969" s="3" t="s">
        <v>1308</v>
      </c>
    </row>
    <row r="970" spans="1:10" customFormat="1" ht="33" customHeight="1">
      <c r="A970" s="2" t="s">
        <v>1311</v>
      </c>
      <c r="B970" s="12"/>
      <c r="C970" s="3" t="s">
        <v>1310</v>
      </c>
      <c r="D970" s="3" t="s">
        <v>2614</v>
      </c>
      <c r="E970" s="7" t="s">
        <v>206</v>
      </c>
      <c r="F970" s="9"/>
      <c r="G970" s="12"/>
      <c r="H970" s="15"/>
      <c r="I970" s="12" t="s">
        <v>3618</v>
      </c>
      <c r="J970" s="3" t="s">
        <v>1310</v>
      </c>
    </row>
    <row r="971" spans="1:10" customFormat="1" ht="33" customHeight="1">
      <c r="A971" s="2" t="s">
        <v>1313</v>
      </c>
      <c r="B971" s="12"/>
      <c r="C971" s="3" t="s">
        <v>1312</v>
      </c>
      <c r="D971" s="3" t="s">
        <v>2614</v>
      </c>
      <c r="E971" s="7" t="s">
        <v>206</v>
      </c>
      <c r="F971" s="9"/>
      <c r="G971" s="12"/>
      <c r="H971" s="15"/>
      <c r="I971" s="12" t="s">
        <v>3619</v>
      </c>
      <c r="J971" s="3" t="s">
        <v>1312</v>
      </c>
    </row>
    <row r="972" spans="1:10" customFormat="1" ht="33" customHeight="1">
      <c r="A972" s="2" t="s">
        <v>1315</v>
      </c>
      <c r="B972" s="12"/>
      <c r="C972" s="3" t="s">
        <v>1314</v>
      </c>
      <c r="D972" s="3" t="s">
        <v>2614</v>
      </c>
      <c r="E972" s="7" t="s">
        <v>206</v>
      </c>
      <c r="F972" s="9"/>
      <c r="G972" s="12"/>
      <c r="H972" s="15"/>
      <c r="I972" s="12" t="s">
        <v>3620</v>
      </c>
      <c r="J972" s="3" t="s">
        <v>1314</v>
      </c>
    </row>
    <row r="973" spans="1:10" customFormat="1" ht="33" customHeight="1">
      <c r="A973" s="2" t="s">
        <v>1317</v>
      </c>
      <c r="B973" s="12"/>
      <c r="C973" s="3" t="s">
        <v>1316</v>
      </c>
      <c r="D973" s="3" t="s">
        <v>2614</v>
      </c>
      <c r="E973" s="7" t="s">
        <v>206</v>
      </c>
      <c r="F973" s="9"/>
      <c r="G973" s="12"/>
      <c r="H973" s="15"/>
      <c r="I973" s="12" t="s">
        <v>3621</v>
      </c>
      <c r="J973" s="3" t="s">
        <v>1316</v>
      </c>
    </row>
    <row r="974" spans="1:10" customFormat="1" ht="33" customHeight="1">
      <c r="A974" s="2" t="s">
        <v>1319</v>
      </c>
      <c r="B974" s="12"/>
      <c r="C974" s="3" t="s">
        <v>1318</v>
      </c>
      <c r="D974" s="3" t="s">
        <v>2614</v>
      </c>
      <c r="E974" s="7" t="s">
        <v>206</v>
      </c>
      <c r="F974" s="9"/>
      <c r="G974" s="12"/>
      <c r="H974" s="15"/>
      <c r="I974" s="12" t="s">
        <v>3622</v>
      </c>
      <c r="J974" s="3" t="s">
        <v>1318</v>
      </c>
    </row>
    <row r="975" spans="1:10" customFormat="1" ht="33" customHeight="1">
      <c r="A975" s="2" t="s">
        <v>1321</v>
      </c>
      <c r="B975" s="12"/>
      <c r="C975" s="3" t="s">
        <v>1320</v>
      </c>
      <c r="D975" s="3" t="s">
        <v>2614</v>
      </c>
      <c r="E975" s="7" t="s">
        <v>206</v>
      </c>
      <c r="F975" s="9"/>
      <c r="G975" s="12"/>
      <c r="H975" s="15"/>
      <c r="I975" s="12" t="s">
        <v>3623</v>
      </c>
      <c r="J975" s="3" t="s">
        <v>1320</v>
      </c>
    </row>
    <row r="976" spans="1:10" customFormat="1" ht="33" customHeight="1">
      <c r="A976" s="2" t="s">
        <v>1323</v>
      </c>
      <c r="B976" s="12"/>
      <c r="C976" s="3" t="s">
        <v>1322</v>
      </c>
      <c r="D976" s="3" t="s">
        <v>2614</v>
      </c>
      <c r="E976" s="7" t="s">
        <v>206</v>
      </c>
      <c r="F976" s="9"/>
      <c r="G976" s="12"/>
      <c r="H976" s="15"/>
      <c r="I976" s="12" t="s">
        <v>3624</v>
      </c>
      <c r="J976" s="3" t="s">
        <v>1322</v>
      </c>
    </row>
    <row r="977" spans="1:10" customFormat="1" ht="33" customHeight="1">
      <c r="A977" s="2" t="s">
        <v>1325</v>
      </c>
      <c r="B977" s="12"/>
      <c r="C977" s="3" t="s">
        <v>1324</v>
      </c>
      <c r="D977" s="3" t="s">
        <v>2614</v>
      </c>
      <c r="E977" s="7" t="s">
        <v>206</v>
      </c>
      <c r="F977" s="9"/>
      <c r="G977" s="12"/>
      <c r="H977" s="15"/>
      <c r="I977" s="12" t="s">
        <v>3625</v>
      </c>
      <c r="J977" s="3" t="s">
        <v>1324</v>
      </c>
    </row>
    <row r="978" spans="1:10" customFormat="1" ht="33" customHeight="1">
      <c r="A978" s="2" t="s">
        <v>1327</v>
      </c>
      <c r="B978" s="12"/>
      <c r="C978" s="3" t="s">
        <v>1326</v>
      </c>
      <c r="D978" s="3" t="s">
        <v>2614</v>
      </c>
      <c r="E978" s="7" t="s">
        <v>206</v>
      </c>
      <c r="F978" s="9"/>
      <c r="G978" s="12"/>
      <c r="H978" s="15"/>
      <c r="I978" s="12" t="s">
        <v>3626</v>
      </c>
      <c r="J978" s="3" t="s">
        <v>1326</v>
      </c>
    </row>
    <row r="979" spans="1:10" customFormat="1" ht="33" customHeight="1">
      <c r="A979" s="2" t="s">
        <v>1329</v>
      </c>
      <c r="B979" s="12"/>
      <c r="C979" s="3" t="s">
        <v>1328</v>
      </c>
      <c r="D979" s="3" t="s">
        <v>2614</v>
      </c>
      <c r="E979" s="7" t="s">
        <v>206</v>
      </c>
      <c r="F979" s="9"/>
      <c r="G979" s="12"/>
      <c r="H979" s="15"/>
      <c r="I979" s="12" t="s">
        <v>3627</v>
      </c>
      <c r="J979" s="3" t="s">
        <v>1328</v>
      </c>
    </row>
    <row r="980" spans="1:10" customFormat="1" ht="33" customHeight="1">
      <c r="A980" s="2" t="s">
        <v>1331</v>
      </c>
      <c r="B980" s="12"/>
      <c r="C980" s="3" t="s">
        <v>1330</v>
      </c>
      <c r="D980" s="3" t="s">
        <v>2614</v>
      </c>
      <c r="E980" s="7" t="s">
        <v>206</v>
      </c>
      <c r="F980" s="9"/>
      <c r="G980" s="12"/>
      <c r="H980" s="15"/>
      <c r="I980" s="12" t="s">
        <v>3628</v>
      </c>
      <c r="J980" s="3" t="s">
        <v>1330</v>
      </c>
    </row>
    <row r="981" spans="1:10" customFormat="1" ht="33" customHeight="1">
      <c r="A981" s="2" t="s">
        <v>1333</v>
      </c>
      <c r="B981" s="12"/>
      <c r="C981" s="3" t="s">
        <v>1332</v>
      </c>
      <c r="D981" s="3" t="s">
        <v>2614</v>
      </c>
      <c r="E981" s="7" t="s">
        <v>206</v>
      </c>
      <c r="F981" s="9"/>
      <c r="G981" s="12"/>
      <c r="H981" s="15"/>
      <c r="I981" s="12" t="s">
        <v>3629</v>
      </c>
      <c r="J981" s="3" t="s">
        <v>1332</v>
      </c>
    </row>
    <row r="982" spans="1:10" customFormat="1" ht="33" customHeight="1">
      <c r="A982" s="2" t="s">
        <v>1335</v>
      </c>
      <c r="B982" s="12"/>
      <c r="C982" s="3" t="s">
        <v>1334</v>
      </c>
      <c r="D982" s="3" t="s">
        <v>2614</v>
      </c>
      <c r="E982" s="7" t="s">
        <v>206</v>
      </c>
      <c r="F982" s="9"/>
      <c r="G982" s="12"/>
      <c r="H982" s="15"/>
      <c r="I982" s="12" t="s">
        <v>3630</v>
      </c>
      <c r="J982" s="3" t="s">
        <v>1334</v>
      </c>
    </row>
    <row r="983" spans="1:10" customFormat="1" ht="33" customHeight="1">
      <c r="A983" s="2" t="s">
        <v>1337</v>
      </c>
      <c r="B983" s="12"/>
      <c r="C983" s="3" t="s">
        <v>1336</v>
      </c>
      <c r="D983" s="3" t="s">
        <v>2614</v>
      </c>
      <c r="E983" s="7" t="s">
        <v>206</v>
      </c>
      <c r="F983" s="9"/>
      <c r="G983" s="12"/>
      <c r="H983" s="15"/>
      <c r="I983" s="12" t="s">
        <v>3631</v>
      </c>
      <c r="J983" s="3" t="s">
        <v>1336</v>
      </c>
    </row>
    <row r="984" spans="1:10" customFormat="1" ht="33" customHeight="1">
      <c r="A984" s="2" t="s">
        <v>1339</v>
      </c>
      <c r="B984" s="12"/>
      <c r="C984" s="3" t="s">
        <v>1338</v>
      </c>
      <c r="D984" s="3" t="s">
        <v>2614</v>
      </c>
      <c r="E984" s="7" t="s">
        <v>206</v>
      </c>
      <c r="F984" s="9"/>
      <c r="G984" s="12"/>
      <c r="H984" s="15"/>
      <c r="I984" s="12" t="s">
        <v>3632</v>
      </c>
      <c r="J984" s="3" t="s">
        <v>1338</v>
      </c>
    </row>
    <row r="985" spans="1:10" customFormat="1" ht="33" customHeight="1">
      <c r="A985" s="2" t="s">
        <v>1341</v>
      </c>
      <c r="B985" s="12"/>
      <c r="C985" s="3" t="s">
        <v>1340</v>
      </c>
      <c r="D985" s="3" t="s">
        <v>2614</v>
      </c>
      <c r="E985" s="7" t="s">
        <v>206</v>
      </c>
      <c r="F985" s="9"/>
      <c r="G985" s="12"/>
      <c r="H985" s="15"/>
      <c r="I985" s="12" t="s">
        <v>3633</v>
      </c>
      <c r="J985" s="3" t="s">
        <v>1340</v>
      </c>
    </row>
    <row r="986" spans="1:10" customFormat="1" ht="33" customHeight="1">
      <c r="A986" s="2" t="s">
        <v>1343</v>
      </c>
      <c r="B986" s="12"/>
      <c r="C986" s="3" t="s">
        <v>1342</v>
      </c>
      <c r="D986" s="3" t="s">
        <v>2614</v>
      </c>
      <c r="E986" s="7" t="s">
        <v>206</v>
      </c>
      <c r="F986" s="9"/>
      <c r="G986" s="12"/>
      <c r="H986" s="15"/>
      <c r="I986" s="12" t="s">
        <v>3634</v>
      </c>
      <c r="J986" s="3" t="s">
        <v>1342</v>
      </c>
    </row>
    <row r="987" spans="1:10" customFormat="1" ht="33" customHeight="1">
      <c r="A987" s="2" t="s">
        <v>1345</v>
      </c>
      <c r="B987" s="12"/>
      <c r="C987" s="3" t="s">
        <v>1344</v>
      </c>
      <c r="D987" s="3" t="s">
        <v>2614</v>
      </c>
      <c r="E987" s="7" t="s">
        <v>206</v>
      </c>
      <c r="F987" s="9"/>
      <c r="G987" s="12"/>
      <c r="H987" s="15"/>
      <c r="I987" s="12" t="s">
        <v>3635</v>
      </c>
      <c r="J987" s="3" t="s">
        <v>1344</v>
      </c>
    </row>
    <row r="988" spans="1:10" customFormat="1" ht="33" customHeight="1">
      <c r="A988" s="2" t="s">
        <v>1347</v>
      </c>
      <c r="B988" s="12"/>
      <c r="C988" s="3" t="s">
        <v>1346</v>
      </c>
      <c r="D988" s="3" t="s">
        <v>2614</v>
      </c>
      <c r="E988" s="7" t="s">
        <v>206</v>
      </c>
      <c r="F988" s="9"/>
      <c r="G988" s="12"/>
      <c r="H988" s="15"/>
      <c r="I988" s="12" t="s">
        <v>3636</v>
      </c>
      <c r="J988" s="3" t="s">
        <v>1346</v>
      </c>
    </row>
    <row r="989" spans="1:10" customFormat="1" ht="33" customHeight="1">
      <c r="A989" s="2" t="s">
        <v>1349</v>
      </c>
      <c r="B989" s="12"/>
      <c r="C989" s="3" t="s">
        <v>1348</v>
      </c>
      <c r="D989" s="3" t="s">
        <v>2614</v>
      </c>
      <c r="E989" s="7" t="s">
        <v>206</v>
      </c>
      <c r="F989" s="9"/>
      <c r="G989" s="12"/>
      <c r="H989" s="15"/>
      <c r="I989" s="12" t="s">
        <v>3637</v>
      </c>
      <c r="J989" s="3" t="s">
        <v>1348</v>
      </c>
    </row>
    <row r="990" spans="1:10" customFormat="1" ht="33" customHeight="1">
      <c r="A990" s="2" t="s">
        <v>1351</v>
      </c>
      <c r="B990" s="12"/>
      <c r="C990" s="3" t="s">
        <v>1350</v>
      </c>
      <c r="D990" s="3" t="s">
        <v>2614</v>
      </c>
      <c r="E990" s="7" t="s">
        <v>206</v>
      </c>
      <c r="F990" s="9"/>
      <c r="G990" s="12"/>
      <c r="H990" s="15"/>
      <c r="I990" s="12" t="s">
        <v>3638</v>
      </c>
      <c r="J990" s="3" t="s">
        <v>1350</v>
      </c>
    </row>
    <row r="991" spans="1:10" customFormat="1" ht="33" customHeight="1">
      <c r="A991" s="2" t="s">
        <v>1353</v>
      </c>
      <c r="B991" s="12"/>
      <c r="C991" s="3" t="s">
        <v>1352</v>
      </c>
      <c r="D991" s="3" t="s">
        <v>2614</v>
      </c>
      <c r="E991" s="7" t="s">
        <v>206</v>
      </c>
      <c r="F991" s="9"/>
      <c r="G991" s="12"/>
      <c r="H991" s="15"/>
      <c r="I991" s="12" t="s">
        <v>3639</v>
      </c>
      <c r="J991" s="3" t="s">
        <v>1352</v>
      </c>
    </row>
    <row r="992" spans="1:10" customFormat="1" ht="33" customHeight="1">
      <c r="A992" s="2" t="s">
        <v>1355</v>
      </c>
      <c r="B992" s="12"/>
      <c r="C992" s="3" t="s">
        <v>1354</v>
      </c>
      <c r="D992" s="3" t="s">
        <v>2614</v>
      </c>
      <c r="E992" s="7" t="s">
        <v>206</v>
      </c>
      <c r="F992" s="11"/>
      <c r="G992" s="12"/>
      <c r="H992" s="15"/>
      <c r="I992" s="12" t="s">
        <v>3640</v>
      </c>
      <c r="J992" s="3" t="s">
        <v>1354</v>
      </c>
    </row>
    <row r="993" spans="12:14">
      <c r="L993"/>
      <c r="M993"/>
      <c r="N993"/>
    </row>
    <row r="994" spans="12:14">
      <c r="L994"/>
      <c r="M994"/>
      <c r="N994"/>
    </row>
    <row r="995" spans="12:14">
      <c r="L995"/>
      <c r="M995"/>
      <c r="N995"/>
    </row>
    <row r="996" spans="12:14">
      <c r="L996"/>
      <c r="M996"/>
      <c r="N996"/>
    </row>
    <row r="997" spans="12:14">
      <c r="L997"/>
      <c r="M997"/>
      <c r="N997"/>
    </row>
    <row r="998" spans="12:14">
      <c r="L998"/>
      <c r="M998"/>
      <c r="N998"/>
    </row>
    <row r="999" spans="12:14">
      <c r="L999"/>
      <c r="M999"/>
      <c r="N999"/>
    </row>
    <row r="1000" spans="12:14">
      <c r="L1000"/>
      <c r="M1000"/>
      <c r="N1000"/>
    </row>
    <row r="1001" spans="12:14">
      <c r="L1001"/>
      <c r="M1001"/>
      <c r="N1001"/>
    </row>
    <row r="1002" spans="12:14">
      <c r="L1002"/>
      <c r="M1002"/>
      <c r="N1002"/>
    </row>
    <row r="1003" spans="12:14">
      <c r="L1003"/>
      <c r="M1003"/>
      <c r="N1003"/>
    </row>
    <row r="1004" spans="12:14">
      <c r="L1004"/>
      <c r="M1004"/>
      <c r="N1004"/>
    </row>
    <row r="1005" spans="12:14">
      <c r="L1005"/>
      <c r="M1005"/>
      <c r="N1005"/>
    </row>
    <row r="1006" spans="12:14">
      <c r="L1006"/>
      <c r="M1006"/>
      <c r="N1006"/>
    </row>
    <row r="1007" spans="12:14">
      <c r="L1007"/>
      <c r="M1007"/>
      <c r="N1007"/>
    </row>
    <row r="1008" spans="12:14">
      <c r="L1008"/>
      <c r="M1008"/>
      <c r="N1008"/>
    </row>
  </sheetData>
  <mergeCells count="1">
    <mergeCell ref="L1:N1"/>
  </mergeCells>
  <pageMargins left="0.70866141732283472" right="0.70866141732283472" top="0.74803149606299213" bottom="0.74803149606299213" header="0.31496062992125984" footer="0.31496062992125984"/>
  <pageSetup paperSize="9" scale="70" fitToHeight="5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61"/>
  <sheetViews>
    <sheetView topLeftCell="A100" zoomScale="90" zoomScaleNormal="90" workbookViewId="0">
      <selection activeCell="J46" sqref="J46"/>
    </sheetView>
  </sheetViews>
  <sheetFormatPr defaultRowHeight="15"/>
  <cols>
    <col min="1" max="1" width="21.7109375" style="4" bestFit="1" customWidth="1"/>
    <col min="2" max="2" width="21.7109375" style="4" customWidth="1"/>
    <col min="3" max="3" width="9" style="5" bestFit="1" customWidth="1"/>
    <col min="4" max="4" width="11.42578125" style="5" customWidth="1"/>
    <col min="5" max="5" width="55.140625" style="6" customWidth="1"/>
    <col min="6" max="6" width="2.7109375" style="1" customWidth="1"/>
    <col min="7" max="7" width="12" style="1" customWidth="1"/>
    <col min="8" max="9" width="9.140625" style="15"/>
    <col min="10" max="10" width="12" style="1" customWidth="1"/>
    <col min="11" max="11" width="9" style="5" customWidth="1"/>
    <col min="13" max="16384" width="9.140625" style="1"/>
  </cols>
  <sheetData>
    <row r="1" spans="1:11" ht="58.5" customHeight="1">
      <c r="A1" s="2" t="s">
        <v>1</v>
      </c>
      <c r="B1" s="2"/>
      <c r="C1" s="3" t="s">
        <v>0</v>
      </c>
      <c r="D1" s="3" t="s">
        <v>2613</v>
      </c>
      <c r="E1" s="7" t="s">
        <v>2</v>
      </c>
      <c r="F1" s="10"/>
      <c r="G1" s="8"/>
      <c r="J1" s="8"/>
      <c r="K1" s="13" t="s">
        <v>2627</v>
      </c>
    </row>
    <row r="2" spans="1:11" ht="33" customHeight="1">
      <c r="A2" s="2" t="s">
        <v>2073</v>
      </c>
      <c r="B2" s="2"/>
      <c r="C2" s="3" t="s">
        <v>2138</v>
      </c>
      <c r="D2" s="3" t="s">
        <v>2614</v>
      </c>
      <c r="E2" s="7" t="s">
        <v>2140</v>
      </c>
      <c r="F2" s="9"/>
      <c r="G2" s="12" t="s">
        <v>2818</v>
      </c>
      <c r="H2" s="27" t="s">
        <v>2816</v>
      </c>
      <c r="I2" s="32"/>
      <c r="J2" s="12" t="s">
        <v>2818</v>
      </c>
      <c r="K2" s="3" t="s">
        <v>2138</v>
      </c>
    </row>
    <row r="3" spans="1:11" customFormat="1" ht="33" customHeight="1">
      <c r="A3" s="2" t="s">
        <v>2076</v>
      </c>
      <c r="B3" s="2"/>
      <c r="C3" s="3" t="s">
        <v>2141</v>
      </c>
      <c r="D3" s="3" t="s">
        <v>2614</v>
      </c>
      <c r="E3" s="7" t="s">
        <v>2143</v>
      </c>
      <c r="F3" s="9"/>
      <c r="G3" s="12" t="s">
        <v>2817</v>
      </c>
      <c r="H3" s="27" t="s">
        <v>2816</v>
      </c>
      <c r="I3" s="32"/>
      <c r="J3" s="12" t="s">
        <v>2817</v>
      </c>
      <c r="K3" s="3" t="s">
        <v>2141</v>
      </c>
    </row>
    <row r="4" spans="1:11" customFormat="1" ht="33" customHeight="1">
      <c r="A4" s="2" t="s">
        <v>1788</v>
      </c>
      <c r="B4" s="2"/>
      <c r="C4" s="3" t="s">
        <v>2580</v>
      </c>
      <c r="D4" s="3" t="s">
        <v>2614</v>
      </c>
      <c r="E4" s="7" t="s">
        <v>2582</v>
      </c>
      <c r="F4" s="9"/>
      <c r="G4" s="12" t="s">
        <v>2710</v>
      </c>
      <c r="H4" s="15"/>
      <c r="I4" s="15"/>
      <c r="J4" s="12" t="s">
        <v>2710</v>
      </c>
      <c r="K4" s="3" t="s">
        <v>2580</v>
      </c>
    </row>
    <row r="5" spans="1:11" customFormat="1" ht="33" customHeight="1">
      <c r="A5" s="2" t="s">
        <v>1791</v>
      </c>
      <c r="B5" s="2"/>
      <c r="C5" s="3" t="s">
        <v>2072</v>
      </c>
      <c r="D5" s="3" t="s">
        <v>2614</v>
      </c>
      <c r="E5" s="7" t="s">
        <v>2074</v>
      </c>
      <c r="F5" s="9"/>
      <c r="G5" s="12" t="s">
        <v>2624</v>
      </c>
      <c r="H5" s="15"/>
      <c r="I5" s="15"/>
      <c r="J5" s="12" t="s">
        <v>2624</v>
      </c>
      <c r="K5" s="3" t="s">
        <v>2072</v>
      </c>
    </row>
    <row r="6" spans="1:11" customFormat="1" ht="33" customHeight="1">
      <c r="A6" s="2" t="s">
        <v>1794</v>
      </c>
      <c r="B6" s="2"/>
      <c r="C6" s="3" t="s">
        <v>2267</v>
      </c>
      <c r="D6" s="3" t="s">
        <v>2614</v>
      </c>
      <c r="E6" s="7" t="s">
        <v>2269</v>
      </c>
      <c r="F6" s="9"/>
      <c r="G6" s="12" t="s">
        <v>2634</v>
      </c>
      <c r="H6" s="15"/>
      <c r="I6" s="15"/>
      <c r="J6" s="12" t="s">
        <v>2634</v>
      </c>
      <c r="K6" s="3" t="s">
        <v>2267</v>
      </c>
    </row>
    <row r="7" spans="1:11" customFormat="1" ht="33" customHeight="1">
      <c r="A7" s="2" t="s">
        <v>1797</v>
      </c>
      <c r="B7" s="2"/>
      <c r="C7" s="3" t="s">
        <v>2270</v>
      </c>
      <c r="D7" s="3" t="s">
        <v>2614</v>
      </c>
      <c r="E7" s="7" t="s">
        <v>2272</v>
      </c>
      <c r="F7" s="9"/>
      <c r="G7" s="12" t="s">
        <v>2635</v>
      </c>
      <c r="H7" s="15"/>
      <c r="I7" s="15"/>
      <c r="J7" s="12" t="s">
        <v>2635</v>
      </c>
      <c r="K7" s="3" t="s">
        <v>2270</v>
      </c>
    </row>
    <row r="8" spans="1:11" customFormat="1" ht="33" customHeight="1">
      <c r="A8" s="2" t="s">
        <v>1800</v>
      </c>
      <c r="B8" s="2"/>
      <c r="C8" s="3" t="s">
        <v>2547</v>
      </c>
      <c r="D8" s="3" t="s">
        <v>2614</v>
      </c>
      <c r="E8" s="7" t="s">
        <v>2549</v>
      </c>
      <c r="F8" s="9"/>
      <c r="G8" s="12" t="s">
        <v>2704</v>
      </c>
      <c r="H8" s="15"/>
      <c r="I8" s="15"/>
      <c r="J8" s="12" t="s">
        <v>2704</v>
      </c>
      <c r="K8" s="3" t="s">
        <v>2547</v>
      </c>
    </row>
    <row r="9" spans="1:11" customFormat="1" ht="33" customHeight="1">
      <c r="A9" s="2" t="s">
        <v>1803</v>
      </c>
      <c r="B9" s="2"/>
      <c r="C9" s="3" t="s">
        <v>2273</v>
      </c>
      <c r="D9" s="3" t="s">
        <v>2614</v>
      </c>
      <c r="E9" s="7" t="s">
        <v>2275</v>
      </c>
      <c r="F9" s="9"/>
      <c r="G9" s="12" t="s">
        <v>2636</v>
      </c>
      <c r="H9" s="15"/>
      <c r="I9" s="15"/>
      <c r="J9" s="12" t="s">
        <v>2636</v>
      </c>
      <c r="K9" s="3" t="s">
        <v>2273</v>
      </c>
    </row>
    <row r="10" spans="1:11" customFormat="1" ht="33" customHeight="1">
      <c r="A10" s="2" t="s">
        <v>1806</v>
      </c>
      <c r="B10" s="2"/>
      <c r="C10" s="3" t="s">
        <v>2276</v>
      </c>
      <c r="D10" s="3" t="s">
        <v>2614</v>
      </c>
      <c r="E10" s="7" t="s">
        <v>2278</v>
      </c>
      <c r="F10" s="9"/>
      <c r="G10" s="12" t="s">
        <v>2637</v>
      </c>
      <c r="H10" s="15"/>
      <c r="I10" s="15"/>
      <c r="J10" s="12" t="s">
        <v>2637</v>
      </c>
      <c r="K10" s="3" t="s">
        <v>2276</v>
      </c>
    </row>
    <row r="11" spans="1:11" customFormat="1" ht="33" customHeight="1">
      <c r="A11" s="2" t="s">
        <v>1809</v>
      </c>
      <c r="B11" s="2"/>
      <c r="C11" s="3" t="s">
        <v>2279</v>
      </c>
      <c r="D11" s="3" t="s">
        <v>2614</v>
      </c>
      <c r="E11" s="7" t="s">
        <v>2281</v>
      </c>
      <c r="F11" s="9"/>
      <c r="G11" s="12" t="s">
        <v>2638</v>
      </c>
      <c r="H11" s="15"/>
      <c r="I11" s="15"/>
      <c r="J11" s="12" t="s">
        <v>2638</v>
      </c>
      <c r="K11" s="3" t="s">
        <v>2279</v>
      </c>
    </row>
    <row r="12" spans="1:11" customFormat="1" ht="33" customHeight="1">
      <c r="A12" s="2" t="s">
        <v>1812</v>
      </c>
      <c r="B12" s="2"/>
      <c r="C12" s="3" t="s">
        <v>2282</v>
      </c>
      <c r="D12" s="3" t="s">
        <v>2614</v>
      </c>
      <c r="E12" s="7" t="s">
        <v>2284</v>
      </c>
      <c r="F12" s="9"/>
      <c r="G12" s="12" t="s">
        <v>2639</v>
      </c>
      <c r="H12" s="15"/>
      <c r="I12" s="15"/>
      <c r="J12" s="12" t="s">
        <v>2639</v>
      </c>
      <c r="K12" s="3" t="s">
        <v>2282</v>
      </c>
    </row>
    <row r="13" spans="1:11" customFormat="1" ht="33" customHeight="1">
      <c r="A13" s="2" t="s">
        <v>1815</v>
      </c>
      <c r="B13" s="2"/>
      <c r="C13" s="3" t="s">
        <v>2285</v>
      </c>
      <c r="D13" s="3" t="s">
        <v>2614</v>
      </c>
      <c r="E13" s="7" t="s">
        <v>2287</v>
      </c>
      <c r="F13" s="9"/>
      <c r="G13" s="12" t="s">
        <v>2640</v>
      </c>
      <c r="H13" s="15"/>
      <c r="I13" s="15"/>
      <c r="J13" s="12" t="s">
        <v>2640</v>
      </c>
      <c r="K13" s="3" t="s">
        <v>2285</v>
      </c>
    </row>
    <row r="14" spans="1:11" customFormat="1" ht="33" customHeight="1">
      <c r="A14" s="2" t="s">
        <v>1818</v>
      </c>
      <c r="B14" s="2"/>
      <c r="C14" s="3" t="s">
        <v>2288</v>
      </c>
      <c r="D14" s="3" t="s">
        <v>2614</v>
      </c>
      <c r="E14" s="7" t="s">
        <v>2290</v>
      </c>
      <c r="F14" s="9"/>
      <c r="G14" s="12" t="s">
        <v>2641</v>
      </c>
      <c r="H14" s="15"/>
      <c r="I14" s="15"/>
      <c r="J14" s="12" t="s">
        <v>2641</v>
      </c>
      <c r="K14" s="3" t="s">
        <v>2288</v>
      </c>
    </row>
    <row r="15" spans="1:11" customFormat="1" ht="33" customHeight="1">
      <c r="A15" s="2" t="s">
        <v>1821</v>
      </c>
      <c r="B15" s="2"/>
      <c r="C15" s="3" t="s">
        <v>2102</v>
      </c>
      <c r="D15" s="3" t="s">
        <v>2614</v>
      </c>
      <c r="E15" s="7" t="s">
        <v>2104</v>
      </c>
      <c r="F15" s="9"/>
      <c r="G15" s="12" t="s">
        <v>2630</v>
      </c>
      <c r="H15" s="15"/>
      <c r="I15" s="15"/>
      <c r="J15" s="12" t="s">
        <v>2630</v>
      </c>
      <c r="K15" s="3" t="s">
        <v>2102</v>
      </c>
    </row>
    <row r="16" spans="1:11" customFormat="1" ht="33" customHeight="1">
      <c r="A16" s="2" t="s">
        <v>2079</v>
      </c>
      <c r="B16" s="2"/>
      <c r="C16" s="3" t="s">
        <v>2105</v>
      </c>
      <c r="D16" s="3" t="s">
        <v>2614</v>
      </c>
      <c r="E16" s="7" t="s">
        <v>2107</v>
      </c>
      <c r="F16" s="9"/>
      <c r="G16" s="12" t="s">
        <v>2631</v>
      </c>
      <c r="H16" s="15"/>
      <c r="I16" s="15"/>
      <c r="J16" s="12" t="s">
        <v>2631</v>
      </c>
      <c r="K16" s="3" t="s">
        <v>2105</v>
      </c>
    </row>
    <row r="17" spans="1:11" customFormat="1" ht="33" customHeight="1">
      <c r="A17" s="2" t="s">
        <v>2082</v>
      </c>
      <c r="B17" s="2"/>
      <c r="C17" s="3" t="s">
        <v>2108</v>
      </c>
      <c r="D17" s="3" t="s">
        <v>2614</v>
      </c>
      <c r="E17" s="7" t="s">
        <v>2110</v>
      </c>
      <c r="F17" s="9"/>
      <c r="G17" s="12" t="s">
        <v>2677</v>
      </c>
      <c r="H17" s="15"/>
      <c r="I17" s="15"/>
      <c r="J17" s="12" t="s">
        <v>2677</v>
      </c>
      <c r="K17" s="3" t="s">
        <v>2108</v>
      </c>
    </row>
    <row r="18" spans="1:11" customFormat="1" ht="33" customHeight="1">
      <c r="A18" s="2" t="s">
        <v>2085</v>
      </c>
      <c r="B18" s="2"/>
      <c r="C18" s="3" t="s">
        <v>2090</v>
      </c>
      <c r="D18" s="3" t="s">
        <v>2614</v>
      </c>
      <c r="E18" s="7" t="s">
        <v>2092</v>
      </c>
      <c r="F18" s="9"/>
      <c r="G18" s="12" t="s">
        <v>2625</v>
      </c>
      <c r="H18" s="15"/>
      <c r="I18" s="15"/>
      <c r="J18" s="12" t="s">
        <v>2625</v>
      </c>
      <c r="K18" s="3" t="s">
        <v>2090</v>
      </c>
    </row>
    <row r="19" spans="1:11" customFormat="1" ht="33" customHeight="1">
      <c r="A19" s="2" t="s">
        <v>2088</v>
      </c>
      <c r="B19" s="2"/>
      <c r="C19" s="3" t="s">
        <v>2093</v>
      </c>
      <c r="D19" s="3" t="s">
        <v>2614</v>
      </c>
      <c r="E19" s="7" t="s">
        <v>2095</v>
      </c>
      <c r="F19" s="9"/>
      <c r="G19" s="12" t="s">
        <v>2626</v>
      </c>
      <c r="H19" s="15"/>
      <c r="I19" s="15"/>
      <c r="J19" s="12" t="s">
        <v>2626</v>
      </c>
      <c r="K19" s="3" t="s">
        <v>2093</v>
      </c>
    </row>
    <row r="20" spans="1:11" customFormat="1" ht="33" customHeight="1">
      <c r="A20" s="2" t="s">
        <v>2091</v>
      </c>
      <c r="B20" s="2"/>
      <c r="C20" s="3" t="s">
        <v>2096</v>
      </c>
      <c r="D20" s="3" t="s">
        <v>2614</v>
      </c>
      <c r="E20" s="7" t="s">
        <v>2098</v>
      </c>
      <c r="F20" s="9"/>
      <c r="G20" s="12" t="s">
        <v>2628</v>
      </c>
      <c r="H20" s="15"/>
      <c r="I20" s="15"/>
      <c r="J20" s="12" t="s">
        <v>2628</v>
      </c>
      <c r="K20" s="3" t="s">
        <v>2096</v>
      </c>
    </row>
    <row r="21" spans="1:11" customFormat="1" ht="33" customHeight="1">
      <c r="A21" s="2" t="s">
        <v>2094</v>
      </c>
      <c r="B21" s="2"/>
      <c r="C21" s="3" t="s">
        <v>2099</v>
      </c>
      <c r="D21" s="3" t="s">
        <v>2614</v>
      </c>
      <c r="E21" s="7" t="s">
        <v>2101</v>
      </c>
      <c r="F21" s="9"/>
      <c r="G21" s="12" t="s">
        <v>2629</v>
      </c>
      <c r="H21" s="15"/>
      <c r="I21" s="15"/>
      <c r="J21" s="12" t="s">
        <v>2629</v>
      </c>
      <c r="K21" s="3" t="s">
        <v>2099</v>
      </c>
    </row>
    <row r="22" spans="1:11" customFormat="1" ht="33" customHeight="1">
      <c r="A22" s="2" t="s">
        <v>2097</v>
      </c>
      <c r="B22" s="2"/>
      <c r="C22" s="3" t="s">
        <v>2114</v>
      </c>
      <c r="D22" s="3" t="s">
        <v>2614</v>
      </c>
      <c r="E22" s="7" t="s">
        <v>2116</v>
      </c>
      <c r="F22" s="9"/>
      <c r="G22" s="12" t="s">
        <v>2633</v>
      </c>
      <c r="H22" s="15"/>
      <c r="I22" s="15"/>
      <c r="J22" s="12" t="s">
        <v>2633</v>
      </c>
      <c r="K22" s="3" t="s">
        <v>2114</v>
      </c>
    </row>
    <row r="23" spans="1:11" customFormat="1" ht="33" customHeight="1">
      <c r="A23" s="2" t="s">
        <v>2100</v>
      </c>
      <c r="B23" s="2"/>
      <c r="C23" s="3" t="s">
        <v>2553</v>
      </c>
      <c r="D23" s="3" t="s">
        <v>2614</v>
      </c>
      <c r="E23" s="7" t="s">
        <v>2555</v>
      </c>
      <c r="F23" s="9"/>
      <c r="G23" s="12" t="s">
        <v>2705</v>
      </c>
      <c r="H23" s="15"/>
      <c r="I23" s="15"/>
      <c r="J23" s="12" t="s">
        <v>2705</v>
      </c>
      <c r="K23" s="3" t="s">
        <v>2553</v>
      </c>
    </row>
    <row r="24" spans="1:11" customFormat="1" ht="33" customHeight="1">
      <c r="A24" s="2" t="s">
        <v>2103</v>
      </c>
      <c r="B24" s="2"/>
      <c r="C24" s="3" t="s">
        <v>2309</v>
      </c>
      <c r="D24" s="3" t="s">
        <v>2614</v>
      </c>
      <c r="E24" s="7" t="s">
        <v>2311</v>
      </c>
      <c r="F24" s="9"/>
      <c r="G24" s="12" t="s">
        <v>2645</v>
      </c>
      <c r="H24" s="15"/>
      <c r="I24" s="15"/>
      <c r="J24" s="12" t="s">
        <v>2645</v>
      </c>
      <c r="K24" s="3" t="s">
        <v>2309</v>
      </c>
    </row>
    <row r="25" spans="1:11" customFormat="1" ht="33" customHeight="1">
      <c r="A25" s="2" t="s">
        <v>2106</v>
      </c>
      <c r="B25" s="2"/>
      <c r="C25" s="3" t="s">
        <v>2312</v>
      </c>
      <c r="D25" s="3" t="s">
        <v>2614</v>
      </c>
      <c r="E25" s="7" t="s">
        <v>2314</v>
      </c>
      <c r="F25" s="9"/>
      <c r="G25" s="12" t="s">
        <v>2646</v>
      </c>
      <c r="H25" s="15"/>
      <c r="I25" s="15"/>
      <c r="J25" s="12" t="s">
        <v>2646</v>
      </c>
      <c r="K25" s="3" t="s">
        <v>2312</v>
      </c>
    </row>
    <row r="26" spans="1:11" customFormat="1" ht="33" customHeight="1">
      <c r="A26" s="2" t="s">
        <v>2109</v>
      </c>
      <c r="B26" s="2"/>
      <c r="C26" s="3" t="s">
        <v>2315</v>
      </c>
      <c r="D26" s="3" t="s">
        <v>2614</v>
      </c>
      <c r="E26" s="7" t="s">
        <v>2317</v>
      </c>
      <c r="F26" s="9"/>
      <c r="G26" s="12" t="s">
        <v>2647</v>
      </c>
      <c r="H26" s="15"/>
      <c r="I26" s="15"/>
      <c r="J26" s="12" t="s">
        <v>2647</v>
      </c>
      <c r="K26" s="3" t="s">
        <v>2315</v>
      </c>
    </row>
    <row r="27" spans="1:11" customFormat="1" ht="33" customHeight="1">
      <c r="A27" s="2" t="s">
        <v>2112</v>
      </c>
      <c r="B27" s="2"/>
      <c r="C27" s="3" t="s">
        <v>2318</v>
      </c>
      <c r="D27" s="3" t="s">
        <v>2614</v>
      </c>
      <c r="E27" s="7" t="s">
        <v>2320</v>
      </c>
      <c r="F27" s="9"/>
      <c r="G27" s="12" t="s">
        <v>2648</v>
      </c>
      <c r="H27" s="15"/>
      <c r="I27" s="15"/>
      <c r="J27" s="12" t="s">
        <v>2648</v>
      </c>
      <c r="K27" s="3" t="s">
        <v>2318</v>
      </c>
    </row>
    <row r="28" spans="1:11" customFormat="1" ht="33" customHeight="1">
      <c r="A28" s="2" t="s">
        <v>2115</v>
      </c>
      <c r="B28" s="2"/>
      <c r="C28" s="3" t="s">
        <v>2321</v>
      </c>
      <c r="D28" s="3" t="s">
        <v>2614</v>
      </c>
      <c r="E28" s="7" t="s">
        <v>2323</v>
      </c>
      <c r="F28" s="9"/>
      <c r="G28" s="12" t="s">
        <v>2650</v>
      </c>
      <c r="H28" s="15"/>
      <c r="I28" s="15"/>
      <c r="J28" s="12" t="s">
        <v>2650</v>
      </c>
      <c r="K28" s="3" t="s">
        <v>2321</v>
      </c>
    </row>
    <row r="29" spans="1:11" customFormat="1" ht="33" customHeight="1">
      <c r="A29" s="2" t="s">
        <v>2118</v>
      </c>
      <c r="B29" s="2"/>
      <c r="C29" s="3" t="s">
        <v>2324</v>
      </c>
      <c r="D29" s="3" t="s">
        <v>2614</v>
      </c>
      <c r="E29" s="7" t="s">
        <v>2326</v>
      </c>
      <c r="F29" s="9"/>
      <c r="G29" s="12" t="s">
        <v>2649</v>
      </c>
      <c r="H29" s="15"/>
      <c r="I29" s="15"/>
      <c r="J29" s="12" t="s">
        <v>2649</v>
      </c>
      <c r="K29" s="3" t="s">
        <v>2324</v>
      </c>
    </row>
    <row r="30" spans="1:11" customFormat="1" ht="33" customHeight="1">
      <c r="A30" s="2" t="s">
        <v>2238</v>
      </c>
      <c r="B30" s="2"/>
      <c r="C30" s="3" t="s">
        <v>2303</v>
      </c>
      <c r="D30" s="3" t="s">
        <v>2614</v>
      </c>
      <c r="E30" s="7" t="s">
        <v>2305</v>
      </c>
      <c r="F30" s="9"/>
      <c r="G30" s="12" t="s">
        <v>2642</v>
      </c>
      <c r="H30" s="15"/>
      <c r="I30" s="15"/>
      <c r="J30" s="12" t="s">
        <v>2642</v>
      </c>
      <c r="K30" s="3" t="s">
        <v>2303</v>
      </c>
    </row>
    <row r="31" spans="1:11" customFormat="1" ht="33" customHeight="1">
      <c r="A31" s="2" t="s">
        <v>2241</v>
      </c>
      <c r="B31" s="2"/>
      <c r="C31" s="3" t="s">
        <v>2306</v>
      </c>
      <c r="D31" s="3" t="s">
        <v>2614</v>
      </c>
      <c r="E31" s="7" t="s">
        <v>2308</v>
      </c>
      <c r="F31" s="9"/>
      <c r="G31" s="12" t="s">
        <v>2643</v>
      </c>
      <c r="H31" s="15"/>
      <c r="I31" s="15"/>
      <c r="J31" s="12" t="s">
        <v>2643</v>
      </c>
      <c r="K31" s="3" t="s">
        <v>2306</v>
      </c>
    </row>
    <row r="32" spans="1:11" customFormat="1" ht="33" customHeight="1">
      <c r="A32" s="2" t="s">
        <v>2256</v>
      </c>
      <c r="B32" s="2"/>
      <c r="C32" s="3" t="s">
        <v>1658</v>
      </c>
      <c r="D32" s="3" t="s">
        <v>2614</v>
      </c>
      <c r="E32" s="7" t="s">
        <v>1660</v>
      </c>
      <c r="F32" s="9"/>
      <c r="G32" s="12" t="s">
        <v>2719</v>
      </c>
      <c r="H32" s="15"/>
      <c r="I32" s="15"/>
      <c r="J32" s="12" t="s">
        <v>2719</v>
      </c>
      <c r="K32" s="3" t="s">
        <v>1658</v>
      </c>
    </row>
    <row r="33" spans="1:11" customFormat="1" ht="33" customHeight="1">
      <c r="A33" s="2" t="s">
        <v>2259</v>
      </c>
      <c r="B33" s="2"/>
      <c r="C33" s="3" t="s">
        <v>1661</v>
      </c>
      <c r="D33" s="3" t="s">
        <v>2614</v>
      </c>
      <c r="E33" s="7" t="s">
        <v>1663</v>
      </c>
      <c r="F33" s="9"/>
      <c r="G33" s="12" t="s">
        <v>2720</v>
      </c>
      <c r="H33" s="15"/>
      <c r="I33" s="15"/>
      <c r="J33" s="12" t="s">
        <v>2720</v>
      </c>
      <c r="K33" s="3" t="s">
        <v>1661</v>
      </c>
    </row>
    <row r="34" spans="1:11" customFormat="1" ht="33" customHeight="1">
      <c r="A34" s="2" t="s">
        <v>2262</v>
      </c>
      <c r="B34" s="2"/>
      <c r="C34" s="3" t="s">
        <v>1664</v>
      </c>
      <c r="D34" s="3" t="s">
        <v>2614</v>
      </c>
      <c r="E34" s="7" t="s">
        <v>1666</v>
      </c>
      <c r="F34" s="9"/>
      <c r="G34" s="12" t="s">
        <v>2721</v>
      </c>
      <c r="H34" s="15"/>
      <c r="I34" s="15"/>
      <c r="J34" s="12" t="s">
        <v>2721</v>
      </c>
      <c r="K34" s="3" t="s">
        <v>1664</v>
      </c>
    </row>
    <row r="35" spans="1:11" customFormat="1" ht="33" customHeight="1">
      <c r="A35" s="2" t="s">
        <v>2265</v>
      </c>
      <c r="B35" s="2"/>
      <c r="C35" s="3" t="s">
        <v>1667</v>
      </c>
      <c r="D35" s="3" t="s">
        <v>2614</v>
      </c>
      <c r="E35" s="7" t="s">
        <v>1669</v>
      </c>
      <c r="F35" s="9"/>
      <c r="G35" s="12" t="s">
        <v>2722</v>
      </c>
      <c r="H35" s="15"/>
      <c r="I35" s="15"/>
      <c r="J35" s="12" t="s">
        <v>2722</v>
      </c>
      <c r="K35" s="3" t="s">
        <v>1667</v>
      </c>
    </row>
    <row r="36" spans="1:11" customFormat="1" ht="33" customHeight="1">
      <c r="A36" s="2" t="s">
        <v>2268</v>
      </c>
      <c r="B36" s="2"/>
      <c r="C36" s="3" t="s">
        <v>1670</v>
      </c>
      <c r="D36" s="3" t="s">
        <v>2614</v>
      </c>
      <c r="E36" s="7" t="s">
        <v>1672</v>
      </c>
      <c r="F36" s="9"/>
      <c r="G36" s="12" t="s">
        <v>2723</v>
      </c>
      <c r="H36" s="15"/>
      <c r="I36" s="15"/>
      <c r="J36" s="12" t="s">
        <v>2723</v>
      </c>
      <c r="K36" s="3" t="s">
        <v>1670</v>
      </c>
    </row>
    <row r="37" spans="1:11" customFormat="1" ht="33" customHeight="1">
      <c r="A37" s="2" t="s">
        <v>2271</v>
      </c>
      <c r="B37" s="2"/>
      <c r="C37" s="3" t="s">
        <v>1673</v>
      </c>
      <c r="D37" s="3" t="s">
        <v>2614</v>
      </c>
      <c r="E37" s="7" t="s">
        <v>1675</v>
      </c>
      <c r="F37" s="9"/>
      <c r="G37" s="12" t="s">
        <v>2724</v>
      </c>
      <c r="H37" s="15"/>
      <c r="I37" s="15"/>
      <c r="J37" s="12" t="s">
        <v>2724</v>
      </c>
      <c r="K37" s="3" t="s">
        <v>1673</v>
      </c>
    </row>
    <row r="38" spans="1:11" customFormat="1" ht="33" customHeight="1">
      <c r="A38" s="2" t="s">
        <v>2274</v>
      </c>
      <c r="B38" s="2"/>
      <c r="C38" s="3" t="s">
        <v>1676</v>
      </c>
      <c r="D38" s="3" t="s">
        <v>2614</v>
      </c>
      <c r="E38" s="7" t="s">
        <v>1678</v>
      </c>
      <c r="F38" s="9"/>
      <c r="G38" s="12" t="s">
        <v>2725</v>
      </c>
      <c r="H38" s="15"/>
      <c r="I38" s="15"/>
      <c r="J38" s="12" t="s">
        <v>2725</v>
      </c>
      <c r="K38" s="3" t="s">
        <v>1676</v>
      </c>
    </row>
    <row r="39" spans="1:11" customFormat="1" ht="33" customHeight="1">
      <c r="A39" s="2" t="s">
        <v>2277</v>
      </c>
      <c r="B39" s="2"/>
      <c r="C39" s="3" t="s">
        <v>1679</v>
      </c>
      <c r="D39" s="3" t="s">
        <v>2614</v>
      </c>
      <c r="E39" s="7" t="s">
        <v>1681</v>
      </c>
      <c r="F39" s="9"/>
      <c r="G39" s="12" t="s">
        <v>2726</v>
      </c>
      <c r="H39" s="15"/>
      <c r="I39" s="15"/>
      <c r="J39" s="12" t="s">
        <v>2726</v>
      </c>
      <c r="K39" s="3" t="s">
        <v>1679</v>
      </c>
    </row>
    <row r="40" spans="1:11" customFormat="1" ht="33" customHeight="1">
      <c r="A40" s="2" t="s">
        <v>2280</v>
      </c>
      <c r="B40" s="2"/>
      <c r="C40" s="3" t="s">
        <v>1682</v>
      </c>
      <c r="D40" s="3" t="s">
        <v>2614</v>
      </c>
      <c r="E40" s="7" t="s">
        <v>1684</v>
      </c>
      <c r="F40" s="9"/>
      <c r="G40" s="12" t="s">
        <v>2727</v>
      </c>
      <c r="H40" s="15"/>
      <c r="I40" s="15"/>
      <c r="J40" s="12" t="s">
        <v>2727</v>
      </c>
      <c r="K40" s="3" t="s">
        <v>1682</v>
      </c>
    </row>
    <row r="41" spans="1:11" customFormat="1" ht="33" customHeight="1">
      <c r="A41" s="2" t="s">
        <v>2283</v>
      </c>
      <c r="B41" s="2"/>
      <c r="C41" s="3" t="s">
        <v>1685</v>
      </c>
      <c r="D41" s="3" t="s">
        <v>2614</v>
      </c>
      <c r="E41" s="7" t="s">
        <v>1687</v>
      </c>
      <c r="F41" s="9"/>
      <c r="G41" s="12" t="s">
        <v>2728</v>
      </c>
      <c r="H41" s="15"/>
      <c r="I41" s="15"/>
      <c r="J41" s="12" t="s">
        <v>2728</v>
      </c>
      <c r="K41" s="3" t="s">
        <v>1685</v>
      </c>
    </row>
    <row r="42" spans="1:11" customFormat="1" ht="33" customHeight="1">
      <c r="A42" s="2" t="s">
        <v>2286</v>
      </c>
      <c r="B42" s="2"/>
      <c r="C42" s="3" t="s">
        <v>1688</v>
      </c>
      <c r="D42" s="3" t="s">
        <v>2614</v>
      </c>
      <c r="E42" s="7" t="s">
        <v>1690</v>
      </c>
      <c r="F42" s="9"/>
      <c r="G42" s="12" t="s">
        <v>2729</v>
      </c>
      <c r="H42" s="15"/>
      <c r="I42" s="15"/>
      <c r="J42" s="12" t="s">
        <v>2729</v>
      </c>
      <c r="K42" s="3" t="s">
        <v>1688</v>
      </c>
    </row>
    <row r="43" spans="1:11" customFormat="1" ht="33" customHeight="1">
      <c r="A43" s="2" t="s">
        <v>2289</v>
      </c>
      <c r="B43" s="2"/>
      <c r="C43" s="3" t="s">
        <v>1691</v>
      </c>
      <c r="D43" s="3" t="s">
        <v>2614</v>
      </c>
      <c r="E43" s="7" t="s">
        <v>1693</v>
      </c>
      <c r="F43" s="9"/>
      <c r="G43" s="12" t="s">
        <v>2730</v>
      </c>
      <c r="H43" s="15"/>
      <c r="I43" s="15"/>
      <c r="J43" s="12" t="s">
        <v>2730</v>
      </c>
      <c r="K43" s="3" t="s">
        <v>1691</v>
      </c>
    </row>
    <row r="44" spans="1:11" customFormat="1" ht="33" customHeight="1">
      <c r="A44" s="2" t="s">
        <v>2292</v>
      </c>
      <c r="B44" s="2"/>
      <c r="C44" s="3" t="s">
        <v>1694</v>
      </c>
      <c r="D44" s="3" t="s">
        <v>2614</v>
      </c>
      <c r="E44" s="7" t="s">
        <v>1696</v>
      </c>
      <c r="F44" s="9"/>
      <c r="G44" s="12" t="s">
        <v>2662</v>
      </c>
      <c r="H44" s="15"/>
      <c r="I44" s="15"/>
      <c r="J44" s="12" t="s">
        <v>2662</v>
      </c>
      <c r="K44" s="3" t="s">
        <v>1694</v>
      </c>
    </row>
    <row r="45" spans="1:11" customFormat="1" ht="33" customHeight="1">
      <c r="A45" s="2" t="s">
        <v>2295</v>
      </c>
      <c r="B45" s="2"/>
      <c r="C45" s="3" t="s">
        <v>1697</v>
      </c>
      <c r="D45" s="3" t="s">
        <v>2614</v>
      </c>
      <c r="E45" s="7" t="s">
        <v>1699</v>
      </c>
      <c r="F45" s="9"/>
      <c r="G45" s="12" t="s">
        <v>2663</v>
      </c>
      <c r="H45" s="15"/>
      <c r="I45" s="15"/>
      <c r="J45" s="12" t="s">
        <v>2663</v>
      </c>
      <c r="K45" s="3" t="s">
        <v>1697</v>
      </c>
    </row>
    <row r="46" spans="1:11" customFormat="1" ht="33" customHeight="1">
      <c r="A46" s="2" t="s">
        <v>2298</v>
      </c>
      <c r="B46" s="2"/>
      <c r="C46" s="3" t="s">
        <v>2372</v>
      </c>
      <c r="D46" s="3" t="s">
        <v>2614</v>
      </c>
      <c r="E46" s="7" t="s">
        <v>2374</v>
      </c>
      <c r="F46" s="9"/>
      <c r="G46" s="12" t="s">
        <v>2664</v>
      </c>
      <c r="H46" s="15"/>
      <c r="I46" s="15"/>
      <c r="J46" s="12" t="s">
        <v>2664</v>
      </c>
      <c r="K46" s="3" t="s">
        <v>2372</v>
      </c>
    </row>
    <row r="47" spans="1:11" customFormat="1" ht="33" customHeight="1">
      <c r="A47" s="2" t="s">
        <v>2301</v>
      </c>
      <c r="B47" s="2"/>
      <c r="C47" s="3" t="s">
        <v>2571</v>
      </c>
      <c r="D47" s="3" t="s">
        <v>2614</v>
      </c>
      <c r="E47" s="7" t="s">
        <v>2573</v>
      </c>
      <c r="F47" s="9"/>
      <c r="G47" s="12" t="s">
        <v>2665</v>
      </c>
      <c r="H47" s="15"/>
      <c r="I47" s="15"/>
      <c r="J47" s="12" t="s">
        <v>2665</v>
      </c>
      <c r="K47" s="3" t="s">
        <v>2571</v>
      </c>
    </row>
    <row r="48" spans="1:11" customFormat="1" ht="33" customHeight="1">
      <c r="A48" s="2" t="s">
        <v>2304</v>
      </c>
      <c r="B48" s="2"/>
      <c r="C48" s="3" t="s">
        <v>2336</v>
      </c>
      <c r="D48" s="3" t="s">
        <v>2614</v>
      </c>
      <c r="E48" s="7" t="s">
        <v>2338</v>
      </c>
      <c r="F48" s="9"/>
      <c r="G48" s="12" t="s">
        <v>2653</v>
      </c>
      <c r="H48" s="15"/>
      <c r="I48" s="15"/>
      <c r="J48" s="12" t="s">
        <v>2653</v>
      </c>
      <c r="K48" s="3" t="s">
        <v>2336</v>
      </c>
    </row>
    <row r="49" spans="1:11" customFormat="1" ht="33" customHeight="1">
      <c r="A49" s="2" t="s">
        <v>2307</v>
      </c>
      <c r="B49" s="2"/>
      <c r="C49" s="3" t="s">
        <v>2333</v>
      </c>
      <c r="D49" s="3" t="s">
        <v>2614</v>
      </c>
      <c r="E49" s="7" t="s">
        <v>2335</v>
      </c>
      <c r="F49" s="9"/>
      <c r="G49" s="12" t="s">
        <v>2652</v>
      </c>
      <c r="H49" s="15"/>
      <c r="I49" s="15"/>
      <c r="J49" s="12" t="s">
        <v>2652</v>
      </c>
      <c r="K49" s="3" t="s">
        <v>2333</v>
      </c>
    </row>
    <row r="50" spans="1:11" customFormat="1" ht="33" customHeight="1">
      <c r="A50" s="2" t="s">
        <v>2310</v>
      </c>
      <c r="B50" s="2"/>
      <c r="C50" s="3" t="s">
        <v>2342</v>
      </c>
      <c r="D50" s="3" t="s">
        <v>2614</v>
      </c>
      <c r="E50" s="7" t="s">
        <v>2344</v>
      </c>
      <c r="F50" s="9"/>
      <c r="G50" s="12" t="s">
        <v>2655</v>
      </c>
      <c r="H50" s="15"/>
      <c r="I50" s="15"/>
      <c r="J50" s="12" t="s">
        <v>2655</v>
      </c>
      <c r="K50" s="3" t="s">
        <v>2342</v>
      </c>
    </row>
    <row r="51" spans="1:11" customFormat="1" ht="33" customHeight="1">
      <c r="A51" s="2" t="s">
        <v>2313</v>
      </c>
      <c r="B51" s="2"/>
      <c r="C51" s="3" t="s">
        <v>2339</v>
      </c>
      <c r="D51" s="3" t="s">
        <v>2614</v>
      </c>
      <c r="E51" s="7" t="s">
        <v>2341</v>
      </c>
      <c r="F51" s="9"/>
      <c r="G51" s="12" t="s">
        <v>2654</v>
      </c>
      <c r="H51" s="15"/>
      <c r="I51" s="15"/>
      <c r="J51" s="12" t="s">
        <v>2654</v>
      </c>
      <c r="K51" s="3" t="s">
        <v>2339</v>
      </c>
    </row>
    <row r="52" spans="1:11" customFormat="1" ht="33" customHeight="1">
      <c r="A52" s="2" t="s">
        <v>2316</v>
      </c>
      <c r="B52" s="2"/>
      <c r="C52" s="3" t="s">
        <v>2345</v>
      </c>
      <c r="D52" s="3" t="s">
        <v>2614</v>
      </c>
      <c r="E52" s="7" t="s">
        <v>2347</v>
      </c>
      <c r="F52" s="9"/>
      <c r="G52" s="12" t="s">
        <v>2656</v>
      </c>
      <c r="H52" s="15"/>
      <c r="I52" s="15"/>
      <c r="J52" s="12" t="s">
        <v>2656</v>
      </c>
      <c r="K52" s="3" t="s">
        <v>2345</v>
      </c>
    </row>
    <row r="53" spans="1:11" customFormat="1" ht="33" customHeight="1">
      <c r="A53" s="2" t="s">
        <v>2319</v>
      </c>
      <c r="B53" s="2"/>
      <c r="C53" s="3" t="s">
        <v>2348</v>
      </c>
      <c r="D53" s="3" t="s">
        <v>2614</v>
      </c>
      <c r="E53" s="7" t="s">
        <v>2350</v>
      </c>
      <c r="F53" s="9"/>
      <c r="G53" s="12" t="s">
        <v>2657</v>
      </c>
      <c r="H53" s="15"/>
      <c r="I53" s="15"/>
      <c r="J53" s="12" t="s">
        <v>2657</v>
      </c>
      <c r="K53" s="3" t="s">
        <v>2348</v>
      </c>
    </row>
    <row r="54" spans="1:11" customFormat="1" ht="33" customHeight="1">
      <c r="A54" s="2" t="s">
        <v>2322</v>
      </c>
      <c r="B54" s="2"/>
      <c r="C54" s="3" t="s">
        <v>2354</v>
      </c>
      <c r="D54" s="3" t="s">
        <v>2614</v>
      </c>
      <c r="E54" s="7" t="s">
        <v>2356</v>
      </c>
      <c r="F54" s="9"/>
      <c r="G54" s="12" t="s">
        <v>2659</v>
      </c>
      <c r="H54" s="15"/>
      <c r="I54" s="15"/>
      <c r="J54" s="12" t="s">
        <v>2659</v>
      </c>
      <c r="K54" s="3" t="s">
        <v>2354</v>
      </c>
    </row>
    <row r="55" spans="1:11" customFormat="1" ht="33" customHeight="1">
      <c r="A55" s="2" t="s">
        <v>2325</v>
      </c>
      <c r="B55" s="2"/>
      <c r="C55" s="3" t="s">
        <v>2351</v>
      </c>
      <c r="D55" s="3" t="s">
        <v>2614</v>
      </c>
      <c r="E55" s="7" t="s">
        <v>2353</v>
      </c>
      <c r="F55" s="9"/>
      <c r="G55" s="12" t="s">
        <v>3641</v>
      </c>
      <c r="H55" s="15"/>
      <c r="I55" s="15"/>
      <c r="J55" s="12" t="s">
        <v>3641</v>
      </c>
      <c r="K55" s="3" t="s">
        <v>2351</v>
      </c>
    </row>
    <row r="56" spans="1:11" customFormat="1" ht="33" customHeight="1">
      <c r="A56" s="2" t="s">
        <v>2328</v>
      </c>
      <c r="B56" s="2"/>
      <c r="C56" s="3" t="s">
        <v>2360</v>
      </c>
      <c r="D56" s="3" t="s">
        <v>2614</v>
      </c>
      <c r="E56" s="7" t="s">
        <v>2362</v>
      </c>
      <c r="F56" s="9"/>
      <c r="G56" s="12" t="s">
        <v>2658</v>
      </c>
      <c r="H56" s="15"/>
      <c r="I56" s="15"/>
      <c r="J56" s="12" t="s">
        <v>2658</v>
      </c>
      <c r="K56" s="3" t="s">
        <v>2360</v>
      </c>
    </row>
    <row r="57" spans="1:11" customFormat="1" ht="33" customHeight="1">
      <c r="A57" s="2" t="s">
        <v>2331</v>
      </c>
      <c r="B57" s="2"/>
      <c r="C57" s="3" t="s">
        <v>2357</v>
      </c>
      <c r="D57" s="3" t="s">
        <v>2614</v>
      </c>
      <c r="E57" s="7" t="s">
        <v>2359</v>
      </c>
      <c r="F57" s="9"/>
      <c r="G57" s="12" t="s">
        <v>2660</v>
      </c>
      <c r="H57" s="15"/>
      <c r="I57" s="15"/>
      <c r="J57" s="12" t="s">
        <v>2660</v>
      </c>
      <c r="K57" s="3" t="s">
        <v>2357</v>
      </c>
    </row>
    <row r="58" spans="1:11" customFormat="1" ht="33" customHeight="1">
      <c r="A58" s="2" t="s">
        <v>2334</v>
      </c>
      <c r="B58" s="2"/>
      <c r="C58" s="3" t="s">
        <v>2363</v>
      </c>
      <c r="D58" s="3" t="s">
        <v>2614</v>
      </c>
      <c r="E58" s="7" t="s">
        <v>2365</v>
      </c>
      <c r="F58" s="9"/>
      <c r="G58" s="12" t="s">
        <v>2661</v>
      </c>
      <c r="H58" s="15"/>
      <c r="I58" s="15"/>
      <c r="J58" s="12" t="s">
        <v>2661</v>
      </c>
      <c r="K58" s="3" t="s">
        <v>2363</v>
      </c>
    </row>
    <row r="59" spans="1:11" customFormat="1" ht="33" customHeight="1">
      <c r="A59" s="2" t="s">
        <v>2337</v>
      </c>
      <c r="B59" s="2"/>
      <c r="C59" s="3" t="s">
        <v>2366</v>
      </c>
      <c r="D59" s="3" t="s">
        <v>2614</v>
      </c>
      <c r="E59" s="7" t="s">
        <v>2368</v>
      </c>
      <c r="F59" s="9"/>
      <c r="G59" s="12" t="s">
        <v>3651</v>
      </c>
      <c r="H59" s="15"/>
      <c r="I59" s="15"/>
      <c r="J59" s="12" t="s">
        <v>3651</v>
      </c>
      <c r="K59" s="3" t="s">
        <v>2366</v>
      </c>
    </row>
    <row r="60" spans="1:11" customFormat="1" ht="33" customHeight="1">
      <c r="A60" s="2" t="s">
        <v>2340</v>
      </c>
      <c r="B60" s="2"/>
      <c r="C60" s="3" t="s">
        <v>2369</v>
      </c>
      <c r="D60" s="3" t="s">
        <v>2614</v>
      </c>
      <c r="E60" s="7" t="s">
        <v>2371</v>
      </c>
      <c r="F60" s="9"/>
      <c r="G60" s="12" t="s">
        <v>3652</v>
      </c>
      <c r="H60" s="15"/>
      <c r="I60" s="15"/>
      <c r="J60" s="12" t="s">
        <v>3652</v>
      </c>
      <c r="K60" s="3" t="s">
        <v>2369</v>
      </c>
    </row>
    <row r="61" spans="1:11" customFormat="1" ht="33" customHeight="1">
      <c r="A61" s="2" t="s">
        <v>2343</v>
      </c>
      <c r="B61" s="2"/>
      <c r="C61" s="3" t="s">
        <v>2375</v>
      </c>
      <c r="D61" s="3" t="s">
        <v>2614</v>
      </c>
      <c r="E61" s="7" t="s">
        <v>2377</v>
      </c>
      <c r="F61" s="9"/>
      <c r="G61" s="12" t="s">
        <v>3650</v>
      </c>
      <c r="H61" s="15"/>
      <c r="I61" s="15"/>
      <c r="J61" s="12" t="s">
        <v>3650</v>
      </c>
      <c r="K61" s="3" t="s">
        <v>2375</v>
      </c>
    </row>
    <row r="62" spans="1:11" customFormat="1" ht="33" customHeight="1">
      <c r="A62" s="2" t="s">
        <v>2397</v>
      </c>
      <c r="B62" s="2"/>
      <c r="C62" s="3" t="s">
        <v>2378</v>
      </c>
      <c r="D62" s="3" t="s">
        <v>2614</v>
      </c>
      <c r="E62" s="7" t="s">
        <v>2380</v>
      </c>
      <c r="F62" s="9"/>
      <c r="G62" s="12" t="s">
        <v>2666</v>
      </c>
      <c r="H62" s="15"/>
      <c r="I62" s="15"/>
      <c r="J62" s="12" t="s">
        <v>2666</v>
      </c>
      <c r="K62" s="3" t="s">
        <v>2378</v>
      </c>
    </row>
    <row r="63" spans="1:11" customFormat="1" ht="33" customHeight="1">
      <c r="A63" s="2" t="s">
        <v>2400</v>
      </c>
      <c r="B63" s="2"/>
      <c r="C63" s="3" t="s">
        <v>2386</v>
      </c>
      <c r="D63" s="3" t="s">
        <v>2614</v>
      </c>
      <c r="E63" s="7" t="s">
        <v>2388</v>
      </c>
      <c r="F63" s="9"/>
      <c r="G63" s="12" t="s">
        <v>2667</v>
      </c>
      <c r="H63" s="15"/>
      <c r="I63" s="15"/>
      <c r="J63" s="12" t="s">
        <v>2667</v>
      </c>
      <c r="K63" s="3" t="s">
        <v>2386</v>
      </c>
    </row>
    <row r="64" spans="1:11" customFormat="1" ht="33" customHeight="1">
      <c r="A64" s="2" t="s">
        <v>2403</v>
      </c>
      <c r="B64" s="2"/>
      <c r="C64" s="3" t="s">
        <v>2389</v>
      </c>
      <c r="D64" s="3" t="s">
        <v>2614</v>
      </c>
      <c r="E64" s="7" t="s">
        <v>2391</v>
      </c>
      <c r="F64" s="9"/>
      <c r="G64" s="12" t="s">
        <v>2668</v>
      </c>
      <c r="H64" s="15"/>
      <c r="I64" s="15"/>
      <c r="J64" s="12" t="s">
        <v>2668</v>
      </c>
      <c r="K64" s="3" t="s">
        <v>2389</v>
      </c>
    </row>
    <row r="65" spans="1:11" customFormat="1" ht="33" customHeight="1">
      <c r="A65" s="2" t="s">
        <v>2406</v>
      </c>
      <c r="B65" s="2"/>
      <c r="C65" s="3" t="s">
        <v>2396</v>
      </c>
      <c r="D65" s="3" t="s">
        <v>2614</v>
      </c>
      <c r="E65" s="7" t="s">
        <v>2398</v>
      </c>
      <c r="F65" s="9"/>
      <c r="G65" s="12" t="s">
        <v>2669</v>
      </c>
      <c r="H65" s="15"/>
      <c r="I65" s="15"/>
      <c r="J65" s="12" t="s">
        <v>2669</v>
      </c>
      <c r="K65" s="3" t="s">
        <v>2396</v>
      </c>
    </row>
    <row r="66" spans="1:11" customFormat="1" ht="33" customHeight="1">
      <c r="A66" s="2" t="s">
        <v>2409</v>
      </c>
      <c r="B66" s="2"/>
      <c r="C66" s="3" t="s">
        <v>2399</v>
      </c>
      <c r="D66" s="3" t="s">
        <v>2614</v>
      </c>
      <c r="E66" s="7" t="s">
        <v>2401</v>
      </c>
      <c r="F66" s="9"/>
      <c r="G66" s="12" t="s">
        <v>2670</v>
      </c>
      <c r="H66" s="15"/>
      <c r="I66" s="15"/>
      <c r="J66" s="12" t="s">
        <v>2670</v>
      </c>
      <c r="K66" s="3" t="s">
        <v>2399</v>
      </c>
    </row>
    <row r="67" spans="1:11" customFormat="1" ht="33" customHeight="1">
      <c r="A67" s="2" t="s">
        <v>2412</v>
      </c>
      <c r="B67" s="2"/>
      <c r="C67" s="3" t="s">
        <v>2402</v>
      </c>
      <c r="D67" s="3" t="s">
        <v>2614</v>
      </c>
      <c r="E67" s="7" t="s">
        <v>2404</v>
      </c>
      <c r="F67" s="9"/>
      <c r="G67" s="12" t="s">
        <v>2671</v>
      </c>
      <c r="H67" s="15"/>
      <c r="I67" s="15"/>
      <c r="J67" s="12" t="s">
        <v>2671</v>
      </c>
      <c r="K67" s="3" t="s">
        <v>2402</v>
      </c>
    </row>
    <row r="68" spans="1:11" customFormat="1" ht="33" customHeight="1">
      <c r="A68" s="2" t="s">
        <v>2415</v>
      </c>
      <c r="B68" s="2"/>
      <c r="C68" s="3" t="s">
        <v>2405</v>
      </c>
      <c r="D68" s="3" t="s">
        <v>2614</v>
      </c>
      <c r="E68" s="7" t="s">
        <v>2407</v>
      </c>
      <c r="F68" s="9"/>
      <c r="G68" s="12" t="s">
        <v>2672</v>
      </c>
      <c r="H68" s="15"/>
      <c r="I68" s="15"/>
      <c r="J68" s="12" t="s">
        <v>2672</v>
      </c>
      <c r="K68" s="3" t="s">
        <v>2405</v>
      </c>
    </row>
    <row r="69" spans="1:11" customFormat="1" ht="33" customHeight="1">
      <c r="A69" s="2" t="s">
        <v>2418</v>
      </c>
      <c r="B69" s="2"/>
      <c r="C69" s="3" t="s">
        <v>2408</v>
      </c>
      <c r="D69" s="3" t="s">
        <v>2614</v>
      </c>
      <c r="E69" s="7" t="s">
        <v>2410</v>
      </c>
      <c r="F69" s="9"/>
      <c r="G69" s="12" t="s">
        <v>2673</v>
      </c>
      <c r="H69" s="15"/>
      <c r="I69" s="15"/>
      <c r="J69" s="12" t="s">
        <v>2673</v>
      </c>
      <c r="K69" s="3" t="s">
        <v>2408</v>
      </c>
    </row>
    <row r="70" spans="1:11" customFormat="1" ht="33" customHeight="1">
      <c r="A70" s="2" t="s">
        <v>2444</v>
      </c>
      <c r="B70" s="2"/>
      <c r="C70" s="3" t="s">
        <v>2411</v>
      </c>
      <c r="D70" s="3" t="s">
        <v>2614</v>
      </c>
      <c r="E70" s="7" t="s">
        <v>2413</v>
      </c>
      <c r="F70" s="9"/>
      <c r="G70" s="12" t="s">
        <v>2674</v>
      </c>
      <c r="H70" s="15"/>
      <c r="I70" s="15"/>
      <c r="J70" s="12" t="s">
        <v>2674</v>
      </c>
      <c r="K70" s="3" t="s">
        <v>2411</v>
      </c>
    </row>
    <row r="71" spans="1:11" customFormat="1" ht="33" customHeight="1">
      <c r="A71" s="2" t="s">
        <v>2447</v>
      </c>
      <c r="B71" s="2"/>
      <c r="C71" s="3" t="s">
        <v>2556</v>
      </c>
      <c r="D71" s="3" t="s">
        <v>2614</v>
      </c>
      <c r="E71" s="7" t="s">
        <v>2558</v>
      </c>
      <c r="F71" s="9"/>
      <c r="G71" s="12" t="s">
        <v>2706</v>
      </c>
      <c r="H71" s="15"/>
      <c r="I71" s="15"/>
      <c r="J71" s="12" t="s">
        <v>2706</v>
      </c>
      <c r="K71" s="3" t="s">
        <v>2556</v>
      </c>
    </row>
    <row r="72" spans="1:11" customFormat="1" ht="33" customHeight="1">
      <c r="A72" s="2" t="s">
        <v>2450</v>
      </c>
      <c r="B72" s="2"/>
      <c r="C72" s="3" t="s">
        <v>2425</v>
      </c>
      <c r="D72" s="3" t="s">
        <v>2614</v>
      </c>
      <c r="E72" s="7" t="s">
        <v>2427</v>
      </c>
      <c r="F72" s="9"/>
      <c r="G72" s="12" t="s">
        <v>2675</v>
      </c>
      <c r="H72" s="15"/>
      <c r="I72" s="15"/>
      <c r="J72" s="12" t="s">
        <v>2675</v>
      </c>
      <c r="K72" s="3" t="s">
        <v>2425</v>
      </c>
    </row>
    <row r="73" spans="1:11" customFormat="1" ht="33" customHeight="1">
      <c r="A73" s="2" t="s">
        <v>2453</v>
      </c>
      <c r="B73" s="2"/>
      <c r="C73" s="3" t="s">
        <v>2428</v>
      </c>
      <c r="D73" s="3" t="s">
        <v>2614</v>
      </c>
      <c r="E73" s="7" t="s">
        <v>2430</v>
      </c>
      <c r="F73" s="9"/>
      <c r="G73" s="12" t="s">
        <v>2676</v>
      </c>
      <c r="H73" s="15"/>
      <c r="I73" s="15"/>
      <c r="J73" s="12" t="s">
        <v>2676</v>
      </c>
      <c r="K73" s="3" t="s">
        <v>2428</v>
      </c>
    </row>
    <row r="74" spans="1:11" customFormat="1" ht="33" customHeight="1">
      <c r="A74" s="2" t="s">
        <v>2456</v>
      </c>
      <c r="B74" s="2"/>
      <c r="C74" s="3" t="s">
        <v>2443</v>
      </c>
      <c r="D74" s="3" t="s">
        <v>2614</v>
      </c>
      <c r="E74" s="7" t="s">
        <v>2445</v>
      </c>
      <c r="F74" s="9"/>
      <c r="G74" s="12" t="s">
        <v>2644</v>
      </c>
      <c r="H74" s="15"/>
      <c r="I74" s="15"/>
      <c r="J74" s="12" t="s">
        <v>2644</v>
      </c>
      <c r="K74" s="3" t="s">
        <v>2443</v>
      </c>
    </row>
    <row r="75" spans="1:11" customFormat="1" ht="33" customHeight="1">
      <c r="A75" s="2" t="s">
        <v>2459</v>
      </c>
      <c r="B75" s="2"/>
      <c r="C75" s="3" t="s">
        <v>2446</v>
      </c>
      <c r="D75" s="3" t="s">
        <v>2614</v>
      </c>
      <c r="E75" s="7" t="s">
        <v>2448</v>
      </c>
      <c r="F75" s="9"/>
      <c r="G75" s="12" t="s">
        <v>2651</v>
      </c>
      <c r="H75" s="15"/>
      <c r="I75" s="15"/>
      <c r="J75" s="12" t="s">
        <v>2651</v>
      </c>
      <c r="K75" s="3" t="s">
        <v>2446</v>
      </c>
    </row>
    <row r="76" spans="1:11" customFormat="1" ht="33" customHeight="1">
      <c r="A76" s="2" t="s">
        <v>2462</v>
      </c>
      <c r="B76" s="2"/>
      <c r="C76" s="3" t="s">
        <v>2589</v>
      </c>
      <c r="D76" s="3" t="s">
        <v>2614</v>
      </c>
      <c r="E76" s="7" t="s">
        <v>2591</v>
      </c>
      <c r="F76" s="9"/>
      <c r="G76" s="12" t="s">
        <v>2711</v>
      </c>
      <c r="H76" s="15"/>
      <c r="I76" s="15"/>
      <c r="J76" s="12" t="s">
        <v>2711</v>
      </c>
      <c r="K76" s="3" t="s">
        <v>2589</v>
      </c>
    </row>
    <row r="77" spans="1:11" customFormat="1" ht="33" customHeight="1">
      <c r="A77" s="2" t="s">
        <v>2465</v>
      </c>
      <c r="B77" s="2"/>
      <c r="C77" s="3" t="s">
        <v>2592</v>
      </c>
      <c r="D77" s="3" t="s">
        <v>2614</v>
      </c>
      <c r="E77" s="7" t="s">
        <v>2594</v>
      </c>
      <c r="F77" s="9"/>
      <c r="G77" s="12" t="s">
        <v>2712</v>
      </c>
      <c r="H77" s="15"/>
      <c r="I77" s="15"/>
      <c r="J77" s="12" t="s">
        <v>2712</v>
      </c>
      <c r="K77" s="3" t="s">
        <v>2592</v>
      </c>
    </row>
    <row r="78" spans="1:11" customFormat="1" ht="33" customHeight="1">
      <c r="A78" s="2" t="s">
        <v>2468</v>
      </c>
      <c r="B78" s="2"/>
      <c r="C78" s="3" t="s">
        <v>2595</v>
      </c>
      <c r="D78" s="3" t="s">
        <v>2614</v>
      </c>
      <c r="E78" s="7" t="s">
        <v>2597</v>
      </c>
      <c r="F78" s="9"/>
      <c r="G78" s="12" t="s">
        <v>2713</v>
      </c>
      <c r="H78" s="15"/>
      <c r="I78" s="15"/>
      <c r="J78" s="12" t="s">
        <v>2713</v>
      </c>
      <c r="K78" s="3" t="s">
        <v>2595</v>
      </c>
    </row>
    <row r="79" spans="1:11" customFormat="1" ht="33" customHeight="1">
      <c r="A79" s="2" t="s">
        <v>2471</v>
      </c>
      <c r="B79" s="2"/>
      <c r="C79" s="3" t="s">
        <v>2598</v>
      </c>
      <c r="D79" s="3" t="s">
        <v>2614</v>
      </c>
      <c r="E79" s="7" t="s">
        <v>2600</v>
      </c>
      <c r="F79" s="9"/>
      <c r="G79" s="12" t="s">
        <v>2714</v>
      </c>
      <c r="H79" s="15"/>
      <c r="I79" s="15"/>
      <c r="J79" s="12" t="s">
        <v>2714</v>
      </c>
      <c r="K79" s="3" t="s">
        <v>2598</v>
      </c>
    </row>
    <row r="80" spans="1:11" customFormat="1" ht="33" customHeight="1">
      <c r="A80" s="2" t="s">
        <v>2474</v>
      </c>
      <c r="B80" s="2"/>
      <c r="C80" s="3" t="s">
        <v>2601</v>
      </c>
      <c r="D80" s="3" t="s">
        <v>2614</v>
      </c>
      <c r="E80" s="7" t="s">
        <v>2603</v>
      </c>
      <c r="F80" s="9"/>
      <c r="G80" s="12" t="s">
        <v>2715</v>
      </c>
      <c r="H80" s="15"/>
      <c r="I80" s="15"/>
      <c r="J80" s="12" t="s">
        <v>2715</v>
      </c>
      <c r="K80" s="3" t="s">
        <v>2601</v>
      </c>
    </row>
    <row r="81" spans="1:11" customFormat="1" ht="33" customHeight="1">
      <c r="A81" s="2" t="s">
        <v>2477</v>
      </c>
      <c r="B81" s="2"/>
      <c r="C81" s="3" t="s">
        <v>2604</v>
      </c>
      <c r="D81" s="3" t="s">
        <v>2614</v>
      </c>
      <c r="E81" s="7" t="s">
        <v>2606</v>
      </c>
      <c r="F81" s="9"/>
      <c r="G81" s="12" t="s">
        <v>2716</v>
      </c>
      <c r="H81" s="15"/>
      <c r="I81" s="15"/>
      <c r="J81" s="12" t="s">
        <v>2716</v>
      </c>
      <c r="K81" s="3" t="s">
        <v>2604</v>
      </c>
    </row>
    <row r="82" spans="1:11" customFormat="1" ht="33" customHeight="1">
      <c r="A82" s="2" t="s">
        <v>2480</v>
      </c>
      <c r="B82" s="2"/>
      <c r="C82" s="3" t="s">
        <v>2607</v>
      </c>
      <c r="D82" s="3" t="s">
        <v>2614</v>
      </c>
      <c r="E82" s="7" t="s">
        <v>2609</v>
      </c>
      <c r="F82" s="9"/>
      <c r="G82" s="12" t="s">
        <v>2717</v>
      </c>
      <c r="H82" s="15"/>
      <c r="I82" s="15"/>
      <c r="J82" s="12" t="s">
        <v>2717</v>
      </c>
      <c r="K82" s="3" t="s">
        <v>2607</v>
      </c>
    </row>
    <row r="83" spans="1:11" customFormat="1" ht="33" customHeight="1">
      <c r="A83" s="2" t="s">
        <v>2483</v>
      </c>
      <c r="B83" s="2"/>
      <c r="C83" s="3" t="s">
        <v>2610</v>
      </c>
      <c r="D83" s="3" t="s">
        <v>2614</v>
      </c>
      <c r="E83" s="7" t="s">
        <v>2612</v>
      </c>
      <c r="F83" s="9"/>
      <c r="G83" s="12" t="s">
        <v>2718</v>
      </c>
      <c r="H83" s="15"/>
      <c r="I83" s="15"/>
      <c r="J83" s="12" t="s">
        <v>2718</v>
      </c>
      <c r="K83" s="3" t="s">
        <v>2610</v>
      </c>
    </row>
    <row r="84" spans="1:11" customFormat="1" ht="33" customHeight="1">
      <c r="A84" s="2" t="s">
        <v>2486</v>
      </c>
      <c r="B84" s="2"/>
      <c r="C84" s="3" t="s">
        <v>2577</v>
      </c>
      <c r="D84" s="3" t="s">
        <v>2614</v>
      </c>
      <c r="E84" s="7" t="s">
        <v>2579</v>
      </c>
      <c r="F84" s="9"/>
      <c r="G84" s="12" t="s">
        <v>2709</v>
      </c>
      <c r="H84" s="15"/>
      <c r="I84" s="15"/>
      <c r="J84" s="12" t="s">
        <v>2709</v>
      </c>
      <c r="K84" s="3" t="s">
        <v>2577</v>
      </c>
    </row>
    <row r="85" spans="1:11" customFormat="1" ht="33" customHeight="1">
      <c r="A85" s="2" t="s">
        <v>2489</v>
      </c>
      <c r="B85" s="2"/>
      <c r="C85" s="3" t="s">
        <v>2449</v>
      </c>
      <c r="D85" s="3" t="s">
        <v>2614</v>
      </c>
      <c r="E85" s="7" t="s">
        <v>2451</v>
      </c>
      <c r="F85" s="9"/>
      <c r="G85" s="12" t="s">
        <v>2678</v>
      </c>
      <c r="H85" s="15"/>
      <c r="I85" s="15"/>
      <c r="J85" s="12" t="s">
        <v>2678</v>
      </c>
      <c r="K85" s="3" t="s">
        <v>2449</v>
      </c>
    </row>
    <row r="86" spans="1:11" customFormat="1" ht="33" customHeight="1">
      <c r="A86" s="2" t="s">
        <v>2492</v>
      </c>
      <c r="B86" s="2"/>
      <c r="C86" s="3" t="s">
        <v>2452</v>
      </c>
      <c r="D86" s="3" t="s">
        <v>2614</v>
      </c>
      <c r="E86" s="7" t="s">
        <v>2454</v>
      </c>
      <c r="F86" s="9"/>
      <c r="G86" s="12" t="s">
        <v>2679</v>
      </c>
      <c r="H86" s="15"/>
      <c r="I86" s="15"/>
      <c r="J86" s="12" t="s">
        <v>2679</v>
      </c>
      <c r="K86" s="3" t="s">
        <v>2452</v>
      </c>
    </row>
    <row r="87" spans="1:11" customFormat="1" ht="33" customHeight="1">
      <c r="A87" s="2" t="s">
        <v>2495</v>
      </c>
      <c r="B87" s="2"/>
      <c r="C87" s="3" t="s">
        <v>2464</v>
      </c>
      <c r="D87" s="3" t="s">
        <v>2614</v>
      </c>
      <c r="E87" s="7" t="s">
        <v>2466</v>
      </c>
      <c r="F87" s="9"/>
      <c r="G87" s="12" t="s">
        <v>2683</v>
      </c>
      <c r="H87" s="15"/>
      <c r="I87" s="15"/>
      <c r="J87" s="12" t="s">
        <v>2683</v>
      </c>
      <c r="K87" s="3" t="s">
        <v>2464</v>
      </c>
    </row>
    <row r="88" spans="1:11" customFormat="1" ht="33" customHeight="1">
      <c r="A88" s="2" t="s">
        <v>2498</v>
      </c>
      <c r="B88" s="2"/>
      <c r="C88" s="3" t="s">
        <v>2461</v>
      </c>
      <c r="D88" s="3" t="s">
        <v>2614</v>
      </c>
      <c r="E88" s="7" t="s">
        <v>2463</v>
      </c>
      <c r="F88" s="9"/>
      <c r="G88" s="12" t="s">
        <v>2682</v>
      </c>
      <c r="H88" s="15"/>
      <c r="I88" s="15"/>
      <c r="J88" s="12" t="s">
        <v>2682</v>
      </c>
      <c r="K88" s="3" t="s">
        <v>2461</v>
      </c>
    </row>
    <row r="89" spans="1:11" customFormat="1" ht="33" customHeight="1">
      <c r="A89" s="2" t="s">
        <v>2501</v>
      </c>
      <c r="B89" s="2"/>
      <c r="C89" s="3" t="s">
        <v>2455</v>
      </c>
      <c r="D89" s="3" t="s">
        <v>2614</v>
      </c>
      <c r="E89" s="7" t="s">
        <v>2457</v>
      </c>
      <c r="F89" s="9"/>
      <c r="G89" s="12" t="s">
        <v>2680</v>
      </c>
      <c r="H89" s="15"/>
      <c r="I89" s="15"/>
      <c r="J89" s="12" t="s">
        <v>2680</v>
      </c>
      <c r="K89" s="3" t="s">
        <v>2455</v>
      </c>
    </row>
    <row r="90" spans="1:11" customFormat="1" ht="33" customHeight="1">
      <c r="A90" s="2" t="s">
        <v>2504</v>
      </c>
      <c r="B90" s="2"/>
      <c r="C90" s="3" t="s">
        <v>2458</v>
      </c>
      <c r="D90" s="3" t="s">
        <v>2614</v>
      </c>
      <c r="E90" s="7" t="s">
        <v>2460</v>
      </c>
      <c r="F90" s="9"/>
      <c r="G90" s="12" t="s">
        <v>2681</v>
      </c>
      <c r="H90" s="15"/>
      <c r="I90" s="15"/>
      <c r="J90" s="12" t="s">
        <v>2681</v>
      </c>
      <c r="K90" s="3" t="s">
        <v>2458</v>
      </c>
    </row>
    <row r="91" spans="1:11" customFormat="1" ht="33" customHeight="1">
      <c r="A91" s="2" t="s">
        <v>2507</v>
      </c>
      <c r="B91" s="2"/>
      <c r="C91" s="3" t="s">
        <v>2470</v>
      </c>
      <c r="D91" s="3" t="s">
        <v>2614</v>
      </c>
      <c r="E91" s="7" t="s">
        <v>2472</v>
      </c>
      <c r="F91" s="9"/>
      <c r="G91" s="12" t="s">
        <v>2685</v>
      </c>
      <c r="H91" s="15"/>
      <c r="I91" s="15"/>
      <c r="J91" s="12" t="s">
        <v>2685</v>
      </c>
      <c r="K91" s="3" t="s">
        <v>2470</v>
      </c>
    </row>
    <row r="92" spans="1:11" customFormat="1" ht="33" customHeight="1">
      <c r="A92" s="2" t="s">
        <v>2510</v>
      </c>
      <c r="B92" s="2"/>
      <c r="C92" s="3" t="s">
        <v>2467</v>
      </c>
      <c r="D92" s="3" t="s">
        <v>2614</v>
      </c>
      <c r="E92" s="7" t="s">
        <v>2469</v>
      </c>
      <c r="F92" s="9"/>
      <c r="G92" s="12" t="s">
        <v>2684</v>
      </c>
      <c r="H92" s="15"/>
      <c r="I92" s="15"/>
      <c r="J92" s="12" t="s">
        <v>2684</v>
      </c>
      <c r="K92" s="3" t="s">
        <v>2467</v>
      </c>
    </row>
    <row r="93" spans="1:11" customFormat="1" ht="33" customHeight="1">
      <c r="A93" s="2" t="s">
        <v>2513</v>
      </c>
      <c r="B93" s="2"/>
      <c r="C93" s="3" t="s">
        <v>2482</v>
      </c>
      <c r="D93" s="3" t="s">
        <v>2614</v>
      </c>
      <c r="E93" s="7" t="s">
        <v>2484</v>
      </c>
      <c r="F93" s="9"/>
      <c r="G93" s="12" t="s">
        <v>2689</v>
      </c>
      <c r="H93" s="15"/>
      <c r="I93" s="15"/>
      <c r="J93" s="12" t="s">
        <v>2689</v>
      </c>
      <c r="K93" s="3" t="s">
        <v>2482</v>
      </c>
    </row>
    <row r="94" spans="1:11" customFormat="1" ht="33" customHeight="1">
      <c r="A94" s="2" t="s">
        <v>2516</v>
      </c>
      <c r="B94" s="2"/>
      <c r="C94" s="3" t="s">
        <v>2479</v>
      </c>
      <c r="D94" s="3" t="s">
        <v>2614</v>
      </c>
      <c r="E94" s="7" t="s">
        <v>2481</v>
      </c>
      <c r="F94" s="9"/>
      <c r="G94" s="12" t="s">
        <v>2688</v>
      </c>
      <c r="H94" s="15"/>
      <c r="I94" s="15"/>
      <c r="J94" s="12" t="s">
        <v>2688</v>
      </c>
      <c r="K94" s="3" t="s">
        <v>2479</v>
      </c>
    </row>
    <row r="95" spans="1:11" customFormat="1" ht="33" customHeight="1">
      <c r="A95" s="2" t="s">
        <v>2519</v>
      </c>
      <c r="B95" s="2"/>
      <c r="C95" s="3" t="s">
        <v>2473</v>
      </c>
      <c r="D95" s="3" t="s">
        <v>2614</v>
      </c>
      <c r="E95" s="7" t="s">
        <v>2475</v>
      </c>
      <c r="F95" s="9"/>
      <c r="G95" s="12" t="s">
        <v>2686</v>
      </c>
      <c r="H95" s="15"/>
      <c r="I95" s="15"/>
      <c r="J95" s="12" t="s">
        <v>2686</v>
      </c>
      <c r="K95" s="3" t="s">
        <v>2473</v>
      </c>
    </row>
    <row r="96" spans="1:11" customFormat="1" ht="33" customHeight="1">
      <c r="A96" s="2" t="s">
        <v>2522</v>
      </c>
      <c r="B96" s="2"/>
      <c r="C96" s="3" t="s">
        <v>2476</v>
      </c>
      <c r="D96" s="3" t="s">
        <v>2614</v>
      </c>
      <c r="E96" s="7" t="s">
        <v>2478</v>
      </c>
      <c r="F96" s="9"/>
      <c r="G96" s="12" t="s">
        <v>2687</v>
      </c>
      <c r="H96" s="15"/>
      <c r="I96" s="15"/>
      <c r="J96" s="12" t="s">
        <v>2687</v>
      </c>
      <c r="K96" s="3" t="s">
        <v>2476</v>
      </c>
    </row>
    <row r="97" spans="1:11" customFormat="1" ht="33" customHeight="1">
      <c r="A97" s="2" t="s">
        <v>2525</v>
      </c>
      <c r="B97" s="2"/>
      <c r="C97" s="3" t="s">
        <v>2485</v>
      </c>
      <c r="D97" s="3" t="s">
        <v>2614</v>
      </c>
      <c r="E97" s="7" t="s">
        <v>2487</v>
      </c>
      <c r="F97" s="9"/>
      <c r="G97" s="12" t="s">
        <v>2690</v>
      </c>
      <c r="H97" s="15"/>
      <c r="I97" s="15"/>
      <c r="J97" s="12" t="s">
        <v>2690</v>
      </c>
      <c r="K97" s="3" t="s">
        <v>2485</v>
      </c>
    </row>
    <row r="98" spans="1:11" customFormat="1" ht="33" customHeight="1">
      <c r="A98" s="2" t="s">
        <v>2528</v>
      </c>
      <c r="B98" s="2"/>
      <c r="C98" s="3" t="s">
        <v>2488</v>
      </c>
      <c r="D98" s="3" t="s">
        <v>2614</v>
      </c>
      <c r="E98" s="7" t="s">
        <v>2490</v>
      </c>
      <c r="F98" s="9"/>
      <c r="G98" s="12" t="s">
        <v>2691</v>
      </c>
      <c r="H98" s="15"/>
      <c r="I98" s="15"/>
      <c r="J98" s="12" t="s">
        <v>2691</v>
      </c>
      <c r="K98" s="3" t="s">
        <v>2488</v>
      </c>
    </row>
    <row r="99" spans="1:11" customFormat="1" ht="33" customHeight="1">
      <c r="A99" s="2" t="s">
        <v>2531</v>
      </c>
      <c r="B99" s="2"/>
      <c r="C99" s="3" t="s">
        <v>2491</v>
      </c>
      <c r="D99" s="3" t="s">
        <v>2614</v>
      </c>
      <c r="E99" s="7" t="s">
        <v>2493</v>
      </c>
      <c r="F99" s="9"/>
      <c r="G99" s="12" t="s">
        <v>2692</v>
      </c>
      <c r="H99" s="15"/>
      <c r="I99" s="15"/>
      <c r="J99" s="12" t="s">
        <v>2692</v>
      </c>
      <c r="K99" s="3" t="s">
        <v>2491</v>
      </c>
    </row>
    <row r="100" spans="1:11" customFormat="1" ht="33" customHeight="1">
      <c r="A100" s="2" t="s">
        <v>2534</v>
      </c>
      <c r="B100" s="2"/>
      <c r="C100" s="3" t="s">
        <v>2494</v>
      </c>
      <c r="D100" s="3" t="s">
        <v>2614</v>
      </c>
      <c r="E100" s="7" t="s">
        <v>2496</v>
      </c>
      <c r="F100" s="9"/>
      <c r="G100" s="12" t="s">
        <v>2693</v>
      </c>
      <c r="H100" s="15"/>
      <c r="I100" s="15"/>
      <c r="J100" s="12" t="s">
        <v>2693</v>
      </c>
      <c r="K100" s="3" t="s">
        <v>2494</v>
      </c>
    </row>
    <row r="101" spans="1:11" customFormat="1" ht="33" customHeight="1">
      <c r="A101" s="2" t="s">
        <v>2536</v>
      </c>
      <c r="B101" s="2"/>
      <c r="C101" s="3" t="s">
        <v>2497</v>
      </c>
      <c r="D101" s="3" t="s">
        <v>2614</v>
      </c>
      <c r="E101" s="7" t="s">
        <v>2499</v>
      </c>
      <c r="F101" s="9"/>
      <c r="G101" s="12" t="s">
        <v>2694</v>
      </c>
      <c r="H101" s="15"/>
      <c r="I101" s="15"/>
      <c r="J101" s="12" t="s">
        <v>2694</v>
      </c>
      <c r="K101" s="3" t="s">
        <v>2497</v>
      </c>
    </row>
    <row r="102" spans="1:11" customFormat="1" ht="33" customHeight="1">
      <c r="A102" s="2" t="s">
        <v>2538</v>
      </c>
      <c r="B102" s="2"/>
      <c r="C102" s="3" t="s">
        <v>2500</v>
      </c>
      <c r="D102" s="3" t="s">
        <v>2614</v>
      </c>
      <c r="E102" s="7" t="s">
        <v>2502</v>
      </c>
      <c r="F102" s="9"/>
      <c r="G102" s="12" t="s">
        <v>2695</v>
      </c>
      <c r="H102" s="15"/>
      <c r="I102" s="15"/>
      <c r="J102" s="12" t="s">
        <v>2695</v>
      </c>
      <c r="K102" s="3" t="s">
        <v>2500</v>
      </c>
    </row>
    <row r="103" spans="1:11" customFormat="1" ht="33" customHeight="1">
      <c r="A103" s="2" t="s">
        <v>2540</v>
      </c>
      <c r="B103" s="2"/>
      <c r="C103" s="3" t="s">
        <v>2503</v>
      </c>
      <c r="D103" s="3" t="s">
        <v>2614</v>
      </c>
      <c r="E103" s="7" t="s">
        <v>2505</v>
      </c>
      <c r="F103" s="9"/>
      <c r="G103" s="12" t="s">
        <v>2696</v>
      </c>
      <c r="H103" s="15"/>
      <c r="I103" s="15"/>
      <c r="J103" s="12" t="s">
        <v>2696</v>
      </c>
      <c r="K103" s="3" t="s">
        <v>2503</v>
      </c>
    </row>
    <row r="104" spans="1:11" customFormat="1" ht="33" customHeight="1">
      <c r="A104" s="2" t="s">
        <v>2542</v>
      </c>
      <c r="B104" s="2"/>
      <c r="C104" s="3" t="s">
        <v>2506</v>
      </c>
      <c r="D104" s="3" t="s">
        <v>2614</v>
      </c>
      <c r="E104" s="7" t="s">
        <v>2508</v>
      </c>
      <c r="F104" s="9"/>
      <c r="G104" s="12" t="s">
        <v>2697</v>
      </c>
      <c r="H104" s="15"/>
      <c r="I104" s="15"/>
      <c r="J104" s="12" t="s">
        <v>2697</v>
      </c>
      <c r="K104" s="3" t="s">
        <v>2506</v>
      </c>
    </row>
    <row r="105" spans="1:11" customFormat="1" ht="33" customHeight="1">
      <c r="A105" s="2" t="s">
        <v>2545</v>
      </c>
      <c r="B105" s="2"/>
      <c r="C105" s="3" t="s">
        <v>2515</v>
      </c>
      <c r="D105" s="3" t="s">
        <v>2614</v>
      </c>
      <c r="E105" s="7" t="s">
        <v>2517</v>
      </c>
      <c r="F105" s="9"/>
      <c r="G105" s="12" t="s">
        <v>2698</v>
      </c>
      <c r="H105" s="15"/>
      <c r="I105" s="15"/>
      <c r="J105" s="12" t="s">
        <v>2698</v>
      </c>
      <c r="K105" s="3" t="s">
        <v>2515</v>
      </c>
    </row>
    <row r="106" spans="1:11" customFormat="1" ht="33" customHeight="1">
      <c r="A106" s="2" t="s">
        <v>2548</v>
      </c>
      <c r="B106" s="2"/>
      <c r="C106" s="3" t="s">
        <v>2518</v>
      </c>
      <c r="D106" s="3" t="s">
        <v>2614</v>
      </c>
      <c r="E106" s="7" t="s">
        <v>2520</v>
      </c>
      <c r="F106" s="9"/>
      <c r="G106" s="12" t="s">
        <v>2699</v>
      </c>
      <c r="H106" s="15"/>
      <c r="I106" s="15"/>
      <c r="J106" s="12" t="s">
        <v>2699</v>
      </c>
      <c r="K106" s="3" t="s">
        <v>2518</v>
      </c>
    </row>
    <row r="107" spans="1:11" customFormat="1" ht="33" customHeight="1">
      <c r="A107" s="2" t="s">
        <v>2551</v>
      </c>
      <c r="B107" s="2"/>
      <c r="C107" s="3" t="s">
        <v>2521</v>
      </c>
      <c r="D107" s="3" t="s">
        <v>2614</v>
      </c>
      <c r="E107" s="7" t="s">
        <v>2523</v>
      </c>
      <c r="F107" s="9"/>
      <c r="G107" s="12" t="s">
        <v>2700</v>
      </c>
      <c r="H107" s="15"/>
      <c r="I107" s="15"/>
      <c r="J107" s="12" t="s">
        <v>2700</v>
      </c>
      <c r="K107" s="3" t="s">
        <v>2521</v>
      </c>
    </row>
    <row r="108" spans="1:11" customFormat="1" ht="33" customHeight="1">
      <c r="A108" s="2" t="s">
        <v>2554</v>
      </c>
      <c r="B108" s="2"/>
      <c r="C108" s="3" t="s">
        <v>2524</v>
      </c>
      <c r="D108" s="3" t="s">
        <v>2614</v>
      </c>
      <c r="E108" s="7" t="s">
        <v>2526</v>
      </c>
      <c r="F108" s="9"/>
      <c r="G108" s="12" t="s">
        <v>2701</v>
      </c>
      <c r="H108" s="15"/>
      <c r="I108" s="15"/>
      <c r="J108" s="12" t="s">
        <v>2701</v>
      </c>
      <c r="K108" s="3" t="s">
        <v>2524</v>
      </c>
    </row>
    <row r="109" spans="1:11" customFormat="1" ht="33" customHeight="1">
      <c r="A109" s="2" t="s">
        <v>2557</v>
      </c>
      <c r="B109" s="2"/>
      <c r="C109" s="3" t="s">
        <v>2111</v>
      </c>
      <c r="D109" s="3" t="s">
        <v>2614</v>
      </c>
      <c r="E109" s="7" t="s">
        <v>2113</v>
      </c>
      <c r="F109" s="9"/>
      <c r="G109" s="12" t="s">
        <v>2632</v>
      </c>
      <c r="H109" s="15"/>
      <c r="I109" s="15"/>
      <c r="J109" s="12" t="s">
        <v>2632</v>
      </c>
      <c r="K109" s="3" t="s">
        <v>2111</v>
      </c>
    </row>
    <row r="110" spans="1:11" customFormat="1" ht="33" customHeight="1">
      <c r="A110" s="2" t="s">
        <v>2560</v>
      </c>
      <c r="B110" s="2"/>
      <c r="C110" s="3" t="s">
        <v>2144</v>
      </c>
      <c r="D110" s="3" t="s">
        <v>2614</v>
      </c>
      <c r="E110" s="7" t="s">
        <v>2146</v>
      </c>
      <c r="F110" s="9"/>
      <c r="G110" s="12" t="s">
        <v>2819</v>
      </c>
      <c r="H110" s="15"/>
      <c r="I110" s="15"/>
      <c r="J110" s="12" t="s">
        <v>2819</v>
      </c>
      <c r="K110" s="3" t="s">
        <v>2144</v>
      </c>
    </row>
    <row r="111" spans="1:11" customFormat="1" ht="33" customHeight="1">
      <c r="A111" s="2" t="s">
        <v>2563</v>
      </c>
      <c r="B111" s="2"/>
      <c r="C111" s="3" t="s">
        <v>2147</v>
      </c>
      <c r="D111" s="3" t="s">
        <v>2614</v>
      </c>
      <c r="E111" s="7" t="s">
        <v>2149</v>
      </c>
      <c r="F111" s="9"/>
      <c r="G111" s="12" t="s">
        <v>2820</v>
      </c>
      <c r="H111" s="15"/>
      <c r="I111" s="15"/>
      <c r="J111" s="12" t="s">
        <v>2820</v>
      </c>
      <c r="K111" s="3" t="s">
        <v>2147</v>
      </c>
    </row>
    <row r="112" spans="1:11" customFormat="1" ht="33" customHeight="1">
      <c r="A112" s="2" t="s">
        <v>2566</v>
      </c>
      <c r="B112" s="2"/>
      <c r="C112" s="3" t="s">
        <v>2150</v>
      </c>
      <c r="D112" s="3" t="s">
        <v>2614</v>
      </c>
      <c r="E112" s="7" t="s">
        <v>2152</v>
      </c>
      <c r="F112" s="9"/>
      <c r="G112" s="12" t="s">
        <v>2821</v>
      </c>
      <c r="H112" s="15"/>
      <c r="I112" s="15"/>
      <c r="J112" s="12" t="s">
        <v>2821</v>
      </c>
      <c r="K112" s="3" t="s">
        <v>2150</v>
      </c>
    </row>
    <row r="113" spans="1:11" customFormat="1" ht="33" customHeight="1">
      <c r="A113" s="2" t="s">
        <v>2569</v>
      </c>
      <c r="B113" s="2"/>
      <c r="C113" s="3" t="s">
        <v>2541</v>
      </c>
      <c r="D113" s="3" t="s">
        <v>2614</v>
      </c>
      <c r="E113" s="7" t="s">
        <v>2543</v>
      </c>
      <c r="F113" s="9"/>
      <c r="G113" s="12" t="s">
        <v>2702</v>
      </c>
      <c r="H113" s="15"/>
      <c r="I113" s="15"/>
      <c r="J113" s="12" t="s">
        <v>2702</v>
      </c>
      <c r="K113" s="3" t="s">
        <v>2541</v>
      </c>
    </row>
    <row r="114" spans="1:11" customFormat="1" ht="33" customHeight="1">
      <c r="A114" s="2" t="s">
        <v>2572</v>
      </c>
      <c r="B114" s="2"/>
      <c r="C114" s="3" t="s">
        <v>2544</v>
      </c>
      <c r="D114" s="3" t="s">
        <v>2614</v>
      </c>
      <c r="E114" s="7" t="s">
        <v>2546</v>
      </c>
      <c r="F114" s="9"/>
      <c r="G114" s="12" t="s">
        <v>2703</v>
      </c>
      <c r="H114" s="15"/>
      <c r="I114" s="15"/>
      <c r="J114" s="12" t="s">
        <v>2703</v>
      </c>
      <c r="K114" s="3" t="s">
        <v>2544</v>
      </c>
    </row>
    <row r="115" spans="1:11" customFormat="1" ht="33" customHeight="1">
      <c r="A115" s="2" t="s">
        <v>2575</v>
      </c>
      <c r="B115" s="2"/>
      <c r="C115" s="3" t="s">
        <v>2568</v>
      </c>
      <c r="D115" s="3" t="s">
        <v>2614</v>
      </c>
      <c r="E115" s="7" t="s">
        <v>2570</v>
      </c>
      <c r="F115" s="9"/>
      <c r="G115" s="12" t="s">
        <v>2707</v>
      </c>
      <c r="H115" s="15"/>
      <c r="I115" s="15"/>
      <c r="J115" s="12" t="s">
        <v>2707</v>
      </c>
      <c r="K115" s="3" t="s">
        <v>2568</v>
      </c>
    </row>
    <row r="116" spans="1:11" customFormat="1" ht="33" customHeight="1">
      <c r="A116" s="2" t="s">
        <v>2578</v>
      </c>
      <c r="B116" s="2"/>
      <c r="C116" s="3" t="s">
        <v>2574</v>
      </c>
      <c r="D116" s="3" t="s">
        <v>2614</v>
      </c>
      <c r="E116" s="7" t="s">
        <v>2576</v>
      </c>
      <c r="F116" s="9"/>
      <c r="G116" s="12" t="s">
        <v>2708</v>
      </c>
      <c r="H116" s="15"/>
      <c r="I116" s="15"/>
      <c r="J116" s="12" t="s">
        <v>2708</v>
      </c>
      <c r="K116" s="3" t="s">
        <v>2574</v>
      </c>
    </row>
    <row r="117" spans="1:11" customFormat="1" ht="33" customHeight="1">
      <c r="A117" s="2" t="s">
        <v>2581</v>
      </c>
      <c r="B117" s="2"/>
      <c r="C117" s="3" t="s">
        <v>1763</v>
      </c>
      <c r="D117" s="3" t="s">
        <v>2614</v>
      </c>
      <c r="E117" s="7" t="s">
        <v>1765</v>
      </c>
      <c r="F117" s="9"/>
      <c r="G117" s="12" t="s">
        <v>2735</v>
      </c>
      <c r="H117" s="15"/>
      <c r="I117" s="15"/>
      <c r="J117" s="12" t="s">
        <v>2735</v>
      </c>
      <c r="K117" s="3" t="s">
        <v>1763</v>
      </c>
    </row>
    <row r="118" spans="1:11" customFormat="1" ht="33" customHeight="1">
      <c r="A118" s="2" t="s">
        <v>2584</v>
      </c>
      <c r="B118" s="2"/>
      <c r="C118" s="3" t="s">
        <v>1766</v>
      </c>
      <c r="D118" s="3" t="s">
        <v>2614</v>
      </c>
      <c r="E118" s="7" t="s">
        <v>1768</v>
      </c>
      <c r="F118" s="9"/>
      <c r="G118" s="12" t="s">
        <v>2736</v>
      </c>
      <c r="H118" s="15"/>
      <c r="I118" s="15"/>
      <c r="J118" s="12" t="s">
        <v>2736</v>
      </c>
      <c r="K118" s="3" t="s">
        <v>1766</v>
      </c>
    </row>
    <row r="119" spans="1:11" customFormat="1" ht="33" customHeight="1">
      <c r="A119" s="2" t="s">
        <v>2587</v>
      </c>
      <c r="B119" s="2"/>
      <c r="C119" s="3" t="s">
        <v>1769</v>
      </c>
      <c r="D119" s="3" t="s">
        <v>2614</v>
      </c>
      <c r="E119" s="7" t="s">
        <v>1771</v>
      </c>
      <c r="F119" s="9"/>
      <c r="G119" s="12" t="s">
        <v>2737</v>
      </c>
      <c r="H119" s="15" t="s">
        <v>2751</v>
      </c>
      <c r="I119" s="15"/>
      <c r="J119" s="12" t="s">
        <v>2737</v>
      </c>
      <c r="K119" s="3" t="s">
        <v>1769</v>
      </c>
    </row>
    <row r="120" spans="1:11" customFormat="1" ht="33" customHeight="1">
      <c r="A120" s="2" t="s">
        <v>2590</v>
      </c>
      <c r="B120" s="2"/>
      <c r="C120" s="3" t="s">
        <v>1772</v>
      </c>
      <c r="D120" s="3" t="s">
        <v>2614</v>
      </c>
      <c r="E120" s="7" t="s">
        <v>1774</v>
      </c>
      <c r="F120" s="9"/>
      <c r="G120" s="12" t="s">
        <v>2738</v>
      </c>
      <c r="H120" s="15"/>
      <c r="I120" s="15"/>
      <c r="J120" s="12" t="s">
        <v>2738</v>
      </c>
      <c r="K120" s="3" t="s">
        <v>1772</v>
      </c>
    </row>
    <row r="121" spans="1:11" customFormat="1" ht="33" customHeight="1">
      <c r="A121" s="2" t="s">
        <v>2593</v>
      </c>
      <c r="B121" s="2"/>
      <c r="C121" s="3" t="s">
        <v>1817</v>
      </c>
      <c r="D121" s="3" t="s">
        <v>2614</v>
      </c>
      <c r="E121" s="7" t="s">
        <v>1819</v>
      </c>
      <c r="F121" s="9"/>
      <c r="G121" s="12" t="s">
        <v>2752</v>
      </c>
      <c r="H121" s="15"/>
      <c r="I121" s="15"/>
      <c r="J121" s="12" t="s">
        <v>2752</v>
      </c>
      <c r="K121" s="3" t="s">
        <v>1817</v>
      </c>
    </row>
    <row r="122" spans="1:11" customFormat="1" ht="33" customHeight="1">
      <c r="A122" s="2" t="s">
        <v>2596</v>
      </c>
      <c r="B122" s="2"/>
      <c r="C122" s="3" t="s">
        <v>1820</v>
      </c>
      <c r="D122" s="3" t="s">
        <v>2614</v>
      </c>
      <c r="E122" s="7" t="s">
        <v>1822</v>
      </c>
      <c r="F122" s="9"/>
      <c r="G122" s="12" t="s">
        <v>2753</v>
      </c>
      <c r="H122" s="15"/>
      <c r="I122" s="15"/>
      <c r="J122" s="12" t="s">
        <v>2753</v>
      </c>
      <c r="K122" s="3" t="s">
        <v>1820</v>
      </c>
    </row>
    <row r="123" spans="1:11" customFormat="1" ht="33" customHeight="1">
      <c r="A123" s="2" t="s">
        <v>2599</v>
      </c>
      <c r="B123" s="2"/>
      <c r="C123" s="3" t="s">
        <v>2011</v>
      </c>
      <c r="D123" s="3" t="s">
        <v>2614</v>
      </c>
      <c r="E123" s="7" t="s">
        <v>2013</v>
      </c>
      <c r="F123" s="9"/>
      <c r="G123" s="12" t="s">
        <v>2801</v>
      </c>
      <c r="H123" s="15"/>
      <c r="I123" s="15"/>
      <c r="J123" s="12" t="s">
        <v>2801</v>
      </c>
      <c r="K123" s="3" t="s">
        <v>2011</v>
      </c>
    </row>
    <row r="124" spans="1:11" customFormat="1" ht="33" customHeight="1">
      <c r="A124" s="2" t="s">
        <v>2602</v>
      </c>
      <c r="B124" s="2"/>
      <c r="C124" s="3" t="s">
        <v>2014</v>
      </c>
      <c r="D124" s="3" t="s">
        <v>2614</v>
      </c>
      <c r="E124" s="7" t="s">
        <v>2016</v>
      </c>
      <c r="F124" s="9"/>
      <c r="G124" s="12" t="s">
        <v>2802</v>
      </c>
      <c r="H124" s="15"/>
      <c r="I124" s="15"/>
      <c r="J124" s="12" t="s">
        <v>2802</v>
      </c>
      <c r="K124" s="3" t="s">
        <v>2014</v>
      </c>
    </row>
    <row r="125" spans="1:11" customFormat="1" ht="33" customHeight="1">
      <c r="A125" s="2" t="s">
        <v>2605</v>
      </c>
      <c r="B125" s="2"/>
      <c r="C125" s="3" t="s">
        <v>2017</v>
      </c>
      <c r="D125" s="3" t="s">
        <v>2614</v>
      </c>
      <c r="E125" s="7" t="s">
        <v>2019</v>
      </c>
      <c r="F125" s="9"/>
      <c r="G125" s="12" t="s">
        <v>2803</v>
      </c>
      <c r="H125" s="15"/>
      <c r="I125" s="15"/>
      <c r="J125" s="12" t="s">
        <v>2803</v>
      </c>
      <c r="K125" s="3" t="s">
        <v>2017</v>
      </c>
    </row>
    <row r="126" spans="1:11" customFormat="1" ht="33" customHeight="1">
      <c r="A126" s="2" t="s">
        <v>2608</v>
      </c>
      <c r="B126" s="2"/>
      <c r="C126" s="3" t="s">
        <v>2020</v>
      </c>
      <c r="D126" s="3" t="s">
        <v>2614</v>
      </c>
      <c r="E126" s="7" t="s">
        <v>2022</v>
      </c>
      <c r="F126" s="9"/>
      <c r="G126" s="12" t="s">
        <v>2804</v>
      </c>
      <c r="H126" s="15"/>
      <c r="I126" s="15"/>
      <c r="J126" s="12" t="s">
        <v>2804</v>
      </c>
      <c r="K126" s="3" t="s">
        <v>2020</v>
      </c>
    </row>
    <row r="127" spans="1:11" customFormat="1" ht="33" customHeight="1">
      <c r="A127" s="2" t="s">
        <v>2611</v>
      </c>
      <c r="B127" s="2"/>
      <c r="C127" s="3" t="s">
        <v>1841</v>
      </c>
      <c r="D127" s="3" t="s">
        <v>2614</v>
      </c>
      <c r="E127" s="7" t="s">
        <v>1843</v>
      </c>
      <c r="F127" s="9"/>
      <c r="G127" s="12" t="s">
        <v>2760</v>
      </c>
      <c r="H127" s="15"/>
      <c r="I127" s="15"/>
      <c r="J127" s="12" t="s">
        <v>2760</v>
      </c>
      <c r="K127" s="3" t="s">
        <v>1841</v>
      </c>
    </row>
    <row r="128" spans="1:11" customFormat="1" ht="33" customHeight="1">
      <c r="A128" s="2" t="s">
        <v>1659</v>
      </c>
      <c r="B128" s="2"/>
      <c r="C128" s="3" t="s">
        <v>1846</v>
      </c>
      <c r="D128" s="3" t="s">
        <v>2614</v>
      </c>
      <c r="E128" s="7" t="s">
        <v>1848</v>
      </c>
      <c r="F128" s="9"/>
      <c r="G128" s="12" t="s">
        <v>2762</v>
      </c>
      <c r="H128" s="15"/>
      <c r="I128" s="15"/>
      <c r="J128" s="12" t="s">
        <v>2762</v>
      </c>
      <c r="K128" s="3" t="s">
        <v>1846</v>
      </c>
    </row>
    <row r="129" spans="1:11" customFormat="1" ht="33" customHeight="1">
      <c r="A129" s="2" t="s">
        <v>1662</v>
      </c>
      <c r="B129" s="2"/>
      <c r="C129" s="3" t="s">
        <v>1849</v>
      </c>
      <c r="D129" s="3" t="s">
        <v>2614</v>
      </c>
      <c r="E129" s="7" t="s">
        <v>1851</v>
      </c>
      <c r="F129" s="9"/>
      <c r="G129" s="12" t="s">
        <v>2763</v>
      </c>
      <c r="H129" s="15"/>
      <c r="I129" s="15"/>
      <c r="J129" s="12" t="s">
        <v>2763</v>
      </c>
      <c r="K129" s="3" t="s">
        <v>1849</v>
      </c>
    </row>
    <row r="130" spans="1:11" customFormat="1" ht="33" customHeight="1">
      <c r="A130" s="2" t="s">
        <v>1665</v>
      </c>
      <c r="B130" s="2"/>
      <c r="C130" s="3" t="s">
        <v>1873</v>
      </c>
      <c r="D130" s="3" t="s">
        <v>2614</v>
      </c>
      <c r="E130" s="7" t="s">
        <v>1875</v>
      </c>
      <c r="F130" s="9"/>
      <c r="G130" s="12" t="s">
        <v>2771</v>
      </c>
      <c r="H130" s="15"/>
      <c r="I130" s="15"/>
      <c r="J130" s="12" t="s">
        <v>2771</v>
      </c>
      <c r="K130" s="3" t="s">
        <v>1873</v>
      </c>
    </row>
    <row r="131" spans="1:11" customFormat="1" ht="33" customHeight="1">
      <c r="A131" s="2" t="s">
        <v>1668</v>
      </c>
      <c r="B131" s="2"/>
      <c r="C131" s="3" t="s">
        <v>1870</v>
      </c>
      <c r="D131" s="3" t="s">
        <v>2614</v>
      </c>
      <c r="E131" s="7" t="s">
        <v>1872</v>
      </c>
      <c r="F131" s="9"/>
      <c r="G131" s="12" t="s">
        <v>2770</v>
      </c>
      <c r="H131" s="15"/>
      <c r="I131" s="15"/>
      <c r="J131" s="12" t="s">
        <v>2770</v>
      </c>
      <c r="K131" s="3" t="s">
        <v>1870</v>
      </c>
    </row>
    <row r="132" spans="1:11" customFormat="1" ht="33" customHeight="1">
      <c r="A132" s="2" t="s">
        <v>1671</v>
      </c>
      <c r="B132" s="2"/>
      <c r="C132" s="3" t="s">
        <v>2123</v>
      </c>
      <c r="D132" s="3" t="s">
        <v>2614</v>
      </c>
      <c r="E132" s="7" t="s">
        <v>2125</v>
      </c>
      <c r="F132" s="9"/>
      <c r="G132" s="12" t="s">
        <v>2812</v>
      </c>
      <c r="H132" s="15"/>
      <c r="I132" s="15"/>
      <c r="J132" s="12" t="s">
        <v>2812</v>
      </c>
      <c r="K132" s="3" t="s">
        <v>2123</v>
      </c>
    </row>
    <row r="133" spans="1:11" customFormat="1" ht="33" customHeight="1">
      <c r="A133" s="2" t="s">
        <v>1674</v>
      </c>
      <c r="B133" s="2"/>
      <c r="C133" s="3" t="s">
        <v>2120</v>
      </c>
      <c r="D133" s="3" t="s">
        <v>2614</v>
      </c>
      <c r="E133" s="7" t="s">
        <v>2122</v>
      </c>
      <c r="F133" s="9"/>
      <c r="G133" s="12" t="s">
        <v>2811</v>
      </c>
      <c r="H133" s="15"/>
      <c r="I133" s="15"/>
      <c r="J133" s="12" t="s">
        <v>2811</v>
      </c>
      <c r="K133" s="3" t="s">
        <v>2120</v>
      </c>
    </row>
    <row r="134" spans="1:11" customFormat="1" ht="33" customHeight="1">
      <c r="A134" s="2" t="s">
        <v>1677</v>
      </c>
      <c r="B134" s="2"/>
      <c r="C134" s="3" t="s">
        <v>1876</v>
      </c>
      <c r="D134" s="3" t="s">
        <v>2614</v>
      </c>
      <c r="E134" s="7" t="s">
        <v>1878</v>
      </c>
      <c r="F134" s="9"/>
      <c r="G134" s="12" t="s">
        <v>2772</v>
      </c>
      <c r="H134" s="15" t="s">
        <v>2774</v>
      </c>
      <c r="I134" s="15"/>
      <c r="J134" s="12" t="s">
        <v>2772</v>
      </c>
      <c r="K134" s="3" t="s">
        <v>1876</v>
      </c>
    </row>
    <row r="135" spans="1:11" customFormat="1" ht="33" customHeight="1">
      <c r="A135" s="2" t="s">
        <v>1680</v>
      </c>
      <c r="B135" s="2"/>
      <c r="C135" s="3" t="s">
        <v>1879</v>
      </c>
      <c r="D135" s="3" t="s">
        <v>2614</v>
      </c>
      <c r="E135" s="7" t="s">
        <v>1881</v>
      </c>
      <c r="F135" s="9"/>
      <c r="G135" s="12" t="s">
        <v>2773</v>
      </c>
      <c r="H135" s="15" t="s">
        <v>2774</v>
      </c>
      <c r="I135" s="15"/>
      <c r="J135" s="12" t="s">
        <v>2773</v>
      </c>
      <c r="K135" s="3" t="s">
        <v>1879</v>
      </c>
    </row>
    <row r="136" spans="1:11" customFormat="1" ht="33" customHeight="1">
      <c r="A136" s="2" t="s">
        <v>1683</v>
      </c>
      <c r="B136" s="2"/>
      <c r="C136" s="3" t="s">
        <v>1888</v>
      </c>
      <c r="D136" s="3" t="s">
        <v>2614</v>
      </c>
      <c r="E136" s="7" t="s">
        <v>1890</v>
      </c>
      <c r="F136" s="9"/>
      <c r="G136" s="12" t="s">
        <v>2776</v>
      </c>
      <c r="H136" s="15"/>
      <c r="I136" s="15"/>
      <c r="J136" s="12" t="s">
        <v>2776</v>
      </c>
      <c r="K136" s="3" t="s">
        <v>1888</v>
      </c>
    </row>
    <row r="137" spans="1:11" customFormat="1" ht="33" customHeight="1">
      <c r="A137" s="2" t="s">
        <v>1686</v>
      </c>
      <c r="B137" s="2"/>
      <c r="C137" s="3" t="s">
        <v>1891</v>
      </c>
      <c r="D137" s="3" t="s">
        <v>2614</v>
      </c>
      <c r="E137" s="7" t="s">
        <v>1893</v>
      </c>
      <c r="F137" s="9"/>
      <c r="G137" s="12" t="s">
        <v>2777</v>
      </c>
      <c r="H137" s="15"/>
      <c r="I137" s="15"/>
      <c r="J137" s="12" t="s">
        <v>2777</v>
      </c>
      <c r="K137" s="3" t="s">
        <v>1891</v>
      </c>
    </row>
    <row r="138" spans="1:11" customFormat="1" ht="33" customHeight="1">
      <c r="A138" s="2" t="s">
        <v>1689</v>
      </c>
      <c r="B138" s="2"/>
      <c r="C138" s="3" t="s">
        <v>1894</v>
      </c>
      <c r="D138" s="3" t="s">
        <v>2614</v>
      </c>
      <c r="E138" s="7" t="s">
        <v>1896</v>
      </c>
      <c r="F138" s="9"/>
      <c r="G138" s="12" t="s">
        <v>2778</v>
      </c>
      <c r="H138" s="15"/>
      <c r="I138" s="15"/>
      <c r="J138" s="12" t="s">
        <v>2778</v>
      </c>
      <c r="K138" s="3" t="s">
        <v>1894</v>
      </c>
    </row>
    <row r="139" spans="1:11" customFormat="1" ht="33" customHeight="1">
      <c r="A139" s="2" t="s">
        <v>1692</v>
      </c>
      <c r="B139" s="2"/>
      <c r="C139" s="3" t="s">
        <v>1897</v>
      </c>
      <c r="D139" s="3" t="s">
        <v>2614</v>
      </c>
      <c r="E139" s="7" t="s">
        <v>1890</v>
      </c>
      <c r="F139" s="9"/>
      <c r="G139" s="12" t="s">
        <v>2779</v>
      </c>
      <c r="H139" s="15"/>
      <c r="I139" s="15"/>
      <c r="J139" s="12" t="s">
        <v>2779</v>
      </c>
      <c r="K139" s="3" t="s">
        <v>1897</v>
      </c>
    </row>
    <row r="140" spans="1:11" customFormat="1" ht="33" customHeight="1">
      <c r="A140" s="2" t="s">
        <v>1695</v>
      </c>
      <c r="B140" s="2"/>
      <c r="C140" s="3" t="s">
        <v>1899</v>
      </c>
      <c r="D140" s="3" t="s">
        <v>2614</v>
      </c>
      <c r="E140" s="7" t="s">
        <v>1893</v>
      </c>
      <c r="F140" s="9"/>
      <c r="G140" s="12" t="s">
        <v>2780</v>
      </c>
      <c r="H140" s="15"/>
      <c r="I140" s="15"/>
      <c r="J140" s="12" t="s">
        <v>2780</v>
      </c>
      <c r="K140" s="3" t="s">
        <v>1899</v>
      </c>
    </row>
    <row r="141" spans="1:11" customFormat="1" ht="33" customHeight="1">
      <c r="A141" s="2" t="s">
        <v>1698</v>
      </c>
      <c r="B141" s="2"/>
      <c r="C141" s="3" t="s">
        <v>1901</v>
      </c>
      <c r="D141" s="3" t="s">
        <v>2614</v>
      </c>
      <c r="E141" s="7" t="s">
        <v>1903</v>
      </c>
      <c r="F141" s="9"/>
      <c r="G141" s="12" t="s">
        <v>2781</v>
      </c>
      <c r="H141" s="15"/>
      <c r="I141" s="15"/>
      <c r="J141" s="12" t="s">
        <v>2781</v>
      </c>
      <c r="K141" s="3" t="s">
        <v>1901</v>
      </c>
    </row>
    <row r="142" spans="1:11" customFormat="1" ht="33" customHeight="1">
      <c r="A142" s="2" t="s">
        <v>1701</v>
      </c>
      <c r="B142" s="2"/>
      <c r="C142" s="3" t="s">
        <v>1904</v>
      </c>
      <c r="D142" s="3" t="s">
        <v>2614</v>
      </c>
      <c r="E142" s="7" t="s">
        <v>1906</v>
      </c>
      <c r="F142" s="9"/>
      <c r="G142" s="12" t="s">
        <v>2782</v>
      </c>
      <c r="H142" s="15"/>
      <c r="I142" s="15"/>
      <c r="J142" s="12" t="s">
        <v>2782</v>
      </c>
      <c r="K142" s="3" t="s">
        <v>1904</v>
      </c>
    </row>
    <row r="143" spans="1:11" customFormat="1" ht="33" customHeight="1">
      <c r="A143" s="2" t="s">
        <v>1703</v>
      </c>
      <c r="B143" s="2"/>
      <c r="C143" s="3" t="s">
        <v>1852</v>
      </c>
      <c r="D143" s="3" t="s">
        <v>2614</v>
      </c>
      <c r="E143" s="7" t="s">
        <v>1854</v>
      </c>
      <c r="F143" s="9"/>
      <c r="G143" s="12" t="s">
        <v>2764</v>
      </c>
      <c r="H143" s="15"/>
      <c r="I143" s="15"/>
      <c r="J143" s="12" t="s">
        <v>2764</v>
      </c>
      <c r="K143" s="3" t="s">
        <v>1852</v>
      </c>
    </row>
    <row r="144" spans="1:11" customFormat="1" ht="33" customHeight="1">
      <c r="A144" s="2" t="s">
        <v>1705</v>
      </c>
      <c r="B144" s="2"/>
      <c r="C144" s="3" t="s">
        <v>1855</v>
      </c>
      <c r="D144" s="3" t="s">
        <v>2614</v>
      </c>
      <c r="E144" s="7" t="s">
        <v>1857</v>
      </c>
      <c r="F144" s="9"/>
      <c r="G144" s="12" t="s">
        <v>2765</v>
      </c>
      <c r="H144" s="15"/>
      <c r="I144" s="15"/>
      <c r="J144" s="12" t="s">
        <v>2765</v>
      </c>
      <c r="K144" s="3" t="s">
        <v>1855</v>
      </c>
    </row>
    <row r="145" spans="1:11" customFormat="1" ht="33" customHeight="1">
      <c r="A145" s="2" t="s">
        <v>1708</v>
      </c>
      <c r="B145" s="2"/>
      <c r="C145" s="3" t="s">
        <v>1858</v>
      </c>
      <c r="D145" s="3" t="s">
        <v>2614</v>
      </c>
      <c r="E145" s="7" t="s">
        <v>1860</v>
      </c>
      <c r="F145" s="9"/>
      <c r="G145" s="12" t="s">
        <v>2766</v>
      </c>
      <c r="H145" s="15"/>
      <c r="I145" s="15"/>
      <c r="J145" s="12" t="s">
        <v>2766</v>
      </c>
      <c r="K145" s="3" t="s">
        <v>1858</v>
      </c>
    </row>
    <row r="146" spans="1:11" customFormat="1" ht="33" customHeight="1">
      <c r="A146" s="2" t="s">
        <v>1711</v>
      </c>
      <c r="B146" s="2"/>
      <c r="C146" s="3" t="s">
        <v>1861</v>
      </c>
      <c r="D146" s="3" t="s">
        <v>2614</v>
      </c>
      <c r="E146" s="7" t="s">
        <v>1863</v>
      </c>
      <c r="F146" s="9"/>
      <c r="G146" s="12" t="s">
        <v>2767</v>
      </c>
      <c r="H146" s="15"/>
      <c r="I146" s="15"/>
      <c r="J146" s="12" t="s">
        <v>2767</v>
      </c>
      <c r="K146" s="3" t="s">
        <v>1861</v>
      </c>
    </row>
    <row r="147" spans="1:11" customFormat="1" ht="33" customHeight="1">
      <c r="A147" s="2" t="s">
        <v>1714</v>
      </c>
      <c r="B147" s="2"/>
      <c r="C147" s="3" t="s">
        <v>1911</v>
      </c>
      <c r="D147" s="3" t="s">
        <v>2614</v>
      </c>
      <c r="E147" s="7" t="s">
        <v>1913</v>
      </c>
      <c r="F147" s="9"/>
      <c r="G147" s="12" t="s">
        <v>2783</v>
      </c>
      <c r="H147" s="15"/>
      <c r="I147" s="15"/>
      <c r="J147" s="12" t="s">
        <v>2783</v>
      </c>
      <c r="K147" s="3" t="s">
        <v>1911</v>
      </c>
    </row>
    <row r="148" spans="1:11" customFormat="1" ht="33" customHeight="1">
      <c r="A148" s="2" t="s">
        <v>1717</v>
      </c>
      <c r="B148" s="2"/>
      <c r="C148" s="3" t="s">
        <v>1864</v>
      </c>
      <c r="D148" s="3" t="s">
        <v>2614</v>
      </c>
      <c r="E148" s="7" t="s">
        <v>1866</v>
      </c>
      <c r="F148" s="9"/>
      <c r="G148" s="12" t="s">
        <v>2768</v>
      </c>
      <c r="H148" s="15"/>
      <c r="I148" s="15"/>
      <c r="J148" s="12" t="s">
        <v>2768</v>
      </c>
      <c r="K148" s="3" t="s">
        <v>1864</v>
      </c>
    </row>
    <row r="149" spans="1:11" customFormat="1" ht="33" customHeight="1">
      <c r="A149" s="2" t="s">
        <v>1720</v>
      </c>
      <c r="B149" s="2"/>
      <c r="C149" s="3" t="s">
        <v>2126</v>
      </c>
      <c r="D149" s="3" t="s">
        <v>2614</v>
      </c>
      <c r="E149" s="7" t="s">
        <v>2128</v>
      </c>
      <c r="F149" s="9"/>
      <c r="G149" s="12" t="s">
        <v>2813</v>
      </c>
      <c r="H149" s="15"/>
      <c r="I149" s="15"/>
      <c r="J149" s="12" t="s">
        <v>2813</v>
      </c>
      <c r="K149" s="3" t="s">
        <v>2126</v>
      </c>
    </row>
    <row r="150" spans="1:11" customFormat="1" ht="33" customHeight="1">
      <c r="A150" s="2" t="s">
        <v>1723</v>
      </c>
      <c r="B150" s="2"/>
      <c r="C150" s="3" t="s">
        <v>2129</v>
      </c>
      <c r="D150" s="3" t="s">
        <v>2614</v>
      </c>
      <c r="E150" s="7" t="s">
        <v>2131</v>
      </c>
      <c r="F150" s="9"/>
      <c r="G150" s="12" t="s">
        <v>2814</v>
      </c>
      <c r="H150" s="15"/>
      <c r="I150" s="15"/>
      <c r="J150" s="12" t="s">
        <v>2814</v>
      </c>
      <c r="K150" s="3" t="s">
        <v>2129</v>
      </c>
    </row>
    <row r="151" spans="1:11" customFormat="1" ht="33" customHeight="1">
      <c r="A151" s="2" t="s">
        <v>1726</v>
      </c>
      <c r="B151" s="2"/>
      <c r="C151" s="3" t="s">
        <v>2155</v>
      </c>
      <c r="D151" s="3" t="s">
        <v>2614</v>
      </c>
      <c r="E151" s="7" t="s">
        <v>2157</v>
      </c>
      <c r="F151" s="9"/>
      <c r="G151" s="12" t="s">
        <v>2823</v>
      </c>
      <c r="H151" s="15"/>
      <c r="I151" s="15"/>
      <c r="J151" s="12" t="s">
        <v>2823</v>
      </c>
      <c r="K151" s="3" t="s">
        <v>2155</v>
      </c>
    </row>
    <row r="152" spans="1:11" customFormat="1" ht="33" customHeight="1">
      <c r="A152" s="2" t="s">
        <v>1729</v>
      </c>
      <c r="B152" s="2"/>
      <c r="C152" s="3" t="s">
        <v>2158</v>
      </c>
      <c r="D152" s="3" t="s">
        <v>2614</v>
      </c>
      <c r="E152" s="7" t="s">
        <v>2160</v>
      </c>
      <c r="F152" s="9"/>
      <c r="G152" s="12" t="s">
        <v>2824</v>
      </c>
      <c r="H152" s="15"/>
      <c r="I152" s="15"/>
      <c r="J152" s="12" t="s">
        <v>2824</v>
      </c>
      <c r="K152" s="3" t="s">
        <v>2158</v>
      </c>
    </row>
    <row r="153" spans="1:11" customFormat="1" ht="33" customHeight="1">
      <c r="A153" s="2" t="s">
        <v>1732</v>
      </c>
      <c r="B153" s="2"/>
      <c r="C153" s="3" t="s">
        <v>2164</v>
      </c>
      <c r="D153" s="3" t="s">
        <v>2614</v>
      </c>
      <c r="E153" s="7" t="s">
        <v>2166</v>
      </c>
      <c r="F153" s="9"/>
      <c r="G153" s="12" t="s">
        <v>2826</v>
      </c>
      <c r="H153" s="15"/>
      <c r="I153" s="15"/>
      <c r="J153" s="12" t="s">
        <v>2826</v>
      </c>
      <c r="K153" s="3" t="s">
        <v>2164</v>
      </c>
    </row>
    <row r="154" spans="1:11" customFormat="1" ht="33" customHeight="1">
      <c r="A154" s="2" t="s">
        <v>1735</v>
      </c>
      <c r="B154" s="2"/>
      <c r="C154" s="3" t="s">
        <v>2161</v>
      </c>
      <c r="D154" s="3" t="s">
        <v>2614</v>
      </c>
      <c r="E154" s="7" t="s">
        <v>2163</v>
      </c>
      <c r="F154" s="9"/>
      <c r="G154" s="12" t="s">
        <v>2825</v>
      </c>
      <c r="H154" s="15"/>
      <c r="I154" s="15"/>
      <c r="J154" s="12" t="s">
        <v>2825</v>
      </c>
      <c r="K154" s="3" t="s">
        <v>2161</v>
      </c>
    </row>
    <row r="155" spans="1:11" customFormat="1" ht="33" customHeight="1">
      <c r="A155" s="2" t="s">
        <v>1738</v>
      </c>
      <c r="B155" s="2"/>
      <c r="C155" s="3" t="s">
        <v>1925</v>
      </c>
      <c r="D155" s="3" t="s">
        <v>2614</v>
      </c>
      <c r="E155" s="7" t="s">
        <v>1927</v>
      </c>
      <c r="F155" s="9"/>
      <c r="G155" s="12" t="s">
        <v>2786</v>
      </c>
      <c r="H155" s="15"/>
      <c r="I155" s="15"/>
      <c r="J155" s="12" t="s">
        <v>2786</v>
      </c>
      <c r="K155" s="3" t="s">
        <v>1925</v>
      </c>
    </row>
    <row r="156" spans="1:11" customFormat="1" ht="33" customHeight="1">
      <c r="A156" s="2" t="s">
        <v>1741</v>
      </c>
      <c r="B156" s="2"/>
      <c r="C156" s="3" t="s">
        <v>1928</v>
      </c>
      <c r="D156" s="3" t="s">
        <v>2614</v>
      </c>
      <c r="E156" s="7" t="s">
        <v>1930</v>
      </c>
      <c r="F156" s="9"/>
      <c r="G156" s="12" t="s">
        <v>2787</v>
      </c>
      <c r="H156" s="15"/>
      <c r="I156" s="15"/>
      <c r="J156" s="12" t="s">
        <v>2787</v>
      </c>
      <c r="K156" s="3" t="s">
        <v>1928</v>
      </c>
    </row>
    <row r="157" spans="1:11" customFormat="1" ht="33" customHeight="1">
      <c r="A157" s="2" t="s">
        <v>1744</v>
      </c>
      <c r="B157" s="2"/>
      <c r="C157" s="3" t="s">
        <v>1937</v>
      </c>
      <c r="D157" s="3" t="s">
        <v>2614</v>
      </c>
      <c r="E157" s="7" t="s">
        <v>1939</v>
      </c>
      <c r="F157" s="9"/>
      <c r="G157" s="12" t="s">
        <v>2788</v>
      </c>
      <c r="H157" s="15"/>
      <c r="I157" s="15"/>
      <c r="J157" s="12" t="s">
        <v>2788</v>
      </c>
      <c r="K157" s="3" t="s">
        <v>1937</v>
      </c>
    </row>
    <row r="158" spans="1:11" customFormat="1" ht="33" customHeight="1">
      <c r="A158" s="2" t="s">
        <v>1747</v>
      </c>
      <c r="B158" s="2"/>
      <c r="C158" s="3" t="s">
        <v>1940</v>
      </c>
      <c r="D158" s="3" t="s">
        <v>2614</v>
      </c>
      <c r="E158" s="7" t="s">
        <v>1942</v>
      </c>
      <c r="F158" s="9"/>
      <c r="G158" s="12" t="s">
        <v>2789</v>
      </c>
      <c r="H158" s="15"/>
      <c r="I158" s="15"/>
      <c r="J158" s="12" t="s">
        <v>2789</v>
      </c>
      <c r="K158" s="3" t="s">
        <v>1940</v>
      </c>
    </row>
    <row r="159" spans="1:11" customFormat="1" ht="33" customHeight="1">
      <c r="A159" s="2" t="s">
        <v>1750</v>
      </c>
      <c r="B159" s="2"/>
      <c r="C159" s="3" t="s">
        <v>1943</v>
      </c>
      <c r="D159" s="3" t="s">
        <v>2614</v>
      </c>
      <c r="E159" s="7" t="s">
        <v>1945</v>
      </c>
      <c r="F159" s="9"/>
      <c r="G159" s="12" t="s">
        <v>2790</v>
      </c>
      <c r="H159" s="15"/>
      <c r="I159" s="15"/>
      <c r="J159" s="12" t="s">
        <v>2790</v>
      </c>
      <c r="K159" s="3" t="s">
        <v>1943</v>
      </c>
    </row>
    <row r="160" spans="1:11" customFormat="1" ht="33" customHeight="1">
      <c r="A160" s="2" t="s">
        <v>1752</v>
      </c>
      <c r="B160" s="2"/>
      <c r="C160" s="3" t="s">
        <v>1946</v>
      </c>
      <c r="D160" s="3" t="s">
        <v>2614</v>
      </c>
      <c r="E160" s="7" t="s">
        <v>1948</v>
      </c>
      <c r="F160" s="9"/>
      <c r="G160" s="12" t="s">
        <v>2791</v>
      </c>
      <c r="H160" s="15"/>
      <c r="I160" s="15"/>
      <c r="J160" s="12" t="s">
        <v>2791</v>
      </c>
      <c r="K160" s="3" t="s">
        <v>1946</v>
      </c>
    </row>
    <row r="161" spans="1:11" customFormat="1" ht="33" customHeight="1">
      <c r="A161" s="2" t="s">
        <v>1755</v>
      </c>
      <c r="B161" s="2"/>
      <c r="C161" s="3" t="s">
        <v>1999</v>
      </c>
      <c r="D161" s="3" t="s">
        <v>2614</v>
      </c>
      <c r="E161" s="7" t="s">
        <v>2001</v>
      </c>
      <c r="F161" s="9"/>
      <c r="G161" s="12" t="s">
        <v>2795</v>
      </c>
      <c r="H161" s="15"/>
      <c r="I161" s="15"/>
      <c r="J161" s="12" t="s">
        <v>2795</v>
      </c>
      <c r="K161" s="3" t="s">
        <v>1999</v>
      </c>
    </row>
    <row r="162" spans="1:11" customFormat="1" ht="33" customHeight="1">
      <c r="A162" s="2" t="s">
        <v>1758</v>
      </c>
      <c r="B162" s="2"/>
      <c r="C162" s="3" t="s">
        <v>2002</v>
      </c>
      <c r="D162" s="3" t="s">
        <v>2614</v>
      </c>
      <c r="E162" s="7" t="s">
        <v>2004</v>
      </c>
      <c r="F162" s="9"/>
      <c r="G162" s="12" t="s">
        <v>2796</v>
      </c>
      <c r="H162" s="15"/>
      <c r="I162" s="15"/>
      <c r="J162" s="12" t="s">
        <v>2796</v>
      </c>
      <c r="K162" s="3" t="s">
        <v>2002</v>
      </c>
    </row>
    <row r="163" spans="1:11" customFormat="1" ht="33" customHeight="1">
      <c r="A163" s="2" t="s">
        <v>1761</v>
      </c>
      <c r="B163" s="2"/>
      <c r="C163" s="3" t="s">
        <v>2067</v>
      </c>
      <c r="D163" s="3" t="s">
        <v>2614</v>
      </c>
      <c r="E163" s="7" t="s">
        <v>1918</v>
      </c>
      <c r="F163" s="9"/>
      <c r="G163" s="12" t="s">
        <v>2809</v>
      </c>
      <c r="H163" s="15"/>
      <c r="I163" s="15"/>
      <c r="J163" s="12" t="s">
        <v>2809</v>
      </c>
      <c r="K163" s="3" t="s">
        <v>2067</v>
      </c>
    </row>
    <row r="164" spans="1:11" customFormat="1" ht="33" customHeight="1">
      <c r="A164" s="2" t="s">
        <v>1764</v>
      </c>
      <c r="B164" s="2"/>
      <c r="C164" s="3" t="s">
        <v>2069</v>
      </c>
      <c r="D164" s="3" t="s">
        <v>2614</v>
      </c>
      <c r="E164" s="7" t="s">
        <v>2071</v>
      </c>
      <c r="F164" s="9"/>
      <c r="G164" s="12" t="s">
        <v>2810</v>
      </c>
      <c r="H164" s="15"/>
      <c r="I164" s="15"/>
      <c r="J164" s="12" t="s">
        <v>2810</v>
      </c>
      <c r="K164" s="3" t="s">
        <v>2069</v>
      </c>
    </row>
    <row r="165" spans="1:11" customFormat="1" ht="33" customHeight="1">
      <c r="A165" s="2" t="s">
        <v>1767</v>
      </c>
      <c r="B165" s="2"/>
      <c r="C165" s="3" t="s">
        <v>1958</v>
      </c>
      <c r="D165" s="3" t="s">
        <v>2614</v>
      </c>
      <c r="E165" s="7" t="s">
        <v>1960</v>
      </c>
      <c r="F165" s="9"/>
      <c r="G165" s="12" t="s">
        <v>2792</v>
      </c>
      <c r="H165" s="15"/>
      <c r="I165" s="15"/>
      <c r="J165" s="12" t="s">
        <v>2792</v>
      </c>
      <c r="K165" s="3" t="s">
        <v>1958</v>
      </c>
    </row>
    <row r="166" spans="1:11" customFormat="1" ht="33" customHeight="1">
      <c r="A166" s="2" t="s">
        <v>1770</v>
      </c>
      <c r="B166" s="2"/>
      <c r="C166" s="3" t="s">
        <v>1993</v>
      </c>
      <c r="D166" s="3" t="s">
        <v>2614</v>
      </c>
      <c r="E166" s="7" t="s">
        <v>1995</v>
      </c>
      <c r="F166" s="9"/>
      <c r="G166" s="12" t="s">
        <v>2793</v>
      </c>
      <c r="H166" s="29" t="s">
        <v>2800</v>
      </c>
      <c r="I166" s="33"/>
      <c r="J166" s="12" t="s">
        <v>2793</v>
      </c>
      <c r="K166" s="3" t="s">
        <v>1993</v>
      </c>
    </row>
    <row r="167" spans="1:11" customFormat="1" ht="33" customHeight="1">
      <c r="A167" s="2" t="s">
        <v>1773</v>
      </c>
      <c r="B167" s="2"/>
      <c r="C167" s="3" t="s">
        <v>1996</v>
      </c>
      <c r="D167" s="3" t="s">
        <v>2614</v>
      </c>
      <c r="E167" s="7" t="s">
        <v>1998</v>
      </c>
      <c r="F167" s="9"/>
      <c r="G167" s="12" t="s">
        <v>2794</v>
      </c>
      <c r="H167" s="29" t="s">
        <v>2800</v>
      </c>
      <c r="I167" s="33"/>
      <c r="J167" s="12" t="s">
        <v>2794</v>
      </c>
      <c r="K167" s="3" t="s">
        <v>1996</v>
      </c>
    </row>
    <row r="168" spans="1:11" customFormat="1" ht="33" customHeight="1">
      <c r="A168" s="2" t="s">
        <v>1776</v>
      </c>
      <c r="B168" s="2"/>
      <c r="C168" s="3" t="s">
        <v>2023</v>
      </c>
      <c r="D168" s="3" t="s">
        <v>2614</v>
      </c>
      <c r="E168" s="7" t="s">
        <v>2025</v>
      </c>
      <c r="F168" s="9"/>
      <c r="G168" s="12" t="s">
        <v>2805</v>
      </c>
      <c r="H168" s="15"/>
      <c r="I168" s="15"/>
      <c r="J168" s="12" t="s">
        <v>2805</v>
      </c>
      <c r="K168" s="3" t="s">
        <v>2023</v>
      </c>
    </row>
    <row r="169" spans="1:11" customFormat="1" ht="33" customHeight="1">
      <c r="A169" s="2" t="s">
        <v>1779</v>
      </c>
      <c r="B169" s="2"/>
      <c r="C169" s="3" t="s">
        <v>2026</v>
      </c>
      <c r="D169" s="3" t="s">
        <v>2614</v>
      </c>
      <c r="E169" s="7" t="s">
        <v>2028</v>
      </c>
      <c r="F169" s="9"/>
      <c r="G169" s="12" t="s">
        <v>2806</v>
      </c>
      <c r="H169" s="15"/>
      <c r="I169" s="15"/>
      <c r="J169" s="12" t="s">
        <v>2806</v>
      </c>
      <c r="K169" s="3" t="s">
        <v>2026</v>
      </c>
    </row>
    <row r="170" spans="1:11" customFormat="1" ht="33" customHeight="1">
      <c r="A170" s="2" t="s">
        <v>1782</v>
      </c>
      <c r="B170" s="2"/>
      <c r="C170" s="3" t="s">
        <v>2029</v>
      </c>
      <c r="D170" s="3" t="s">
        <v>2614</v>
      </c>
      <c r="E170" s="7" t="s">
        <v>2031</v>
      </c>
      <c r="F170" s="9"/>
      <c r="G170" s="12" t="s">
        <v>2807</v>
      </c>
      <c r="H170" s="15"/>
      <c r="I170" s="15"/>
      <c r="J170" s="12" t="s">
        <v>2807</v>
      </c>
      <c r="K170" s="3" t="s">
        <v>2029</v>
      </c>
    </row>
    <row r="171" spans="1:11" customFormat="1" ht="33" customHeight="1">
      <c r="A171" s="2" t="s">
        <v>1785</v>
      </c>
      <c r="B171" s="2"/>
      <c r="C171" s="3" t="s">
        <v>2032</v>
      </c>
      <c r="D171" s="3" t="s">
        <v>2614</v>
      </c>
      <c r="E171" s="7" t="s">
        <v>2034</v>
      </c>
      <c r="F171" s="9"/>
      <c r="G171" s="12" t="s">
        <v>2808</v>
      </c>
      <c r="H171" s="15"/>
      <c r="I171" s="15"/>
      <c r="J171" s="12" t="s">
        <v>2808</v>
      </c>
      <c r="K171" s="3" t="s">
        <v>2032</v>
      </c>
    </row>
    <row r="172" spans="1:11" customFormat="1" ht="33" customHeight="1">
      <c r="A172" s="2" t="s">
        <v>2244</v>
      </c>
      <c r="B172" s="2"/>
      <c r="C172" s="3" t="s">
        <v>2005</v>
      </c>
      <c r="D172" s="3" t="s">
        <v>2614</v>
      </c>
      <c r="E172" s="7" t="s">
        <v>2007</v>
      </c>
      <c r="F172" s="9"/>
      <c r="G172" s="12" t="s">
        <v>2797</v>
      </c>
      <c r="H172" s="27" t="s">
        <v>2799</v>
      </c>
      <c r="I172" s="32"/>
      <c r="J172" s="12" t="s">
        <v>2797</v>
      </c>
      <c r="K172" s="3" t="s">
        <v>2005</v>
      </c>
    </row>
    <row r="173" spans="1:11" customFormat="1" ht="33" customHeight="1">
      <c r="A173" s="2" t="s">
        <v>2247</v>
      </c>
      <c r="B173" s="2"/>
      <c r="C173" s="3" t="s">
        <v>2132</v>
      </c>
      <c r="D173" s="3" t="s">
        <v>2614</v>
      </c>
      <c r="E173" s="7" t="s">
        <v>2134</v>
      </c>
      <c r="F173" s="9"/>
      <c r="G173" s="12" t="s">
        <v>2797</v>
      </c>
      <c r="H173" s="27" t="s">
        <v>2815</v>
      </c>
      <c r="I173" s="32"/>
      <c r="J173" s="12" t="s">
        <v>3648</v>
      </c>
      <c r="K173" s="3" t="s">
        <v>2132</v>
      </c>
    </row>
    <row r="174" spans="1:11" customFormat="1" ht="33" customHeight="1">
      <c r="A174" s="2" t="s">
        <v>2250</v>
      </c>
      <c r="B174" s="2"/>
      <c r="C174" s="3" t="s">
        <v>2008</v>
      </c>
      <c r="D174" s="3" t="s">
        <v>2614</v>
      </c>
      <c r="E174" s="7" t="s">
        <v>2010</v>
      </c>
      <c r="F174" s="9"/>
      <c r="G174" s="12" t="s">
        <v>2798</v>
      </c>
      <c r="H174" s="27" t="s">
        <v>2799</v>
      </c>
      <c r="I174" s="32"/>
      <c r="J174" s="12" t="s">
        <v>3647</v>
      </c>
      <c r="K174" s="3" t="s">
        <v>2008</v>
      </c>
    </row>
    <row r="175" spans="1:11" customFormat="1" ht="33" customHeight="1">
      <c r="A175" s="2" t="s">
        <v>2253</v>
      </c>
      <c r="B175" s="2"/>
      <c r="C175" s="3" t="s">
        <v>2135</v>
      </c>
      <c r="D175" s="3" t="s">
        <v>2614</v>
      </c>
      <c r="E175" s="7" t="s">
        <v>2137</v>
      </c>
      <c r="F175" s="9"/>
      <c r="G175" s="12" t="s">
        <v>2798</v>
      </c>
      <c r="H175" s="27" t="s">
        <v>2815</v>
      </c>
      <c r="I175" s="32"/>
      <c r="J175" s="12" t="s">
        <v>2798</v>
      </c>
      <c r="K175" s="3" t="s">
        <v>2135</v>
      </c>
    </row>
    <row r="176" spans="1:11" customFormat="1" ht="33" customHeight="1">
      <c r="A176" s="2" t="s">
        <v>2346</v>
      </c>
      <c r="B176" s="2"/>
      <c r="C176" s="3" t="s">
        <v>2176</v>
      </c>
      <c r="D176" s="3" t="s">
        <v>2614</v>
      </c>
      <c r="E176" s="7" t="s">
        <v>2178</v>
      </c>
      <c r="F176" s="9"/>
      <c r="G176" s="12" t="s">
        <v>2829</v>
      </c>
      <c r="H176" s="15"/>
      <c r="I176" s="15"/>
      <c r="J176" s="12" t="s">
        <v>2829</v>
      </c>
      <c r="K176" s="3" t="s">
        <v>2176</v>
      </c>
    </row>
    <row r="177" spans="1:11" customFormat="1" ht="33" customHeight="1">
      <c r="A177" s="2" t="s">
        <v>2349</v>
      </c>
      <c r="B177" s="2"/>
      <c r="C177" s="3" t="s">
        <v>2173</v>
      </c>
      <c r="D177" s="3" t="s">
        <v>2614</v>
      </c>
      <c r="E177" s="7" t="s">
        <v>2175</v>
      </c>
      <c r="F177" s="9"/>
      <c r="G177" s="12" t="s">
        <v>2828</v>
      </c>
      <c r="H177" s="15"/>
      <c r="I177" s="15"/>
      <c r="J177" s="12" t="s">
        <v>2828</v>
      </c>
      <c r="K177" s="3" t="s">
        <v>2173</v>
      </c>
    </row>
    <row r="178" spans="1:11" customFormat="1" ht="33" customHeight="1">
      <c r="A178" s="2" t="s">
        <v>2352</v>
      </c>
      <c r="B178" s="2"/>
      <c r="C178" s="3" t="s">
        <v>1751</v>
      </c>
      <c r="D178" s="3" t="s">
        <v>2614</v>
      </c>
      <c r="E178" s="7" t="s">
        <v>1753</v>
      </c>
      <c r="F178" s="9"/>
      <c r="G178" s="12" t="s">
        <v>2731</v>
      </c>
      <c r="H178" s="15"/>
      <c r="I178" s="15"/>
      <c r="J178" s="12" t="s">
        <v>2731</v>
      </c>
      <c r="K178" s="3" t="s">
        <v>1751</v>
      </c>
    </row>
    <row r="179" spans="1:11" customFormat="1" ht="33" customHeight="1">
      <c r="A179" s="2" t="s">
        <v>2355</v>
      </c>
      <c r="B179" s="2"/>
      <c r="C179" s="3" t="s">
        <v>1754</v>
      </c>
      <c r="D179" s="3" t="s">
        <v>2614</v>
      </c>
      <c r="E179" s="7" t="s">
        <v>1756</v>
      </c>
      <c r="F179" s="9"/>
      <c r="G179" s="12" t="s">
        <v>2732</v>
      </c>
      <c r="H179" s="15"/>
      <c r="I179" s="15"/>
      <c r="J179" s="12" t="s">
        <v>2732</v>
      </c>
      <c r="K179" s="3" t="s">
        <v>1754</v>
      </c>
    </row>
    <row r="180" spans="1:11" customFormat="1" ht="33" customHeight="1">
      <c r="A180" s="2" t="s">
        <v>2358</v>
      </c>
      <c r="B180" s="2"/>
      <c r="C180" s="3" t="s">
        <v>1757</v>
      </c>
      <c r="D180" s="3" t="s">
        <v>2614</v>
      </c>
      <c r="E180" s="7" t="s">
        <v>1759</v>
      </c>
      <c r="F180" s="9"/>
      <c r="G180" s="12" t="s">
        <v>2733</v>
      </c>
      <c r="H180" s="15"/>
      <c r="I180" s="15"/>
      <c r="J180" s="12" t="s">
        <v>2733</v>
      </c>
      <c r="K180" s="3" t="s">
        <v>1757</v>
      </c>
    </row>
    <row r="181" spans="1:11" customFormat="1" ht="33" customHeight="1">
      <c r="A181" s="2" t="s">
        <v>2361</v>
      </c>
      <c r="B181" s="2"/>
      <c r="C181" s="3" t="s">
        <v>1760</v>
      </c>
      <c r="D181" s="3" t="s">
        <v>2614</v>
      </c>
      <c r="E181" s="7" t="s">
        <v>1762</v>
      </c>
      <c r="F181" s="9"/>
      <c r="G181" s="12" t="s">
        <v>2734</v>
      </c>
      <c r="H181" s="15"/>
      <c r="I181" s="15"/>
      <c r="J181" s="12" t="s">
        <v>2734</v>
      </c>
      <c r="K181" s="3" t="s">
        <v>1760</v>
      </c>
    </row>
    <row r="182" spans="1:11" customFormat="1" ht="33" customHeight="1">
      <c r="A182" s="2" t="s">
        <v>2364</v>
      </c>
      <c r="B182" s="2"/>
      <c r="C182" s="3" t="s">
        <v>1775</v>
      </c>
      <c r="D182" s="3" t="s">
        <v>2614</v>
      </c>
      <c r="E182" s="7" t="s">
        <v>1777</v>
      </c>
      <c r="F182" s="9"/>
      <c r="G182" s="12" t="s">
        <v>2739</v>
      </c>
      <c r="H182" s="15"/>
      <c r="I182" s="15"/>
      <c r="J182" s="12" t="s">
        <v>2739</v>
      </c>
      <c r="K182" s="3" t="s">
        <v>1775</v>
      </c>
    </row>
    <row r="183" spans="1:11" customFormat="1" ht="33" customHeight="1">
      <c r="A183" s="2" t="s">
        <v>2367</v>
      </c>
      <c r="B183" s="2"/>
      <c r="C183" s="3" t="s">
        <v>1778</v>
      </c>
      <c r="D183" s="3" t="s">
        <v>2614</v>
      </c>
      <c r="E183" s="7" t="s">
        <v>1780</v>
      </c>
      <c r="F183" s="9"/>
      <c r="G183" s="12" t="s">
        <v>2740</v>
      </c>
      <c r="H183" s="15"/>
      <c r="I183" s="15"/>
      <c r="J183" s="12" t="s">
        <v>2740</v>
      </c>
      <c r="K183" s="3" t="s">
        <v>1778</v>
      </c>
    </row>
    <row r="184" spans="1:11" customFormat="1" ht="33" customHeight="1">
      <c r="A184" s="2" t="s">
        <v>2370</v>
      </c>
      <c r="B184" s="2"/>
      <c r="C184" s="3" t="s">
        <v>1781</v>
      </c>
      <c r="D184" s="3" t="s">
        <v>2614</v>
      </c>
      <c r="E184" s="7" t="s">
        <v>1783</v>
      </c>
      <c r="F184" s="9"/>
      <c r="G184" s="12" t="s">
        <v>2741</v>
      </c>
      <c r="H184" s="15"/>
      <c r="I184" s="15"/>
      <c r="J184" s="12" t="s">
        <v>2741</v>
      </c>
      <c r="K184" s="3" t="s">
        <v>1781</v>
      </c>
    </row>
    <row r="185" spans="1:11" customFormat="1" ht="33" customHeight="1">
      <c r="A185" s="2" t="s">
        <v>2373</v>
      </c>
      <c r="B185" s="2"/>
      <c r="C185" s="3" t="s">
        <v>1784</v>
      </c>
      <c r="D185" s="3" t="s">
        <v>2614</v>
      </c>
      <c r="E185" s="7" t="s">
        <v>1786</v>
      </c>
      <c r="F185" s="9"/>
      <c r="G185" s="12" t="s">
        <v>2742</v>
      </c>
      <c r="H185" s="15"/>
      <c r="I185" s="15"/>
      <c r="J185" s="12" t="s">
        <v>2742</v>
      </c>
      <c r="K185" s="3" t="s">
        <v>1784</v>
      </c>
    </row>
    <row r="186" spans="1:11" customFormat="1" ht="33" customHeight="1">
      <c r="A186" s="2" t="s">
        <v>2376</v>
      </c>
      <c r="B186" s="2"/>
      <c r="C186" s="3" t="s">
        <v>1787</v>
      </c>
      <c r="D186" s="3" t="s">
        <v>2614</v>
      </c>
      <c r="E186" s="7" t="s">
        <v>1789</v>
      </c>
      <c r="F186" s="9"/>
      <c r="G186" s="12" t="s">
        <v>2743</v>
      </c>
      <c r="H186" s="15"/>
      <c r="I186" s="15"/>
      <c r="J186" s="12" t="s">
        <v>2743</v>
      </c>
      <c r="K186" s="3" t="s">
        <v>1787</v>
      </c>
    </row>
    <row r="187" spans="1:11" customFormat="1" ht="33" customHeight="1">
      <c r="A187" s="2" t="s">
        <v>2379</v>
      </c>
      <c r="B187" s="2"/>
      <c r="C187" s="3" t="s">
        <v>1790</v>
      </c>
      <c r="D187" s="3" t="s">
        <v>2614</v>
      </c>
      <c r="E187" s="14" t="s">
        <v>1792</v>
      </c>
      <c r="F187" s="9"/>
      <c r="G187" s="12" t="s">
        <v>2744</v>
      </c>
      <c r="H187" s="15"/>
      <c r="I187" s="15"/>
      <c r="J187" s="12" t="s">
        <v>2744</v>
      </c>
      <c r="K187" s="3" t="s">
        <v>1790</v>
      </c>
    </row>
    <row r="188" spans="1:11" customFormat="1" ht="33" customHeight="1">
      <c r="A188" s="2" t="s">
        <v>2382</v>
      </c>
      <c r="B188" s="2"/>
      <c r="C188" s="3" t="s">
        <v>1799</v>
      </c>
      <c r="D188" s="3" t="s">
        <v>2614</v>
      </c>
      <c r="E188" s="7" t="s">
        <v>1801</v>
      </c>
      <c r="F188" s="9"/>
      <c r="G188" s="12" t="s">
        <v>2747</v>
      </c>
      <c r="H188" s="15"/>
      <c r="I188" s="15"/>
      <c r="J188" s="12" t="s">
        <v>2747</v>
      </c>
      <c r="K188" s="3" t="s">
        <v>1799</v>
      </c>
    </row>
    <row r="189" spans="1:11" customFormat="1" ht="33" customHeight="1">
      <c r="A189" s="2" t="s">
        <v>2385</v>
      </c>
      <c r="B189" s="2"/>
      <c r="C189" s="3" t="s">
        <v>1802</v>
      </c>
      <c r="D189" s="3" t="s">
        <v>2614</v>
      </c>
      <c r="E189" s="7" t="s">
        <v>1804</v>
      </c>
      <c r="F189" s="9"/>
      <c r="G189" s="12" t="s">
        <v>2748</v>
      </c>
      <c r="H189" s="15"/>
      <c r="I189" s="15"/>
      <c r="J189" s="12" t="s">
        <v>2748</v>
      </c>
      <c r="K189" s="3" t="s">
        <v>1802</v>
      </c>
    </row>
    <row r="190" spans="1:11" customFormat="1" ht="33" customHeight="1">
      <c r="A190" s="2" t="s">
        <v>2387</v>
      </c>
      <c r="B190" s="2"/>
      <c r="C190" s="3" t="s">
        <v>1805</v>
      </c>
      <c r="D190" s="3" t="s">
        <v>2614</v>
      </c>
      <c r="E190" s="7" t="s">
        <v>1807</v>
      </c>
      <c r="F190" s="9"/>
      <c r="G190" s="12" t="s">
        <v>2749</v>
      </c>
      <c r="H190" s="15"/>
      <c r="I190" s="15"/>
      <c r="J190" s="12" t="s">
        <v>2749</v>
      </c>
      <c r="K190" s="3" t="s">
        <v>1805</v>
      </c>
    </row>
    <row r="191" spans="1:11" customFormat="1" ht="33" customHeight="1">
      <c r="A191" s="2" t="s">
        <v>2390</v>
      </c>
      <c r="B191" s="2"/>
      <c r="C191" s="3" t="s">
        <v>1808</v>
      </c>
      <c r="D191" s="3" t="s">
        <v>2614</v>
      </c>
      <c r="E191" s="7" t="s">
        <v>1810</v>
      </c>
      <c r="F191" s="9"/>
      <c r="G191" s="12" t="s">
        <v>2750</v>
      </c>
      <c r="H191" s="15"/>
      <c r="I191" s="15"/>
      <c r="J191" s="12" t="s">
        <v>2750</v>
      </c>
      <c r="K191" s="3" t="s">
        <v>1808</v>
      </c>
    </row>
    <row r="192" spans="1:11" customFormat="1" ht="33" customHeight="1">
      <c r="A192" s="2" t="s">
        <v>2393</v>
      </c>
      <c r="B192" s="2"/>
      <c r="C192" s="3" t="s">
        <v>1823</v>
      </c>
      <c r="D192" s="3" t="s">
        <v>2614</v>
      </c>
      <c r="E192" s="7" t="s">
        <v>1825</v>
      </c>
      <c r="F192" s="9"/>
      <c r="G192" s="12" t="s">
        <v>2754</v>
      </c>
      <c r="H192" s="15"/>
      <c r="I192" s="15"/>
      <c r="J192" s="12" t="s">
        <v>2754</v>
      </c>
      <c r="K192" s="3" t="s">
        <v>1823</v>
      </c>
    </row>
    <row r="193" spans="1:11" customFormat="1" ht="33" customHeight="1">
      <c r="A193" s="2" t="s">
        <v>2395</v>
      </c>
      <c r="B193" s="2"/>
      <c r="C193" s="3" t="s">
        <v>1826</v>
      </c>
      <c r="D193" s="3" t="s">
        <v>2614</v>
      </c>
      <c r="E193" s="7" t="s">
        <v>1828</v>
      </c>
      <c r="F193" s="9"/>
      <c r="G193" s="12" t="s">
        <v>2755</v>
      </c>
      <c r="H193" s="15"/>
      <c r="I193" s="15"/>
      <c r="J193" s="12" t="s">
        <v>2755</v>
      </c>
      <c r="K193" s="3" t="s">
        <v>1826</v>
      </c>
    </row>
    <row r="194" spans="1:11" customFormat="1" ht="33" customHeight="1">
      <c r="A194" s="2" t="s">
        <v>2420</v>
      </c>
      <c r="B194" s="2"/>
      <c r="C194" s="3" t="s">
        <v>1829</v>
      </c>
      <c r="D194" s="3" t="s">
        <v>2614</v>
      </c>
      <c r="E194" s="7" t="s">
        <v>1831</v>
      </c>
      <c r="F194" s="9"/>
      <c r="G194" s="12" t="s">
        <v>2756</v>
      </c>
      <c r="H194" s="15"/>
      <c r="I194" s="15"/>
      <c r="J194" s="12" t="s">
        <v>2756</v>
      </c>
      <c r="K194" s="3" t="s">
        <v>1829</v>
      </c>
    </row>
    <row r="195" spans="1:11" customFormat="1" ht="33" customHeight="1">
      <c r="A195" s="2" t="s">
        <v>2423</v>
      </c>
      <c r="B195" s="2"/>
      <c r="C195" s="3" t="s">
        <v>1832</v>
      </c>
      <c r="D195" s="3" t="s">
        <v>2614</v>
      </c>
      <c r="E195" s="7" t="s">
        <v>1834</v>
      </c>
      <c r="F195" s="9"/>
      <c r="G195" s="12" t="s">
        <v>2757</v>
      </c>
      <c r="H195" s="15"/>
      <c r="I195" s="15"/>
      <c r="J195" s="12" t="s">
        <v>2757</v>
      </c>
      <c r="K195" s="3" t="s">
        <v>1832</v>
      </c>
    </row>
    <row r="196" spans="1:11" customFormat="1" ht="33" customHeight="1">
      <c r="A196" s="2" t="s">
        <v>2426</v>
      </c>
      <c r="B196" s="2"/>
      <c r="C196" s="3" t="s">
        <v>1835</v>
      </c>
      <c r="D196" s="3" t="s">
        <v>2614</v>
      </c>
      <c r="E196" s="7" t="s">
        <v>1837</v>
      </c>
      <c r="F196" s="9"/>
      <c r="G196" s="12" t="s">
        <v>2758</v>
      </c>
      <c r="H196" s="15"/>
      <c r="I196" s="15"/>
      <c r="J196" s="12" t="s">
        <v>2758</v>
      </c>
      <c r="K196" s="3" t="s">
        <v>1835</v>
      </c>
    </row>
    <row r="197" spans="1:11" customFormat="1" ht="33" customHeight="1">
      <c r="A197" s="2" t="s">
        <v>2429</v>
      </c>
      <c r="B197" s="2"/>
      <c r="C197" s="3" t="s">
        <v>1838</v>
      </c>
      <c r="D197" s="3" t="s">
        <v>2614</v>
      </c>
      <c r="E197" s="7" t="s">
        <v>1840</v>
      </c>
      <c r="F197" s="9"/>
      <c r="G197" s="12" t="s">
        <v>2759</v>
      </c>
      <c r="H197" s="15"/>
      <c r="I197" s="15"/>
      <c r="J197" s="12" t="s">
        <v>2759</v>
      </c>
      <c r="K197" s="3" t="s">
        <v>1838</v>
      </c>
    </row>
    <row r="198" spans="1:11" customFormat="1" ht="33" customHeight="1">
      <c r="A198" s="2" t="s">
        <v>2432</v>
      </c>
      <c r="B198" s="2"/>
      <c r="C198" s="3" t="s">
        <v>1916</v>
      </c>
      <c r="D198" s="3" t="s">
        <v>2614</v>
      </c>
      <c r="E198" s="7" t="s">
        <v>1918</v>
      </c>
      <c r="F198" s="9"/>
      <c r="G198" s="12" t="s">
        <v>2784</v>
      </c>
      <c r="H198" s="15"/>
      <c r="I198" s="15"/>
      <c r="J198" s="12" t="s">
        <v>2784</v>
      </c>
      <c r="K198" s="3" t="s">
        <v>1916</v>
      </c>
    </row>
    <row r="199" spans="1:11" customFormat="1" ht="33" customHeight="1">
      <c r="A199" s="2" t="s">
        <v>2435</v>
      </c>
      <c r="B199" s="2"/>
      <c r="C199" s="3" t="s">
        <v>1919</v>
      </c>
      <c r="D199" s="3" t="s">
        <v>2614</v>
      </c>
      <c r="E199" s="7" t="s">
        <v>1921</v>
      </c>
      <c r="F199" s="9"/>
      <c r="G199" s="12" t="s">
        <v>2785</v>
      </c>
      <c r="H199" s="15"/>
      <c r="I199" s="15"/>
      <c r="J199" s="12" t="s">
        <v>2785</v>
      </c>
      <c r="K199" s="3" t="s">
        <v>1919</v>
      </c>
    </row>
    <row r="200" spans="1:11" customFormat="1" ht="33" customHeight="1">
      <c r="A200" s="2" t="s">
        <v>2438</v>
      </c>
      <c r="B200" s="2"/>
      <c r="C200" s="3" t="s">
        <v>1793</v>
      </c>
      <c r="D200" s="3" t="s">
        <v>2614</v>
      </c>
      <c r="E200" s="7" t="s">
        <v>1795</v>
      </c>
      <c r="F200" s="9"/>
      <c r="G200" s="12" t="s">
        <v>2745</v>
      </c>
      <c r="H200" s="15"/>
      <c r="I200" s="15"/>
      <c r="J200" s="12" t="s">
        <v>2745</v>
      </c>
      <c r="K200" s="3" t="s">
        <v>1793</v>
      </c>
    </row>
    <row r="201" spans="1:11" customFormat="1" ht="33" customHeight="1">
      <c r="A201" s="2" t="s">
        <v>2441</v>
      </c>
      <c r="B201" s="2"/>
      <c r="C201" s="3" t="s">
        <v>1796</v>
      </c>
      <c r="D201" s="3" t="s">
        <v>2614</v>
      </c>
      <c r="E201" s="7" t="s">
        <v>1798</v>
      </c>
      <c r="F201" s="9"/>
      <c r="G201" s="12" t="s">
        <v>2746</v>
      </c>
      <c r="H201" s="15"/>
      <c r="I201" s="15"/>
      <c r="J201" s="12" t="s">
        <v>2746</v>
      </c>
      <c r="K201" s="3" t="s">
        <v>1796</v>
      </c>
    </row>
    <row r="202" spans="1:11" customFormat="1" ht="33" customHeight="1">
      <c r="A202" s="2" t="s">
        <v>79</v>
      </c>
      <c r="B202" s="2"/>
      <c r="C202" s="3" t="s">
        <v>1424</v>
      </c>
      <c r="D202" s="3" t="s">
        <v>2614</v>
      </c>
      <c r="E202" s="7" t="s">
        <v>1426</v>
      </c>
      <c r="F202" s="9"/>
      <c r="G202" s="12" t="s">
        <v>2846</v>
      </c>
      <c r="H202" s="15"/>
      <c r="I202" s="15"/>
      <c r="J202" s="12" t="s">
        <v>2846</v>
      </c>
      <c r="K202" s="3" t="s">
        <v>1424</v>
      </c>
    </row>
    <row r="203" spans="1:11" customFormat="1" ht="33" customHeight="1">
      <c r="A203" s="2" t="s">
        <v>79</v>
      </c>
      <c r="B203" s="2"/>
      <c r="C203" s="3" t="s">
        <v>1430</v>
      </c>
      <c r="D203" s="3" t="s">
        <v>2614</v>
      </c>
      <c r="E203" s="7" t="s">
        <v>1432</v>
      </c>
      <c r="F203" s="9"/>
      <c r="G203" s="12" t="s">
        <v>2847</v>
      </c>
      <c r="H203" s="15"/>
      <c r="I203" s="15"/>
      <c r="J203" s="12" t="s">
        <v>2847</v>
      </c>
      <c r="K203" s="3" t="s">
        <v>1430</v>
      </c>
    </row>
    <row r="204" spans="1:11" customFormat="1" ht="33" customHeight="1">
      <c r="A204" s="2" t="s">
        <v>79</v>
      </c>
      <c r="B204" s="2"/>
      <c r="C204" s="3" t="s">
        <v>1433</v>
      </c>
      <c r="D204" s="3" t="s">
        <v>2614</v>
      </c>
      <c r="E204" s="7" t="s">
        <v>1435</v>
      </c>
      <c r="F204" s="9"/>
      <c r="G204" s="12" t="s">
        <v>2848</v>
      </c>
      <c r="H204" s="15"/>
      <c r="I204" s="15"/>
      <c r="J204" s="12" t="s">
        <v>2848</v>
      </c>
      <c r="K204" s="3" t="s">
        <v>1433</v>
      </c>
    </row>
    <row r="205" spans="1:11" customFormat="1" ht="33" customHeight="1">
      <c r="A205" s="2" t="s">
        <v>79</v>
      </c>
      <c r="B205" s="2"/>
      <c r="C205" s="3" t="s">
        <v>903</v>
      </c>
      <c r="D205" s="3" t="s">
        <v>2614</v>
      </c>
      <c r="E205" s="7" t="s">
        <v>905</v>
      </c>
      <c r="F205" s="9"/>
      <c r="G205" s="12" t="s">
        <v>2830</v>
      </c>
      <c r="H205" s="15"/>
      <c r="I205" s="15"/>
      <c r="J205" s="12" t="s">
        <v>2830</v>
      </c>
      <c r="K205" s="3" t="s">
        <v>903</v>
      </c>
    </row>
    <row r="206" spans="1:11" customFormat="1" ht="33" customHeight="1">
      <c r="A206" s="2" t="s">
        <v>79</v>
      </c>
      <c r="B206" s="2"/>
      <c r="C206" s="3" t="s">
        <v>1361</v>
      </c>
      <c r="D206" s="3" t="s">
        <v>2614</v>
      </c>
      <c r="E206" s="7" t="s">
        <v>1363</v>
      </c>
      <c r="F206" s="9"/>
      <c r="G206" s="12" t="s">
        <v>2834</v>
      </c>
      <c r="H206" s="15"/>
      <c r="I206" s="15"/>
      <c r="J206" s="12" t="s">
        <v>2834</v>
      </c>
      <c r="K206" s="3" t="s">
        <v>1361</v>
      </c>
    </row>
    <row r="207" spans="1:11" customFormat="1" ht="33" customHeight="1">
      <c r="A207" s="2" t="s">
        <v>79</v>
      </c>
      <c r="B207" s="2"/>
      <c r="C207" s="3" t="s">
        <v>1436</v>
      </c>
      <c r="D207" s="3" t="s">
        <v>2614</v>
      </c>
      <c r="E207" s="7" t="s">
        <v>1438</v>
      </c>
      <c r="F207" s="9"/>
      <c r="G207" s="12" t="s">
        <v>2849</v>
      </c>
      <c r="H207" s="15"/>
      <c r="I207" s="15"/>
      <c r="J207" s="12" t="s">
        <v>2849</v>
      </c>
      <c r="K207" s="3" t="s">
        <v>1436</v>
      </c>
    </row>
    <row r="208" spans="1:11" customFormat="1" ht="33" customHeight="1">
      <c r="A208" s="2" t="s">
        <v>92</v>
      </c>
      <c r="B208" s="2"/>
      <c r="C208" s="3" t="s">
        <v>1366</v>
      </c>
      <c r="D208" s="3" t="s">
        <v>2614</v>
      </c>
      <c r="E208" s="7" t="s">
        <v>1368</v>
      </c>
      <c r="F208" s="9"/>
      <c r="G208" s="12" t="s">
        <v>2835</v>
      </c>
      <c r="H208" s="15"/>
      <c r="I208" s="15"/>
      <c r="J208" s="12" t="s">
        <v>2835</v>
      </c>
      <c r="K208" s="3" t="s">
        <v>1366</v>
      </c>
    </row>
    <row r="209" spans="1:11" customFormat="1" ht="33" customHeight="1">
      <c r="A209" s="2" t="s">
        <v>95</v>
      </c>
      <c r="B209" s="2"/>
      <c r="C209" s="3" t="s">
        <v>1439</v>
      </c>
      <c r="D209" s="3" t="s">
        <v>2614</v>
      </c>
      <c r="E209" s="7" t="s">
        <v>1441</v>
      </c>
      <c r="F209" s="9"/>
      <c r="G209" s="12" t="s">
        <v>2850</v>
      </c>
      <c r="H209" s="15"/>
      <c r="I209" s="15"/>
      <c r="J209" s="12" t="s">
        <v>2850</v>
      </c>
      <c r="K209" s="3" t="s">
        <v>1439</v>
      </c>
    </row>
    <row r="210" spans="1:11" customFormat="1" ht="33" customHeight="1">
      <c r="A210" s="2" t="s">
        <v>1824</v>
      </c>
      <c r="B210" s="2"/>
      <c r="C210" s="3" t="s">
        <v>106</v>
      </c>
      <c r="D210" s="3" t="s">
        <v>2614</v>
      </c>
      <c r="E210" s="7" t="s">
        <v>108</v>
      </c>
      <c r="F210" s="9"/>
      <c r="G210" s="12" t="s">
        <v>2928</v>
      </c>
      <c r="H210" s="15"/>
      <c r="I210" s="15"/>
      <c r="J210" s="12" t="s">
        <v>2928</v>
      </c>
      <c r="K210" s="3" t="s">
        <v>106</v>
      </c>
    </row>
    <row r="211" spans="1:11" customFormat="1" ht="33" customHeight="1">
      <c r="A211" s="2" t="s">
        <v>1827</v>
      </c>
      <c r="B211" s="2"/>
      <c r="C211" s="3" t="s">
        <v>1371</v>
      </c>
      <c r="D211" s="3" t="s">
        <v>2614</v>
      </c>
      <c r="E211" s="7" t="s">
        <v>1373</v>
      </c>
      <c r="F211" s="9"/>
      <c r="G211" s="12" t="s">
        <v>2836</v>
      </c>
      <c r="H211" s="15"/>
      <c r="I211" s="15"/>
      <c r="J211" s="12" t="s">
        <v>2836</v>
      </c>
      <c r="K211" s="3" t="s">
        <v>1371</v>
      </c>
    </row>
    <row r="212" spans="1:11" customFormat="1" ht="33" customHeight="1">
      <c r="A212" s="2" t="s">
        <v>1830</v>
      </c>
      <c r="B212" s="2"/>
      <c r="C212" s="3" t="s">
        <v>1442</v>
      </c>
      <c r="D212" s="3" t="s">
        <v>2614</v>
      </c>
      <c r="E212" s="7" t="s">
        <v>1444</v>
      </c>
      <c r="F212" s="9"/>
      <c r="G212" s="12" t="s">
        <v>2851</v>
      </c>
      <c r="H212" s="15"/>
      <c r="I212" s="15"/>
      <c r="J212" s="12" t="s">
        <v>2851</v>
      </c>
      <c r="K212" s="3" t="s">
        <v>1442</v>
      </c>
    </row>
    <row r="213" spans="1:11" customFormat="1" ht="33" customHeight="1">
      <c r="A213" s="2" t="s">
        <v>1833</v>
      </c>
      <c r="B213" s="2"/>
      <c r="C213" s="3" t="s">
        <v>1376</v>
      </c>
      <c r="D213" s="3" t="s">
        <v>2614</v>
      </c>
      <c r="E213" s="7" t="s">
        <v>1378</v>
      </c>
      <c r="F213" s="9"/>
      <c r="G213" s="12" t="s">
        <v>2837</v>
      </c>
      <c r="H213" s="15"/>
      <c r="I213" s="15"/>
      <c r="J213" s="12" t="s">
        <v>2837</v>
      </c>
      <c r="K213" s="3" t="s">
        <v>1376</v>
      </c>
    </row>
    <row r="214" spans="1:11" customFormat="1" ht="33" customHeight="1">
      <c r="A214" s="2" t="s">
        <v>1836</v>
      </c>
      <c r="B214" s="2"/>
      <c r="C214" s="3" t="s">
        <v>1445</v>
      </c>
      <c r="D214" s="3" t="s">
        <v>2614</v>
      </c>
      <c r="E214" s="7" t="s">
        <v>1447</v>
      </c>
      <c r="F214" s="9"/>
      <c r="G214" s="12" t="s">
        <v>2852</v>
      </c>
      <c r="H214" s="15"/>
      <c r="I214" s="15"/>
      <c r="J214" s="12" t="s">
        <v>2852</v>
      </c>
      <c r="K214" s="3" t="s">
        <v>1445</v>
      </c>
    </row>
    <row r="215" spans="1:11" customFormat="1" ht="33" customHeight="1">
      <c r="A215" s="2" t="s">
        <v>1839</v>
      </c>
      <c r="B215" s="2"/>
      <c r="C215" s="3" t="s">
        <v>1381</v>
      </c>
      <c r="D215" s="3" t="s">
        <v>2614</v>
      </c>
      <c r="E215" s="7" t="s">
        <v>1383</v>
      </c>
      <c r="F215" s="9"/>
      <c r="G215" s="12" t="s">
        <v>2838</v>
      </c>
      <c r="H215" s="15"/>
      <c r="I215" s="15"/>
      <c r="J215" s="12" t="s">
        <v>2838</v>
      </c>
      <c r="K215" s="3" t="s">
        <v>1381</v>
      </c>
    </row>
    <row r="216" spans="1:11" customFormat="1" ht="33" customHeight="1">
      <c r="A216" s="2" t="s">
        <v>1842</v>
      </c>
      <c r="B216" s="2"/>
      <c r="C216" s="3" t="s">
        <v>1448</v>
      </c>
      <c r="D216" s="3" t="s">
        <v>2614</v>
      </c>
      <c r="E216" s="7" t="s">
        <v>1450</v>
      </c>
      <c r="F216" s="9"/>
      <c r="G216" s="12" t="s">
        <v>2853</v>
      </c>
      <c r="H216" s="15"/>
      <c r="I216" s="15"/>
      <c r="J216" s="12" t="s">
        <v>2853</v>
      </c>
      <c r="K216" s="3" t="s">
        <v>1448</v>
      </c>
    </row>
    <row r="217" spans="1:11" customFormat="1" ht="33" customHeight="1">
      <c r="A217" s="2" t="s">
        <v>1845</v>
      </c>
      <c r="B217" s="2"/>
      <c r="C217" s="3" t="s">
        <v>906</v>
      </c>
      <c r="D217" s="3" t="s">
        <v>2614</v>
      </c>
      <c r="E217" s="7" t="s">
        <v>908</v>
      </c>
      <c r="F217" s="9"/>
      <c r="G217" s="12" t="s">
        <v>2831</v>
      </c>
      <c r="H217" s="15"/>
      <c r="I217" s="15"/>
      <c r="J217" s="12" t="s">
        <v>2831</v>
      </c>
      <c r="K217" s="3" t="s">
        <v>906</v>
      </c>
    </row>
    <row r="218" spans="1:11" customFormat="1" ht="33" customHeight="1">
      <c r="A218" s="2" t="s">
        <v>1847</v>
      </c>
      <c r="B218" s="2"/>
      <c r="C218" s="3" t="s">
        <v>1394</v>
      </c>
      <c r="D218" s="3" t="s">
        <v>2614</v>
      </c>
      <c r="E218" s="7" t="s">
        <v>1396</v>
      </c>
      <c r="F218" s="9"/>
      <c r="G218" s="12" t="s">
        <v>2840</v>
      </c>
      <c r="H218" s="15"/>
      <c r="I218" s="15"/>
      <c r="J218" s="12" t="s">
        <v>2840</v>
      </c>
      <c r="K218" s="3" t="s">
        <v>1394</v>
      </c>
    </row>
    <row r="219" spans="1:11" customFormat="1" ht="33" customHeight="1">
      <c r="A219" s="2" t="s">
        <v>1850</v>
      </c>
      <c r="B219" s="2"/>
      <c r="C219" s="3" t="s">
        <v>1391</v>
      </c>
      <c r="D219" s="3" t="s">
        <v>2614</v>
      </c>
      <c r="E219" s="7" t="s">
        <v>1393</v>
      </c>
      <c r="F219" s="9"/>
      <c r="G219" s="12" t="s">
        <v>2839</v>
      </c>
      <c r="H219" s="15"/>
      <c r="I219" s="15"/>
      <c r="J219" s="12" t="s">
        <v>2839</v>
      </c>
      <c r="K219" s="3" t="s">
        <v>1391</v>
      </c>
    </row>
    <row r="220" spans="1:11" customFormat="1" ht="33" customHeight="1">
      <c r="A220" s="2" t="s">
        <v>1853</v>
      </c>
      <c r="B220" s="2"/>
      <c r="C220" s="3" t="s">
        <v>921</v>
      </c>
      <c r="D220" s="3" t="s">
        <v>2614</v>
      </c>
      <c r="E220" s="7" t="s">
        <v>923</v>
      </c>
      <c r="F220" s="9"/>
      <c r="G220" s="12" t="s">
        <v>2832</v>
      </c>
      <c r="H220" s="15" t="s">
        <v>2751</v>
      </c>
      <c r="I220" s="15"/>
      <c r="J220" s="12" t="s">
        <v>2832</v>
      </c>
      <c r="K220" s="3" t="s">
        <v>921</v>
      </c>
    </row>
    <row r="221" spans="1:11" customFormat="1" ht="33" customHeight="1">
      <c r="A221" s="2" t="s">
        <v>1856</v>
      </c>
      <c r="B221" s="2"/>
      <c r="C221" s="3" t="s">
        <v>924</v>
      </c>
      <c r="D221" s="3" t="s">
        <v>2614</v>
      </c>
      <c r="E221" s="7" t="s">
        <v>926</v>
      </c>
      <c r="F221" s="9"/>
      <c r="G221" s="12" t="s">
        <v>2833</v>
      </c>
      <c r="H221" s="15"/>
      <c r="I221" s="15"/>
      <c r="J221" s="12" t="s">
        <v>2833</v>
      </c>
      <c r="K221" s="3" t="s">
        <v>924</v>
      </c>
    </row>
    <row r="222" spans="1:11" customFormat="1" ht="33" customHeight="1">
      <c r="A222" s="2" t="s">
        <v>1892</v>
      </c>
      <c r="B222" s="2"/>
      <c r="C222" s="3" t="s">
        <v>1397</v>
      </c>
      <c r="D222" s="3" t="s">
        <v>2614</v>
      </c>
      <c r="E222" s="7" t="s">
        <v>1399</v>
      </c>
      <c r="F222" s="9"/>
      <c r="G222" s="12" t="s">
        <v>2841</v>
      </c>
      <c r="H222" s="15"/>
      <c r="I222" s="15"/>
      <c r="J222" s="12" t="s">
        <v>2841</v>
      </c>
      <c r="K222" s="3" t="s">
        <v>1397</v>
      </c>
    </row>
    <row r="223" spans="1:11" customFormat="1" ht="33" customHeight="1">
      <c r="A223" s="2" t="s">
        <v>1895</v>
      </c>
      <c r="B223" s="2"/>
      <c r="C223" s="3" t="s">
        <v>1456</v>
      </c>
      <c r="D223" s="3" t="s">
        <v>2614</v>
      </c>
      <c r="E223" s="7" t="s">
        <v>1458</v>
      </c>
      <c r="F223" s="9"/>
      <c r="G223" s="12" t="s">
        <v>2854</v>
      </c>
      <c r="H223" s="15"/>
      <c r="I223" s="15"/>
      <c r="J223" s="12" t="s">
        <v>2854</v>
      </c>
      <c r="K223" s="3" t="s">
        <v>1456</v>
      </c>
    </row>
    <row r="224" spans="1:11" customFormat="1" ht="33" customHeight="1">
      <c r="A224" s="2" t="s">
        <v>1898</v>
      </c>
      <c r="B224" s="2"/>
      <c r="C224" s="3" t="s">
        <v>1402</v>
      </c>
      <c r="D224" s="3" t="s">
        <v>2614</v>
      </c>
      <c r="E224" s="7" t="s">
        <v>1404</v>
      </c>
      <c r="F224" s="9"/>
      <c r="G224" s="12" t="s">
        <v>2842</v>
      </c>
      <c r="H224" s="15"/>
      <c r="I224" s="15"/>
      <c r="J224" s="12" t="s">
        <v>2842</v>
      </c>
      <c r="K224" s="3" t="s">
        <v>1402</v>
      </c>
    </row>
    <row r="225" spans="1:11" customFormat="1" ht="33" customHeight="1">
      <c r="A225" s="2" t="s">
        <v>1900</v>
      </c>
      <c r="B225" s="2"/>
      <c r="C225" s="3" t="s">
        <v>1459</v>
      </c>
      <c r="D225" s="3" t="s">
        <v>2614</v>
      </c>
      <c r="E225" s="7" t="s">
        <v>1461</v>
      </c>
      <c r="F225" s="9"/>
      <c r="G225" s="12" t="s">
        <v>2856</v>
      </c>
      <c r="H225" s="15"/>
      <c r="I225" s="15"/>
      <c r="J225" s="12" t="s">
        <v>2856</v>
      </c>
      <c r="K225" s="3" t="s">
        <v>1459</v>
      </c>
    </row>
    <row r="226" spans="1:11" customFormat="1" ht="33" customHeight="1">
      <c r="A226" s="2" t="s">
        <v>1902</v>
      </c>
      <c r="B226" s="2"/>
      <c r="C226" s="3" t="s">
        <v>1407</v>
      </c>
      <c r="D226" s="3" t="s">
        <v>2614</v>
      </c>
      <c r="E226" s="7" t="s">
        <v>1409</v>
      </c>
      <c r="F226" s="9"/>
      <c r="G226" s="12" t="s">
        <v>2843</v>
      </c>
      <c r="H226" s="15"/>
      <c r="I226" s="15"/>
      <c r="J226" s="12" t="s">
        <v>2843</v>
      </c>
      <c r="K226" s="3" t="s">
        <v>1407</v>
      </c>
    </row>
    <row r="227" spans="1:11" customFormat="1" ht="33" customHeight="1">
      <c r="A227" s="2" t="s">
        <v>1905</v>
      </c>
      <c r="B227" s="2"/>
      <c r="C227" s="3" t="s">
        <v>1462</v>
      </c>
      <c r="D227" s="3" t="s">
        <v>2614</v>
      </c>
      <c r="E227" s="7" t="s">
        <v>1464</v>
      </c>
      <c r="F227" s="9"/>
      <c r="G227" s="12" t="s">
        <v>2855</v>
      </c>
      <c r="H227" s="15"/>
      <c r="I227" s="15"/>
      <c r="J227" s="12" t="s">
        <v>2855</v>
      </c>
      <c r="K227" s="3" t="s">
        <v>1462</v>
      </c>
    </row>
    <row r="228" spans="1:11" customFormat="1" ht="33" customHeight="1">
      <c r="A228" s="2" t="s">
        <v>1908</v>
      </c>
      <c r="B228" s="2"/>
      <c r="C228" s="3" t="s">
        <v>1412</v>
      </c>
      <c r="D228" s="3" t="s">
        <v>2614</v>
      </c>
      <c r="E228" s="7" t="s">
        <v>1414</v>
      </c>
      <c r="F228" s="9"/>
      <c r="G228" s="12" t="s">
        <v>2844</v>
      </c>
      <c r="H228" s="15"/>
      <c r="I228" s="15"/>
      <c r="J228" s="12" t="s">
        <v>2844</v>
      </c>
      <c r="K228" s="3" t="s">
        <v>1412</v>
      </c>
    </row>
    <row r="229" spans="1:11" customFormat="1" ht="33" customHeight="1">
      <c r="A229" s="2" t="s">
        <v>1910</v>
      </c>
      <c r="B229" s="2"/>
      <c r="C229" s="3" t="s">
        <v>1465</v>
      </c>
      <c r="D229" s="3" t="s">
        <v>2614</v>
      </c>
      <c r="E229" s="7" t="s">
        <v>1467</v>
      </c>
      <c r="F229" s="9"/>
      <c r="G229" s="12" t="s">
        <v>2857</v>
      </c>
      <c r="H229" s="15"/>
      <c r="I229" s="15"/>
      <c r="J229" s="12" t="s">
        <v>2857</v>
      </c>
      <c r="K229" s="3" t="s">
        <v>1465</v>
      </c>
    </row>
    <row r="230" spans="1:11" customFormat="1" ht="33" customHeight="1">
      <c r="A230" s="2" t="s">
        <v>1938</v>
      </c>
      <c r="B230" s="2"/>
      <c r="C230" s="3" t="s">
        <v>1418</v>
      </c>
      <c r="D230" s="3" t="s">
        <v>2614</v>
      </c>
      <c r="E230" s="7" t="s">
        <v>1420</v>
      </c>
      <c r="F230" s="9"/>
      <c r="G230" s="12" t="s">
        <v>2845</v>
      </c>
      <c r="H230" s="15"/>
      <c r="I230" s="15"/>
      <c r="J230" s="12" t="s">
        <v>2845</v>
      </c>
      <c r="K230" s="3" t="s">
        <v>1418</v>
      </c>
    </row>
    <row r="231" spans="1:11" customFormat="1" ht="33" customHeight="1">
      <c r="A231" s="2" t="s">
        <v>1941</v>
      </c>
      <c r="B231" s="2"/>
      <c r="C231" s="3" t="s">
        <v>1468</v>
      </c>
      <c r="D231" s="3" t="s">
        <v>2614</v>
      </c>
      <c r="E231" s="7" t="s">
        <v>1470</v>
      </c>
      <c r="F231" s="9"/>
      <c r="G231" s="12" t="s">
        <v>2858</v>
      </c>
      <c r="H231" s="15"/>
      <c r="I231" s="15"/>
      <c r="J231" s="12" t="s">
        <v>2858</v>
      </c>
      <c r="K231" s="3" t="s">
        <v>1468</v>
      </c>
    </row>
    <row r="232" spans="1:11" customFormat="1" ht="33" customHeight="1">
      <c r="A232" s="2" t="s">
        <v>1944</v>
      </c>
      <c r="B232" s="2"/>
      <c r="C232" s="3" t="s">
        <v>1528</v>
      </c>
      <c r="D232" s="3" t="s">
        <v>2614</v>
      </c>
      <c r="E232" s="7" t="s">
        <v>1530</v>
      </c>
      <c r="F232" s="9"/>
      <c r="G232" s="12" t="s">
        <v>2859</v>
      </c>
      <c r="H232" s="15"/>
      <c r="I232" s="15"/>
      <c r="J232" s="12" t="s">
        <v>2859</v>
      </c>
      <c r="K232" s="3" t="s">
        <v>1528</v>
      </c>
    </row>
    <row r="233" spans="1:11" customFormat="1" ht="33" customHeight="1">
      <c r="A233" s="2" t="s">
        <v>1947</v>
      </c>
      <c r="B233" s="2"/>
      <c r="C233" s="3" t="s">
        <v>1156</v>
      </c>
      <c r="D233" s="3" t="s">
        <v>2614</v>
      </c>
      <c r="E233" s="7" t="s">
        <v>1158</v>
      </c>
      <c r="F233" s="9"/>
      <c r="G233" s="12" t="s">
        <v>3126</v>
      </c>
      <c r="H233" s="15"/>
      <c r="I233" s="15"/>
      <c r="J233" s="12" t="s">
        <v>3126</v>
      </c>
      <c r="K233" s="3" t="s">
        <v>1156</v>
      </c>
    </row>
    <row r="234" spans="1:11" customFormat="1" ht="33" customHeight="1">
      <c r="A234" s="2" t="s">
        <v>1950</v>
      </c>
      <c r="B234" s="2"/>
      <c r="C234" s="3" t="s">
        <v>1138</v>
      </c>
      <c r="D234" s="3" t="s">
        <v>2614</v>
      </c>
      <c r="E234" s="7" t="s">
        <v>1140</v>
      </c>
      <c r="F234" s="9"/>
      <c r="G234" s="12" t="s">
        <v>3124</v>
      </c>
      <c r="H234" s="15"/>
      <c r="I234" s="15"/>
      <c r="J234" s="12" t="s">
        <v>3124</v>
      </c>
      <c r="K234" s="3" t="s">
        <v>1138</v>
      </c>
    </row>
    <row r="235" spans="1:11" customFormat="1" ht="33" customHeight="1">
      <c r="A235" s="2" t="s">
        <v>1953</v>
      </c>
      <c r="B235" s="2"/>
      <c r="C235" s="3" t="s">
        <v>1167</v>
      </c>
      <c r="D235" s="3" t="s">
        <v>2614</v>
      </c>
      <c r="E235" s="14" t="s">
        <v>3209</v>
      </c>
      <c r="F235" s="9"/>
      <c r="G235" s="12" t="s">
        <v>3127</v>
      </c>
      <c r="H235" s="15"/>
      <c r="I235" s="15"/>
      <c r="J235" s="12" t="s">
        <v>3127</v>
      </c>
      <c r="K235" s="3" t="s">
        <v>1167</v>
      </c>
    </row>
    <row r="236" spans="1:11" customFormat="1" ht="33" customHeight="1">
      <c r="A236" s="2" t="s">
        <v>1956</v>
      </c>
      <c r="B236" s="2"/>
      <c r="C236" s="3" t="s">
        <v>367</v>
      </c>
      <c r="D236" s="3" t="s">
        <v>2614</v>
      </c>
      <c r="E236" s="14" t="s">
        <v>3148</v>
      </c>
      <c r="F236" s="9"/>
      <c r="G236" s="12" t="s">
        <v>2978</v>
      </c>
      <c r="H236" s="15"/>
      <c r="I236" s="15"/>
      <c r="J236" s="12" t="s">
        <v>2978</v>
      </c>
      <c r="K236" s="3" t="s">
        <v>367</v>
      </c>
    </row>
    <row r="237" spans="1:11" customFormat="1" ht="33" customHeight="1">
      <c r="A237" s="2" t="s">
        <v>1959</v>
      </c>
      <c r="B237" s="2"/>
      <c r="C237" s="3" t="s">
        <v>3</v>
      </c>
      <c r="D237" s="3" t="s">
        <v>2614</v>
      </c>
      <c r="E237" s="7" t="s">
        <v>5</v>
      </c>
      <c r="F237" s="9"/>
      <c r="G237" s="12" t="s">
        <v>2887</v>
      </c>
      <c r="H237" s="15"/>
      <c r="I237" s="15"/>
      <c r="J237" s="12" t="s">
        <v>2887</v>
      </c>
      <c r="K237" s="3" t="s">
        <v>3</v>
      </c>
    </row>
    <row r="238" spans="1:11" customFormat="1" ht="33" customHeight="1">
      <c r="A238" s="2" t="s">
        <v>1962</v>
      </c>
      <c r="B238" s="2"/>
      <c r="C238" s="3" t="s">
        <v>1533</v>
      </c>
      <c r="D238" s="3" t="s">
        <v>2614</v>
      </c>
      <c r="E238" s="7" t="s">
        <v>1535</v>
      </c>
      <c r="F238" s="9"/>
      <c r="G238" s="12" t="s">
        <v>2860</v>
      </c>
      <c r="H238" s="15"/>
      <c r="I238" s="15"/>
      <c r="J238" s="12" t="s">
        <v>2860</v>
      </c>
      <c r="K238" s="3" t="s">
        <v>1533</v>
      </c>
    </row>
    <row r="239" spans="1:11" customFormat="1" ht="33" customHeight="1">
      <c r="A239" s="2" t="s">
        <v>1965</v>
      </c>
      <c r="B239" s="2"/>
      <c r="C239" s="3" t="s">
        <v>6</v>
      </c>
      <c r="D239" s="3" t="s">
        <v>2614</v>
      </c>
      <c r="E239" s="7" t="s">
        <v>8</v>
      </c>
      <c r="F239" s="9"/>
      <c r="G239" s="12" t="s">
        <v>2888</v>
      </c>
      <c r="H239" s="15"/>
      <c r="I239" s="15"/>
      <c r="J239" s="12" t="s">
        <v>2888</v>
      </c>
      <c r="K239" s="3" t="s">
        <v>6</v>
      </c>
    </row>
    <row r="240" spans="1:11" customFormat="1" ht="33" customHeight="1">
      <c r="A240" s="2" t="s">
        <v>1968</v>
      </c>
      <c r="B240" s="2"/>
      <c r="C240" s="3" t="s">
        <v>1538</v>
      </c>
      <c r="D240" s="3" t="s">
        <v>2614</v>
      </c>
      <c r="E240" s="7" t="s">
        <v>1540</v>
      </c>
      <c r="F240" s="9"/>
      <c r="G240" s="12" t="s">
        <v>2861</v>
      </c>
      <c r="H240" s="15"/>
      <c r="I240" s="15"/>
      <c r="J240" s="12" t="s">
        <v>2861</v>
      </c>
      <c r="K240" s="3" t="s">
        <v>1538</v>
      </c>
    </row>
    <row r="241" spans="1:11" customFormat="1" ht="33" customHeight="1">
      <c r="A241" s="2" t="s">
        <v>1971</v>
      </c>
      <c r="B241" s="2"/>
      <c r="C241" s="3" t="s">
        <v>9</v>
      </c>
      <c r="D241" s="3" t="s">
        <v>2614</v>
      </c>
      <c r="E241" s="7" t="s">
        <v>11</v>
      </c>
      <c r="F241" s="9"/>
      <c r="G241" s="12" t="s">
        <v>2889</v>
      </c>
      <c r="H241" s="15"/>
      <c r="I241" s="15"/>
      <c r="J241" s="12" t="s">
        <v>2889</v>
      </c>
      <c r="K241" s="3" t="s">
        <v>9</v>
      </c>
    </row>
    <row r="242" spans="1:11" customFormat="1" ht="33" customHeight="1">
      <c r="A242" s="2" t="s">
        <v>1974</v>
      </c>
      <c r="B242" s="2"/>
      <c r="C242" s="3" t="s">
        <v>1543</v>
      </c>
      <c r="D242" s="3" t="s">
        <v>2614</v>
      </c>
      <c r="E242" s="7" t="s">
        <v>1545</v>
      </c>
      <c r="F242" s="9"/>
      <c r="G242" s="12" t="s">
        <v>2862</v>
      </c>
      <c r="H242" s="15"/>
      <c r="I242" s="15"/>
      <c r="J242" s="12" t="s">
        <v>2862</v>
      </c>
      <c r="K242" s="3" t="s">
        <v>1543</v>
      </c>
    </row>
    <row r="243" spans="1:11" customFormat="1" ht="33" customHeight="1">
      <c r="A243" s="2" t="s">
        <v>1977</v>
      </c>
      <c r="B243" s="2"/>
      <c r="C243" s="3" t="s">
        <v>12</v>
      </c>
      <c r="D243" s="3" t="s">
        <v>2614</v>
      </c>
      <c r="E243" s="7" t="s">
        <v>14</v>
      </c>
      <c r="F243" s="9"/>
      <c r="G243" s="12" t="s">
        <v>2890</v>
      </c>
      <c r="H243" s="15"/>
      <c r="I243" s="15"/>
      <c r="J243" s="12" t="s">
        <v>2890</v>
      </c>
      <c r="K243" s="3" t="s">
        <v>12</v>
      </c>
    </row>
    <row r="244" spans="1:11" customFormat="1" ht="33" customHeight="1">
      <c r="A244" s="2" t="s">
        <v>1980</v>
      </c>
      <c r="B244" s="2"/>
      <c r="C244" s="3" t="s">
        <v>1548</v>
      </c>
      <c r="D244" s="3" t="s">
        <v>2614</v>
      </c>
      <c r="E244" s="7" t="s">
        <v>1550</v>
      </c>
      <c r="F244" s="9"/>
      <c r="G244" s="12" t="s">
        <v>2863</v>
      </c>
      <c r="H244" s="15"/>
      <c r="I244" s="15"/>
      <c r="J244" s="12" t="s">
        <v>2863</v>
      </c>
      <c r="K244" s="3" t="s">
        <v>1548</v>
      </c>
    </row>
    <row r="245" spans="1:11" customFormat="1" ht="33" customHeight="1">
      <c r="A245" s="2" t="s">
        <v>1983</v>
      </c>
      <c r="B245" s="2"/>
      <c r="C245" s="3" t="s">
        <v>15</v>
      </c>
      <c r="D245" s="3" t="s">
        <v>2614</v>
      </c>
      <c r="E245" s="7" t="s">
        <v>17</v>
      </c>
      <c r="F245" s="9"/>
      <c r="G245" s="12" t="s">
        <v>2891</v>
      </c>
      <c r="H245" s="15"/>
      <c r="I245" s="15"/>
      <c r="J245" s="12" t="s">
        <v>2891</v>
      </c>
      <c r="K245" s="3" t="s">
        <v>15</v>
      </c>
    </row>
    <row r="246" spans="1:11" customFormat="1" ht="33" customHeight="1">
      <c r="A246" s="2" t="s">
        <v>1986</v>
      </c>
      <c r="B246" s="2"/>
      <c r="C246" s="3" t="s">
        <v>1553</v>
      </c>
      <c r="D246" s="3" t="s">
        <v>2614</v>
      </c>
      <c r="E246" s="7" t="s">
        <v>1555</v>
      </c>
      <c r="F246" s="9"/>
      <c r="G246" s="12" t="s">
        <v>2864</v>
      </c>
      <c r="H246" s="15"/>
      <c r="I246" s="15"/>
      <c r="J246" s="12" t="s">
        <v>2864</v>
      </c>
      <c r="K246" s="3" t="s">
        <v>1553</v>
      </c>
    </row>
    <row r="247" spans="1:11" customFormat="1" ht="33" customHeight="1">
      <c r="A247" s="2" t="s">
        <v>1988</v>
      </c>
      <c r="B247" s="2"/>
      <c r="C247" s="3" t="s">
        <v>18</v>
      </c>
      <c r="D247" s="3" t="s">
        <v>2614</v>
      </c>
      <c r="E247" s="7" t="s">
        <v>20</v>
      </c>
      <c r="F247" s="9"/>
      <c r="G247" s="12" t="s">
        <v>2892</v>
      </c>
      <c r="H247" s="15"/>
      <c r="I247" s="15"/>
      <c r="J247" s="12" t="s">
        <v>2892</v>
      </c>
      <c r="K247" s="3" t="s">
        <v>18</v>
      </c>
    </row>
    <row r="248" spans="1:11" customFormat="1" ht="33" customHeight="1">
      <c r="A248" s="2" t="s">
        <v>1990</v>
      </c>
      <c r="B248" s="2"/>
      <c r="C248" s="3" t="s">
        <v>1559</v>
      </c>
      <c r="D248" s="3" t="s">
        <v>2614</v>
      </c>
      <c r="E248" s="7" t="s">
        <v>1561</v>
      </c>
      <c r="F248" s="9"/>
      <c r="G248" s="12" t="s">
        <v>2865</v>
      </c>
      <c r="H248" s="15"/>
      <c r="I248" s="15"/>
      <c r="J248" s="12" t="s">
        <v>2865</v>
      </c>
      <c r="K248" s="3" t="s">
        <v>1559</v>
      </c>
    </row>
    <row r="249" spans="1:11" customFormat="1" ht="33" customHeight="1">
      <c r="A249" s="2" t="s">
        <v>1992</v>
      </c>
      <c r="B249" s="2"/>
      <c r="C249" s="3" t="s">
        <v>21</v>
      </c>
      <c r="D249" s="3" t="s">
        <v>2614</v>
      </c>
      <c r="E249" s="7" t="s">
        <v>23</v>
      </c>
      <c r="F249" s="9"/>
      <c r="G249" s="12" t="s">
        <v>2893</v>
      </c>
      <c r="H249" s="15"/>
      <c r="I249" s="15"/>
      <c r="J249" s="12" t="s">
        <v>2893</v>
      </c>
      <c r="K249" s="3" t="s">
        <v>21</v>
      </c>
    </row>
    <row r="250" spans="1:11" customFormat="1" ht="33" customHeight="1">
      <c r="A250" s="2" t="s">
        <v>1994</v>
      </c>
      <c r="B250" s="2"/>
      <c r="C250" s="3" t="s">
        <v>1564</v>
      </c>
      <c r="D250" s="3" t="s">
        <v>2614</v>
      </c>
      <c r="E250" s="7" t="s">
        <v>1566</v>
      </c>
      <c r="F250" s="9"/>
      <c r="G250" s="12" t="s">
        <v>2866</v>
      </c>
      <c r="H250" s="28"/>
      <c r="I250" s="28"/>
      <c r="J250" s="12" t="s">
        <v>2866</v>
      </c>
      <c r="K250" s="3" t="s">
        <v>1564</v>
      </c>
    </row>
    <row r="251" spans="1:11" customFormat="1" ht="33" customHeight="1">
      <c r="A251" s="2" t="s">
        <v>1997</v>
      </c>
      <c r="B251" s="2"/>
      <c r="C251" s="3" t="s">
        <v>24</v>
      </c>
      <c r="D251" s="3" t="s">
        <v>2614</v>
      </c>
      <c r="E251" s="7" t="s">
        <v>26</v>
      </c>
      <c r="F251" s="9"/>
      <c r="G251" s="12" t="s">
        <v>2894</v>
      </c>
      <c r="H251" s="28"/>
      <c r="I251" s="28"/>
      <c r="J251" s="12" t="s">
        <v>2894</v>
      </c>
      <c r="K251" s="3" t="s">
        <v>24</v>
      </c>
    </row>
    <row r="252" spans="1:11" customFormat="1" ht="33" customHeight="1">
      <c r="A252" s="2" t="s">
        <v>2000</v>
      </c>
      <c r="B252" s="2"/>
      <c r="C252" s="3" t="s">
        <v>1569</v>
      </c>
      <c r="D252" s="3" t="s">
        <v>2614</v>
      </c>
      <c r="E252" s="7" t="s">
        <v>1571</v>
      </c>
      <c r="F252" s="9"/>
      <c r="G252" s="12" t="s">
        <v>2867</v>
      </c>
      <c r="H252" s="15"/>
      <c r="I252" s="15"/>
      <c r="J252" s="12" t="s">
        <v>2867</v>
      </c>
      <c r="K252" s="3" t="s">
        <v>1569</v>
      </c>
    </row>
    <row r="253" spans="1:11" customFormat="1" ht="33" customHeight="1">
      <c r="A253" s="2" t="s">
        <v>2003</v>
      </c>
      <c r="B253" s="2"/>
      <c r="C253" s="3" t="s">
        <v>27</v>
      </c>
      <c r="D253" s="3" t="s">
        <v>2614</v>
      </c>
      <c r="E253" s="7" t="s">
        <v>29</v>
      </c>
      <c r="F253" s="9"/>
      <c r="G253" s="12" t="s">
        <v>2895</v>
      </c>
      <c r="H253" s="15"/>
      <c r="I253" s="15"/>
      <c r="J253" s="12" t="s">
        <v>2895</v>
      </c>
      <c r="K253" s="3" t="s">
        <v>27</v>
      </c>
    </row>
    <row r="254" spans="1:11" customFormat="1" ht="33" customHeight="1">
      <c r="A254" s="2" t="s">
        <v>2006</v>
      </c>
      <c r="B254" s="2"/>
      <c r="C254" s="3" t="s">
        <v>1572</v>
      </c>
      <c r="D254" s="3" t="s">
        <v>2614</v>
      </c>
      <c r="E254" s="7" t="s">
        <v>1574</v>
      </c>
      <c r="F254" s="9"/>
      <c r="G254" s="12" t="s">
        <v>2868</v>
      </c>
      <c r="H254" s="28"/>
      <c r="I254" s="28"/>
      <c r="J254" s="12" t="s">
        <v>2868</v>
      </c>
      <c r="K254" s="3" t="s">
        <v>1572</v>
      </c>
    </row>
    <row r="255" spans="1:11" customFormat="1" ht="33" customHeight="1">
      <c r="A255" s="2" t="s">
        <v>2009</v>
      </c>
      <c r="B255" s="2"/>
      <c r="C255" s="3" t="s">
        <v>30</v>
      </c>
      <c r="D255" s="3" t="s">
        <v>2614</v>
      </c>
      <c r="E255" s="7" t="s">
        <v>32</v>
      </c>
      <c r="F255" s="9"/>
      <c r="G255" s="12" t="s">
        <v>2896</v>
      </c>
      <c r="H255" s="28"/>
      <c r="I255" s="28"/>
      <c r="J255" s="12" t="s">
        <v>2896</v>
      </c>
      <c r="K255" s="3" t="s">
        <v>30</v>
      </c>
    </row>
    <row r="256" spans="1:11" customFormat="1" ht="33" customHeight="1">
      <c r="A256" s="2" t="s">
        <v>2012</v>
      </c>
      <c r="B256" s="2"/>
      <c r="C256" s="3" t="s">
        <v>1575</v>
      </c>
      <c r="D256" s="3" t="s">
        <v>2614</v>
      </c>
      <c r="E256" s="7" t="s">
        <v>1577</v>
      </c>
      <c r="F256" s="9"/>
      <c r="G256" s="12" t="s">
        <v>2869</v>
      </c>
      <c r="H256" s="15"/>
      <c r="I256" s="15"/>
      <c r="J256" s="12" t="s">
        <v>2869</v>
      </c>
      <c r="K256" s="3" t="s">
        <v>1575</v>
      </c>
    </row>
    <row r="257" spans="1:11" customFormat="1" ht="33" customHeight="1">
      <c r="A257" s="2" t="s">
        <v>2015</v>
      </c>
      <c r="B257" s="2"/>
      <c r="C257" s="3" t="s">
        <v>33</v>
      </c>
      <c r="D257" s="3" t="s">
        <v>2614</v>
      </c>
      <c r="E257" s="7" t="s">
        <v>35</v>
      </c>
      <c r="F257" s="9"/>
      <c r="G257" s="12" t="s">
        <v>2897</v>
      </c>
      <c r="H257" s="15"/>
      <c r="I257" s="15"/>
      <c r="J257" s="12" t="s">
        <v>2897</v>
      </c>
      <c r="K257" s="3" t="s">
        <v>33</v>
      </c>
    </row>
    <row r="258" spans="1:11" customFormat="1" ht="33" customHeight="1">
      <c r="A258" s="2" t="s">
        <v>2018</v>
      </c>
      <c r="B258" s="2"/>
      <c r="C258" s="3" t="s">
        <v>1578</v>
      </c>
      <c r="D258" s="3" t="s">
        <v>2614</v>
      </c>
      <c r="E258" s="7" t="s">
        <v>1580</v>
      </c>
      <c r="F258" s="9"/>
      <c r="G258" s="12" t="s">
        <v>2870</v>
      </c>
      <c r="H258" s="15"/>
      <c r="I258" s="15"/>
      <c r="J258" s="12" t="s">
        <v>2870</v>
      </c>
      <c r="K258" s="3" t="s">
        <v>1578</v>
      </c>
    </row>
    <row r="259" spans="1:11" customFormat="1" ht="33" customHeight="1">
      <c r="A259" s="2" t="s">
        <v>2021</v>
      </c>
      <c r="B259" s="2"/>
      <c r="C259" s="3" t="s">
        <v>36</v>
      </c>
      <c r="D259" s="3" t="s">
        <v>2614</v>
      </c>
      <c r="E259" s="7" t="s">
        <v>38</v>
      </c>
      <c r="F259" s="9"/>
      <c r="G259" s="12" t="s">
        <v>2898</v>
      </c>
      <c r="H259" s="15"/>
      <c r="I259" s="15"/>
      <c r="J259" s="12" t="s">
        <v>2898</v>
      </c>
      <c r="K259" s="3" t="s">
        <v>36</v>
      </c>
    </row>
    <row r="260" spans="1:11" customFormat="1" ht="33" customHeight="1">
      <c r="A260" s="2" t="s">
        <v>2024</v>
      </c>
      <c r="B260" s="2"/>
      <c r="C260" s="3" t="s">
        <v>1581</v>
      </c>
      <c r="D260" s="3" t="s">
        <v>2614</v>
      </c>
      <c r="E260" s="7" t="s">
        <v>1583</v>
      </c>
      <c r="F260" s="9"/>
      <c r="G260" s="12" t="s">
        <v>2871</v>
      </c>
      <c r="H260" s="15"/>
      <c r="I260" s="15"/>
      <c r="J260" s="12" t="s">
        <v>2871</v>
      </c>
      <c r="K260" s="3" t="s">
        <v>1581</v>
      </c>
    </row>
    <row r="261" spans="1:11" customFormat="1" ht="33" customHeight="1">
      <c r="A261" s="2" t="s">
        <v>2027</v>
      </c>
      <c r="B261" s="2"/>
      <c r="C261" s="3" t="s">
        <v>39</v>
      </c>
      <c r="D261" s="3" t="s">
        <v>2614</v>
      </c>
      <c r="E261" s="7" t="s">
        <v>41</v>
      </c>
      <c r="F261" s="9"/>
      <c r="G261" s="12" t="s">
        <v>2899</v>
      </c>
      <c r="H261" s="15"/>
      <c r="I261" s="15"/>
      <c r="J261" s="12" t="s">
        <v>2899</v>
      </c>
      <c r="K261" s="3" t="s">
        <v>39</v>
      </c>
    </row>
    <row r="262" spans="1:11" customFormat="1" ht="33" customHeight="1">
      <c r="A262" s="2" t="s">
        <v>2030</v>
      </c>
      <c r="B262" s="2"/>
      <c r="C262" s="3" t="s">
        <v>1584</v>
      </c>
      <c r="D262" s="3" t="s">
        <v>2614</v>
      </c>
      <c r="E262" s="7" t="s">
        <v>1586</v>
      </c>
      <c r="F262" s="9"/>
      <c r="G262" s="12" t="s">
        <v>2875</v>
      </c>
      <c r="H262" s="15"/>
      <c r="I262" s="15"/>
      <c r="J262" s="12" t="s">
        <v>2875</v>
      </c>
      <c r="K262" s="3" t="s">
        <v>1584</v>
      </c>
    </row>
    <row r="263" spans="1:11" customFormat="1" ht="33" customHeight="1">
      <c r="A263" s="2" t="s">
        <v>2033</v>
      </c>
      <c r="B263" s="2"/>
      <c r="C263" s="3" t="s">
        <v>42</v>
      </c>
      <c r="D263" s="3" t="s">
        <v>2614</v>
      </c>
      <c r="E263" s="7" t="s">
        <v>44</v>
      </c>
      <c r="F263" s="9"/>
      <c r="G263" s="12" t="s">
        <v>2900</v>
      </c>
      <c r="H263" s="15"/>
      <c r="I263" s="15"/>
      <c r="J263" s="12" t="s">
        <v>2900</v>
      </c>
      <c r="K263" s="3" t="s">
        <v>42</v>
      </c>
    </row>
    <row r="264" spans="1:11" customFormat="1" ht="33" customHeight="1">
      <c r="A264" s="2" t="s">
        <v>2036</v>
      </c>
      <c r="B264" s="2"/>
      <c r="C264" s="3" t="s">
        <v>171</v>
      </c>
      <c r="D264" s="3" t="s">
        <v>2614</v>
      </c>
      <c r="E264" s="7" t="s">
        <v>173</v>
      </c>
      <c r="F264" s="9"/>
      <c r="G264" s="12" t="s">
        <v>2917</v>
      </c>
      <c r="H264" s="15" t="s">
        <v>2919</v>
      </c>
      <c r="I264" s="15"/>
      <c r="J264" s="12" t="s">
        <v>2917</v>
      </c>
      <c r="K264" s="3" t="s">
        <v>171</v>
      </c>
    </row>
    <row r="265" spans="1:11" customFormat="1" ht="33" customHeight="1">
      <c r="A265" s="2" t="s">
        <v>2039</v>
      </c>
      <c r="B265" s="2"/>
      <c r="C265" s="3" t="s">
        <v>1593</v>
      </c>
      <c r="D265" s="3" t="s">
        <v>2614</v>
      </c>
      <c r="E265" s="7" t="s">
        <v>1595</v>
      </c>
      <c r="F265" s="9"/>
      <c r="G265" s="12" t="s">
        <v>2876</v>
      </c>
      <c r="H265" s="15"/>
      <c r="I265" s="15"/>
      <c r="J265" s="12" t="s">
        <v>2876</v>
      </c>
      <c r="K265" s="3" t="s">
        <v>1593</v>
      </c>
    </row>
    <row r="266" spans="1:11" customFormat="1" ht="33" customHeight="1">
      <c r="A266" s="2" t="s">
        <v>2042</v>
      </c>
      <c r="B266" s="2"/>
      <c r="C266" s="3" t="s">
        <v>51</v>
      </c>
      <c r="D266" s="3" t="s">
        <v>2614</v>
      </c>
      <c r="E266" s="7" t="s">
        <v>53</v>
      </c>
      <c r="F266" s="9"/>
      <c r="G266" s="12" t="s">
        <v>2901</v>
      </c>
      <c r="H266" s="15"/>
      <c r="I266" s="15"/>
      <c r="J266" s="12" t="s">
        <v>2901</v>
      </c>
      <c r="K266" s="3" t="s">
        <v>51</v>
      </c>
    </row>
    <row r="267" spans="1:11" customFormat="1" ht="33" customHeight="1">
      <c r="A267" s="2" t="s">
        <v>2045</v>
      </c>
      <c r="B267" s="2"/>
      <c r="C267" s="3" t="s">
        <v>1596</v>
      </c>
      <c r="D267" s="3" t="s">
        <v>2614</v>
      </c>
      <c r="E267" s="7" t="s">
        <v>1598</v>
      </c>
      <c r="F267" s="9"/>
      <c r="G267" s="12" t="s">
        <v>2872</v>
      </c>
      <c r="H267" s="15"/>
      <c r="I267" s="15"/>
      <c r="J267" s="12" t="s">
        <v>2872</v>
      </c>
      <c r="K267" s="3" t="s">
        <v>1596</v>
      </c>
    </row>
    <row r="268" spans="1:11" customFormat="1" ht="33" customHeight="1">
      <c r="A268" s="2" t="s">
        <v>2048</v>
      </c>
      <c r="B268" s="2"/>
      <c r="C268" s="3" t="s">
        <v>54</v>
      </c>
      <c r="D268" s="3" t="s">
        <v>2614</v>
      </c>
      <c r="E268" s="7" t="s">
        <v>56</v>
      </c>
      <c r="F268" s="9"/>
      <c r="G268" s="12" t="s">
        <v>2902</v>
      </c>
      <c r="H268" s="15"/>
      <c r="I268" s="15"/>
      <c r="J268" s="12" t="s">
        <v>2902</v>
      </c>
      <c r="K268" s="3" t="s">
        <v>54</v>
      </c>
    </row>
    <row r="269" spans="1:11" customFormat="1" ht="33" customHeight="1">
      <c r="A269" s="2" t="s">
        <v>2051</v>
      </c>
      <c r="B269" s="2"/>
      <c r="C269" s="3" t="s">
        <v>1599</v>
      </c>
      <c r="D269" s="3" t="s">
        <v>2614</v>
      </c>
      <c r="E269" s="7" t="s">
        <v>1601</v>
      </c>
      <c r="F269" s="9"/>
      <c r="G269" s="12" t="s">
        <v>2873</v>
      </c>
      <c r="H269" s="15"/>
      <c r="I269" s="15"/>
      <c r="J269" s="12" t="s">
        <v>2873</v>
      </c>
      <c r="K269" s="3" t="s">
        <v>1599</v>
      </c>
    </row>
    <row r="270" spans="1:11" customFormat="1" ht="33" customHeight="1">
      <c r="A270" s="2" t="s">
        <v>2054</v>
      </c>
      <c r="B270" s="2"/>
      <c r="C270" s="3" t="s">
        <v>57</v>
      </c>
      <c r="D270" s="3" t="s">
        <v>2614</v>
      </c>
      <c r="E270" s="7" t="s">
        <v>59</v>
      </c>
      <c r="F270" s="9"/>
      <c r="G270" s="12" t="s">
        <v>2903</v>
      </c>
      <c r="H270" s="15"/>
      <c r="I270" s="15"/>
      <c r="J270" s="12" t="s">
        <v>2903</v>
      </c>
      <c r="K270" s="3" t="s">
        <v>57</v>
      </c>
    </row>
    <row r="271" spans="1:11" customFormat="1" ht="33" customHeight="1">
      <c r="A271" s="2" t="s">
        <v>2057</v>
      </c>
      <c r="B271" s="2"/>
      <c r="C271" s="3" t="s">
        <v>1602</v>
      </c>
      <c r="D271" s="3" t="s">
        <v>2614</v>
      </c>
      <c r="E271" s="7" t="s">
        <v>1604</v>
      </c>
      <c r="F271" s="9"/>
      <c r="G271" s="12" t="s">
        <v>2874</v>
      </c>
      <c r="H271" s="15"/>
      <c r="I271" s="15"/>
      <c r="J271" s="12" t="s">
        <v>2874</v>
      </c>
      <c r="K271" s="3" t="s">
        <v>1602</v>
      </c>
    </row>
    <row r="272" spans="1:11" customFormat="1" ht="33" customHeight="1">
      <c r="A272" s="2" t="s">
        <v>2060</v>
      </c>
      <c r="B272" s="2"/>
      <c r="C272" s="3" t="s">
        <v>60</v>
      </c>
      <c r="D272" s="3" t="s">
        <v>2614</v>
      </c>
      <c r="E272" s="7" t="s">
        <v>62</v>
      </c>
      <c r="F272" s="9"/>
      <c r="G272" s="12" t="s">
        <v>2904</v>
      </c>
      <c r="H272" s="15"/>
      <c r="I272" s="15"/>
      <c r="J272" s="12" t="s">
        <v>2904</v>
      </c>
      <c r="K272" s="3" t="s">
        <v>60</v>
      </c>
    </row>
    <row r="273" spans="1:11" customFormat="1" ht="33" customHeight="1">
      <c r="A273" s="2" t="s">
        <v>2062</v>
      </c>
      <c r="B273" s="2"/>
      <c r="C273" s="3" t="s">
        <v>1605</v>
      </c>
      <c r="D273" s="3" t="s">
        <v>2614</v>
      </c>
      <c r="E273" s="7" t="s">
        <v>1607</v>
      </c>
      <c r="F273" s="9"/>
      <c r="G273" s="12" t="s">
        <v>2877</v>
      </c>
      <c r="H273" s="15"/>
      <c r="I273" s="15"/>
      <c r="J273" s="12" t="s">
        <v>2877</v>
      </c>
      <c r="K273" s="3" t="s">
        <v>1605</v>
      </c>
    </row>
    <row r="274" spans="1:11" customFormat="1" ht="33" customHeight="1">
      <c r="A274" s="2" t="s">
        <v>2064</v>
      </c>
      <c r="B274" s="2"/>
      <c r="C274" s="3" t="s">
        <v>63</v>
      </c>
      <c r="D274" s="3" t="s">
        <v>2614</v>
      </c>
      <c r="E274" s="7" t="s">
        <v>65</v>
      </c>
      <c r="F274" s="9"/>
      <c r="G274" s="12" t="s">
        <v>2905</v>
      </c>
      <c r="H274" s="15"/>
      <c r="I274" s="15"/>
      <c r="J274" s="12" t="s">
        <v>2905</v>
      </c>
      <c r="K274" s="3" t="s">
        <v>63</v>
      </c>
    </row>
    <row r="275" spans="1:11" customFormat="1" ht="33" customHeight="1">
      <c r="A275" s="2" t="s">
        <v>2066</v>
      </c>
      <c r="B275" s="2"/>
      <c r="C275" s="3" t="s">
        <v>1608</v>
      </c>
      <c r="D275" s="3" t="s">
        <v>2614</v>
      </c>
      <c r="E275" s="7" t="s">
        <v>1610</v>
      </c>
      <c r="F275" s="9"/>
      <c r="G275" s="12" t="s">
        <v>2878</v>
      </c>
      <c r="H275" s="15"/>
      <c r="I275" s="15"/>
      <c r="J275" s="12" t="s">
        <v>2878</v>
      </c>
      <c r="K275" s="3" t="s">
        <v>1608</v>
      </c>
    </row>
    <row r="276" spans="1:11" customFormat="1" ht="33" customHeight="1">
      <c r="A276" s="2" t="s">
        <v>2068</v>
      </c>
      <c r="B276" s="2"/>
      <c r="C276" s="3" t="s">
        <v>66</v>
      </c>
      <c r="D276" s="3" t="s">
        <v>2614</v>
      </c>
      <c r="E276" s="7" t="s">
        <v>68</v>
      </c>
      <c r="F276" s="9"/>
      <c r="G276" s="12" t="s">
        <v>2906</v>
      </c>
      <c r="H276" s="15"/>
      <c r="I276" s="15"/>
      <c r="J276" s="12" t="s">
        <v>2906</v>
      </c>
      <c r="K276" s="3" t="s">
        <v>66</v>
      </c>
    </row>
    <row r="277" spans="1:11" customFormat="1" ht="33" customHeight="1">
      <c r="A277" s="2" t="s">
        <v>2070</v>
      </c>
      <c r="B277" s="2"/>
      <c r="C277" s="3" t="s">
        <v>1611</v>
      </c>
      <c r="D277" s="3" t="s">
        <v>2614</v>
      </c>
      <c r="E277" s="7" t="s">
        <v>1613</v>
      </c>
      <c r="F277" s="9"/>
      <c r="G277" s="12" t="s">
        <v>2879</v>
      </c>
      <c r="H277" s="15"/>
      <c r="I277" s="15"/>
      <c r="J277" s="12" t="s">
        <v>2879</v>
      </c>
      <c r="K277" s="3" t="s">
        <v>1611</v>
      </c>
    </row>
    <row r="278" spans="1:11" customFormat="1" ht="33" customHeight="1">
      <c r="A278" s="2" t="s">
        <v>2121</v>
      </c>
      <c r="B278" s="2"/>
      <c r="C278" s="3" t="s">
        <v>69</v>
      </c>
      <c r="D278" s="3" t="s">
        <v>2614</v>
      </c>
      <c r="E278" s="7" t="s">
        <v>71</v>
      </c>
      <c r="F278" s="9"/>
      <c r="G278" s="12" t="s">
        <v>2907</v>
      </c>
      <c r="H278" s="15"/>
      <c r="I278" s="15"/>
      <c r="J278" s="12" t="s">
        <v>2907</v>
      </c>
      <c r="K278" s="3" t="s">
        <v>69</v>
      </c>
    </row>
    <row r="279" spans="1:11" customFormat="1" ht="33" customHeight="1">
      <c r="A279" s="2" t="s">
        <v>2124</v>
      </c>
      <c r="B279" s="2"/>
      <c r="C279" s="3" t="s">
        <v>1614</v>
      </c>
      <c r="D279" s="3" t="s">
        <v>2614</v>
      </c>
      <c r="E279" s="7" t="s">
        <v>1616</v>
      </c>
      <c r="F279" s="9"/>
      <c r="G279" s="12" t="s">
        <v>2880</v>
      </c>
      <c r="H279" s="15"/>
      <c r="I279" s="15"/>
      <c r="J279" s="12" t="s">
        <v>2880</v>
      </c>
      <c r="K279" s="3" t="s">
        <v>1614</v>
      </c>
    </row>
    <row r="280" spans="1:11" customFormat="1" ht="33" customHeight="1">
      <c r="A280" s="2" t="s">
        <v>2127</v>
      </c>
      <c r="B280" s="2"/>
      <c r="C280" s="3" t="s">
        <v>72</v>
      </c>
      <c r="D280" s="3" t="s">
        <v>2614</v>
      </c>
      <c r="E280" s="7" t="s">
        <v>74</v>
      </c>
      <c r="F280" s="9"/>
      <c r="G280" s="12" t="s">
        <v>2908</v>
      </c>
      <c r="H280" s="15"/>
      <c r="I280" s="15"/>
      <c r="J280" s="12" t="s">
        <v>2908</v>
      </c>
      <c r="K280" s="3" t="s">
        <v>72</v>
      </c>
    </row>
    <row r="281" spans="1:11" customFormat="1" ht="33" customHeight="1">
      <c r="A281" s="2" t="s">
        <v>2130</v>
      </c>
      <c r="B281" s="2"/>
      <c r="C281" s="3" t="s">
        <v>1617</v>
      </c>
      <c r="D281" s="3" t="s">
        <v>2614</v>
      </c>
      <c r="E281" s="7" t="s">
        <v>1619</v>
      </c>
      <c r="F281" s="9"/>
      <c r="G281" s="12" t="s">
        <v>2881</v>
      </c>
      <c r="H281" s="15"/>
      <c r="I281" s="15"/>
      <c r="J281" s="12" t="s">
        <v>2881</v>
      </c>
      <c r="K281" s="3" t="s">
        <v>1617</v>
      </c>
    </row>
    <row r="282" spans="1:11" customFormat="1" ht="33" customHeight="1">
      <c r="A282" s="2" t="s">
        <v>2133</v>
      </c>
      <c r="B282" s="2"/>
      <c r="C282" s="3" t="s">
        <v>75</v>
      </c>
      <c r="D282" s="3" t="s">
        <v>2614</v>
      </c>
      <c r="E282" s="7" t="s">
        <v>77</v>
      </c>
      <c r="F282" s="9"/>
      <c r="G282" s="12" t="s">
        <v>2909</v>
      </c>
      <c r="H282" s="28"/>
      <c r="I282" s="28"/>
      <c r="J282" s="12" t="s">
        <v>2909</v>
      </c>
      <c r="K282" s="3" t="s">
        <v>75</v>
      </c>
    </row>
    <row r="283" spans="1:11" customFormat="1" ht="33" customHeight="1">
      <c r="A283" s="2" t="s">
        <v>2136</v>
      </c>
      <c r="B283" s="2"/>
      <c r="C283" s="3" t="s">
        <v>1620</v>
      </c>
      <c r="D283" s="3" t="s">
        <v>2614</v>
      </c>
      <c r="E283" s="7" t="s">
        <v>1622</v>
      </c>
      <c r="F283" s="9"/>
      <c r="G283" s="12" t="s">
        <v>2882</v>
      </c>
      <c r="H283" s="28"/>
      <c r="I283" s="28"/>
      <c r="J283" s="12" t="s">
        <v>2882</v>
      </c>
      <c r="K283" s="3" t="s">
        <v>1620</v>
      </c>
    </row>
    <row r="284" spans="1:11" customFormat="1" ht="33" customHeight="1">
      <c r="A284" s="2" t="s">
        <v>2139</v>
      </c>
      <c r="B284" s="2"/>
      <c r="C284" s="3" t="s">
        <v>78</v>
      </c>
      <c r="D284" s="3" t="s">
        <v>2614</v>
      </c>
      <c r="E284" s="7" t="s">
        <v>80</v>
      </c>
      <c r="F284" s="9"/>
      <c r="G284" s="12" t="s">
        <v>2910</v>
      </c>
      <c r="H284" s="28"/>
      <c r="I284" s="28"/>
      <c r="J284" s="12" t="s">
        <v>2910</v>
      </c>
      <c r="K284" s="3" t="s">
        <v>78</v>
      </c>
    </row>
    <row r="285" spans="1:11" customFormat="1" ht="33" customHeight="1">
      <c r="A285" s="2" t="s">
        <v>2142</v>
      </c>
      <c r="B285" s="2"/>
      <c r="C285" s="3" t="s">
        <v>1623</v>
      </c>
      <c r="D285" s="3" t="s">
        <v>2614</v>
      </c>
      <c r="E285" s="7" t="s">
        <v>1625</v>
      </c>
      <c r="F285" s="9"/>
      <c r="G285" s="12" t="s">
        <v>2883</v>
      </c>
      <c r="H285" s="28"/>
      <c r="I285" s="28"/>
      <c r="J285" s="12" t="s">
        <v>2883</v>
      </c>
      <c r="K285" s="3" t="s">
        <v>1623</v>
      </c>
    </row>
    <row r="286" spans="1:11" customFormat="1" ht="33" customHeight="1">
      <c r="A286" s="2" t="s">
        <v>2145</v>
      </c>
      <c r="B286" s="2"/>
      <c r="C286" s="3" t="s">
        <v>81</v>
      </c>
      <c r="D286" s="3" t="s">
        <v>2614</v>
      </c>
      <c r="E286" s="7" t="s">
        <v>82</v>
      </c>
      <c r="F286" s="9"/>
      <c r="G286" s="12" t="s">
        <v>2911</v>
      </c>
      <c r="H286" s="15"/>
      <c r="I286" s="15"/>
      <c r="J286" s="12" t="s">
        <v>2911</v>
      </c>
      <c r="K286" s="3" t="s">
        <v>81</v>
      </c>
    </row>
    <row r="287" spans="1:11" customFormat="1" ht="33" customHeight="1">
      <c r="A287" s="2" t="s">
        <v>2148</v>
      </c>
      <c r="B287" s="2"/>
      <c r="C287" s="3" t="s">
        <v>1628</v>
      </c>
      <c r="D287" s="3" t="s">
        <v>2614</v>
      </c>
      <c r="E287" s="7" t="s">
        <v>1630</v>
      </c>
      <c r="F287" s="9"/>
      <c r="G287" s="12" t="s">
        <v>2884</v>
      </c>
      <c r="H287" s="15" t="s">
        <v>2751</v>
      </c>
      <c r="I287" s="15"/>
      <c r="J287" s="12" t="s">
        <v>2884</v>
      </c>
      <c r="K287" s="3" t="s">
        <v>1628</v>
      </c>
    </row>
    <row r="288" spans="1:11" customFormat="1" ht="33" customHeight="1">
      <c r="A288" s="2" t="s">
        <v>2151</v>
      </c>
      <c r="B288" s="2"/>
      <c r="C288" s="3" t="s">
        <v>83</v>
      </c>
      <c r="D288" s="3" t="s">
        <v>2614</v>
      </c>
      <c r="E288" s="7" t="s">
        <v>84</v>
      </c>
      <c r="F288" s="9"/>
      <c r="G288" s="12" t="s">
        <v>3649</v>
      </c>
      <c r="H288" s="15" t="s">
        <v>2751</v>
      </c>
      <c r="I288" s="15"/>
      <c r="J288" s="12" t="s">
        <v>3649</v>
      </c>
      <c r="K288" s="3" t="s">
        <v>83</v>
      </c>
    </row>
    <row r="289" spans="1:11" customFormat="1" ht="33" customHeight="1">
      <c r="A289" s="2" t="s">
        <v>2154</v>
      </c>
      <c r="B289" s="2"/>
      <c r="C289" s="3" t="s">
        <v>1633</v>
      </c>
      <c r="D289" s="3" t="s">
        <v>2614</v>
      </c>
      <c r="E289" s="7" t="s">
        <v>1635</v>
      </c>
      <c r="F289" s="9"/>
      <c r="G289" s="12" t="s">
        <v>2885</v>
      </c>
      <c r="H289" s="15"/>
      <c r="I289" s="15"/>
      <c r="J289" s="12" t="s">
        <v>2885</v>
      </c>
      <c r="K289" s="3" t="s">
        <v>1633</v>
      </c>
    </row>
    <row r="290" spans="1:11" customFormat="1" ht="33" customHeight="1">
      <c r="A290" s="2" t="s">
        <v>2156</v>
      </c>
      <c r="B290" s="2"/>
      <c r="C290" s="3" t="s">
        <v>85</v>
      </c>
      <c r="D290" s="3" t="s">
        <v>2614</v>
      </c>
      <c r="E290" s="7" t="s">
        <v>86</v>
      </c>
      <c r="F290" s="9"/>
      <c r="G290" s="12" t="s">
        <v>2912</v>
      </c>
      <c r="H290" s="15"/>
      <c r="I290" s="15"/>
      <c r="J290" s="12" t="s">
        <v>2912</v>
      </c>
      <c r="K290" s="3" t="s">
        <v>85</v>
      </c>
    </row>
    <row r="291" spans="1:11" customFormat="1" ht="33" customHeight="1">
      <c r="A291" s="2" t="s">
        <v>2159</v>
      </c>
      <c r="B291" s="2"/>
      <c r="C291" s="3" t="s">
        <v>1636</v>
      </c>
      <c r="D291" s="3" t="s">
        <v>2614</v>
      </c>
      <c r="E291" s="7" t="s">
        <v>1638</v>
      </c>
      <c r="F291" s="9"/>
      <c r="G291" s="12" t="s">
        <v>2886</v>
      </c>
      <c r="H291" s="15"/>
      <c r="I291" s="15"/>
      <c r="J291" s="12" t="s">
        <v>2886</v>
      </c>
      <c r="K291" s="3" t="s">
        <v>1636</v>
      </c>
    </row>
    <row r="292" spans="1:11" customFormat="1" ht="33" customHeight="1">
      <c r="A292" s="2" t="s">
        <v>2162</v>
      </c>
      <c r="B292" s="2"/>
      <c r="C292" s="3" t="s">
        <v>87</v>
      </c>
      <c r="D292" s="3" t="s">
        <v>2614</v>
      </c>
      <c r="E292" s="7" t="s">
        <v>88</v>
      </c>
      <c r="F292" s="9"/>
      <c r="G292" s="12" t="s">
        <v>2913</v>
      </c>
      <c r="H292" s="15"/>
      <c r="I292" s="15"/>
      <c r="J292" s="12" t="s">
        <v>2913</v>
      </c>
      <c r="K292" s="3" t="s">
        <v>87</v>
      </c>
    </row>
    <row r="293" spans="1:11" customFormat="1" ht="33" customHeight="1">
      <c r="A293" s="2" t="s">
        <v>2165</v>
      </c>
      <c r="B293" s="2"/>
      <c r="C293" s="3" t="s">
        <v>223</v>
      </c>
      <c r="D293" s="3" t="s">
        <v>2614</v>
      </c>
      <c r="E293" s="7" t="s">
        <v>225</v>
      </c>
      <c r="F293" s="9"/>
      <c r="G293" s="12" t="s">
        <v>2938</v>
      </c>
      <c r="H293" s="15"/>
      <c r="I293" s="15"/>
      <c r="J293" s="12" t="s">
        <v>2938</v>
      </c>
      <c r="K293" s="3" t="s">
        <v>223</v>
      </c>
    </row>
    <row r="294" spans="1:11" customFormat="1" ht="33" customHeight="1">
      <c r="A294" s="2" t="s">
        <v>2168</v>
      </c>
      <c r="B294" s="2"/>
      <c r="C294" s="3" t="s">
        <v>982</v>
      </c>
      <c r="D294" s="3" t="s">
        <v>2614</v>
      </c>
      <c r="E294" s="7" t="s">
        <v>984</v>
      </c>
      <c r="F294" s="9"/>
      <c r="G294" s="12" t="s">
        <v>3110</v>
      </c>
      <c r="H294" s="15"/>
      <c r="I294" s="15"/>
      <c r="J294" s="12" t="s">
        <v>3110</v>
      </c>
      <c r="K294" s="3" t="s">
        <v>982</v>
      </c>
    </row>
    <row r="295" spans="1:11" customFormat="1" ht="33" customHeight="1">
      <c r="A295" s="2" t="s">
        <v>2171</v>
      </c>
      <c r="B295" s="2"/>
      <c r="C295" s="3" t="s">
        <v>985</v>
      </c>
      <c r="D295" s="3" t="s">
        <v>2614</v>
      </c>
      <c r="E295" s="7" t="s">
        <v>987</v>
      </c>
      <c r="F295" s="9"/>
      <c r="G295" s="12" t="s">
        <v>3111</v>
      </c>
      <c r="H295" s="15"/>
      <c r="I295" s="15"/>
      <c r="J295" s="12" t="s">
        <v>3111</v>
      </c>
      <c r="K295" s="3" t="s">
        <v>985</v>
      </c>
    </row>
    <row r="296" spans="1:11" customFormat="1" ht="33" customHeight="1">
      <c r="A296" s="2" t="s">
        <v>2174</v>
      </c>
      <c r="B296" s="2"/>
      <c r="C296" s="3" t="s">
        <v>988</v>
      </c>
      <c r="D296" s="3" t="s">
        <v>2614</v>
      </c>
      <c r="E296" s="7" t="s">
        <v>990</v>
      </c>
      <c r="F296" s="9"/>
      <c r="G296" s="12" t="s">
        <v>3112</v>
      </c>
      <c r="H296" s="15"/>
      <c r="I296" s="15"/>
      <c r="J296" s="12" t="s">
        <v>3112</v>
      </c>
      <c r="K296" s="3" t="s">
        <v>988</v>
      </c>
    </row>
    <row r="297" spans="1:11" customFormat="1" ht="33" customHeight="1">
      <c r="A297" s="2" t="s">
        <v>2177</v>
      </c>
      <c r="B297" s="2"/>
      <c r="C297" s="3" t="s">
        <v>991</v>
      </c>
      <c r="D297" s="3" t="s">
        <v>2614</v>
      </c>
      <c r="E297" s="7" t="s">
        <v>993</v>
      </c>
      <c r="F297" s="9"/>
      <c r="G297" s="12" t="s">
        <v>3113</v>
      </c>
      <c r="H297" s="15"/>
      <c r="I297" s="15"/>
      <c r="J297" s="12" t="s">
        <v>3113</v>
      </c>
      <c r="K297" s="3" t="s">
        <v>991</v>
      </c>
    </row>
    <row r="298" spans="1:11" customFormat="1" ht="33" customHeight="1">
      <c r="A298" s="2" t="s">
        <v>2180</v>
      </c>
      <c r="B298" s="2"/>
      <c r="C298" s="3" t="s">
        <v>226</v>
      </c>
      <c r="D298" s="3" t="s">
        <v>2614</v>
      </c>
      <c r="E298" s="7" t="s">
        <v>228</v>
      </c>
      <c r="F298" s="9"/>
      <c r="G298" s="12" t="s">
        <v>2939</v>
      </c>
      <c r="H298" s="15"/>
      <c r="I298" s="15"/>
      <c r="J298" s="12" t="s">
        <v>2939</v>
      </c>
      <c r="K298" s="3" t="s">
        <v>226</v>
      </c>
    </row>
    <row r="299" spans="1:11" customFormat="1" ht="33" customHeight="1">
      <c r="A299" s="2" t="s">
        <v>2183</v>
      </c>
      <c r="B299" s="2"/>
      <c r="C299" s="3" t="s">
        <v>994</v>
      </c>
      <c r="D299" s="3" t="s">
        <v>2614</v>
      </c>
      <c r="E299" s="7" t="s">
        <v>996</v>
      </c>
      <c r="F299" s="9"/>
      <c r="G299" s="12" t="s">
        <v>3114</v>
      </c>
      <c r="H299" s="15"/>
      <c r="I299" s="15"/>
      <c r="J299" s="12" t="s">
        <v>3114</v>
      </c>
      <c r="K299" s="3" t="s">
        <v>994</v>
      </c>
    </row>
    <row r="300" spans="1:11" customFormat="1" ht="33" customHeight="1">
      <c r="A300" s="2" t="s">
        <v>2186</v>
      </c>
      <c r="B300" s="2"/>
      <c r="C300" s="3" t="s">
        <v>229</v>
      </c>
      <c r="D300" s="3" t="s">
        <v>2614</v>
      </c>
      <c r="E300" s="7" t="s">
        <v>231</v>
      </c>
      <c r="F300" s="9"/>
      <c r="G300" s="12" t="s">
        <v>2940</v>
      </c>
      <c r="H300" s="15"/>
      <c r="I300" s="15"/>
      <c r="J300" s="12" t="s">
        <v>2940</v>
      </c>
      <c r="K300" s="3" t="s">
        <v>229</v>
      </c>
    </row>
    <row r="301" spans="1:11" customFormat="1" ht="33" customHeight="1">
      <c r="A301" s="2" t="s">
        <v>2188</v>
      </c>
      <c r="B301" s="2"/>
      <c r="C301" s="3" t="s">
        <v>232</v>
      </c>
      <c r="D301" s="3" t="s">
        <v>2614</v>
      </c>
      <c r="E301" s="7" t="s">
        <v>234</v>
      </c>
      <c r="F301" s="9"/>
      <c r="G301" s="12" t="s">
        <v>2941</v>
      </c>
      <c r="H301" s="15"/>
      <c r="I301" s="15"/>
      <c r="J301" s="12" t="s">
        <v>2941</v>
      </c>
      <c r="K301" s="3" t="s">
        <v>232</v>
      </c>
    </row>
    <row r="302" spans="1:11" customFormat="1" ht="33" customHeight="1">
      <c r="A302" s="2" t="s">
        <v>2190</v>
      </c>
      <c r="B302" s="2"/>
      <c r="C302" s="3" t="s">
        <v>997</v>
      </c>
      <c r="D302" s="3" t="s">
        <v>2614</v>
      </c>
      <c r="E302" s="7" t="s">
        <v>999</v>
      </c>
      <c r="F302" s="9"/>
      <c r="G302" s="12" t="s">
        <v>3115</v>
      </c>
      <c r="H302" s="15"/>
      <c r="I302" s="15"/>
      <c r="J302" s="12" t="s">
        <v>3115</v>
      </c>
      <c r="K302" s="3" t="s">
        <v>997</v>
      </c>
    </row>
    <row r="303" spans="1:11" customFormat="1" ht="33" customHeight="1">
      <c r="A303" s="2" t="s">
        <v>2192</v>
      </c>
      <c r="B303" s="2"/>
      <c r="C303" s="3" t="s">
        <v>241</v>
      </c>
      <c r="D303" s="3" t="s">
        <v>2614</v>
      </c>
      <c r="E303" s="7" t="s">
        <v>243</v>
      </c>
      <c r="F303" s="9"/>
      <c r="G303" s="12" t="s">
        <v>2942</v>
      </c>
      <c r="H303" s="15"/>
      <c r="I303" s="15"/>
      <c r="J303" s="12" t="s">
        <v>2942</v>
      </c>
      <c r="K303" s="3" t="s">
        <v>241</v>
      </c>
    </row>
    <row r="304" spans="1:11" customFormat="1" ht="33" customHeight="1">
      <c r="A304" s="2" t="s">
        <v>2194</v>
      </c>
      <c r="B304" s="2"/>
      <c r="C304" s="3" t="s">
        <v>244</v>
      </c>
      <c r="D304" s="3" t="s">
        <v>2614</v>
      </c>
      <c r="E304" s="7" t="s">
        <v>246</v>
      </c>
      <c r="F304" s="9"/>
      <c r="G304" s="12" t="s">
        <v>2943</v>
      </c>
      <c r="H304" s="15"/>
      <c r="I304" s="15"/>
      <c r="J304" s="12" t="s">
        <v>2943</v>
      </c>
      <c r="K304" s="3" t="s">
        <v>244</v>
      </c>
    </row>
    <row r="305" spans="1:11" customFormat="1" ht="33" customHeight="1">
      <c r="A305" s="2" t="s">
        <v>2196</v>
      </c>
      <c r="B305" s="2"/>
      <c r="C305" s="3" t="s">
        <v>247</v>
      </c>
      <c r="D305" s="3" t="s">
        <v>2614</v>
      </c>
      <c r="E305" s="7" t="s">
        <v>249</v>
      </c>
      <c r="F305" s="9"/>
      <c r="G305" s="12" t="s">
        <v>2944</v>
      </c>
      <c r="H305" s="15"/>
      <c r="I305" s="15"/>
      <c r="J305" s="12" t="s">
        <v>2944</v>
      </c>
      <c r="K305" s="3" t="s">
        <v>247</v>
      </c>
    </row>
    <row r="306" spans="1:11" customFormat="1" ht="33" customHeight="1">
      <c r="A306" s="2" t="s">
        <v>2198</v>
      </c>
      <c r="B306" s="2"/>
      <c r="C306" s="3" t="s">
        <v>250</v>
      </c>
      <c r="D306" s="3" t="s">
        <v>2614</v>
      </c>
      <c r="E306" s="7" t="s">
        <v>252</v>
      </c>
      <c r="F306" s="9"/>
      <c r="G306" s="12" t="s">
        <v>2945</v>
      </c>
      <c r="H306" s="15"/>
      <c r="I306" s="15"/>
      <c r="J306" s="12" t="s">
        <v>2945</v>
      </c>
      <c r="K306" s="3" t="s">
        <v>250</v>
      </c>
    </row>
    <row r="307" spans="1:11" customFormat="1" ht="33" customHeight="1">
      <c r="A307" s="2" t="s">
        <v>2200</v>
      </c>
      <c r="B307" s="2"/>
      <c r="C307" s="3" t="s">
        <v>1212</v>
      </c>
      <c r="D307" s="3" t="s">
        <v>2614</v>
      </c>
      <c r="E307" s="7" t="s">
        <v>1214</v>
      </c>
      <c r="F307" s="9"/>
      <c r="G307" s="12" t="s">
        <v>3131</v>
      </c>
      <c r="H307" s="15"/>
      <c r="I307" s="15"/>
      <c r="J307" s="12" t="s">
        <v>3131</v>
      </c>
      <c r="K307" s="3" t="s">
        <v>1212</v>
      </c>
    </row>
    <row r="308" spans="1:11" customFormat="1" ht="33" customHeight="1">
      <c r="A308" s="2" t="s">
        <v>2202</v>
      </c>
      <c r="B308" s="2"/>
      <c r="C308" s="3" t="s">
        <v>265</v>
      </c>
      <c r="D308" s="3" t="s">
        <v>2614</v>
      </c>
      <c r="E308" s="7" t="s">
        <v>267</v>
      </c>
      <c r="F308" s="9"/>
      <c r="G308" s="12" t="s">
        <v>2950</v>
      </c>
      <c r="H308" s="15" t="s">
        <v>2921</v>
      </c>
      <c r="I308" s="15"/>
      <c r="J308" s="12" t="s">
        <v>2950</v>
      </c>
      <c r="K308" s="3" t="s">
        <v>265</v>
      </c>
    </row>
    <row r="309" spans="1:11" customFormat="1" ht="33" customHeight="1">
      <c r="A309" s="2" t="s">
        <v>2204</v>
      </c>
      <c r="B309" s="2"/>
      <c r="C309" s="3" t="s">
        <v>1120</v>
      </c>
      <c r="D309" s="3" t="s">
        <v>2614</v>
      </c>
      <c r="E309" s="14" t="s">
        <v>3206</v>
      </c>
      <c r="F309" s="9"/>
      <c r="G309" s="12" t="s">
        <v>3120</v>
      </c>
      <c r="H309" s="15"/>
      <c r="I309" s="15"/>
      <c r="J309" s="12" t="s">
        <v>3120</v>
      </c>
      <c r="K309" s="3" t="s">
        <v>1120</v>
      </c>
    </row>
    <row r="310" spans="1:11" customFormat="1" ht="33" customHeight="1">
      <c r="A310" s="2" t="s">
        <v>2206</v>
      </c>
      <c r="B310" s="2"/>
      <c r="C310" s="3" t="s">
        <v>1124</v>
      </c>
      <c r="D310" s="3" t="s">
        <v>2614</v>
      </c>
      <c r="E310" s="7" t="s">
        <v>1126</v>
      </c>
      <c r="F310" s="9"/>
      <c r="G310" s="12" t="s">
        <v>3122</v>
      </c>
      <c r="H310" s="15"/>
      <c r="I310" s="15"/>
      <c r="J310" s="12" t="s">
        <v>3122</v>
      </c>
      <c r="K310" s="3" t="s">
        <v>1124</v>
      </c>
    </row>
    <row r="311" spans="1:11" customFormat="1" ht="33" customHeight="1">
      <c r="A311" s="2" t="s">
        <v>2208</v>
      </c>
      <c r="B311" s="2"/>
      <c r="C311" s="3" t="s">
        <v>361</v>
      </c>
      <c r="D311" s="3" t="s">
        <v>2614</v>
      </c>
      <c r="E311" s="7" t="s">
        <v>363</v>
      </c>
      <c r="F311" s="9"/>
      <c r="G311" s="12" t="s">
        <v>2976</v>
      </c>
      <c r="H311" s="15"/>
      <c r="I311" s="15"/>
      <c r="J311" s="12" t="s">
        <v>2976</v>
      </c>
      <c r="K311" s="3" t="s">
        <v>361</v>
      </c>
    </row>
    <row r="312" spans="1:11" customFormat="1" ht="33" customHeight="1">
      <c r="A312" s="2" t="s">
        <v>2210</v>
      </c>
      <c r="B312" s="2"/>
      <c r="C312" s="3" t="s">
        <v>962</v>
      </c>
      <c r="D312" s="3" t="s">
        <v>2614</v>
      </c>
      <c r="E312" s="7" t="s">
        <v>963</v>
      </c>
      <c r="F312" s="9"/>
      <c r="G312" s="12" t="s">
        <v>3203</v>
      </c>
      <c r="H312" s="15"/>
      <c r="I312" s="15"/>
      <c r="J312" s="12" t="s">
        <v>3203</v>
      </c>
      <c r="K312" s="3" t="s">
        <v>962</v>
      </c>
    </row>
    <row r="313" spans="1:11" customFormat="1" ht="33" customHeight="1">
      <c r="A313" s="2" t="s">
        <v>2212</v>
      </c>
      <c r="B313" s="2"/>
      <c r="C313" s="3" t="s">
        <v>1000</v>
      </c>
      <c r="D313" s="3" t="s">
        <v>2614</v>
      </c>
      <c r="E313" s="7" t="s">
        <v>1002</v>
      </c>
      <c r="F313" s="9"/>
      <c r="G313" s="12" t="s">
        <v>3116</v>
      </c>
      <c r="H313" s="15"/>
      <c r="I313" s="15"/>
      <c r="J313" s="12" t="s">
        <v>3116</v>
      </c>
      <c r="K313" s="3" t="s">
        <v>1000</v>
      </c>
    </row>
    <row r="314" spans="1:11" customFormat="1" ht="33" customHeight="1">
      <c r="A314" s="2" t="s">
        <v>2214</v>
      </c>
      <c r="B314" s="2"/>
      <c r="C314" s="3" t="s">
        <v>253</v>
      </c>
      <c r="D314" s="3" t="s">
        <v>2614</v>
      </c>
      <c r="E314" s="7" t="s">
        <v>255</v>
      </c>
      <c r="F314" s="9"/>
      <c r="G314" s="12" t="s">
        <v>2946</v>
      </c>
      <c r="H314" s="15"/>
      <c r="I314" s="15"/>
      <c r="J314" s="12" t="s">
        <v>2946</v>
      </c>
      <c r="K314" s="3" t="s">
        <v>253</v>
      </c>
    </row>
    <row r="315" spans="1:11" customFormat="1" ht="33" customHeight="1">
      <c r="A315" s="2" t="s">
        <v>2216</v>
      </c>
      <c r="B315" s="2"/>
      <c r="C315" s="3" t="s">
        <v>256</v>
      </c>
      <c r="D315" s="3" t="s">
        <v>2614</v>
      </c>
      <c r="E315" s="7" t="s">
        <v>258</v>
      </c>
      <c r="F315" s="9"/>
      <c r="G315" s="12" t="s">
        <v>2947</v>
      </c>
      <c r="H315" s="15"/>
      <c r="I315" s="15"/>
      <c r="J315" s="12" t="s">
        <v>2947</v>
      </c>
      <c r="K315" s="3" t="s">
        <v>256</v>
      </c>
    </row>
    <row r="316" spans="1:11" customFormat="1" ht="33" customHeight="1">
      <c r="A316" s="2" t="s">
        <v>2218</v>
      </c>
      <c r="B316" s="2"/>
      <c r="C316" s="3" t="s">
        <v>259</v>
      </c>
      <c r="D316" s="3" t="s">
        <v>2614</v>
      </c>
      <c r="E316" s="7" t="s">
        <v>261</v>
      </c>
      <c r="F316" s="9"/>
      <c r="G316" s="12" t="s">
        <v>2948</v>
      </c>
      <c r="H316" s="15"/>
      <c r="I316" s="15"/>
      <c r="J316" s="12" t="s">
        <v>2948</v>
      </c>
      <c r="K316" s="3" t="s">
        <v>259</v>
      </c>
    </row>
    <row r="317" spans="1:11" customFormat="1" ht="33" customHeight="1">
      <c r="A317" s="2" t="s">
        <v>2220</v>
      </c>
      <c r="B317" s="2"/>
      <c r="C317" s="3" t="s">
        <v>262</v>
      </c>
      <c r="D317" s="3" t="s">
        <v>2614</v>
      </c>
      <c r="E317" s="7" t="s">
        <v>264</v>
      </c>
      <c r="F317" s="9"/>
      <c r="G317" s="12" t="s">
        <v>2949</v>
      </c>
      <c r="H317" s="15"/>
      <c r="I317" s="15"/>
      <c r="J317" s="12" t="s">
        <v>2949</v>
      </c>
      <c r="K317" s="3" t="s">
        <v>262</v>
      </c>
    </row>
    <row r="318" spans="1:11" customFormat="1" ht="33" customHeight="1">
      <c r="A318" s="2" t="s">
        <v>2222</v>
      </c>
      <c r="B318" s="2"/>
      <c r="C318" s="3" t="s">
        <v>1215</v>
      </c>
      <c r="D318" s="3" t="s">
        <v>2614</v>
      </c>
      <c r="E318" s="7" t="s">
        <v>1217</v>
      </c>
      <c r="F318" s="9"/>
      <c r="G318" s="12" t="s">
        <v>3132</v>
      </c>
      <c r="H318" s="15"/>
      <c r="I318" s="15"/>
      <c r="J318" s="12" t="s">
        <v>3132</v>
      </c>
      <c r="K318" s="3" t="s">
        <v>1215</v>
      </c>
    </row>
    <row r="319" spans="1:11" customFormat="1" ht="33" customHeight="1">
      <c r="A319" s="2" t="s">
        <v>2224</v>
      </c>
      <c r="B319" s="2"/>
      <c r="C319" s="3" t="s">
        <v>268</v>
      </c>
      <c r="D319" s="3" t="s">
        <v>2614</v>
      </c>
      <c r="E319" s="7" t="s">
        <v>270</v>
      </c>
      <c r="F319" s="9"/>
      <c r="G319" s="12" t="s">
        <v>2951</v>
      </c>
      <c r="H319" s="15" t="s">
        <v>2922</v>
      </c>
      <c r="I319" s="15"/>
      <c r="J319" s="12" t="s">
        <v>2951</v>
      </c>
      <c r="K319" s="3" t="s">
        <v>268</v>
      </c>
    </row>
    <row r="320" spans="1:11" customFormat="1" ht="33" customHeight="1">
      <c r="A320" s="2" t="s">
        <v>2226</v>
      </c>
      <c r="B320" s="2"/>
      <c r="C320" s="3" t="s">
        <v>1122</v>
      </c>
      <c r="D320" s="3" t="s">
        <v>2614</v>
      </c>
      <c r="E320" s="14" t="s">
        <v>3207</v>
      </c>
      <c r="F320" s="9"/>
      <c r="G320" s="12" t="s">
        <v>3121</v>
      </c>
      <c r="H320" s="15"/>
      <c r="I320" s="15"/>
      <c r="J320" s="12" t="s">
        <v>3121</v>
      </c>
      <c r="K320" s="3" t="s">
        <v>1122</v>
      </c>
    </row>
    <row r="321" spans="1:11" customFormat="1" ht="33" customHeight="1">
      <c r="A321" s="2" t="s">
        <v>2228</v>
      </c>
      <c r="B321" s="2"/>
      <c r="C321" s="3" t="s">
        <v>964</v>
      </c>
      <c r="D321" s="3" t="s">
        <v>2614</v>
      </c>
      <c r="E321" s="7" t="s">
        <v>965</v>
      </c>
      <c r="F321" s="9"/>
      <c r="G321" s="12" t="s">
        <v>3109</v>
      </c>
      <c r="H321" s="15"/>
      <c r="I321" s="15"/>
      <c r="J321" s="12" t="s">
        <v>3109</v>
      </c>
      <c r="K321" s="3" t="s">
        <v>964</v>
      </c>
    </row>
    <row r="322" spans="1:11" customFormat="1" ht="33" customHeight="1">
      <c r="A322" s="2" t="s">
        <v>2230</v>
      </c>
      <c r="B322" s="2"/>
      <c r="C322" s="3" t="s">
        <v>1189</v>
      </c>
      <c r="D322" s="3" t="s">
        <v>2614</v>
      </c>
      <c r="E322" s="7" t="s">
        <v>1190</v>
      </c>
      <c r="F322" s="9"/>
      <c r="G322" s="12" t="s">
        <v>3130</v>
      </c>
      <c r="H322" s="15"/>
      <c r="I322" s="15"/>
      <c r="J322" s="12" t="s">
        <v>3130</v>
      </c>
      <c r="K322" s="3" t="s">
        <v>1189</v>
      </c>
    </row>
    <row r="323" spans="1:11" customFormat="1" ht="33" customHeight="1">
      <c r="A323" s="2" t="s">
        <v>2232</v>
      </c>
      <c r="B323" s="2"/>
      <c r="C323" s="3" t="s">
        <v>280</v>
      </c>
      <c r="D323" s="3" t="s">
        <v>2614</v>
      </c>
      <c r="E323" s="7" t="s">
        <v>282</v>
      </c>
      <c r="F323" s="9"/>
      <c r="G323" s="12" t="s">
        <v>2953</v>
      </c>
      <c r="H323" s="15"/>
      <c r="I323" s="15"/>
      <c r="J323" s="12" t="s">
        <v>2953</v>
      </c>
      <c r="K323" s="3" t="s">
        <v>280</v>
      </c>
    </row>
    <row r="324" spans="1:11" customFormat="1" ht="33" customHeight="1">
      <c r="A324" s="2" t="s">
        <v>2234</v>
      </c>
      <c r="B324" s="2"/>
      <c r="C324" s="3" t="s">
        <v>283</v>
      </c>
      <c r="D324" s="3" t="s">
        <v>2614</v>
      </c>
      <c r="E324" s="7" t="s">
        <v>285</v>
      </c>
      <c r="F324" s="9"/>
      <c r="G324" s="12" t="s">
        <v>2954</v>
      </c>
      <c r="H324" s="15"/>
      <c r="I324" s="15"/>
      <c r="J324" s="12" t="s">
        <v>2954</v>
      </c>
      <c r="K324" s="3" t="s">
        <v>283</v>
      </c>
    </row>
    <row r="325" spans="1:11" customFormat="1" ht="33" customHeight="1">
      <c r="A325" s="2" t="s">
        <v>2236</v>
      </c>
      <c r="B325" s="2"/>
      <c r="C325" s="3" t="s">
        <v>1218</v>
      </c>
      <c r="D325" s="3" t="s">
        <v>2614</v>
      </c>
      <c r="E325" s="7" t="s">
        <v>1220</v>
      </c>
      <c r="F325" s="9"/>
      <c r="G325" s="12" t="s">
        <v>3133</v>
      </c>
      <c r="H325" s="15"/>
      <c r="I325" s="15"/>
      <c r="J325" s="12" t="s">
        <v>3133</v>
      </c>
      <c r="K325" s="3" t="s">
        <v>1218</v>
      </c>
    </row>
    <row r="326" spans="1:11" customFormat="1" ht="33" customHeight="1">
      <c r="A326" s="2" t="s">
        <v>2615</v>
      </c>
      <c r="B326" s="2"/>
      <c r="C326" s="3" t="s">
        <v>1221</v>
      </c>
      <c r="D326" s="3" t="s">
        <v>2614</v>
      </c>
      <c r="E326" s="7" t="s">
        <v>1223</v>
      </c>
      <c r="F326" s="9"/>
      <c r="G326" s="12" t="s">
        <v>3134</v>
      </c>
      <c r="H326" s="15"/>
      <c r="I326" s="15"/>
      <c r="J326" s="12" t="s">
        <v>3134</v>
      </c>
      <c r="K326" s="3" t="s">
        <v>1221</v>
      </c>
    </row>
    <row r="327" spans="1:11" customFormat="1" ht="33" customHeight="1">
      <c r="A327" s="2" t="s">
        <v>2616</v>
      </c>
      <c r="B327" s="2"/>
      <c r="C327" s="3" t="s">
        <v>286</v>
      </c>
      <c r="D327" s="3" t="s">
        <v>2614</v>
      </c>
      <c r="E327" s="7" t="s">
        <v>288</v>
      </c>
      <c r="F327" s="9"/>
      <c r="G327" s="12" t="s">
        <v>2955</v>
      </c>
      <c r="H327" s="15"/>
      <c r="I327" s="15"/>
      <c r="J327" s="12" t="s">
        <v>2955</v>
      </c>
      <c r="K327" s="3" t="s">
        <v>286</v>
      </c>
    </row>
    <row r="328" spans="1:11" customFormat="1" ht="33" customHeight="1">
      <c r="A328" s="2" t="s">
        <v>2617</v>
      </c>
      <c r="B328" s="2"/>
      <c r="C328" s="3" t="s">
        <v>289</v>
      </c>
      <c r="D328" s="3" t="s">
        <v>2614</v>
      </c>
      <c r="E328" s="7" t="s">
        <v>291</v>
      </c>
      <c r="F328" s="9"/>
      <c r="G328" s="12" t="s">
        <v>2956</v>
      </c>
      <c r="H328" s="15"/>
      <c r="I328" s="15"/>
      <c r="J328" s="12" t="s">
        <v>2956</v>
      </c>
      <c r="K328" s="3" t="s">
        <v>289</v>
      </c>
    </row>
    <row r="329" spans="1:11" customFormat="1" ht="33" customHeight="1">
      <c r="A329" s="2" t="s">
        <v>2618</v>
      </c>
      <c r="B329" s="2"/>
      <c r="C329" s="3" t="s">
        <v>117</v>
      </c>
      <c r="D329" s="3" t="s">
        <v>2614</v>
      </c>
      <c r="E329" s="7" t="s">
        <v>119</v>
      </c>
      <c r="F329" s="9"/>
      <c r="G329" s="12" t="s">
        <v>2930</v>
      </c>
      <c r="H329" s="15"/>
      <c r="I329" s="15"/>
      <c r="J329" s="12" t="s">
        <v>2930</v>
      </c>
      <c r="K329" s="3" t="s">
        <v>117</v>
      </c>
    </row>
    <row r="330" spans="1:11" customFormat="1" ht="33" customHeight="1">
      <c r="A330" s="2" t="s">
        <v>467</v>
      </c>
      <c r="B330" s="2"/>
      <c r="C330" s="3" t="s">
        <v>292</v>
      </c>
      <c r="D330" s="3" t="s">
        <v>2614</v>
      </c>
      <c r="E330" s="7" t="s">
        <v>294</v>
      </c>
      <c r="F330" s="9"/>
      <c r="G330" s="12" t="s">
        <v>2957</v>
      </c>
      <c r="H330" s="15"/>
      <c r="I330" s="15"/>
      <c r="J330" s="12" t="s">
        <v>2957</v>
      </c>
      <c r="K330" s="3" t="s">
        <v>292</v>
      </c>
    </row>
    <row r="331" spans="1:11" customFormat="1" ht="33" customHeight="1">
      <c r="A331" s="2" t="s">
        <v>2619</v>
      </c>
      <c r="B331" s="2"/>
      <c r="C331" s="3" t="s">
        <v>295</v>
      </c>
      <c r="D331" s="3" t="s">
        <v>2614</v>
      </c>
      <c r="E331" s="7" t="s">
        <v>297</v>
      </c>
      <c r="F331" s="9"/>
      <c r="G331" s="12" t="s">
        <v>2958</v>
      </c>
      <c r="H331" s="15"/>
      <c r="I331" s="15"/>
      <c r="J331" s="12" t="s">
        <v>2958</v>
      </c>
      <c r="K331" s="3" t="s">
        <v>295</v>
      </c>
    </row>
    <row r="332" spans="1:11" customFormat="1" ht="33" customHeight="1">
      <c r="A332" s="2" t="s">
        <v>2620</v>
      </c>
      <c r="B332" s="2"/>
      <c r="C332" s="3" t="s">
        <v>271</v>
      </c>
      <c r="D332" s="3" t="s">
        <v>2614</v>
      </c>
      <c r="E332" s="7" t="s">
        <v>273</v>
      </c>
      <c r="F332" s="9"/>
      <c r="G332" s="12" t="s">
        <v>2952</v>
      </c>
      <c r="H332" s="15" t="s">
        <v>2751</v>
      </c>
      <c r="I332" s="15"/>
      <c r="J332" s="12" t="s">
        <v>2952</v>
      </c>
      <c r="K332" s="3" t="s">
        <v>271</v>
      </c>
    </row>
    <row r="333" spans="1:11" customFormat="1" ht="33" customHeight="1">
      <c r="A333" s="2" t="s">
        <v>2621</v>
      </c>
      <c r="B333" s="2"/>
      <c r="C333" s="3" t="s">
        <v>378</v>
      </c>
      <c r="D333" s="3" t="s">
        <v>2614</v>
      </c>
      <c r="E333" s="7" t="s">
        <v>380</v>
      </c>
      <c r="F333" s="9"/>
      <c r="G333" s="12" t="s">
        <v>2981</v>
      </c>
      <c r="H333" s="15"/>
      <c r="I333" s="15"/>
      <c r="J333" s="12" t="s">
        <v>2981</v>
      </c>
      <c r="K333" s="3" t="s">
        <v>378</v>
      </c>
    </row>
    <row r="334" spans="1:11" customFormat="1" ht="33" customHeight="1">
      <c r="A334" s="2" t="s">
        <v>2622</v>
      </c>
      <c r="B334" s="2"/>
      <c r="C334" s="3" t="s">
        <v>381</v>
      </c>
      <c r="D334" s="3" t="s">
        <v>2614</v>
      </c>
      <c r="E334" s="7" t="s">
        <v>383</v>
      </c>
      <c r="F334" s="9"/>
      <c r="G334" s="12" t="s">
        <v>2982</v>
      </c>
      <c r="H334" s="15"/>
      <c r="I334" s="15"/>
      <c r="J334" s="12" t="s">
        <v>2982</v>
      </c>
      <c r="K334" s="3" t="s">
        <v>381</v>
      </c>
    </row>
    <row r="335" spans="1:11" customFormat="1" ht="33" customHeight="1">
      <c r="A335" s="2" t="s">
        <v>2623</v>
      </c>
      <c r="B335" s="2"/>
      <c r="C335" s="3" t="s">
        <v>301</v>
      </c>
      <c r="D335" s="3" t="s">
        <v>2614</v>
      </c>
      <c r="E335" s="7" t="s">
        <v>303</v>
      </c>
      <c r="F335" s="9"/>
      <c r="G335" s="12" t="s">
        <v>2959</v>
      </c>
      <c r="H335" s="15"/>
      <c r="I335" s="15"/>
      <c r="J335" s="12" t="s">
        <v>2959</v>
      </c>
      <c r="K335" s="3" t="s">
        <v>301</v>
      </c>
    </row>
    <row r="336" spans="1:11" customFormat="1" ht="33" customHeight="1">
      <c r="A336" s="2" t="s">
        <v>479</v>
      </c>
      <c r="B336" s="2"/>
      <c r="C336" s="3" t="s">
        <v>304</v>
      </c>
      <c r="D336" s="3" t="s">
        <v>2614</v>
      </c>
      <c r="E336" s="7" t="s">
        <v>306</v>
      </c>
      <c r="F336" s="9"/>
      <c r="G336" s="12" t="s">
        <v>2960</v>
      </c>
      <c r="H336" s="15"/>
      <c r="I336" s="15"/>
      <c r="J336" s="12" t="s">
        <v>2960</v>
      </c>
      <c r="K336" s="3" t="s">
        <v>304</v>
      </c>
    </row>
    <row r="337" spans="1:11" customFormat="1" ht="33" customHeight="1">
      <c r="A337" s="2" t="s">
        <v>481</v>
      </c>
      <c r="B337" s="2"/>
      <c r="C337" s="3" t="s">
        <v>307</v>
      </c>
      <c r="D337" s="3" t="s">
        <v>2614</v>
      </c>
      <c r="E337" s="7" t="s">
        <v>309</v>
      </c>
      <c r="F337" s="9"/>
      <c r="G337" s="12" t="s">
        <v>2961</v>
      </c>
      <c r="H337" s="15"/>
      <c r="I337" s="15"/>
      <c r="J337" s="12" t="s">
        <v>2961</v>
      </c>
      <c r="K337" s="3" t="s">
        <v>307</v>
      </c>
    </row>
    <row r="338" spans="1:11" customFormat="1" ht="33" customHeight="1">
      <c r="A338" s="2" t="s">
        <v>483</v>
      </c>
      <c r="B338" s="2"/>
      <c r="C338" s="3" t="s">
        <v>1224</v>
      </c>
      <c r="D338" s="3" t="s">
        <v>2614</v>
      </c>
      <c r="E338" s="7" t="s">
        <v>1226</v>
      </c>
      <c r="F338" s="9"/>
      <c r="G338" s="12" t="s">
        <v>3135</v>
      </c>
      <c r="H338" s="15"/>
      <c r="I338" s="15"/>
      <c r="J338" s="12" t="s">
        <v>3135</v>
      </c>
      <c r="K338" s="3" t="s">
        <v>1224</v>
      </c>
    </row>
    <row r="339" spans="1:11" customFormat="1" ht="33" customHeight="1">
      <c r="A339" s="2" t="s">
        <v>485</v>
      </c>
      <c r="B339" s="2"/>
      <c r="C339" s="3" t="s">
        <v>310</v>
      </c>
      <c r="D339" s="3" t="s">
        <v>2614</v>
      </c>
      <c r="E339" s="7" t="s">
        <v>312</v>
      </c>
      <c r="F339" s="9"/>
      <c r="G339" s="12" t="s">
        <v>2962</v>
      </c>
      <c r="H339" s="15"/>
      <c r="I339" s="15"/>
      <c r="J339" s="12" t="s">
        <v>2962</v>
      </c>
      <c r="K339" s="3" t="s">
        <v>310</v>
      </c>
    </row>
    <row r="340" spans="1:11" customFormat="1" ht="33" customHeight="1">
      <c r="A340" s="2" t="s">
        <v>487</v>
      </c>
      <c r="B340" s="2"/>
      <c r="C340" s="3" t="s">
        <v>313</v>
      </c>
      <c r="D340" s="3" t="s">
        <v>2614</v>
      </c>
      <c r="E340" s="7" t="s">
        <v>315</v>
      </c>
      <c r="F340" s="9"/>
      <c r="G340" s="12" t="s">
        <v>2963</v>
      </c>
      <c r="H340" s="15"/>
      <c r="I340" s="15"/>
      <c r="J340" s="12" t="s">
        <v>2963</v>
      </c>
      <c r="K340" s="3" t="s">
        <v>313</v>
      </c>
    </row>
    <row r="341" spans="1:11" customFormat="1" ht="33" customHeight="1">
      <c r="A341" s="2" t="s">
        <v>489</v>
      </c>
      <c r="B341" s="2"/>
      <c r="C341" s="3" t="s">
        <v>384</v>
      </c>
      <c r="D341" s="3" t="s">
        <v>2614</v>
      </c>
      <c r="E341" s="7" t="s">
        <v>386</v>
      </c>
      <c r="F341" s="9"/>
      <c r="G341" s="12" t="s">
        <v>2983</v>
      </c>
      <c r="H341" s="15"/>
      <c r="I341" s="15"/>
      <c r="J341" s="12" t="s">
        <v>2983</v>
      </c>
      <c r="K341" s="3" t="s">
        <v>384</v>
      </c>
    </row>
    <row r="342" spans="1:11" customFormat="1" ht="33" customHeight="1">
      <c r="A342" s="2" t="s">
        <v>904</v>
      </c>
      <c r="B342" s="2"/>
      <c r="C342" s="3" t="s">
        <v>387</v>
      </c>
      <c r="D342" s="3" t="s">
        <v>2614</v>
      </c>
      <c r="E342" s="7" t="s">
        <v>389</v>
      </c>
      <c r="F342" s="9"/>
      <c r="G342" s="12" t="s">
        <v>2984</v>
      </c>
      <c r="H342" s="15"/>
      <c r="I342" s="15"/>
      <c r="J342" s="12" t="s">
        <v>2984</v>
      </c>
      <c r="K342" s="3" t="s">
        <v>387</v>
      </c>
    </row>
    <row r="343" spans="1:11" customFormat="1" ht="33" customHeight="1">
      <c r="A343" s="2" t="s">
        <v>907</v>
      </c>
      <c r="B343" s="2"/>
      <c r="C343" s="3" t="s">
        <v>372</v>
      </c>
      <c r="D343" s="3" t="s">
        <v>2614</v>
      </c>
      <c r="E343" s="7" t="s">
        <v>374</v>
      </c>
      <c r="F343" s="9"/>
      <c r="G343" s="12" t="s">
        <v>2979</v>
      </c>
      <c r="H343" s="15"/>
      <c r="I343" s="15"/>
      <c r="J343" s="12" t="s">
        <v>2979</v>
      </c>
      <c r="K343" s="3" t="s">
        <v>372</v>
      </c>
    </row>
    <row r="344" spans="1:11" customFormat="1" ht="33" customHeight="1">
      <c r="A344" s="2" t="s">
        <v>910</v>
      </c>
      <c r="B344" s="2"/>
      <c r="C344" s="3" t="s">
        <v>375</v>
      </c>
      <c r="D344" s="3" t="s">
        <v>2614</v>
      </c>
      <c r="E344" s="7" t="s">
        <v>377</v>
      </c>
      <c r="F344" s="9"/>
      <c r="G344" s="12" t="s">
        <v>2980</v>
      </c>
      <c r="H344" s="15"/>
      <c r="I344" s="15"/>
      <c r="J344" s="12" t="s">
        <v>2980</v>
      </c>
      <c r="K344" s="3" t="s">
        <v>375</v>
      </c>
    </row>
    <row r="345" spans="1:11" customFormat="1" ht="33" customHeight="1">
      <c r="A345" s="2" t="s">
        <v>913</v>
      </c>
      <c r="B345" s="2"/>
      <c r="C345" s="3" t="s">
        <v>364</v>
      </c>
      <c r="D345" s="3" t="s">
        <v>2614</v>
      </c>
      <c r="E345" s="7" t="s">
        <v>366</v>
      </c>
      <c r="F345" s="9"/>
      <c r="G345" s="12" t="s">
        <v>2977</v>
      </c>
      <c r="H345" s="15"/>
      <c r="I345" s="15"/>
      <c r="J345" s="12" t="s">
        <v>2977</v>
      </c>
      <c r="K345" s="3" t="s">
        <v>364</v>
      </c>
    </row>
    <row r="346" spans="1:11" customFormat="1" ht="33" customHeight="1">
      <c r="A346" s="2" t="s">
        <v>916</v>
      </c>
      <c r="B346" s="2"/>
      <c r="C346" s="3" t="s">
        <v>109</v>
      </c>
      <c r="D346" s="3" t="s">
        <v>2614</v>
      </c>
      <c r="E346" s="7" t="s">
        <v>111</v>
      </c>
      <c r="F346" s="9"/>
      <c r="G346" s="12" t="s">
        <v>2929</v>
      </c>
      <c r="H346" s="15"/>
      <c r="I346" s="15"/>
      <c r="J346" s="12" t="s">
        <v>2929</v>
      </c>
      <c r="K346" s="3" t="s">
        <v>109</v>
      </c>
    </row>
    <row r="347" spans="1:11" customFormat="1" ht="33" customHeight="1">
      <c r="A347" s="2" t="s">
        <v>919</v>
      </c>
      <c r="B347" s="2"/>
      <c r="C347" s="3" t="s">
        <v>316</v>
      </c>
      <c r="D347" s="3" t="s">
        <v>2614</v>
      </c>
      <c r="E347" s="7" t="s">
        <v>318</v>
      </c>
      <c r="F347" s="9"/>
      <c r="G347" s="12" t="s">
        <v>2964</v>
      </c>
      <c r="H347" s="15"/>
      <c r="I347" s="15"/>
      <c r="J347" s="12" t="s">
        <v>2964</v>
      </c>
      <c r="K347" s="3" t="s">
        <v>316</v>
      </c>
    </row>
    <row r="348" spans="1:11" customFormat="1" ht="33" customHeight="1">
      <c r="A348" s="2" t="s">
        <v>922</v>
      </c>
      <c r="B348" s="2"/>
      <c r="C348" s="3" t="s">
        <v>319</v>
      </c>
      <c r="D348" s="3" t="s">
        <v>2614</v>
      </c>
      <c r="E348" s="7" t="s">
        <v>321</v>
      </c>
      <c r="F348" s="9"/>
      <c r="G348" s="12" t="s">
        <v>2965</v>
      </c>
      <c r="H348" s="15"/>
      <c r="I348" s="15"/>
      <c r="J348" s="12" t="s">
        <v>2965</v>
      </c>
      <c r="K348" s="3" t="s">
        <v>319</v>
      </c>
    </row>
    <row r="349" spans="1:11" customFormat="1" ht="33" customHeight="1">
      <c r="A349" s="2" t="s">
        <v>925</v>
      </c>
      <c r="B349" s="2"/>
      <c r="C349" s="3" t="s">
        <v>328</v>
      </c>
      <c r="D349" s="3" t="s">
        <v>2614</v>
      </c>
      <c r="E349" s="7" t="s">
        <v>330</v>
      </c>
      <c r="F349" s="9"/>
      <c r="G349" s="12" t="s">
        <v>2966</v>
      </c>
      <c r="H349" s="15"/>
      <c r="I349" s="15"/>
      <c r="J349" s="12" t="s">
        <v>2966</v>
      </c>
      <c r="K349" s="3" t="s">
        <v>328</v>
      </c>
    </row>
    <row r="350" spans="1:11" customFormat="1" ht="33" customHeight="1">
      <c r="A350" s="2" t="s">
        <v>928</v>
      </c>
      <c r="B350" s="2"/>
      <c r="C350" s="3" t="s">
        <v>331</v>
      </c>
      <c r="D350" s="3" t="s">
        <v>2614</v>
      </c>
      <c r="E350" s="7" t="s">
        <v>333</v>
      </c>
      <c r="F350" s="9"/>
      <c r="G350" s="12" t="s">
        <v>2967</v>
      </c>
      <c r="H350" s="15"/>
      <c r="I350" s="15"/>
      <c r="J350" s="12" t="s">
        <v>2967</v>
      </c>
      <c r="K350" s="3" t="s">
        <v>331</v>
      </c>
    </row>
    <row r="351" spans="1:11" customFormat="1" ht="33" customHeight="1">
      <c r="A351" s="2" t="s">
        <v>931</v>
      </c>
      <c r="B351" s="2"/>
      <c r="C351" s="3" t="s">
        <v>392</v>
      </c>
      <c r="D351" s="3" t="s">
        <v>2614</v>
      </c>
      <c r="E351" s="7" t="s">
        <v>394</v>
      </c>
      <c r="F351" s="9"/>
      <c r="G351" s="12" t="s">
        <v>2968</v>
      </c>
      <c r="H351" s="15"/>
      <c r="I351" s="15"/>
      <c r="J351" s="12" t="s">
        <v>2968</v>
      </c>
      <c r="K351" s="3" t="s">
        <v>392</v>
      </c>
    </row>
    <row r="352" spans="1:11" customFormat="1" ht="33" customHeight="1">
      <c r="A352" s="2" t="s">
        <v>933</v>
      </c>
      <c r="B352" s="2"/>
      <c r="C352" s="3" t="s">
        <v>337</v>
      </c>
      <c r="D352" s="3" t="s">
        <v>2614</v>
      </c>
      <c r="E352" s="7" t="s">
        <v>339</v>
      </c>
      <c r="F352" s="9"/>
      <c r="G352" s="12" t="s">
        <v>2969</v>
      </c>
      <c r="H352" s="15"/>
      <c r="I352" s="15"/>
      <c r="J352" s="12" t="s">
        <v>2969</v>
      </c>
      <c r="K352" s="3" t="s">
        <v>337</v>
      </c>
    </row>
    <row r="353" spans="1:11" customFormat="1" ht="33" customHeight="1">
      <c r="A353" s="2" t="s">
        <v>936</v>
      </c>
      <c r="B353" s="2"/>
      <c r="C353" s="3" t="s">
        <v>395</v>
      </c>
      <c r="D353" s="3" t="s">
        <v>2614</v>
      </c>
      <c r="E353" s="7" t="s">
        <v>397</v>
      </c>
      <c r="F353" s="9"/>
      <c r="G353" s="12" t="s">
        <v>2970</v>
      </c>
      <c r="H353" s="15"/>
      <c r="I353" s="15"/>
      <c r="J353" s="12" t="s">
        <v>2970</v>
      </c>
      <c r="K353" s="3" t="s">
        <v>395</v>
      </c>
    </row>
    <row r="354" spans="1:11" customFormat="1" ht="33" customHeight="1">
      <c r="A354" s="2" t="s">
        <v>938</v>
      </c>
      <c r="B354" s="2"/>
      <c r="C354" s="3" t="s">
        <v>343</v>
      </c>
      <c r="D354" s="3" t="s">
        <v>2614</v>
      </c>
      <c r="E354" s="7" t="s">
        <v>345</v>
      </c>
      <c r="F354" s="9"/>
      <c r="G354" s="12" t="s">
        <v>2971</v>
      </c>
      <c r="H354" s="15"/>
      <c r="I354" s="15"/>
      <c r="J354" s="12" t="s">
        <v>2971</v>
      </c>
      <c r="K354" s="3" t="s">
        <v>343</v>
      </c>
    </row>
    <row r="355" spans="1:11" customFormat="1" ht="33" customHeight="1">
      <c r="A355" s="2" t="s">
        <v>941</v>
      </c>
      <c r="B355" s="2"/>
      <c r="C355" s="3" t="s">
        <v>346</v>
      </c>
      <c r="D355" s="3" t="s">
        <v>2614</v>
      </c>
      <c r="E355" s="7" t="s">
        <v>348</v>
      </c>
      <c r="F355" s="9"/>
      <c r="G355" s="26" t="s">
        <v>2972</v>
      </c>
      <c r="H355" s="30"/>
      <c r="I355" s="30"/>
      <c r="J355" s="12" t="s">
        <v>2972</v>
      </c>
      <c r="K355" s="3" t="s">
        <v>346</v>
      </c>
    </row>
    <row r="356" spans="1:11" customFormat="1" ht="33" customHeight="1">
      <c r="A356" s="2" t="s">
        <v>943</v>
      </c>
      <c r="B356" s="2"/>
      <c r="C356" s="3" t="s">
        <v>349</v>
      </c>
      <c r="D356" s="3" t="s">
        <v>2614</v>
      </c>
      <c r="E356" s="7" t="s">
        <v>351</v>
      </c>
      <c r="F356" s="9"/>
      <c r="G356" s="12" t="s">
        <v>2973</v>
      </c>
      <c r="H356" s="15"/>
      <c r="I356" s="15"/>
      <c r="J356" s="12" t="s">
        <v>2973</v>
      </c>
      <c r="K356" s="3" t="s">
        <v>349</v>
      </c>
    </row>
    <row r="357" spans="1:11" customFormat="1" ht="33" customHeight="1">
      <c r="A357" s="2" t="s">
        <v>946</v>
      </c>
      <c r="B357" s="2"/>
      <c r="C357" s="3" t="s">
        <v>355</v>
      </c>
      <c r="D357" s="3" t="s">
        <v>2614</v>
      </c>
      <c r="E357" s="7" t="s">
        <v>357</v>
      </c>
      <c r="F357" s="9"/>
      <c r="G357" s="12" t="s">
        <v>2975</v>
      </c>
      <c r="H357" s="15" t="s">
        <v>2927</v>
      </c>
      <c r="I357" s="15"/>
      <c r="J357" s="12" t="s">
        <v>2975</v>
      </c>
      <c r="K357" s="3" t="s">
        <v>355</v>
      </c>
    </row>
    <row r="358" spans="1:11" customFormat="1" ht="33" customHeight="1">
      <c r="A358" s="2" t="s">
        <v>1357</v>
      </c>
      <c r="B358" s="2"/>
      <c r="C358" s="3" t="s">
        <v>352</v>
      </c>
      <c r="D358" s="3" t="s">
        <v>2614</v>
      </c>
      <c r="E358" s="7" t="s">
        <v>354</v>
      </c>
      <c r="F358" s="9"/>
      <c r="G358" s="12" t="s">
        <v>2974</v>
      </c>
      <c r="H358" s="15" t="s">
        <v>2926</v>
      </c>
      <c r="I358" s="15"/>
      <c r="J358" s="12" t="s">
        <v>2974</v>
      </c>
      <c r="K358" s="3" t="s">
        <v>352</v>
      </c>
    </row>
    <row r="359" spans="1:11" customFormat="1" ht="33" customHeight="1">
      <c r="A359" s="2" t="s">
        <v>1360</v>
      </c>
      <c r="B359" s="2"/>
      <c r="C359" s="3" t="s">
        <v>1159</v>
      </c>
      <c r="D359" s="3" t="s">
        <v>2614</v>
      </c>
      <c r="E359" s="7" t="s">
        <v>1161</v>
      </c>
      <c r="F359" s="9"/>
      <c r="G359" s="12" t="s">
        <v>3147</v>
      </c>
      <c r="H359" s="15"/>
      <c r="I359" s="15"/>
      <c r="J359" s="12" t="s">
        <v>3147</v>
      </c>
      <c r="K359" s="3" t="s">
        <v>1159</v>
      </c>
    </row>
    <row r="360" spans="1:11" customFormat="1" ht="33" customHeight="1">
      <c r="A360" s="2" t="s">
        <v>1362</v>
      </c>
      <c r="B360" s="2"/>
      <c r="C360" s="3" t="s">
        <v>1127</v>
      </c>
      <c r="D360" s="3" t="s">
        <v>2614</v>
      </c>
      <c r="E360" s="14" t="s">
        <v>3208</v>
      </c>
      <c r="F360" s="9"/>
      <c r="G360" s="12" t="s">
        <v>3123</v>
      </c>
      <c r="H360" s="15"/>
      <c r="I360" s="15"/>
      <c r="J360" s="12" t="s">
        <v>3123</v>
      </c>
      <c r="K360" s="3" t="s">
        <v>1127</v>
      </c>
    </row>
    <row r="361" spans="1:11" customFormat="1" ht="33" customHeight="1">
      <c r="A361" s="2" t="s">
        <v>1365</v>
      </c>
      <c r="B361" s="2"/>
      <c r="C361" s="3" t="s">
        <v>1233</v>
      </c>
      <c r="D361" s="3" t="s">
        <v>2614</v>
      </c>
      <c r="E361" s="7" t="s">
        <v>1235</v>
      </c>
      <c r="F361" s="9"/>
      <c r="G361" s="12" t="s">
        <v>3136</v>
      </c>
      <c r="H361" s="30"/>
      <c r="I361" s="30"/>
      <c r="J361" s="12" t="s">
        <v>3136</v>
      </c>
      <c r="K361" s="3" t="s">
        <v>1233</v>
      </c>
    </row>
    <row r="362" spans="1:11" customFormat="1" ht="33" customHeight="1">
      <c r="A362" s="2" t="s">
        <v>1367</v>
      </c>
      <c r="B362" s="2"/>
      <c r="C362" s="3" t="s">
        <v>1236</v>
      </c>
      <c r="D362" s="3" t="s">
        <v>2614</v>
      </c>
      <c r="E362" s="7" t="s">
        <v>1235</v>
      </c>
      <c r="F362" s="9"/>
      <c r="G362" s="12" t="s">
        <v>3137</v>
      </c>
      <c r="H362" s="15"/>
      <c r="I362" s="15"/>
      <c r="J362" s="12" t="s">
        <v>3137</v>
      </c>
      <c r="K362" s="3" t="s">
        <v>1236</v>
      </c>
    </row>
    <row r="363" spans="1:11" customFormat="1" ht="33" customHeight="1">
      <c r="A363" s="2" t="s">
        <v>1370</v>
      </c>
      <c r="B363" s="2"/>
      <c r="C363" s="3" t="s">
        <v>1238</v>
      </c>
      <c r="D363" s="3" t="s">
        <v>2614</v>
      </c>
      <c r="E363" s="7" t="s">
        <v>1235</v>
      </c>
      <c r="F363" s="9"/>
      <c r="G363" s="12" t="s">
        <v>3138</v>
      </c>
      <c r="H363" s="30"/>
      <c r="I363" s="30"/>
      <c r="J363" s="12" t="s">
        <v>3138</v>
      </c>
      <c r="K363" s="3" t="s">
        <v>1238</v>
      </c>
    </row>
    <row r="364" spans="1:11" customFormat="1" ht="33" customHeight="1">
      <c r="A364" s="2" t="s">
        <v>1372</v>
      </c>
      <c r="B364" s="2"/>
      <c r="C364" s="3" t="s">
        <v>1240</v>
      </c>
      <c r="D364" s="3" t="s">
        <v>2614</v>
      </c>
      <c r="E364" s="7" t="s">
        <v>1235</v>
      </c>
      <c r="F364" s="9"/>
      <c r="G364" s="12" t="s">
        <v>3139</v>
      </c>
      <c r="H364" s="15"/>
      <c r="I364" s="15"/>
      <c r="J364" s="12" t="s">
        <v>3139</v>
      </c>
      <c r="K364" s="3" t="s">
        <v>1240</v>
      </c>
    </row>
    <row r="365" spans="1:11" customFormat="1" ht="33" customHeight="1">
      <c r="A365" s="2" t="s">
        <v>1375</v>
      </c>
      <c r="B365" s="2"/>
      <c r="C365" s="3" t="s">
        <v>1181</v>
      </c>
      <c r="D365" s="3" t="s">
        <v>2614</v>
      </c>
      <c r="E365" s="7" t="s">
        <v>1183</v>
      </c>
      <c r="F365" s="9"/>
      <c r="G365" s="12" t="s">
        <v>3129</v>
      </c>
      <c r="H365" s="30"/>
      <c r="I365" s="30"/>
      <c r="J365" s="12" t="s">
        <v>3129</v>
      </c>
      <c r="K365" s="3" t="s">
        <v>1181</v>
      </c>
    </row>
    <row r="366" spans="1:11" customFormat="1" ht="33" customHeight="1">
      <c r="A366" s="2" t="s">
        <v>1377</v>
      </c>
      <c r="B366" s="2"/>
      <c r="C366" s="3" t="s">
        <v>398</v>
      </c>
      <c r="D366" s="3" t="s">
        <v>2614</v>
      </c>
      <c r="E366" s="7" t="s">
        <v>400</v>
      </c>
      <c r="F366" s="9"/>
      <c r="G366" s="12" t="s">
        <v>2985</v>
      </c>
      <c r="H366" s="15"/>
      <c r="I366" s="15"/>
      <c r="J366" s="12" t="s">
        <v>2985</v>
      </c>
      <c r="K366" s="3" t="s">
        <v>398</v>
      </c>
    </row>
    <row r="367" spans="1:11" customFormat="1" ht="33" customHeight="1">
      <c r="A367" s="2" t="s">
        <v>1380</v>
      </c>
      <c r="B367" s="2"/>
      <c r="C367" s="3" t="s">
        <v>401</v>
      </c>
      <c r="D367" s="3" t="s">
        <v>2614</v>
      </c>
      <c r="E367" s="7" t="s">
        <v>403</v>
      </c>
      <c r="F367" s="9"/>
      <c r="G367" s="12" t="s">
        <v>2986</v>
      </c>
      <c r="H367" s="30"/>
      <c r="I367" s="30"/>
      <c r="J367" s="12" t="s">
        <v>2986</v>
      </c>
      <c r="K367" s="3" t="s">
        <v>401</v>
      </c>
    </row>
    <row r="368" spans="1:11" customFormat="1" ht="33" customHeight="1">
      <c r="A368" s="2" t="s">
        <v>1382</v>
      </c>
      <c r="B368" s="2"/>
      <c r="C368" s="3" t="s">
        <v>1242</v>
      </c>
      <c r="D368" s="3" t="s">
        <v>2614</v>
      </c>
      <c r="E368" s="7" t="s">
        <v>1244</v>
      </c>
      <c r="F368" s="9"/>
      <c r="G368" s="12" t="s">
        <v>3140</v>
      </c>
      <c r="H368" s="15"/>
      <c r="I368" s="15"/>
      <c r="J368" s="12" t="s">
        <v>3140</v>
      </c>
      <c r="K368" s="3" t="s">
        <v>1242</v>
      </c>
    </row>
    <row r="369" spans="1:11" customFormat="1" ht="33" customHeight="1">
      <c r="A369" s="2" t="s">
        <v>1385</v>
      </c>
      <c r="B369" s="2"/>
      <c r="C369" s="3" t="s">
        <v>404</v>
      </c>
      <c r="D369" s="3" t="s">
        <v>2614</v>
      </c>
      <c r="E369" s="7" t="s">
        <v>406</v>
      </c>
      <c r="F369" s="9"/>
      <c r="G369" s="12" t="s">
        <v>2987</v>
      </c>
      <c r="H369" s="30"/>
      <c r="I369" s="30"/>
      <c r="J369" s="12" t="s">
        <v>2987</v>
      </c>
      <c r="K369" s="3" t="s">
        <v>404</v>
      </c>
    </row>
    <row r="370" spans="1:11" customFormat="1" ht="33" customHeight="1">
      <c r="A370" s="2" t="s">
        <v>1387</v>
      </c>
      <c r="B370" s="2"/>
      <c r="C370" s="3" t="s">
        <v>1169</v>
      </c>
      <c r="D370" s="3" t="s">
        <v>2614</v>
      </c>
      <c r="E370" s="7" t="s">
        <v>1171</v>
      </c>
      <c r="F370" s="9"/>
      <c r="G370" s="12" t="s">
        <v>3128</v>
      </c>
      <c r="H370" s="15"/>
      <c r="I370" s="15"/>
      <c r="J370" s="12" t="s">
        <v>3128</v>
      </c>
      <c r="K370" s="3" t="s">
        <v>1169</v>
      </c>
    </row>
    <row r="371" spans="1:11" customFormat="1" ht="33" customHeight="1">
      <c r="A371" s="2" t="s">
        <v>1390</v>
      </c>
      <c r="B371" s="2"/>
      <c r="C371" s="3" t="s">
        <v>407</v>
      </c>
      <c r="D371" s="3" t="s">
        <v>2614</v>
      </c>
      <c r="E371" s="14" t="s">
        <v>3149</v>
      </c>
      <c r="F371" s="9"/>
      <c r="G371" s="12" t="s">
        <v>2988</v>
      </c>
      <c r="H371" s="15"/>
      <c r="I371" s="15"/>
      <c r="J371" s="12" t="s">
        <v>2988</v>
      </c>
      <c r="K371" s="3" t="s">
        <v>407</v>
      </c>
    </row>
    <row r="372" spans="1:11" customFormat="1" ht="33" customHeight="1">
      <c r="A372" s="2" t="s">
        <v>1392</v>
      </c>
      <c r="B372" s="2"/>
      <c r="C372" s="3" t="s">
        <v>409</v>
      </c>
      <c r="D372" s="3" t="s">
        <v>2614</v>
      </c>
      <c r="E372" s="14" t="s">
        <v>3150</v>
      </c>
      <c r="F372" s="9"/>
      <c r="G372" s="12" t="s">
        <v>2989</v>
      </c>
      <c r="H372" s="15"/>
      <c r="I372" s="15"/>
      <c r="J372" s="12" t="s">
        <v>2989</v>
      </c>
      <c r="K372" s="3" t="s">
        <v>409</v>
      </c>
    </row>
    <row r="373" spans="1:11" customFormat="1" ht="33" customHeight="1">
      <c r="A373" s="2" t="s">
        <v>1395</v>
      </c>
      <c r="B373" s="2"/>
      <c r="C373" s="3" t="s">
        <v>411</v>
      </c>
      <c r="D373" s="3" t="s">
        <v>2614</v>
      </c>
      <c r="E373" s="7" t="s">
        <v>413</v>
      </c>
      <c r="F373" s="9"/>
      <c r="G373" s="12" t="s">
        <v>2990</v>
      </c>
      <c r="H373" s="15"/>
      <c r="I373" s="15"/>
      <c r="J373" s="12" t="s">
        <v>2990</v>
      </c>
      <c r="K373" s="3" t="s">
        <v>411</v>
      </c>
    </row>
    <row r="374" spans="1:11" customFormat="1" ht="33" customHeight="1">
      <c r="A374" s="2" t="s">
        <v>1398</v>
      </c>
      <c r="B374" s="2"/>
      <c r="C374" s="3" t="s">
        <v>414</v>
      </c>
      <c r="D374" s="3" t="s">
        <v>2614</v>
      </c>
      <c r="E374" s="7" t="s">
        <v>416</v>
      </c>
      <c r="F374" s="9"/>
      <c r="G374" s="12" t="s">
        <v>2991</v>
      </c>
      <c r="H374" s="15"/>
      <c r="I374" s="15"/>
      <c r="J374" s="12" t="s">
        <v>2991</v>
      </c>
      <c r="K374" s="3" t="s">
        <v>414</v>
      </c>
    </row>
    <row r="375" spans="1:11" customFormat="1" ht="33" customHeight="1">
      <c r="A375" s="2" t="s">
        <v>1401</v>
      </c>
      <c r="B375" s="2"/>
      <c r="C375" s="3" t="s">
        <v>1003</v>
      </c>
      <c r="D375" s="3" t="s">
        <v>2614</v>
      </c>
      <c r="E375" s="7" t="s">
        <v>1005</v>
      </c>
      <c r="F375" s="9"/>
      <c r="G375" s="12" t="s">
        <v>3117</v>
      </c>
      <c r="H375" s="30"/>
      <c r="I375" s="30"/>
      <c r="J375" s="12" t="s">
        <v>3117</v>
      </c>
      <c r="K375" s="3" t="s">
        <v>1003</v>
      </c>
    </row>
    <row r="376" spans="1:11" customFormat="1" ht="33" customHeight="1">
      <c r="A376" s="2" t="s">
        <v>1403</v>
      </c>
      <c r="B376" s="2"/>
      <c r="C376" s="3" t="s">
        <v>892</v>
      </c>
      <c r="D376" s="3" t="s">
        <v>2614</v>
      </c>
      <c r="E376" s="7" t="s">
        <v>894</v>
      </c>
      <c r="F376" s="9"/>
      <c r="G376" s="12" t="s">
        <v>3103</v>
      </c>
      <c r="H376" s="15" t="s">
        <v>2920</v>
      </c>
      <c r="I376" s="15"/>
      <c r="J376" s="12" t="s">
        <v>3103</v>
      </c>
      <c r="K376" s="3" t="s">
        <v>892</v>
      </c>
    </row>
    <row r="377" spans="1:11" customFormat="1" ht="33" customHeight="1">
      <c r="A377" s="2" t="s">
        <v>1406</v>
      </c>
      <c r="B377" s="2"/>
      <c r="C377" s="3" t="s">
        <v>889</v>
      </c>
      <c r="D377" s="3" t="s">
        <v>2614</v>
      </c>
      <c r="E377" s="14" t="s">
        <v>891</v>
      </c>
      <c r="F377" s="9"/>
      <c r="G377" s="12" t="s">
        <v>3102</v>
      </c>
      <c r="H377" s="30" t="s">
        <v>2920</v>
      </c>
      <c r="I377" s="30"/>
      <c r="J377" s="12" t="s">
        <v>3102</v>
      </c>
      <c r="K377" s="3" t="s">
        <v>889</v>
      </c>
    </row>
    <row r="378" spans="1:11" customFormat="1" ht="33" customHeight="1">
      <c r="A378" s="2" t="s">
        <v>1408</v>
      </c>
      <c r="B378" s="2"/>
      <c r="C378" s="3" t="s">
        <v>952</v>
      </c>
      <c r="D378" s="3" t="s">
        <v>2614</v>
      </c>
      <c r="E378" s="7" t="s">
        <v>954</v>
      </c>
      <c r="F378" s="9"/>
      <c r="G378" s="12" t="s">
        <v>3107</v>
      </c>
      <c r="H378" s="15"/>
      <c r="I378" s="15"/>
      <c r="J378" s="12" t="s">
        <v>3107</v>
      </c>
      <c r="K378" s="3" t="s">
        <v>952</v>
      </c>
    </row>
    <row r="379" spans="1:11" customFormat="1" ht="33" customHeight="1">
      <c r="A379" s="2" t="s">
        <v>1411</v>
      </c>
      <c r="B379" s="2"/>
      <c r="C379" s="3" t="s">
        <v>957</v>
      </c>
      <c r="D379" s="3" t="s">
        <v>2614</v>
      </c>
      <c r="E379" s="7" t="s">
        <v>959</v>
      </c>
      <c r="F379" s="9"/>
      <c r="G379" s="12" t="s">
        <v>3104</v>
      </c>
      <c r="H379" s="30"/>
      <c r="I379" s="30"/>
      <c r="J379" s="12" t="s">
        <v>3104</v>
      </c>
      <c r="K379" s="3" t="s">
        <v>957</v>
      </c>
    </row>
    <row r="380" spans="1:11" customFormat="1" ht="33" customHeight="1">
      <c r="A380" s="2" t="s">
        <v>1413</v>
      </c>
      <c r="B380" s="2"/>
      <c r="C380" s="3" t="s">
        <v>955</v>
      </c>
      <c r="D380" s="3" t="s">
        <v>2614</v>
      </c>
      <c r="E380" s="7" t="s">
        <v>954</v>
      </c>
      <c r="F380" s="9"/>
      <c r="G380" s="12" t="s">
        <v>3105</v>
      </c>
      <c r="H380" s="15"/>
      <c r="I380" s="15"/>
      <c r="J380" s="12" t="s">
        <v>3105</v>
      </c>
      <c r="K380" s="3" t="s">
        <v>955</v>
      </c>
    </row>
    <row r="381" spans="1:11" customFormat="1" ht="33" customHeight="1">
      <c r="A381" s="2" t="s">
        <v>1416</v>
      </c>
      <c r="B381" s="2"/>
      <c r="C381" s="3" t="s">
        <v>960</v>
      </c>
      <c r="D381" s="3" t="s">
        <v>2614</v>
      </c>
      <c r="E381" s="7" t="s">
        <v>959</v>
      </c>
      <c r="F381" s="9"/>
      <c r="G381" s="12" t="s">
        <v>3108</v>
      </c>
      <c r="H381" s="15"/>
      <c r="I381" s="15"/>
      <c r="J381" s="12" t="s">
        <v>3108</v>
      </c>
      <c r="K381" s="3" t="s">
        <v>960</v>
      </c>
    </row>
    <row r="382" spans="1:11" customFormat="1" ht="33" customHeight="1">
      <c r="A382" s="2" t="s">
        <v>1419</v>
      </c>
      <c r="B382" s="2"/>
      <c r="C382" s="3" t="s">
        <v>947</v>
      </c>
      <c r="D382" s="3" t="s">
        <v>2614</v>
      </c>
      <c r="E382" s="14" t="s">
        <v>3201</v>
      </c>
      <c r="F382" s="9"/>
      <c r="G382" s="12" t="s">
        <v>3106</v>
      </c>
      <c r="H382" s="23" t="s">
        <v>3202</v>
      </c>
      <c r="I382" s="15"/>
      <c r="J382" s="12" t="s">
        <v>3106</v>
      </c>
      <c r="K382" s="3" t="s">
        <v>947</v>
      </c>
    </row>
    <row r="383" spans="1:11" customFormat="1" ht="33" customHeight="1">
      <c r="A383" s="2" t="s">
        <v>1422</v>
      </c>
      <c r="B383" s="2"/>
      <c r="C383" s="3" t="s">
        <v>1147</v>
      </c>
      <c r="D383" s="3" t="s">
        <v>2614</v>
      </c>
      <c r="E383" s="7" t="s">
        <v>1149</v>
      </c>
      <c r="F383" s="9"/>
      <c r="G383" s="12" t="s">
        <v>3125</v>
      </c>
      <c r="H383" s="15"/>
      <c r="I383" s="15"/>
      <c r="J383" s="12" t="s">
        <v>3125</v>
      </c>
      <c r="K383" s="3" t="s">
        <v>1147</v>
      </c>
    </row>
    <row r="384" spans="1:11" customFormat="1" ht="33" customHeight="1">
      <c r="A384" s="2" t="s">
        <v>1425</v>
      </c>
      <c r="B384" s="2"/>
      <c r="C384" s="3" t="s">
        <v>882</v>
      </c>
      <c r="D384" s="3" t="s">
        <v>2614</v>
      </c>
      <c r="E384" s="14" t="s">
        <v>884</v>
      </c>
      <c r="F384" s="9"/>
      <c r="G384" s="12" t="s">
        <v>3100</v>
      </c>
      <c r="H384" s="15"/>
      <c r="I384" s="15"/>
      <c r="J384" s="12" t="s">
        <v>3100</v>
      </c>
      <c r="K384" s="3" t="s">
        <v>882</v>
      </c>
    </row>
    <row r="385" spans="1:11" customFormat="1" ht="33" customHeight="1">
      <c r="A385" s="2" t="s">
        <v>1428</v>
      </c>
      <c r="B385" s="2"/>
      <c r="C385" s="3" t="s">
        <v>417</v>
      </c>
      <c r="D385" s="3" t="s">
        <v>2614</v>
      </c>
      <c r="E385" s="7" t="s">
        <v>419</v>
      </c>
      <c r="F385" s="9"/>
      <c r="G385" s="12" t="s">
        <v>2992</v>
      </c>
      <c r="H385" s="15"/>
      <c r="I385" s="15"/>
      <c r="J385" s="12" t="s">
        <v>2992</v>
      </c>
      <c r="K385" s="3" t="s">
        <v>417</v>
      </c>
    </row>
    <row r="386" spans="1:11" customFormat="1" ht="33" customHeight="1">
      <c r="A386" s="2" t="s">
        <v>1431</v>
      </c>
      <c r="B386" s="2"/>
      <c r="C386" s="3" t="s">
        <v>420</v>
      </c>
      <c r="D386" s="3" t="s">
        <v>2614</v>
      </c>
      <c r="E386" s="7" t="s">
        <v>422</v>
      </c>
      <c r="F386" s="9"/>
      <c r="G386" s="12" t="s">
        <v>2993</v>
      </c>
      <c r="H386" s="15"/>
      <c r="I386" s="15"/>
      <c r="J386" s="12" t="s">
        <v>2993</v>
      </c>
      <c r="K386" s="3" t="s">
        <v>420</v>
      </c>
    </row>
    <row r="387" spans="1:11" customFormat="1" ht="33" customHeight="1">
      <c r="A387" s="2" t="s">
        <v>1434</v>
      </c>
      <c r="B387" s="2"/>
      <c r="C387" s="3" t="s">
        <v>423</v>
      </c>
      <c r="D387" s="3" t="s">
        <v>2614</v>
      </c>
      <c r="E387" s="7" t="s">
        <v>425</v>
      </c>
      <c r="F387" s="9"/>
      <c r="G387" s="12" t="s">
        <v>2994</v>
      </c>
      <c r="H387" s="15"/>
      <c r="I387" s="15"/>
      <c r="J387" s="12" t="s">
        <v>2994</v>
      </c>
      <c r="K387" s="3" t="s">
        <v>423</v>
      </c>
    </row>
    <row r="388" spans="1:11" customFormat="1" ht="33" customHeight="1">
      <c r="A388" s="2" t="s">
        <v>1437</v>
      </c>
      <c r="B388" s="2"/>
      <c r="C388" s="3" t="s">
        <v>426</v>
      </c>
      <c r="D388" s="3" t="s">
        <v>2614</v>
      </c>
      <c r="E388" s="7" t="s">
        <v>428</v>
      </c>
      <c r="F388" s="9"/>
      <c r="G388" s="12" t="s">
        <v>2995</v>
      </c>
      <c r="H388" s="15"/>
      <c r="I388" s="15"/>
      <c r="J388" s="12" t="s">
        <v>2995</v>
      </c>
      <c r="K388" s="3" t="s">
        <v>426</v>
      </c>
    </row>
    <row r="389" spans="1:11" customFormat="1" ht="33" customHeight="1">
      <c r="A389" s="2" t="s">
        <v>1440</v>
      </c>
      <c r="B389" s="2"/>
      <c r="C389" s="3" t="s">
        <v>429</v>
      </c>
      <c r="D389" s="3" t="s">
        <v>2614</v>
      </c>
      <c r="E389" s="7" t="s">
        <v>431</v>
      </c>
      <c r="F389" s="9"/>
      <c r="G389" s="12" t="s">
        <v>2996</v>
      </c>
      <c r="H389" s="15"/>
      <c r="I389" s="15"/>
      <c r="J389" s="12" t="s">
        <v>2996</v>
      </c>
      <c r="K389" s="3" t="s">
        <v>429</v>
      </c>
    </row>
    <row r="390" spans="1:11" customFormat="1" ht="33" customHeight="1">
      <c r="A390" s="2" t="s">
        <v>1443</v>
      </c>
      <c r="B390" s="2"/>
      <c r="C390" s="3" t="s">
        <v>432</v>
      </c>
      <c r="D390" s="3" t="s">
        <v>2614</v>
      </c>
      <c r="E390" s="7" t="s">
        <v>434</v>
      </c>
      <c r="F390" s="9"/>
      <c r="G390" s="12" t="s">
        <v>2997</v>
      </c>
      <c r="H390" s="15"/>
      <c r="I390" s="15"/>
      <c r="J390" s="12" t="s">
        <v>2997</v>
      </c>
      <c r="K390" s="3" t="s">
        <v>432</v>
      </c>
    </row>
    <row r="391" spans="1:11" customFormat="1" ht="33" customHeight="1">
      <c r="A391" s="2" t="s">
        <v>1446</v>
      </c>
      <c r="B391" s="2"/>
      <c r="C391" s="3" t="s">
        <v>435</v>
      </c>
      <c r="D391" s="3" t="s">
        <v>2614</v>
      </c>
      <c r="E391" s="7" t="s">
        <v>437</v>
      </c>
      <c r="F391" s="9"/>
      <c r="G391" s="12" t="s">
        <v>2998</v>
      </c>
      <c r="H391" s="15"/>
      <c r="I391" s="15"/>
      <c r="J391" s="12" t="s">
        <v>2998</v>
      </c>
      <c r="K391" s="3" t="s">
        <v>435</v>
      </c>
    </row>
    <row r="392" spans="1:11" customFormat="1" ht="33" customHeight="1">
      <c r="A392" s="2" t="s">
        <v>1449</v>
      </c>
      <c r="B392" s="2"/>
      <c r="C392" s="3" t="s">
        <v>438</v>
      </c>
      <c r="D392" s="3" t="s">
        <v>2614</v>
      </c>
      <c r="E392" s="7" t="s">
        <v>440</v>
      </c>
      <c r="F392" s="9"/>
      <c r="G392" s="12" t="s">
        <v>2999</v>
      </c>
      <c r="H392" s="15"/>
      <c r="I392" s="15"/>
      <c r="J392" s="12" t="s">
        <v>2999</v>
      </c>
      <c r="K392" s="3" t="s">
        <v>438</v>
      </c>
    </row>
    <row r="393" spans="1:11" customFormat="1" ht="33" customHeight="1">
      <c r="A393" s="2" t="s">
        <v>1452</v>
      </c>
      <c r="B393" s="2"/>
      <c r="C393" s="3" t="s">
        <v>177</v>
      </c>
      <c r="D393" s="3" t="s">
        <v>2614</v>
      </c>
      <c r="E393" s="7" t="s">
        <v>179</v>
      </c>
      <c r="F393" s="9"/>
      <c r="G393" s="12" t="s">
        <v>2931</v>
      </c>
      <c r="H393" s="15"/>
      <c r="I393" s="15"/>
      <c r="J393" s="12" t="s">
        <v>2931</v>
      </c>
      <c r="K393" s="3" t="s">
        <v>177</v>
      </c>
    </row>
    <row r="394" spans="1:11" customFormat="1" ht="33" customHeight="1">
      <c r="A394" s="2" t="s">
        <v>1455</v>
      </c>
      <c r="B394" s="2"/>
      <c r="C394" s="3" t="s">
        <v>441</v>
      </c>
      <c r="D394" s="3" t="s">
        <v>2614</v>
      </c>
      <c r="E394" s="7" t="s">
        <v>443</v>
      </c>
      <c r="F394" s="9"/>
      <c r="G394" s="12" t="s">
        <v>3000</v>
      </c>
      <c r="H394" s="15"/>
      <c r="I394" s="15"/>
      <c r="J394" s="12" t="s">
        <v>3000</v>
      </c>
      <c r="K394" s="3" t="s">
        <v>441</v>
      </c>
    </row>
    <row r="395" spans="1:11" customFormat="1" ht="33" customHeight="1">
      <c r="A395" s="2" t="s">
        <v>1457</v>
      </c>
      <c r="B395" s="2"/>
      <c r="C395" s="3" t="s">
        <v>444</v>
      </c>
      <c r="D395" s="3" t="s">
        <v>2614</v>
      </c>
      <c r="E395" s="7" t="s">
        <v>446</v>
      </c>
      <c r="F395" s="9"/>
      <c r="G395" s="12" t="s">
        <v>3001</v>
      </c>
      <c r="H395" s="15"/>
      <c r="I395" s="15"/>
      <c r="J395" s="12" t="s">
        <v>3001</v>
      </c>
      <c r="K395" s="3" t="s">
        <v>444</v>
      </c>
    </row>
    <row r="396" spans="1:11" customFormat="1" ht="33" customHeight="1">
      <c r="A396" s="2" t="s">
        <v>1460</v>
      </c>
      <c r="B396" s="2"/>
      <c r="C396" s="3" t="s">
        <v>123</v>
      </c>
      <c r="D396" s="3" t="s">
        <v>2614</v>
      </c>
      <c r="E396" s="7" t="s">
        <v>125</v>
      </c>
      <c r="F396" s="9"/>
      <c r="G396" s="12" t="s">
        <v>2914</v>
      </c>
      <c r="H396" s="15"/>
      <c r="I396" s="15"/>
      <c r="J396" s="12" t="s">
        <v>2914</v>
      </c>
      <c r="K396" s="3" t="s">
        <v>123</v>
      </c>
    </row>
    <row r="397" spans="1:11" customFormat="1" ht="33" customHeight="1">
      <c r="A397" s="2" t="s">
        <v>1463</v>
      </c>
      <c r="B397" s="2"/>
      <c r="C397" s="3" t="s">
        <v>447</v>
      </c>
      <c r="D397" s="3" t="s">
        <v>2614</v>
      </c>
      <c r="E397" s="7" t="s">
        <v>449</v>
      </c>
      <c r="F397" s="9"/>
      <c r="G397" s="12" t="s">
        <v>3002</v>
      </c>
      <c r="H397" s="15"/>
      <c r="I397" s="15"/>
      <c r="J397" s="12" t="s">
        <v>3002</v>
      </c>
      <c r="K397" s="3" t="s">
        <v>447</v>
      </c>
    </row>
    <row r="398" spans="1:11" customFormat="1" ht="33" customHeight="1">
      <c r="A398" s="2" t="s">
        <v>1466</v>
      </c>
      <c r="B398" s="2"/>
      <c r="C398" s="3" t="s">
        <v>450</v>
      </c>
      <c r="D398" s="3" t="s">
        <v>2614</v>
      </c>
      <c r="E398" s="7" t="s">
        <v>452</v>
      </c>
      <c r="F398" s="9"/>
      <c r="G398" s="12" t="s">
        <v>3003</v>
      </c>
      <c r="H398" s="15"/>
      <c r="I398" s="15"/>
      <c r="J398" s="12" t="s">
        <v>3003</v>
      </c>
      <c r="K398" s="3" t="s">
        <v>450</v>
      </c>
    </row>
    <row r="399" spans="1:11" customFormat="1" ht="33" customHeight="1">
      <c r="A399" s="2" t="s">
        <v>1469</v>
      </c>
      <c r="B399" s="2"/>
      <c r="C399" s="3" t="s">
        <v>572</v>
      </c>
      <c r="D399" s="3" t="s">
        <v>2614</v>
      </c>
      <c r="E399" s="14" t="s">
        <v>3168</v>
      </c>
      <c r="F399" s="9"/>
      <c r="G399" s="12" t="s">
        <v>3030</v>
      </c>
      <c r="H399" s="15"/>
      <c r="I399" s="15"/>
      <c r="J399" s="12" t="s">
        <v>3030</v>
      </c>
      <c r="K399" s="3" t="s">
        <v>572</v>
      </c>
    </row>
    <row r="400" spans="1:11" customFormat="1" ht="33" customHeight="1">
      <c r="A400" s="2" t="s">
        <v>1472</v>
      </c>
      <c r="B400" s="2"/>
      <c r="C400" s="3" t="s">
        <v>574</v>
      </c>
      <c r="D400" s="3" t="s">
        <v>2614</v>
      </c>
      <c r="E400" s="14" t="s">
        <v>3169</v>
      </c>
      <c r="F400" s="9"/>
      <c r="G400" s="12" t="s">
        <v>3031</v>
      </c>
      <c r="H400" s="15"/>
      <c r="I400" s="15"/>
      <c r="J400" s="12" t="s">
        <v>3031</v>
      </c>
      <c r="K400" s="3" t="s">
        <v>574</v>
      </c>
    </row>
    <row r="401" spans="1:11" customFormat="1" ht="33" customHeight="1">
      <c r="A401" s="2" t="s">
        <v>1475</v>
      </c>
      <c r="B401" s="2"/>
      <c r="C401" s="3" t="s">
        <v>576</v>
      </c>
      <c r="D401" s="3" t="s">
        <v>2614</v>
      </c>
      <c r="E401" s="14" t="s">
        <v>3170</v>
      </c>
      <c r="F401" s="9"/>
      <c r="G401" s="12" t="s">
        <v>3032</v>
      </c>
      <c r="H401" s="15"/>
      <c r="I401" s="15"/>
      <c r="J401" s="12" t="s">
        <v>3032</v>
      </c>
      <c r="K401" s="3" t="s">
        <v>576</v>
      </c>
    </row>
    <row r="402" spans="1:11" customFormat="1" ht="33" customHeight="1">
      <c r="A402" s="2" t="s">
        <v>1478</v>
      </c>
      <c r="B402" s="2"/>
      <c r="C402" s="3" t="s">
        <v>579</v>
      </c>
      <c r="D402" s="3" t="s">
        <v>2614</v>
      </c>
      <c r="E402" s="14" t="s">
        <v>3171</v>
      </c>
      <c r="F402" s="9"/>
      <c r="G402" s="12" t="s">
        <v>3033</v>
      </c>
      <c r="H402" s="15"/>
      <c r="I402" s="15"/>
      <c r="J402" s="12" t="s">
        <v>3033</v>
      </c>
      <c r="K402" s="3" t="s">
        <v>579</v>
      </c>
    </row>
    <row r="403" spans="1:11" customFormat="1" ht="33" customHeight="1">
      <c r="A403" s="2" t="s">
        <v>1481</v>
      </c>
      <c r="B403" s="2"/>
      <c r="C403" s="3" t="s">
        <v>582</v>
      </c>
      <c r="D403" s="3" t="s">
        <v>2614</v>
      </c>
      <c r="E403" s="14" t="s">
        <v>3172</v>
      </c>
      <c r="F403" s="9"/>
      <c r="G403" s="12" t="s">
        <v>3034</v>
      </c>
      <c r="H403" s="15"/>
      <c r="I403" s="15"/>
      <c r="J403" s="12" t="s">
        <v>3034</v>
      </c>
      <c r="K403" s="3" t="s">
        <v>582</v>
      </c>
    </row>
    <row r="404" spans="1:11" customFormat="1" ht="33" customHeight="1">
      <c r="A404" s="2" t="s">
        <v>1484</v>
      </c>
      <c r="B404" s="2"/>
      <c r="C404" s="3" t="s">
        <v>584</v>
      </c>
      <c r="D404" s="3" t="s">
        <v>2614</v>
      </c>
      <c r="E404" s="14" t="s">
        <v>3173</v>
      </c>
      <c r="F404" s="9"/>
      <c r="G404" s="12" t="s">
        <v>3035</v>
      </c>
      <c r="H404" s="15"/>
      <c r="I404" s="15"/>
      <c r="J404" s="12" t="s">
        <v>3035</v>
      </c>
      <c r="K404" s="3" t="s">
        <v>584</v>
      </c>
    </row>
    <row r="405" spans="1:11" customFormat="1" ht="33" customHeight="1">
      <c r="A405" s="2" t="s">
        <v>1487</v>
      </c>
      <c r="B405" s="2"/>
      <c r="C405" s="3" t="s">
        <v>586</v>
      </c>
      <c r="D405" s="3" t="s">
        <v>2614</v>
      </c>
      <c r="E405" s="14" t="s">
        <v>3174</v>
      </c>
      <c r="F405" s="9"/>
      <c r="G405" s="12" t="s">
        <v>3036</v>
      </c>
      <c r="H405" s="15"/>
      <c r="I405" s="15"/>
      <c r="J405" s="12" t="s">
        <v>3036</v>
      </c>
      <c r="K405" s="3" t="s">
        <v>586</v>
      </c>
    </row>
    <row r="406" spans="1:11" customFormat="1" ht="33" customHeight="1">
      <c r="A406" s="2" t="s">
        <v>1490</v>
      </c>
      <c r="B406" s="2"/>
      <c r="C406" s="3" t="s">
        <v>588</v>
      </c>
      <c r="D406" s="3" t="s">
        <v>2614</v>
      </c>
      <c r="E406" s="14" t="s">
        <v>3175</v>
      </c>
      <c r="F406" s="9"/>
      <c r="G406" s="12" t="s">
        <v>3037</v>
      </c>
      <c r="H406" s="15"/>
      <c r="I406" s="15"/>
      <c r="J406" s="12" t="s">
        <v>3037</v>
      </c>
      <c r="K406" s="3" t="s">
        <v>588</v>
      </c>
    </row>
    <row r="407" spans="1:11" customFormat="1" ht="33" customHeight="1">
      <c r="A407" s="2" t="s">
        <v>1493</v>
      </c>
      <c r="B407" s="2"/>
      <c r="C407" s="3" t="s">
        <v>598</v>
      </c>
      <c r="D407" s="3" t="s">
        <v>2614</v>
      </c>
      <c r="E407" s="7" t="s">
        <v>600</v>
      </c>
      <c r="F407" s="9"/>
      <c r="G407" s="12" t="s">
        <v>3042</v>
      </c>
      <c r="H407" s="15"/>
      <c r="I407" s="15"/>
      <c r="J407" s="12" t="s">
        <v>3042</v>
      </c>
      <c r="K407" s="3" t="s">
        <v>598</v>
      </c>
    </row>
    <row r="408" spans="1:11" customFormat="1" ht="33" customHeight="1">
      <c r="A408" s="2" t="s">
        <v>1495</v>
      </c>
      <c r="B408" s="2"/>
      <c r="C408" s="3" t="s">
        <v>601</v>
      </c>
      <c r="D408" s="3" t="s">
        <v>2614</v>
      </c>
      <c r="E408" s="7" t="s">
        <v>603</v>
      </c>
      <c r="F408" s="9"/>
      <c r="G408" s="12" t="s">
        <v>3043</v>
      </c>
      <c r="H408" s="15"/>
      <c r="I408" s="15"/>
      <c r="J408" s="12" t="s">
        <v>3043</v>
      </c>
      <c r="K408" s="3" t="s">
        <v>601</v>
      </c>
    </row>
    <row r="409" spans="1:11" customFormat="1" ht="33" customHeight="1">
      <c r="A409" s="2" t="s">
        <v>1497</v>
      </c>
      <c r="B409" s="2"/>
      <c r="C409" s="3" t="s">
        <v>623</v>
      </c>
      <c r="D409" s="3" t="s">
        <v>2614</v>
      </c>
      <c r="E409" s="7" t="s">
        <v>625</v>
      </c>
      <c r="F409" s="9"/>
      <c r="G409" s="12" t="s">
        <v>3047</v>
      </c>
      <c r="H409" s="15"/>
      <c r="I409" s="15"/>
      <c r="J409" s="12" t="s">
        <v>3047</v>
      </c>
      <c r="K409" s="3" t="s">
        <v>623</v>
      </c>
    </row>
    <row r="410" spans="1:11" customFormat="1" ht="33" customHeight="1">
      <c r="A410" s="2" t="s">
        <v>1499</v>
      </c>
      <c r="B410" s="2"/>
      <c r="C410" s="3" t="s">
        <v>626</v>
      </c>
      <c r="D410" s="3" t="s">
        <v>2614</v>
      </c>
      <c r="E410" s="7" t="s">
        <v>628</v>
      </c>
      <c r="F410" s="9"/>
      <c r="G410" s="12" t="s">
        <v>3048</v>
      </c>
      <c r="H410" s="15"/>
      <c r="I410" s="15"/>
      <c r="J410" s="12" t="s">
        <v>3048</v>
      </c>
      <c r="K410" s="3" t="s">
        <v>626</v>
      </c>
    </row>
    <row r="411" spans="1:11" customFormat="1" ht="33" customHeight="1">
      <c r="A411" s="2" t="s">
        <v>1502</v>
      </c>
      <c r="B411" s="2"/>
      <c r="C411" s="3" t="s">
        <v>554</v>
      </c>
      <c r="D411" s="3" t="s">
        <v>2614</v>
      </c>
      <c r="E411" s="14" t="s">
        <v>3160</v>
      </c>
      <c r="F411" s="9"/>
      <c r="G411" s="12" t="s">
        <v>3022</v>
      </c>
      <c r="H411" s="15"/>
      <c r="I411" s="15"/>
      <c r="J411" s="12" t="s">
        <v>3022</v>
      </c>
      <c r="K411" s="3" t="s">
        <v>554</v>
      </c>
    </row>
    <row r="412" spans="1:11" customFormat="1" ht="33" customHeight="1">
      <c r="A412" s="2" t="s">
        <v>1505</v>
      </c>
      <c r="B412" s="2"/>
      <c r="C412" s="3" t="s">
        <v>556</v>
      </c>
      <c r="D412" s="3" t="s">
        <v>2614</v>
      </c>
      <c r="E412" s="14" t="s">
        <v>3161</v>
      </c>
      <c r="F412" s="9"/>
      <c r="G412" s="12" t="s">
        <v>3023</v>
      </c>
      <c r="H412" s="15"/>
      <c r="I412" s="15"/>
      <c r="J412" s="12" t="s">
        <v>3023</v>
      </c>
      <c r="K412" s="3" t="s">
        <v>556</v>
      </c>
    </row>
    <row r="413" spans="1:11" customFormat="1" ht="33" customHeight="1">
      <c r="A413" s="2" t="s">
        <v>1507</v>
      </c>
      <c r="B413" s="2"/>
      <c r="C413" s="3" t="s">
        <v>174</v>
      </c>
      <c r="D413" s="3" t="s">
        <v>2614</v>
      </c>
      <c r="E413" s="7" t="s">
        <v>176</v>
      </c>
      <c r="F413" s="9"/>
      <c r="G413" s="12" t="s">
        <v>2918</v>
      </c>
      <c r="H413" s="15"/>
      <c r="I413" s="15"/>
      <c r="J413" s="12" t="s">
        <v>2918</v>
      </c>
      <c r="K413" s="3" t="s">
        <v>174</v>
      </c>
    </row>
    <row r="414" spans="1:11" customFormat="1" ht="33" customHeight="1">
      <c r="A414" s="2" t="s">
        <v>1510</v>
      </c>
      <c r="B414" s="2"/>
      <c r="C414" s="3" t="s">
        <v>456</v>
      </c>
      <c r="D414" s="3" t="s">
        <v>2614</v>
      </c>
      <c r="E414" s="14" t="s">
        <v>3151</v>
      </c>
      <c r="F414" s="9"/>
      <c r="G414" s="12" t="s">
        <v>3004</v>
      </c>
      <c r="H414" s="15"/>
      <c r="I414" s="15"/>
      <c r="J414" s="12" t="s">
        <v>3004</v>
      </c>
      <c r="K414" s="3" t="s">
        <v>456</v>
      </c>
    </row>
    <row r="415" spans="1:11" customFormat="1" ht="33" customHeight="1">
      <c r="A415" s="2" t="s">
        <v>1513</v>
      </c>
      <c r="B415" s="2"/>
      <c r="C415" s="3" t="s">
        <v>490</v>
      </c>
      <c r="D415" s="3" t="s">
        <v>2614</v>
      </c>
      <c r="E415" s="14" t="s">
        <v>3152</v>
      </c>
      <c r="F415" s="9"/>
      <c r="G415" s="12" t="s">
        <v>3005</v>
      </c>
      <c r="H415" s="15"/>
      <c r="I415" s="15"/>
      <c r="J415" s="12" t="s">
        <v>3005</v>
      </c>
      <c r="K415" s="3" t="s">
        <v>490</v>
      </c>
    </row>
    <row r="416" spans="1:11" customFormat="1" ht="33" customHeight="1">
      <c r="A416" s="2" t="s">
        <v>1516</v>
      </c>
      <c r="B416" s="2"/>
      <c r="C416" s="3" t="s">
        <v>492</v>
      </c>
      <c r="D416" s="3" t="s">
        <v>2614</v>
      </c>
      <c r="E416" s="14" t="s">
        <v>3153</v>
      </c>
      <c r="F416" s="9"/>
      <c r="G416" s="12" t="s">
        <v>3006</v>
      </c>
      <c r="H416" s="15"/>
      <c r="I416" s="15"/>
      <c r="J416" s="12" t="s">
        <v>3006</v>
      </c>
      <c r="K416" s="3" t="s">
        <v>492</v>
      </c>
    </row>
    <row r="417" spans="1:11" customFormat="1" ht="33" customHeight="1">
      <c r="A417" s="2" t="s">
        <v>1519</v>
      </c>
      <c r="B417" s="2"/>
      <c r="C417" s="3" t="s">
        <v>180</v>
      </c>
      <c r="D417" s="3" t="s">
        <v>2614</v>
      </c>
      <c r="E417" s="7" t="s">
        <v>182</v>
      </c>
      <c r="F417" s="9"/>
      <c r="G417" s="12" t="s">
        <v>2932</v>
      </c>
      <c r="H417" s="15" t="s">
        <v>2751</v>
      </c>
      <c r="I417" s="15"/>
      <c r="J417" s="12" t="s">
        <v>2932</v>
      </c>
      <c r="K417" s="3" t="s">
        <v>180</v>
      </c>
    </row>
    <row r="418" spans="1:11" customFormat="1" ht="33" customHeight="1">
      <c r="A418" s="2" t="s">
        <v>1521</v>
      </c>
      <c r="B418" s="2"/>
      <c r="C418" s="3" t="s">
        <v>1251</v>
      </c>
      <c r="D418" s="3" t="s">
        <v>2614</v>
      </c>
      <c r="E418" s="7" t="s">
        <v>1253</v>
      </c>
      <c r="F418" s="9"/>
      <c r="G418" s="12" t="s">
        <v>3141</v>
      </c>
      <c r="H418" s="15"/>
      <c r="I418" s="15"/>
      <c r="J418" s="12" t="s">
        <v>3141</v>
      </c>
      <c r="K418" s="3" t="s">
        <v>1251</v>
      </c>
    </row>
    <row r="419" spans="1:11" customFormat="1" ht="33" customHeight="1">
      <c r="A419" s="2" t="s">
        <v>1523</v>
      </c>
      <c r="B419" s="2"/>
      <c r="C419" s="3" t="s">
        <v>1033</v>
      </c>
      <c r="D419" s="3" t="s">
        <v>2614</v>
      </c>
      <c r="E419" s="7" t="s">
        <v>1035</v>
      </c>
      <c r="F419" s="9"/>
      <c r="G419" s="12" t="s">
        <v>3118</v>
      </c>
      <c r="H419" s="15"/>
      <c r="I419" s="15"/>
      <c r="J419" s="12" t="s">
        <v>3118</v>
      </c>
      <c r="K419" s="3" t="s">
        <v>1033</v>
      </c>
    </row>
    <row r="420" spans="1:11" customFormat="1" ht="33" customHeight="1">
      <c r="A420" s="2" t="s">
        <v>1525</v>
      </c>
      <c r="B420" s="2"/>
      <c r="C420" s="3" t="s">
        <v>183</v>
      </c>
      <c r="D420" s="3" t="s">
        <v>2614</v>
      </c>
      <c r="E420" s="7" t="s">
        <v>185</v>
      </c>
      <c r="F420" s="9"/>
      <c r="G420" s="12" t="s">
        <v>2933</v>
      </c>
      <c r="H420" s="15"/>
      <c r="I420" s="15"/>
      <c r="J420" s="12" t="s">
        <v>2933</v>
      </c>
      <c r="K420" s="3" t="s">
        <v>183</v>
      </c>
    </row>
    <row r="421" spans="1:11" customFormat="1" ht="33" customHeight="1">
      <c r="A421" s="2" t="s">
        <v>1527</v>
      </c>
      <c r="B421" s="2"/>
      <c r="C421" s="3" t="s">
        <v>494</v>
      </c>
      <c r="D421" s="3" t="s">
        <v>2614</v>
      </c>
      <c r="E421" s="14" t="s">
        <v>3154</v>
      </c>
      <c r="F421" s="9"/>
      <c r="G421" s="12" t="s">
        <v>3007</v>
      </c>
      <c r="H421" s="15"/>
      <c r="I421" s="15"/>
      <c r="J421" s="12" t="s">
        <v>3007</v>
      </c>
      <c r="K421" s="3" t="s">
        <v>494</v>
      </c>
    </row>
    <row r="422" spans="1:11" customFormat="1" ht="33" customHeight="1">
      <c r="A422" s="2" t="s">
        <v>1529</v>
      </c>
      <c r="B422" s="2"/>
      <c r="C422" s="3" t="s">
        <v>496</v>
      </c>
      <c r="D422" s="3" t="s">
        <v>2614</v>
      </c>
      <c r="E422" s="7" t="s">
        <v>498</v>
      </c>
      <c r="F422" s="9"/>
      <c r="G422" s="12" t="s">
        <v>3008</v>
      </c>
      <c r="H422" s="15" t="s">
        <v>2751</v>
      </c>
      <c r="I422" s="15"/>
      <c r="J422" s="12" t="s">
        <v>3008</v>
      </c>
      <c r="K422" s="3" t="s">
        <v>496</v>
      </c>
    </row>
    <row r="423" spans="1:11" customFormat="1" ht="33" customHeight="1">
      <c r="A423" s="2" t="s">
        <v>1532</v>
      </c>
      <c r="B423" s="2"/>
      <c r="C423" s="3" t="s">
        <v>508</v>
      </c>
      <c r="D423" s="3" t="s">
        <v>2614</v>
      </c>
      <c r="E423" s="7" t="s">
        <v>510</v>
      </c>
      <c r="F423" s="9"/>
      <c r="G423" s="12" t="s">
        <v>3012</v>
      </c>
      <c r="H423" s="15"/>
      <c r="I423" s="15"/>
      <c r="J423" s="12" t="s">
        <v>3012</v>
      </c>
      <c r="K423" s="3" t="s">
        <v>508</v>
      </c>
    </row>
    <row r="424" spans="1:11" customFormat="1" ht="33" customHeight="1">
      <c r="A424" s="2" t="s">
        <v>1534</v>
      </c>
      <c r="B424" s="2"/>
      <c r="C424" s="3" t="s">
        <v>499</v>
      </c>
      <c r="D424" s="3" t="s">
        <v>2614</v>
      </c>
      <c r="E424" s="7" t="s">
        <v>501</v>
      </c>
      <c r="F424" s="9"/>
      <c r="G424" s="12" t="s">
        <v>3009</v>
      </c>
      <c r="H424" s="15"/>
      <c r="I424" s="15"/>
      <c r="J424" s="12" t="s">
        <v>3009</v>
      </c>
      <c r="K424" s="3" t="s">
        <v>499</v>
      </c>
    </row>
    <row r="425" spans="1:11" customFormat="1" ht="33" customHeight="1">
      <c r="A425" s="2" t="s">
        <v>1537</v>
      </c>
      <c r="B425" s="2"/>
      <c r="C425" s="3" t="s">
        <v>511</v>
      </c>
      <c r="D425" s="3" t="s">
        <v>2614</v>
      </c>
      <c r="E425" s="7" t="s">
        <v>513</v>
      </c>
      <c r="F425" s="9"/>
      <c r="G425" s="12" t="s">
        <v>3013</v>
      </c>
      <c r="H425" s="15"/>
      <c r="I425" s="15"/>
      <c r="J425" s="12" t="s">
        <v>3013</v>
      </c>
      <c r="K425" s="3" t="s">
        <v>511</v>
      </c>
    </row>
    <row r="426" spans="1:11" customFormat="1" ht="33" customHeight="1">
      <c r="A426" s="2" t="s">
        <v>1539</v>
      </c>
      <c r="B426" s="2"/>
      <c r="C426" s="3" t="s">
        <v>502</v>
      </c>
      <c r="D426" s="3" t="s">
        <v>2614</v>
      </c>
      <c r="E426" s="7" t="s">
        <v>504</v>
      </c>
      <c r="F426" s="9"/>
      <c r="G426" s="12" t="s">
        <v>3010</v>
      </c>
      <c r="H426" s="15"/>
      <c r="I426" s="15"/>
      <c r="J426" s="12" t="s">
        <v>3010</v>
      </c>
      <c r="K426" s="3" t="s">
        <v>502</v>
      </c>
    </row>
    <row r="427" spans="1:11" customFormat="1" ht="33" customHeight="1">
      <c r="A427" s="2" t="s">
        <v>1542</v>
      </c>
      <c r="B427" s="2"/>
      <c r="C427" s="3" t="s">
        <v>505</v>
      </c>
      <c r="D427" s="3" t="s">
        <v>2614</v>
      </c>
      <c r="E427" s="7" t="s">
        <v>507</v>
      </c>
      <c r="F427" s="9"/>
      <c r="G427" s="12" t="s">
        <v>3011</v>
      </c>
      <c r="H427" s="15"/>
      <c r="I427" s="15"/>
      <c r="J427" s="12" t="s">
        <v>3011</v>
      </c>
      <c r="K427" s="3" t="s">
        <v>505</v>
      </c>
    </row>
    <row r="428" spans="1:11" customFormat="1" ht="33" customHeight="1">
      <c r="A428" s="2" t="s">
        <v>1544</v>
      </c>
      <c r="B428" s="2"/>
      <c r="C428" s="3" t="s">
        <v>520</v>
      </c>
      <c r="D428" s="3" t="s">
        <v>2614</v>
      </c>
      <c r="E428" s="7" t="s">
        <v>521</v>
      </c>
      <c r="F428" s="9"/>
      <c r="G428" s="12" t="s">
        <v>3014</v>
      </c>
      <c r="H428" s="15" t="s">
        <v>2920</v>
      </c>
      <c r="I428" s="15"/>
      <c r="J428" s="12" t="s">
        <v>3014</v>
      </c>
      <c r="K428" s="3" t="s">
        <v>520</v>
      </c>
    </row>
    <row r="429" spans="1:11" customFormat="1" ht="33" customHeight="1">
      <c r="A429" s="2" t="s">
        <v>1547</v>
      </c>
      <c r="B429" s="2"/>
      <c r="C429" s="3" t="s">
        <v>522</v>
      </c>
      <c r="D429" s="3" t="s">
        <v>2614</v>
      </c>
      <c r="E429" s="7" t="s">
        <v>523</v>
      </c>
      <c r="F429" s="9"/>
      <c r="G429" s="12" t="s">
        <v>3015</v>
      </c>
      <c r="H429" s="15"/>
      <c r="I429" s="15"/>
      <c r="J429" s="12" t="s">
        <v>3015</v>
      </c>
      <c r="K429" s="3" t="s">
        <v>522</v>
      </c>
    </row>
    <row r="430" spans="1:11" customFormat="1" ht="33" customHeight="1">
      <c r="A430" s="2" t="s">
        <v>1549</v>
      </c>
      <c r="B430" s="2"/>
      <c r="C430" s="3" t="s">
        <v>524</v>
      </c>
      <c r="D430" s="3" t="s">
        <v>2614</v>
      </c>
      <c r="E430" s="14" t="s">
        <v>3157</v>
      </c>
      <c r="F430" s="9"/>
      <c r="G430" s="12" t="s">
        <v>3016</v>
      </c>
      <c r="H430" s="15"/>
      <c r="I430" s="15"/>
      <c r="J430" s="12" t="s">
        <v>3016</v>
      </c>
      <c r="K430" s="3" t="s">
        <v>524</v>
      </c>
    </row>
    <row r="431" spans="1:11" customFormat="1" ht="33" customHeight="1">
      <c r="A431" s="2" t="s">
        <v>1552</v>
      </c>
      <c r="B431" s="2"/>
      <c r="C431" s="3" t="s">
        <v>526</v>
      </c>
      <c r="D431" s="3" t="s">
        <v>2614</v>
      </c>
      <c r="E431" s="14" t="s">
        <v>3158</v>
      </c>
      <c r="F431" s="9"/>
      <c r="G431" s="12" t="s">
        <v>3017</v>
      </c>
      <c r="H431" s="15"/>
      <c r="I431" s="15"/>
      <c r="J431" s="12" t="s">
        <v>3017</v>
      </c>
      <c r="K431" s="3" t="s">
        <v>526</v>
      </c>
    </row>
    <row r="432" spans="1:11" customFormat="1" ht="33" customHeight="1">
      <c r="A432" s="2" t="s">
        <v>1554</v>
      </c>
      <c r="B432" s="2"/>
      <c r="C432" s="3" t="s">
        <v>528</v>
      </c>
      <c r="D432" s="3" t="s">
        <v>2614</v>
      </c>
      <c r="E432" s="14" t="s">
        <v>3159</v>
      </c>
      <c r="F432" s="9"/>
      <c r="G432" s="12" t="s">
        <v>3018</v>
      </c>
      <c r="H432" s="15"/>
      <c r="I432" s="15"/>
      <c r="J432" s="12" t="s">
        <v>3018</v>
      </c>
      <c r="K432" s="3" t="s">
        <v>528</v>
      </c>
    </row>
    <row r="433" spans="1:11" customFormat="1" ht="33" customHeight="1">
      <c r="A433" s="2" t="s">
        <v>1557</v>
      </c>
      <c r="B433" s="2"/>
      <c r="C433" s="3" t="s">
        <v>533</v>
      </c>
      <c r="D433" s="3" t="s">
        <v>2614</v>
      </c>
      <c r="E433" s="7" t="s">
        <v>535</v>
      </c>
      <c r="F433" s="9"/>
      <c r="G433" s="12" t="s">
        <v>3021</v>
      </c>
      <c r="H433" s="15" t="s">
        <v>2920</v>
      </c>
      <c r="I433" s="15"/>
      <c r="J433" s="12" t="s">
        <v>3021</v>
      </c>
      <c r="K433" s="3" t="s">
        <v>533</v>
      </c>
    </row>
    <row r="434" spans="1:11" customFormat="1" ht="33" customHeight="1">
      <c r="A434" s="2" t="s">
        <v>1560</v>
      </c>
      <c r="B434" s="2"/>
      <c r="C434" s="3" t="s">
        <v>1256</v>
      </c>
      <c r="D434" s="3" t="s">
        <v>2614</v>
      </c>
      <c r="E434" s="7" t="s">
        <v>1258</v>
      </c>
      <c r="F434" s="9"/>
      <c r="G434" s="12" t="s">
        <v>3142</v>
      </c>
      <c r="H434" s="15"/>
      <c r="I434" s="15"/>
      <c r="J434" s="12" t="s">
        <v>3142</v>
      </c>
      <c r="K434" s="3" t="s">
        <v>1256</v>
      </c>
    </row>
    <row r="435" spans="1:11" customFormat="1" ht="33" customHeight="1">
      <c r="A435" s="2" t="s">
        <v>1563</v>
      </c>
      <c r="B435" s="2"/>
      <c r="C435" s="3" t="s">
        <v>558</v>
      </c>
      <c r="D435" s="3" t="s">
        <v>2614</v>
      </c>
      <c r="E435" s="14" t="s">
        <v>3162</v>
      </c>
      <c r="F435" s="9"/>
      <c r="G435" s="12" t="s">
        <v>3024</v>
      </c>
      <c r="H435" s="15"/>
      <c r="I435" s="15"/>
      <c r="J435" s="12" t="s">
        <v>3024</v>
      </c>
      <c r="K435" s="3" t="s">
        <v>558</v>
      </c>
    </row>
    <row r="436" spans="1:11" customFormat="1" ht="33" customHeight="1">
      <c r="A436" s="2" t="s">
        <v>1565</v>
      </c>
      <c r="B436" s="2"/>
      <c r="C436" s="3" t="s">
        <v>560</v>
      </c>
      <c r="D436" s="3" t="s">
        <v>2614</v>
      </c>
      <c r="E436" s="14" t="s">
        <v>3163</v>
      </c>
      <c r="F436" s="9"/>
      <c r="G436" s="12" t="s">
        <v>3025</v>
      </c>
      <c r="H436" s="15"/>
      <c r="I436" s="15"/>
      <c r="J436" s="12" t="s">
        <v>3025</v>
      </c>
      <c r="K436" s="3" t="s">
        <v>560</v>
      </c>
    </row>
    <row r="437" spans="1:11" customFormat="1" ht="33" customHeight="1">
      <c r="A437" s="2" t="s">
        <v>1568</v>
      </c>
      <c r="B437" s="2"/>
      <c r="C437" s="3" t="s">
        <v>562</v>
      </c>
      <c r="D437" s="3" t="s">
        <v>2614</v>
      </c>
      <c r="E437" s="14" t="s">
        <v>3164</v>
      </c>
      <c r="F437" s="9"/>
      <c r="G437" s="12" t="s">
        <v>3026</v>
      </c>
      <c r="H437" s="15"/>
      <c r="I437" s="15"/>
      <c r="J437" s="12" t="s">
        <v>3026</v>
      </c>
      <c r="K437" s="3" t="s">
        <v>562</v>
      </c>
    </row>
    <row r="438" spans="1:11" customFormat="1" ht="33" customHeight="1">
      <c r="A438" s="2" t="s">
        <v>1570</v>
      </c>
      <c r="B438" s="2"/>
      <c r="C438" s="3" t="s">
        <v>565</v>
      </c>
      <c r="D438" s="3" t="s">
        <v>2614</v>
      </c>
      <c r="E438" s="14" t="s">
        <v>3165</v>
      </c>
      <c r="F438" s="9"/>
      <c r="G438" s="12" t="s">
        <v>3027</v>
      </c>
      <c r="H438" s="15"/>
      <c r="I438" s="15"/>
      <c r="J438" s="12" t="s">
        <v>3027</v>
      </c>
      <c r="K438" s="3" t="s">
        <v>565</v>
      </c>
    </row>
    <row r="439" spans="1:11" customFormat="1" ht="33" customHeight="1">
      <c r="A439" s="2" t="s">
        <v>1573</v>
      </c>
      <c r="B439" s="2"/>
      <c r="C439" s="3" t="s">
        <v>568</v>
      </c>
      <c r="D439" s="3" t="s">
        <v>2614</v>
      </c>
      <c r="E439" s="14" t="s">
        <v>3166</v>
      </c>
      <c r="F439" s="9"/>
      <c r="G439" s="12" t="s">
        <v>3028</v>
      </c>
      <c r="H439" s="15"/>
      <c r="I439" s="15"/>
      <c r="J439" s="12" t="s">
        <v>3028</v>
      </c>
      <c r="K439" s="3" t="s">
        <v>568</v>
      </c>
    </row>
    <row r="440" spans="1:11" customFormat="1" ht="33" customHeight="1">
      <c r="A440" s="2" t="s">
        <v>1576</v>
      </c>
      <c r="B440" s="2"/>
      <c r="C440" s="3" t="s">
        <v>570</v>
      </c>
      <c r="D440" s="3" t="s">
        <v>2614</v>
      </c>
      <c r="E440" s="14" t="s">
        <v>3167</v>
      </c>
      <c r="F440" s="9"/>
      <c r="G440" s="12" t="s">
        <v>3029</v>
      </c>
      <c r="H440" s="15"/>
      <c r="I440" s="15"/>
      <c r="J440" s="12" t="s">
        <v>3029</v>
      </c>
      <c r="K440" s="3" t="s">
        <v>570</v>
      </c>
    </row>
    <row r="441" spans="1:11" customFormat="1" ht="33" customHeight="1">
      <c r="A441" s="2" t="s">
        <v>1579</v>
      </c>
      <c r="B441" s="2"/>
      <c r="C441" s="3" t="s">
        <v>590</v>
      </c>
      <c r="D441" s="3" t="s">
        <v>2614</v>
      </c>
      <c r="E441" s="14" t="s">
        <v>3176</v>
      </c>
      <c r="F441" s="9"/>
      <c r="G441" s="12" t="s">
        <v>3038</v>
      </c>
      <c r="H441" s="15"/>
      <c r="I441" s="15"/>
      <c r="J441" s="12" t="s">
        <v>3038</v>
      </c>
      <c r="K441" s="3" t="s">
        <v>590</v>
      </c>
    </row>
    <row r="442" spans="1:11" customFormat="1" ht="33" customHeight="1">
      <c r="A442" s="2" t="s">
        <v>1582</v>
      </c>
      <c r="B442" s="2"/>
      <c r="C442" s="3" t="s">
        <v>592</v>
      </c>
      <c r="D442" s="3" t="s">
        <v>2614</v>
      </c>
      <c r="E442" s="14" t="s">
        <v>3177</v>
      </c>
      <c r="F442" s="9"/>
      <c r="G442" s="12" t="s">
        <v>3039</v>
      </c>
      <c r="H442" s="15"/>
      <c r="I442" s="15"/>
      <c r="J442" s="12" t="s">
        <v>3039</v>
      </c>
      <c r="K442" s="3" t="s">
        <v>592</v>
      </c>
    </row>
    <row r="443" spans="1:11" customFormat="1" ht="33" customHeight="1">
      <c r="A443" s="2" t="s">
        <v>1585</v>
      </c>
      <c r="B443" s="2"/>
      <c r="C443" s="3" t="s">
        <v>594</v>
      </c>
      <c r="D443" s="3" t="s">
        <v>2614</v>
      </c>
      <c r="E443" s="14" t="s">
        <v>3178</v>
      </c>
      <c r="F443" s="9"/>
      <c r="G443" s="12" t="s">
        <v>3040</v>
      </c>
      <c r="H443" s="15"/>
      <c r="I443" s="15"/>
      <c r="J443" s="12" t="s">
        <v>3040</v>
      </c>
      <c r="K443" s="3" t="s">
        <v>594</v>
      </c>
    </row>
    <row r="444" spans="1:11" customFormat="1" ht="33" customHeight="1">
      <c r="A444" s="2" t="s">
        <v>1588</v>
      </c>
      <c r="B444" s="2"/>
      <c r="C444" s="3" t="s">
        <v>596</v>
      </c>
      <c r="D444" s="3" t="s">
        <v>2614</v>
      </c>
      <c r="E444" s="14" t="s">
        <v>3179</v>
      </c>
      <c r="F444" s="9"/>
      <c r="G444" s="12" t="s">
        <v>3041</v>
      </c>
      <c r="H444" s="15"/>
      <c r="I444" s="15"/>
      <c r="J444" s="12" t="s">
        <v>3041</v>
      </c>
      <c r="K444" s="3" t="s">
        <v>596</v>
      </c>
    </row>
    <row r="445" spans="1:11" customFormat="1" ht="33" customHeight="1">
      <c r="A445" s="2" t="s">
        <v>1591</v>
      </c>
      <c r="B445" s="2"/>
      <c r="C445" s="3" t="s">
        <v>609</v>
      </c>
      <c r="D445" s="3" t="s">
        <v>2614</v>
      </c>
      <c r="E445" s="7" t="s">
        <v>611</v>
      </c>
      <c r="F445" s="9"/>
      <c r="G445" s="12" t="s">
        <v>3044</v>
      </c>
      <c r="H445" s="15"/>
      <c r="I445" s="15"/>
      <c r="J445" s="12" t="s">
        <v>3044</v>
      </c>
      <c r="K445" s="3" t="s">
        <v>609</v>
      </c>
    </row>
    <row r="446" spans="1:11" customFormat="1" ht="33" customHeight="1">
      <c r="A446" s="2" t="s">
        <v>1594</v>
      </c>
      <c r="B446" s="2"/>
      <c r="C446" s="3" t="s">
        <v>612</v>
      </c>
      <c r="D446" s="3" t="s">
        <v>2614</v>
      </c>
      <c r="E446" s="7" t="s">
        <v>614</v>
      </c>
      <c r="F446" s="9"/>
      <c r="G446" s="12" t="s">
        <v>3045</v>
      </c>
      <c r="H446" s="15"/>
      <c r="I446" s="15"/>
      <c r="J446" s="12" t="s">
        <v>3045</v>
      </c>
      <c r="K446" s="3" t="s">
        <v>612</v>
      </c>
    </row>
    <row r="447" spans="1:11" customFormat="1" ht="33" customHeight="1">
      <c r="A447" s="2" t="s">
        <v>1597</v>
      </c>
      <c r="B447" s="2"/>
      <c r="C447" s="3" t="s">
        <v>620</v>
      </c>
      <c r="D447" s="3" t="s">
        <v>2614</v>
      </c>
      <c r="E447" s="7" t="s">
        <v>622</v>
      </c>
      <c r="F447" s="9"/>
      <c r="G447" s="12" t="s">
        <v>3046</v>
      </c>
      <c r="H447" s="15"/>
      <c r="I447" s="15"/>
      <c r="J447" s="12" t="s">
        <v>3046</v>
      </c>
      <c r="K447" s="3" t="s">
        <v>620</v>
      </c>
    </row>
    <row r="448" spans="1:11" customFormat="1" ht="33" customHeight="1">
      <c r="A448" s="2" t="s">
        <v>1600</v>
      </c>
      <c r="B448" s="2"/>
      <c r="C448" s="3" t="s">
        <v>629</v>
      </c>
      <c r="D448" s="3" t="s">
        <v>2614</v>
      </c>
      <c r="E448" s="7" t="s">
        <v>628</v>
      </c>
      <c r="F448" s="9"/>
      <c r="G448" s="12" t="s">
        <v>3049</v>
      </c>
      <c r="H448" s="15"/>
      <c r="I448" s="15"/>
      <c r="J448" s="12" t="s">
        <v>3049</v>
      </c>
      <c r="K448" s="3" t="s">
        <v>629</v>
      </c>
    </row>
    <row r="449" spans="1:11" customFormat="1" ht="33" customHeight="1">
      <c r="A449" s="2" t="s">
        <v>1603</v>
      </c>
      <c r="B449" s="2"/>
      <c r="C449" s="3" t="s">
        <v>1259</v>
      </c>
      <c r="D449" s="3" t="s">
        <v>2614</v>
      </c>
      <c r="E449" s="7" t="s">
        <v>1261</v>
      </c>
      <c r="F449" s="9"/>
      <c r="G449" s="12" t="s">
        <v>3143</v>
      </c>
      <c r="H449" s="15"/>
      <c r="I449" s="15"/>
      <c r="J449" s="12" t="s">
        <v>3143</v>
      </c>
      <c r="K449" s="3" t="s">
        <v>1259</v>
      </c>
    </row>
    <row r="450" spans="1:11" customFormat="1" ht="33" customHeight="1">
      <c r="A450" s="2" t="s">
        <v>1606</v>
      </c>
      <c r="B450" s="2"/>
      <c r="C450" s="3" t="s">
        <v>1262</v>
      </c>
      <c r="D450" s="3" t="s">
        <v>2614</v>
      </c>
      <c r="E450" s="7" t="s">
        <v>1264</v>
      </c>
      <c r="F450" s="9"/>
      <c r="G450" s="12" t="s">
        <v>3144</v>
      </c>
      <c r="H450" s="15"/>
      <c r="I450" s="15"/>
      <c r="J450" s="12" t="s">
        <v>3144</v>
      </c>
      <c r="K450" s="3" t="s">
        <v>1262</v>
      </c>
    </row>
    <row r="451" spans="1:11" customFormat="1" ht="33" customHeight="1">
      <c r="A451" s="2" t="s">
        <v>1609</v>
      </c>
      <c r="B451" s="2"/>
      <c r="C451" s="3" t="s">
        <v>693</v>
      </c>
      <c r="D451" s="3" t="s">
        <v>2614</v>
      </c>
      <c r="E451" s="7" t="s">
        <v>695</v>
      </c>
      <c r="F451" s="9"/>
      <c r="G451" s="12" t="s">
        <v>3058</v>
      </c>
      <c r="H451" s="15"/>
      <c r="I451" s="15"/>
      <c r="J451" s="12" t="s">
        <v>3058</v>
      </c>
      <c r="K451" s="3" t="s">
        <v>693</v>
      </c>
    </row>
    <row r="452" spans="1:11" customFormat="1" ht="33" customHeight="1">
      <c r="A452" s="2" t="s">
        <v>1612</v>
      </c>
      <c r="B452" s="2"/>
      <c r="C452" s="3" t="s">
        <v>696</v>
      </c>
      <c r="D452" s="3" t="s">
        <v>2614</v>
      </c>
      <c r="E452" s="7" t="s">
        <v>698</v>
      </c>
      <c r="F452" s="9"/>
      <c r="G452" s="12" t="s">
        <v>3059</v>
      </c>
      <c r="H452" s="15"/>
      <c r="I452" s="15"/>
      <c r="J452" s="12" t="s">
        <v>3059</v>
      </c>
      <c r="K452" s="3" t="s">
        <v>696</v>
      </c>
    </row>
    <row r="453" spans="1:11" customFormat="1" ht="33" customHeight="1">
      <c r="A453" s="2" t="s">
        <v>1615</v>
      </c>
      <c r="B453" s="2"/>
      <c r="C453" s="3" t="s">
        <v>790</v>
      </c>
      <c r="D453" s="3" t="s">
        <v>2614</v>
      </c>
      <c r="E453" s="7" t="s">
        <v>792</v>
      </c>
      <c r="F453" s="9"/>
      <c r="G453" s="12" t="s">
        <v>3078</v>
      </c>
      <c r="H453" s="15"/>
      <c r="I453" s="15"/>
      <c r="J453" s="12" t="s">
        <v>3078</v>
      </c>
      <c r="K453" s="3" t="s">
        <v>790</v>
      </c>
    </row>
    <row r="454" spans="1:11" customFormat="1" ht="33" customHeight="1">
      <c r="A454" s="2" t="s">
        <v>1618</v>
      </c>
      <c r="B454" s="2"/>
      <c r="C454" s="3" t="s">
        <v>793</v>
      </c>
      <c r="D454" s="3" t="s">
        <v>2614</v>
      </c>
      <c r="E454" s="7" t="s">
        <v>795</v>
      </c>
      <c r="F454" s="9"/>
      <c r="G454" s="12" t="s">
        <v>3079</v>
      </c>
      <c r="H454" s="15"/>
      <c r="I454" s="15"/>
      <c r="J454" s="12" t="s">
        <v>3079</v>
      </c>
      <c r="K454" s="3" t="s">
        <v>793</v>
      </c>
    </row>
    <row r="455" spans="1:11" customFormat="1" ht="33" customHeight="1">
      <c r="A455" s="2" t="s">
        <v>1621</v>
      </c>
      <c r="B455" s="2"/>
      <c r="C455" s="3" t="s">
        <v>796</v>
      </c>
      <c r="D455" s="3" t="s">
        <v>2614</v>
      </c>
      <c r="E455" s="7" t="s">
        <v>798</v>
      </c>
      <c r="F455" s="9"/>
      <c r="G455" s="12" t="s">
        <v>3080</v>
      </c>
      <c r="H455" s="15"/>
      <c r="I455" s="15"/>
      <c r="J455" s="12" t="s">
        <v>3080</v>
      </c>
      <c r="K455" s="3" t="s">
        <v>796</v>
      </c>
    </row>
    <row r="456" spans="1:11" customFormat="1" ht="33" customHeight="1">
      <c r="A456" s="2" t="s">
        <v>1624</v>
      </c>
      <c r="B456" s="2"/>
      <c r="C456" s="3" t="s">
        <v>799</v>
      </c>
      <c r="D456" s="3" t="s">
        <v>2614</v>
      </c>
      <c r="E456" s="7" t="s">
        <v>801</v>
      </c>
      <c r="F456" s="9"/>
      <c r="G456" s="12" t="s">
        <v>3081</v>
      </c>
      <c r="H456" s="15"/>
      <c r="I456" s="15"/>
      <c r="J456" s="12" t="s">
        <v>3081</v>
      </c>
      <c r="K456" s="3" t="s">
        <v>799</v>
      </c>
    </row>
    <row r="457" spans="1:11" customFormat="1" ht="33" customHeight="1">
      <c r="A457" s="2" t="s">
        <v>1627</v>
      </c>
      <c r="B457" s="2"/>
      <c r="C457" s="3" t="s">
        <v>802</v>
      </c>
      <c r="D457" s="3" t="s">
        <v>2614</v>
      </c>
      <c r="E457" s="7" t="s">
        <v>578</v>
      </c>
      <c r="F457" s="9"/>
      <c r="G457" s="12" t="s">
        <v>3082</v>
      </c>
      <c r="H457" s="15"/>
      <c r="I457" s="15"/>
      <c r="J457" s="12" t="s">
        <v>3082</v>
      </c>
      <c r="K457" s="3" t="s">
        <v>802</v>
      </c>
    </row>
    <row r="458" spans="1:11" customFormat="1" ht="33" customHeight="1">
      <c r="A458" s="2" t="s">
        <v>1629</v>
      </c>
      <c r="B458" s="2"/>
      <c r="C458" s="3" t="s">
        <v>804</v>
      </c>
      <c r="D458" s="3" t="s">
        <v>2614</v>
      </c>
      <c r="E458" s="7" t="s">
        <v>581</v>
      </c>
      <c r="F458" s="9"/>
      <c r="G458" s="12" t="s">
        <v>3083</v>
      </c>
      <c r="H458" s="15"/>
      <c r="I458" s="15"/>
      <c r="J458" s="12" t="s">
        <v>3083</v>
      </c>
      <c r="K458" s="3" t="s">
        <v>804</v>
      </c>
    </row>
    <row r="459" spans="1:11" customFormat="1" ht="33" customHeight="1">
      <c r="A459" s="2" t="s">
        <v>1632</v>
      </c>
      <c r="B459" s="2"/>
      <c r="C459" s="3" t="s">
        <v>806</v>
      </c>
      <c r="D459" s="3" t="s">
        <v>2614</v>
      </c>
      <c r="E459" s="7" t="s">
        <v>808</v>
      </c>
      <c r="F459" s="9"/>
      <c r="G459" s="12" t="s">
        <v>3084</v>
      </c>
      <c r="H459" s="15"/>
      <c r="I459" s="15"/>
      <c r="J459" s="12" t="s">
        <v>3084</v>
      </c>
      <c r="K459" s="3" t="s">
        <v>806</v>
      </c>
    </row>
    <row r="460" spans="1:11" customFormat="1" ht="33" customHeight="1">
      <c r="A460" s="2" t="s">
        <v>1634</v>
      </c>
      <c r="B460" s="2"/>
      <c r="C460" s="3" t="s">
        <v>809</v>
      </c>
      <c r="D460" s="3" t="s">
        <v>2614</v>
      </c>
      <c r="E460" s="7" t="s">
        <v>811</v>
      </c>
      <c r="F460" s="9"/>
      <c r="G460" s="12" t="s">
        <v>3085</v>
      </c>
      <c r="H460" s="15"/>
      <c r="I460" s="15"/>
      <c r="J460" s="12" t="s">
        <v>3085</v>
      </c>
      <c r="K460" s="3" t="s">
        <v>809</v>
      </c>
    </row>
    <row r="461" spans="1:11" customFormat="1" ht="33" customHeight="1">
      <c r="A461" s="2" t="s">
        <v>1637</v>
      </c>
      <c r="B461" s="2"/>
      <c r="C461" s="3" t="s">
        <v>812</v>
      </c>
      <c r="D461" s="3" t="s">
        <v>2614</v>
      </c>
      <c r="E461" s="7" t="s">
        <v>814</v>
      </c>
      <c r="F461" s="9"/>
      <c r="G461" s="12" t="s">
        <v>3086</v>
      </c>
      <c r="H461" s="15"/>
      <c r="I461" s="15"/>
      <c r="J461" s="12" t="s">
        <v>3086</v>
      </c>
      <c r="K461" s="3" t="s">
        <v>812</v>
      </c>
    </row>
    <row r="462" spans="1:11" customFormat="1" ht="33" customHeight="1">
      <c r="A462" s="2" t="s">
        <v>1640</v>
      </c>
      <c r="B462" s="2"/>
      <c r="C462" s="3" t="s">
        <v>815</v>
      </c>
      <c r="D462" s="3" t="s">
        <v>2614</v>
      </c>
      <c r="E462" s="7" t="s">
        <v>817</v>
      </c>
      <c r="F462" s="9"/>
      <c r="G462" s="12" t="s">
        <v>3087</v>
      </c>
      <c r="H462" s="15"/>
      <c r="I462" s="15"/>
      <c r="J462" s="12" t="s">
        <v>3087</v>
      </c>
      <c r="K462" s="3" t="s">
        <v>815</v>
      </c>
    </row>
    <row r="463" spans="1:11" customFormat="1" ht="33" customHeight="1">
      <c r="A463" s="2" t="s">
        <v>1643</v>
      </c>
      <c r="B463" s="2"/>
      <c r="C463" s="3" t="s">
        <v>830</v>
      </c>
      <c r="D463" s="3" t="s">
        <v>2614</v>
      </c>
      <c r="E463" s="7" t="s">
        <v>832</v>
      </c>
      <c r="F463" s="9"/>
      <c r="G463" s="12" t="s">
        <v>3092</v>
      </c>
      <c r="H463" s="15"/>
      <c r="I463" s="15"/>
      <c r="J463" s="12" t="s">
        <v>3092</v>
      </c>
      <c r="K463" s="3" t="s">
        <v>830</v>
      </c>
    </row>
    <row r="464" spans="1:11" customFormat="1" ht="33" customHeight="1">
      <c r="A464" s="2" t="s">
        <v>1646</v>
      </c>
      <c r="B464" s="2"/>
      <c r="C464" s="3" t="s">
        <v>833</v>
      </c>
      <c r="D464" s="3" t="s">
        <v>2614</v>
      </c>
      <c r="E464" s="7" t="s">
        <v>835</v>
      </c>
      <c r="F464" s="9"/>
      <c r="G464" s="12" t="s">
        <v>3093</v>
      </c>
      <c r="H464" s="15"/>
      <c r="I464" s="15"/>
      <c r="J464" s="12" t="s">
        <v>3093</v>
      </c>
      <c r="K464" s="3" t="s">
        <v>833</v>
      </c>
    </row>
    <row r="465" spans="1:11" customFormat="1" ht="33" customHeight="1">
      <c r="A465" s="2" t="s">
        <v>1649</v>
      </c>
      <c r="B465" s="2"/>
      <c r="C465" s="3" t="s">
        <v>852</v>
      </c>
      <c r="D465" s="3" t="s">
        <v>2614</v>
      </c>
      <c r="E465" s="14" t="s">
        <v>3186</v>
      </c>
      <c r="F465" s="9"/>
      <c r="G465" s="12" t="s">
        <v>3097</v>
      </c>
      <c r="H465" s="15"/>
      <c r="I465" s="15"/>
      <c r="J465" s="12" t="s">
        <v>3097</v>
      </c>
      <c r="K465" s="3" t="s">
        <v>852</v>
      </c>
    </row>
    <row r="466" spans="1:11" customFormat="1" ht="33" customHeight="1">
      <c r="A466" s="2" t="s">
        <v>1651</v>
      </c>
      <c r="B466" s="2"/>
      <c r="C466" s="3" t="s">
        <v>853</v>
      </c>
      <c r="D466" s="3" t="s">
        <v>2614</v>
      </c>
      <c r="E466" s="14" t="s">
        <v>3187</v>
      </c>
      <c r="F466" s="9"/>
      <c r="G466" s="12" t="s">
        <v>3098</v>
      </c>
      <c r="H466" s="15"/>
      <c r="I466" s="15"/>
      <c r="J466" s="12" t="s">
        <v>3098</v>
      </c>
      <c r="K466" s="3" t="s">
        <v>853</v>
      </c>
    </row>
    <row r="467" spans="1:11" customFormat="1" ht="33" customHeight="1">
      <c r="A467" s="2" t="s">
        <v>1653</v>
      </c>
      <c r="B467" s="2"/>
      <c r="C467" s="3" t="s">
        <v>129</v>
      </c>
      <c r="D467" s="3" t="s">
        <v>2614</v>
      </c>
      <c r="E467" s="7" t="s">
        <v>131</v>
      </c>
      <c r="F467" s="9"/>
      <c r="G467" s="12" t="s">
        <v>2915</v>
      </c>
      <c r="H467" s="15"/>
      <c r="I467" s="15"/>
      <c r="J467" s="12" t="s">
        <v>2915</v>
      </c>
      <c r="K467" s="3" t="s">
        <v>129</v>
      </c>
    </row>
    <row r="468" spans="1:11" customFormat="1" ht="33" customHeight="1">
      <c r="A468" s="2" t="s">
        <v>1655</v>
      </c>
      <c r="B468" s="2"/>
      <c r="C468" s="3" t="s">
        <v>132</v>
      </c>
      <c r="D468" s="3" t="s">
        <v>2614</v>
      </c>
      <c r="E468" s="7" t="s">
        <v>134</v>
      </c>
      <c r="F468" s="9"/>
      <c r="G468" s="12" t="s">
        <v>2916</v>
      </c>
      <c r="H468" s="15"/>
      <c r="I468" s="15"/>
      <c r="J468" s="12" t="s">
        <v>2916</v>
      </c>
      <c r="K468" s="3" t="s">
        <v>132</v>
      </c>
    </row>
    <row r="469" spans="1:11" customFormat="1" ht="33" customHeight="1">
      <c r="A469" s="2" t="s">
        <v>1657</v>
      </c>
      <c r="B469" s="2"/>
      <c r="C469" s="3" t="s">
        <v>669</v>
      </c>
      <c r="D469" s="3" t="s">
        <v>2614</v>
      </c>
      <c r="E469" s="7" t="s">
        <v>671</v>
      </c>
      <c r="F469" s="9"/>
      <c r="G469" s="12" t="s">
        <v>3050</v>
      </c>
      <c r="H469" s="15"/>
      <c r="I469" s="15"/>
      <c r="J469" s="12" t="s">
        <v>3050</v>
      </c>
      <c r="K469" s="3" t="s">
        <v>669</v>
      </c>
    </row>
    <row r="470" spans="1:11" customFormat="1" ht="33" customHeight="1">
      <c r="A470" s="2" t="s">
        <v>4</v>
      </c>
      <c r="B470" s="2"/>
      <c r="C470" s="3" t="s">
        <v>672</v>
      </c>
      <c r="D470" s="3" t="s">
        <v>2614</v>
      </c>
      <c r="E470" s="7" t="s">
        <v>674</v>
      </c>
      <c r="F470" s="9"/>
      <c r="G470" s="12" t="s">
        <v>3051</v>
      </c>
      <c r="H470" s="15"/>
      <c r="I470" s="15"/>
      <c r="J470" s="12" t="s">
        <v>3051</v>
      </c>
      <c r="K470" s="3" t="s">
        <v>672</v>
      </c>
    </row>
    <row r="471" spans="1:11" customFormat="1" ht="33" customHeight="1">
      <c r="A471" s="2" t="s">
        <v>7</v>
      </c>
      <c r="B471" s="2"/>
      <c r="C471" s="3" t="s">
        <v>675</v>
      </c>
      <c r="D471" s="3" t="s">
        <v>2614</v>
      </c>
      <c r="E471" s="7" t="s">
        <v>677</v>
      </c>
      <c r="F471" s="9"/>
      <c r="G471" s="12" t="s">
        <v>3052</v>
      </c>
      <c r="H471" s="15"/>
      <c r="I471" s="15"/>
      <c r="J471" s="12" t="s">
        <v>3052</v>
      </c>
      <c r="K471" s="3" t="s">
        <v>675</v>
      </c>
    </row>
    <row r="472" spans="1:11" customFormat="1" ht="33" customHeight="1">
      <c r="A472" s="2" t="s">
        <v>10</v>
      </c>
      <c r="B472" s="2"/>
      <c r="C472" s="3" t="s">
        <v>678</v>
      </c>
      <c r="D472" s="3" t="s">
        <v>2614</v>
      </c>
      <c r="E472" s="7" t="s">
        <v>680</v>
      </c>
      <c r="F472" s="9"/>
      <c r="G472" s="12" t="s">
        <v>3053</v>
      </c>
      <c r="H472" s="15"/>
      <c r="I472" s="15"/>
      <c r="J472" s="12" t="s">
        <v>3053</v>
      </c>
      <c r="K472" s="3" t="s">
        <v>678</v>
      </c>
    </row>
    <row r="473" spans="1:11" customFormat="1" ht="33" customHeight="1">
      <c r="A473" s="2" t="s">
        <v>13</v>
      </c>
      <c r="B473" s="2"/>
      <c r="C473" s="3" t="s">
        <v>681</v>
      </c>
      <c r="D473" s="3" t="s">
        <v>2614</v>
      </c>
      <c r="E473" s="7" t="s">
        <v>683</v>
      </c>
      <c r="F473" s="9"/>
      <c r="G473" s="12" t="s">
        <v>3054</v>
      </c>
      <c r="H473" s="15"/>
      <c r="I473" s="15"/>
      <c r="J473" s="12" t="s">
        <v>3054</v>
      </c>
      <c r="K473" s="3" t="s">
        <v>681</v>
      </c>
    </row>
    <row r="474" spans="1:11" customFormat="1" ht="33" customHeight="1">
      <c r="A474" s="2" t="s">
        <v>16</v>
      </c>
      <c r="B474" s="2"/>
      <c r="C474" s="3" t="s">
        <v>684</v>
      </c>
      <c r="D474" s="3" t="s">
        <v>2614</v>
      </c>
      <c r="E474" s="7" t="s">
        <v>686</v>
      </c>
      <c r="F474" s="9"/>
      <c r="G474" s="12" t="s">
        <v>3055</v>
      </c>
      <c r="H474" s="15"/>
      <c r="I474" s="15"/>
      <c r="J474" s="12" t="s">
        <v>3055</v>
      </c>
      <c r="K474" s="3" t="s">
        <v>684</v>
      </c>
    </row>
    <row r="475" spans="1:11" customFormat="1" ht="33" customHeight="1">
      <c r="A475" s="2" t="s">
        <v>19</v>
      </c>
      <c r="B475" s="2"/>
      <c r="C475" s="3" t="s">
        <v>1063</v>
      </c>
      <c r="D475" s="3" t="s">
        <v>2614</v>
      </c>
      <c r="E475" s="7" t="s">
        <v>1065</v>
      </c>
      <c r="F475" s="9"/>
      <c r="G475" s="12" t="s">
        <v>3119</v>
      </c>
      <c r="H475" s="15"/>
      <c r="I475" s="15"/>
      <c r="J475" s="12" t="s">
        <v>3119</v>
      </c>
      <c r="K475" s="3" t="s">
        <v>1063</v>
      </c>
    </row>
    <row r="476" spans="1:11" customFormat="1" ht="33" customHeight="1">
      <c r="A476" s="2" t="s">
        <v>22</v>
      </c>
      <c r="B476" s="2"/>
      <c r="C476" s="3" t="s">
        <v>724</v>
      </c>
      <c r="D476" s="3" t="s">
        <v>2614</v>
      </c>
      <c r="E476" s="7" t="s">
        <v>726</v>
      </c>
      <c r="F476" s="9"/>
      <c r="G476" s="12" t="s">
        <v>3064</v>
      </c>
      <c r="H476" s="15"/>
      <c r="I476" s="15"/>
      <c r="J476" s="12" t="s">
        <v>3064</v>
      </c>
      <c r="K476" s="3" t="s">
        <v>724</v>
      </c>
    </row>
    <row r="477" spans="1:11" customFormat="1" ht="33" customHeight="1">
      <c r="A477" s="2" t="s">
        <v>25</v>
      </c>
      <c r="B477" s="2"/>
      <c r="C477" s="3" t="s">
        <v>727</v>
      </c>
      <c r="D477" s="3" t="s">
        <v>2614</v>
      </c>
      <c r="E477" s="7" t="s">
        <v>729</v>
      </c>
      <c r="F477" s="9"/>
      <c r="G477" s="12" t="s">
        <v>3180</v>
      </c>
      <c r="H477" s="15"/>
      <c r="I477" s="15"/>
      <c r="J477" s="12" t="s">
        <v>3180</v>
      </c>
      <c r="K477" s="3" t="s">
        <v>727</v>
      </c>
    </row>
    <row r="478" spans="1:11" customFormat="1" ht="33" customHeight="1">
      <c r="A478" s="2" t="s">
        <v>28</v>
      </c>
      <c r="B478" s="2"/>
      <c r="C478" s="3" t="s">
        <v>738</v>
      </c>
      <c r="D478" s="3" t="s">
        <v>2614</v>
      </c>
      <c r="E478" s="7" t="s">
        <v>740</v>
      </c>
      <c r="F478" s="9"/>
      <c r="G478" s="12" t="s">
        <v>3067</v>
      </c>
      <c r="H478" s="15"/>
      <c r="I478" s="15"/>
      <c r="J478" s="12" t="s">
        <v>3067</v>
      </c>
      <c r="K478" s="3" t="s">
        <v>738</v>
      </c>
    </row>
    <row r="479" spans="1:11" customFormat="1" ht="33" customHeight="1">
      <c r="A479" s="2" t="s">
        <v>31</v>
      </c>
      <c r="B479" s="2"/>
      <c r="C479" s="3" t="s">
        <v>741</v>
      </c>
      <c r="D479" s="3" t="s">
        <v>2614</v>
      </c>
      <c r="E479" s="7" t="s">
        <v>743</v>
      </c>
      <c r="F479" s="9"/>
      <c r="G479" s="12" t="s">
        <v>3068</v>
      </c>
      <c r="H479" s="15"/>
      <c r="I479" s="15"/>
      <c r="J479" s="12" t="s">
        <v>3068</v>
      </c>
      <c r="K479" s="3" t="s">
        <v>741</v>
      </c>
    </row>
    <row r="480" spans="1:11" customFormat="1" ht="33" customHeight="1">
      <c r="A480" s="2" t="s">
        <v>34</v>
      </c>
      <c r="B480" s="2"/>
      <c r="C480" s="3" t="s">
        <v>744</v>
      </c>
      <c r="D480" s="3" t="s">
        <v>2614</v>
      </c>
      <c r="E480" s="7" t="s">
        <v>746</v>
      </c>
      <c r="F480" s="9"/>
      <c r="G480" s="12" t="s">
        <v>3069</v>
      </c>
      <c r="H480" s="15"/>
      <c r="I480" s="15"/>
      <c r="J480" s="12" t="s">
        <v>3069</v>
      </c>
      <c r="K480" s="3" t="s">
        <v>744</v>
      </c>
    </row>
    <row r="481" spans="1:11" customFormat="1" ht="33" customHeight="1">
      <c r="A481" s="2" t="s">
        <v>37</v>
      </c>
      <c r="B481" s="2"/>
      <c r="C481" s="3" t="s">
        <v>747</v>
      </c>
      <c r="D481" s="3" t="s">
        <v>2614</v>
      </c>
      <c r="E481" s="7" t="s">
        <v>746</v>
      </c>
      <c r="F481" s="9"/>
      <c r="G481" s="12" t="s">
        <v>3070</v>
      </c>
      <c r="H481" s="15"/>
      <c r="I481" s="15"/>
      <c r="J481" s="12" t="s">
        <v>3070</v>
      </c>
      <c r="K481" s="3" t="s">
        <v>747</v>
      </c>
    </row>
    <row r="482" spans="1:11" customFormat="1" ht="33" customHeight="1">
      <c r="A482" s="2" t="s">
        <v>40</v>
      </c>
      <c r="B482" s="2"/>
      <c r="C482" s="3" t="s">
        <v>749</v>
      </c>
      <c r="D482" s="3" t="s">
        <v>2614</v>
      </c>
      <c r="E482" s="7" t="s">
        <v>751</v>
      </c>
      <c r="F482" s="9"/>
      <c r="G482" s="12" t="s">
        <v>3071</v>
      </c>
      <c r="H482" s="15"/>
      <c r="I482" s="15"/>
      <c r="J482" s="12" t="s">
        <v>3071</v>
      </c>
      <c r="K482" s="3" t="s">
        <v>749</v>
      </c>
    </row>
    <row r="483" spans="1:11" customFormat="1" ht="33" customHeight="1">
      <c r="A483" s="2" t="s">
        <v>43</v>
      </c>
      <c r="B483" s="2"/>
      <c r="C483" s="3" t="s">
        <v>824</v>
      </c>
      <c r="D483" s="3" t="s">
        <v>2614</v>
      </c>
      <c r="E483" s="7" t="s">
        <v>826</v>
      </c>
      <c r="F483" s="9"/>
      <c r="G483" s="12" t="s">
        <v>3090</v>
      </c>
      <c r="H483" s="15"/>
      <c r="I483" s="15"/>
      <c r="J483" s="12" t="s">
        <v>3090</v>
      </c>
      <c r="K483" s="3" t="s">
        <v>824</v>
      </c>
    </row>
    <row r="484" spans="1:11" customFormat="1" ht="33" customHeight="1">
      <c r="A484" s="2" t="s">
        <v>46</v>
      </c>
      <c r="B484" s="2"/>
      <c r="C484" s="3" t="s">
        <v>827</v>
      </c>
      <c r="D484" s="3" t="s">
        <v>2614</v>
      </c>
      <c r="E484" s="7" t="s">
        <v>829</v>
      </c>
      <c r="F484" s="9"/>
      <c r="G484" s="12" t="s">
        <v>3091</v>
      </c>
      <c r="H484" s="15"/>
      <c r="I484" s="15"/>
      <c r="J484" s="12" t="s">
        <v>3091</v>
      </c>
      <c r="K484" s="3" t="s">
        <v>827</v>
      </c>
    </row>
    <row r="485" spans="1:11" customFormat="1" ht="33" customHeight="1">
      <c r="A485" s="2" t="s">
        <v>49</v>
      </c>
      <c r="B485" s="2"/>
      <c r="C485" s="3" t="s">
        <v>186</v>
      </c>
      <c r="D485" s="3" t="s">
        <v>2614</v>
      </c>
      <c r="E485" s="7" t="s">
        <v>188</v>
      </c>
      <c r="F485" s="9"/>
      <c r="G485" s="12" t="s">
        <v>2934</v>
      </c>
      <c r="H485" s="15" t="s">
        <v>2751</v>
      </c>
      <c r="I485" s="15"/>
      <c r="J485" s="12" t="s">
        <v>2934</v>
      </c>
      <c r="K485" s="3" t="s">
        <v>186</v>
      </c>
    </row>
    <row r="486" spans="1:11" customFormat="1" ht="33" customHeight="1">
      <c r="A486" s="2" t="s">
        <v>52</v>
      </c>
      <c r="B486" s="2"/>
      <c r="C486" s="3" t="s">
        <v>706</v>
      </c>
      <c r="D486" s="3" t="s">
        <v>2614</v>
      </c>
      <c r="E486" s="7" t="s">
        <v>708</v>
      </c>
      <c r="F486" s="9"/>
      <c r="G486" s="12" t="s">
        <v>3060</v>
      </c>
      <c r="H486" s="15"/>
      <c r="I486" s="15"/>
      <c r="J486" s="12" t="s">
        <v>3060</v>
      </c>
      <c r="K486" s="3" t="s">
        <v>706</v>
      </c>
    </row>
    <row r="487" spans="1:11" customFormat="1" ht="33" customHeight="1">
      <c r="A487" s="2" t="s">
        <v>55</v>
      </c>
      <c r="B487" s="2"/>
      <c r="C487" s="3" t="s">
        <v>709</v>
      </c>
      <c r="D487" s="3" t="s">
        <v>2614</v>
      </c>
      <c r="E487" s="7" t="s">
        <v>711</v>
      </c>
      <c r="F487" s="9"/>
      <c r="G487" s="12" t="s">
        <v>3061</v>
      </c>
      <c r="H487" s="15"/>
      <c r="I487" s="15"/>
      <c r="J487" s="12" t="s">
        <v>3061</v>
      </c>
      <c r="K487" s="3" t="s">
        <v>709</v>
      </c>
    </row>
    <row r="488" spans="1:11" customFormat="1" ht="33" customHeight="1">
      <c r="A488" s="2" t="s">
        <v>58</v>
      </c>
      <c r="B488" s="2"/>
      <c r="C488" s="3" t="s">
        <v>189</v>
      </c>
      <c r="D488" s="3" t="s">
        <v>2614</v>
      </c>
      <c r="E488" s="7" t="s">
        <v>191</v>
      </c>
      <c r="F488" s="9"/>
      <c r="G488" s="12" t="s">
        <v>2935</v>
      </c>
      <c r="H488" s="15"/>
      <c r="I488" s="15"/>
      <c r="J488" s="12" t="s">
        <v>2935</v>
      </c>
      <c r="K488" s="3" t="s">
        <v>189</v>
      </c>
    </row>
    <row r="489" spans="1:11" customFormat="1" ht="33" customHeight="1">
      <c r="A489" s="2" t="s">
        <v>61</v>
      </c>
      <c r="B489" s="2"/>
      <c r="C489" s="3" t="s">
        <v>718</v>
      </c>
      <c r="D489" s="3" t="s">
        <v>2614</v>
      </c>
      <c r="E489" s="7" t="s">
        <v>720</v>
      </c>
      <c r="F489" s="9"/>
      <c r="G489" s="12" t="s">
        <v>3062</v>
      </c>
      <c r="H489" s="15"/>
      <c r="I489" s="15"/>
      <c r="J489" s="12" t="s">
        <v>3062</v>
      </c>
      <c r="K489" s="3" t="s">
        <v>718</v>
      </c>
    </row>
    <row r="490" spans="1:11" customFormat="1" ht="33" customHeight="1">
      <c r="A490" s="2" t="s">
        <v>64</v>
      </c>
      <c r="B490" s="2"/>
      <c r="C490" s="3" t="s">
        <v>730</v>
      </c>
      <c r="D490" s="3" t="s">
        <v>2614</v>
      </c>
      <c r="E490" s="7" t="s">
        <v>720</v>
      </c>
      <c r="F490" s="9"/>
      <c r="G490" s="12" t="s">
        <v>3065</v>
      </c>
      <c r="H490" s="15"/>
      <c r="I490" s="15"/>
      <c r="J490" s="12" t="s">
        <v>3065</v>
      </c>
      <c r="K490" s="3" t="s">
        <v>730</v>
      </c>
    </row>
    <row r="491" spans="1:11" customFormat="1" ht="33" customHeight="1">
      <c r="A491" s="2" t="s">
        <v>67</v>
      </c>
      <c r="B491" s="2"/>
      <c r="C491" s="3" t="s">
        <v>721</v>
      </c>
      <c r="D491" s="3" t="s">
        <v>2614</v>
      </c>
      <c r="E491" s="7" t="s">
        <v>723</v>
      </c>
      <c r="F491" s="9"/>
      <c r="G491" s="12" t="s">
        <v>3063</v>
      </c>
      <c r="H491" s="15"/>
      <c r="I491" s="15"/>
      <c r="J491" s="12" t="s">
        <v>3063</v>
      </c>
      <c r="K491" s="3" t="s">
        <v>721</v>
      </c>
    </row>
    <row r="492" spans="1:11" customFormat="1" ht="33" customHeight="1">
      <c r="A492" s="2" t="s">
        <v>70</v>
      </c>
      <c r="B492" s="2"/>
      <c r="C492" s="3" t="s">
        <v>732</v>
      </c>
      <c r="D492" s="3" t="s">
        <v>2614</v>
      </c>
      <c r="E492" s="7" t="s">
        <v>723</v>
      </c>
      <c r="F492" s="9"/>
      <c r="G492" s="12" t="s">
        <v>3066</v>
      </c>
      <c r="H492" s="15"/>
      <c r="I492" s="15"/>
      <c r="J492" s="12" t="s">
        <v>3066</v>
      </c>
      <c r="K492" s="3" t="s">
        <v>732</v>
      </c>
    </row>
    <row r="493" spans="1:11" customFormat="1" ht="33" customHeight="1">
      <c r="A493" s="2" t="s">
        <v>73</v>
      </c>
      <c r="B493" s="2"/>
      <c r="C493" s="3" t="s">
        <v>712</v>
      </c>
      <c r="D493" s="3" t="s">
        <v>2614</v>
      </c>
      <c r="E493" s="7" t="s">
        <v>714</v>
      </c>
      <c r="F493" s="9"/>
      <c r="G493" s="12" t="s">
        <v>3019</v>
      </c>
      <c r="H493" s="15"/>
      <c r="I493" s="15"/>
      <c r="J493" s="12" t="s">
        <v>3019</v>
      </c>
      <c r="K493" s="3" t="s">
        <v>712</v>
      </c>
    </row>
    <row r="494" spans="1:11" customFormat="1" ht="33" customHeight="1">
      <c r="A494" s="2" t="s">
        <v>76</v>
      </c>
      <c r="B494" s="2"/>
      <c r="C494" s="3" t="s">
        <v>715</v>
      </c>
      <c r="D494" s="3" t="s">
        <v>2614</v>
      </c>
      <c r="E494" s="7" t="s">
        <v>717</v>
      </c>
      <c r="F494" s="9"/>
      <c r="G494" s="12" t="s">
        <v>3020</v>
      </c>
      <c r="H494" s="15"/>
      <c r="I494" s="15"/>
      <c r="J494" s="12" t="s">
        <v>3020</v>
      </c>
      <c r="K494" s="3" t="s">
        <v>715</v>
      </c>
    </row>
    <row r="495" spans="1:11" customFormat="1" ht="33" customHeight="1">
      <c r="A495" s="2" t="s">
        <v>1859</v>
      </c>
      <c r="B495" s="2"/>
      <c r="C495" s="3" t="s">
        <v>192</v>
      </c>
      <c r="D495" s="3" t="s">
        <v>2614</v>
      </c>
      <c r="E495" s="7" t="s">
        <v>194</v>
      </c>
      <c r="F495" s="9"/>
      <c r="G495" s="12" t="s">
        <v>2936</v>
      </c>
      <c r="H495" s="15" t="s">
        <v>2920</v>
      </c>
      <c r="I495" s="15"/>
      <c r="J495" s="12" t="s">
        <v>2936</v>
      </c>
      <c r="K495" s="3" t="s">
        <v>192</v>
      </c>
    </row>
    <row r="496" spans="1:11" customFormat="1" ht="33" customHeight="1">
      <c r="A496" s="2" t="s">
        <v>1862</v>
      </c>
      <c r="B496" s="2"/>
      <c r="C496" s="3" t="s">
        <v>195</v>
      </c>
      <c r="D496" s="3" t="s">
        <v>2614</v>
      </c>
      <c r="E496" s="7" t="s">
        <v>197</v>
      </c>
      <c r="F496" s="9"/>
      <c r="G496" s="12" t="s">
        <v>2937</v>
      </c>
      <c r="H496" s="15" t="s">
        <v>2920</v>
      </c>
      <c r="I496" s="15"/>
      <c r="J496" s="12" t="s">
        <v>2937</v>
      </c>
      <c r="K496" s="3" t="s">
        <v>195</v>
      </c>
    </row>
    <row r="497" spans="1:11" customFormat="1" ht="33" customHeight="1">
      <c r="A497" s="2" t="s">
        <v>1865</v>
      </c>
      <c r="B497" s="2"/>
      <c r="C497" s="3" t="s">
        <v>687</v>
      </c>
      <c r="D497" s="3" t="s">
        <v>2614</v>
      </c>
      <c r="E497" s="7" t="s">
        <v>689</v>
      </c>
      <c r="F497" s="9"/>
      <c r="G497" s="12" t="s">
        <v>3056</v>
      </c>
      <c r="H497" s="15"/>
      <c r="I497" s="15"/>
      <c r="J497" s="12" t="s">
        <v>3056</v>
      </c>
      <c r="K497" s="3" t="s">
        <v>687</v>
      </c>
    </row>
    <row r="498" spans="1:11" customFormat="1" ht="33" customHeight="1">
      <c r="A498" s="2" t="s">
        <v>1868</v>
      </c>
      <c r="B498" s="2"/>
      <c r="C498" s="3" t="s">
        <v>690</v>
      </c>
      <c r="D498" s="3" t="s">
        <v>2614</v>
      </c>
      <c r="E498" s="7" t="s">
        <v>692</v>
      </c>
      <c r="F498" s="9"/>
      <c r="G498" s="12" t="s">
        <v>3057</v>
      </c>
      <c r="H498" s="15"/>
      <c r="I498" s="15"/>
      <c r="J498" s="12" t="s">
        <v>3057</v>
      </c>
      <c r="K498" s="3" t="s">
        <v>690</v>
      </c>
    </row>
    <row r="499" spans="1:11" customFormat="1" ht="33" customHeight="1">
      <c r="A499" s="2" t="s">
        <v>1871</v>
      </c>
      <c r="B499" s="2"/>
      <c r="C499" s="3" t="s">
        <v>1272</v>
      </c>
      <c r="D499" s="3" t="s">
        <v>2614</v>
      </c>
      <c r="E499" s="7" t="s">
        <v>1274</v>
      </c>
      <c r="F499" s="9"/>
      <c r="G499" s="12" t="s">
        <v>3145</v>
      </c>
      <c r="H499" s="15"/>
      <c r="I499" s="15"/>
      <c r="J499" s="12" t="s">
        <v>3145</v>
      </c>
      <c r="K499" s="3" t="s">
        <v>1272</v>
      </c>
    </row>
    <row r="500" spans="1:11" customFormat="1" ht="33" customHeight="1">
      <c r="A500" s="2" t="s">
        <v>1874</v>
      </c>
      <c r="B500" s="2"/>
      <c r="C500" s="3" t="s">
        <v>775</v>
      </c>
      <c r="D500" s="3" t="s">
        <v>2614</v>
      </c>
      <c r="E500" s="7" t="s">
        <v>777</v>
      </c>
      <c r="F500" s="9"/>
      <c r="G500" s="12" t="s">
        <v>3072</v>
      </c>
      <c r="H500" s="15"/>
      <c r="I500" s="15"/>
      <c r="J500" s="12" t="s">
        <v>3072</v>
      </c>
      <c r="K500" s="3" t="s">
        <v>775</v>
      </c>
    </row>
    <row r="501" spans="1:11" customFormat="1" ht="33" customHeight="1">
      <c r="A501" s="2" t="s">
        <v>1877</v>
      </c>
      <c r="B501" s="2"/>
      <c r="C501" s="3" t="s">
        <v>778</v>
      </c>
      <c r="D501" s="3" t="s">
        <v>2614</v>
      </c>
      <c r="E501" s="7" t="s">
        <v>780</v>
      </c>
      <c r="F501" s="9"/>
      <c r="G501" s="12" t="s">
        <v>3073</v>
      </c>
      <c r="H501" s="15"/>
      <c r="I501" s="15"/>
      <c r="J501" s="12" t="s">
        <v>3073</v>
      </c>
      <c r="K501" s="3" t="s">
        <v>778</v>
      </c>
    </row>
    <row r="502" spans="1:11" customFormat="1" ht="33" customHeight="1">
      <c r="A502" s="2" t="s">
        <v>1880</v>
      </c>
      <c r="B502" s="2"/>
      <c r="C502" s="3" t="s">
        <v>781</v>
      </c>
      <c r="D502" s="3" t="s">
        <v>2614</v>
      </c>
      <c r="E502" s="7" t="s">
        <v>783</v>
      </c>
      <c r="F502" s="9"/>
      <c r="G502" s="12" t="s">
        <v>3074</v>
      </c>
      <c r="H502" s="15"/>
      <c r="I502" s="15"/>
      <c r="J502" s="12" t="s">
        <v>3074</v>
      </c>
      <c r="K502" s="3" t="s">
        <v>781</v>
      </c>
    </row>
    <row r="503" spans="1:11" customFormat="1" ht="33" customHeight="1">
      <c r="A503" s="2" t="s">
        <v>1883</v>
      </c>
      <c r="B503" s="2"/>
      <c r="C503" s="3" t="s">
        <v>784</v>
      </c>
      <c r="D503" s="3" t="s">
        <v>2614</v>
      </c>
      <c r="E503" s="7" t="s">
        <v>783</v>
      </c>
      <c r="F503" s="9"/>
      <c r="G503" s="12" t="s">
        <v>3075</v>
      </c>
      <c r="H503" s="15"/>
      <c r="I503" s="15"/>
      <c r="J503" s="12" t="s">
        <v>3075</v>
      </c>
      <c r="K503" s="3" t="s">
        <v>784</v>
      </c>
    </row>
    <row r="504" spans="1:11" customFormat="1" ht="33" customHeight="1">
      <c r="A504" s="2" t="s">
        <v>1886</v>
      </c>
      <c r="B504" s="2"/>
      <c r="C504" s="3" t="s">
        <v>786</v>
      </c>
      <c r="D504" s="3" t="s">
        <v>2614</v>
      </c>
      <c r="E504" s="7" t="s">
        <v>564</v>
      </c>
      <c r="F504" s="9"/>
      <c r="G504" s="12" t="s">
        <v>3076</v>
      </c>
      <c r="H504" s="15"/>
      <c r="I504" s="15"/>
      <c r="J504" s="12" t="s">
        <v>3076</v>
      </c>
      <c r="K504" s="3" t="s">
        <v>786</v>
      </c>
    </row>
    <row r="505" spans="1:11" customFormat="1" ht="33" customHeight="1">
      <c r="A505" s="2" t="s">
        <v>1889</v>
      </c>
      <c r="B505" s="2"/>
      <c r="C505" s="3" t="s">
        <v>788</v>
      </c>
      <c r="D505" s="3" t="s">
        <v>2614</v>
      </c>
      <c r="E505" s="7" t="s">
        <v>567</v>
      </c>
      <c r="F505" s="9"/>
      <c r="G505" s="12" t="s">
        <v>3077</v>
      </c>
      <c r="H505" s="15"/>
      <c r="I505" s="15"/>
      <c r="J505" s="12" t="s">
        <v>3077</v>
      </c>
      <c r="K505" s="3" t="s">
        <v>788</v>
      </c>
    </row>
    <row r="506" spans="1:11" customFormat="1" ht="33" customHeight="1">
      <c r="A506" s="2" t="s">
        <v>1912</v>
      </c>
      <c r="B506" s="2"/>
      <c r="C506" s="3" t="s">
        <v>885</v>
      </c>
      <c r="D506" s="3" t="s">
        <v>2614</v>
      </c>
      <c r="E506" s="14" t="s">
        <v>3199</v>
      </c>
      <c r="F506" s="9"/>
      <c r="G506" s="12" t="s">
        <v>3101</v>
      </c>
      <c r="H506" s="15"/>
      <c r="I506" s="15"/>
      <c r="J506" s="12" t="s">
        <v>3101</v>
      </c>
      <c r="K506" s="3" t="s">
        <v>885</v>
      </c>
    </row>
    <row r="507" spans="1:11" customFormat="1" ht="33" customHeight="1">
      <c r="A507" s="2" t="s">
        <v>1915</v>
      </c>
      <c r="B507" s="2"/>
      <c r="C507" s="3" t="s">
        <v>818</v>
      </c>
      <c r="D507" s="3" t="s">
        <v>2614</v>
      </c>
      <c r="E507" s="7" t="s">
        <v>820</v>
      </c>
      <c r="F507" s="9"/>
      <c r="G507" s="12" t="s">
        <v>3088</v>
      </c>
      <c r="H507" s="15"/>
      <c r="I507" s="15"/>
      <c r="J507" s="12" t="s">
        <v>3088</v>
      </c>
      <c r="K507" s="3" t="s">
        <v>818</v>
      </c>
    </row>
    <row r="508" spans="1:11" customFormat="1" ht="33" customHeight="1">
      <c r="A508" s="2" t="s">
        <v>1917</v>
      </c>
      <c r="B508" s="2"/>
      <c r="C508" s="3" t="s">
        <v>821</v>
      </c>
      <c r="D508" s="3" t="s">
        <v>2614</v>
      </c>
      <c r="E508" s="7" t="s">
        <v>823</v>
      </c>
      <c r="F508" s="9"/>
      <c r="G508" s="12" t="s">
        <v>3089</v>
      </c>
      <c r="H508" s="15"/>
      <c r="I508" s="15"/>
      <c r="J508" s="12" t="s">
        <v>3089</v>
      </c>
      <c r="K508" s="3" t="s">
        <v>821</v>
      </c>
    </row>
    <row r="509" spans="1:11" customFormat="1" ht="33" customHeight="1">
      <c r="A509" s="2" t="s">
        <v>1920</v>
      </c>
      <c r="B509" s="2"/>
      <c r="C509" s="3" t="s">
        <v>841</v>
      </c>
      <c r="D509" s="3" t="s">
        <v>2614</v>
      </c>
      <c r="E509" s="14" t="s">
        <v>3183</v>
      </c>
      <c r="F509" s="9"/>
      <c r="G509" s="12" t="s">
        <v>3094</v>
      </c>
      <c r="H509" s="15"/>
      <c r="I509" s="15"/>
      <c r="J509" s="12" t="s">
        <v>3094</v>
      </c>
      <c r="K509" s="3" t="s">
        <v>841</v>
      </c>
    </row>
    <row r="510" spans="1:11" customFormat="1" ht="33" customHeight="1">
      <c r="A510" s="2" t="s">
        <v>1923</v>
      </c>
      <c r="B510" s="2"/>
      <c r="C510" s="3" t="s">
        <v>887</v>
      </c>
      <c r="D510" s="3" t="s">
        <v>2614</v>
      </c>
      <c r="E510" s="14" t="s">
        <v>3200</v>
      </c>
      <c r="F510" s="9"/>
      <c r="G510" s="12" t="s">
        <v>3094</v>
      </c>
      <c r="H510" s="15"/>
      <c r="I510" s="15"/>
      <c r="J510" s="12" t="s">
        <v>3659</v>
      </c>
      <c r="K510" s="3" t="s">
        <v>887</v>
      </c>
    </row>
    <row r="511" spans="1:11" customFormat="1" ht="33" customHeight="1">
      <c r="A511" s="2" t="s">
        <v>1926</v>
      </c>
      <c r="B511" s="2"/>
      <c r="C511" s="3" t="s">
        <v>843</v>
      </c>
      <c r="D511" s="3" t="s">
        <v>2614</v>
      </c>
      <c r="E511" s="14" t="s">
        <v>3184</v>
      </c>
      <c r="F511" s="9"/>
      <c r="G511" s="12" t="s">
        <v>3095</v>
      </c>
      <c r="H511" s="15"/>
      <c r="I511" s="15"/>
      <c r="J511" s="12" t="s">
        <v>3095</v>
      </c>
      <c r="K511" s="3" t="s">
        <v>843</v>
      </c>
    </row>
    <row r="512" spans="1:11" customFormat="1" ht="33" customHeight="1">
      <c r="A512" s="2" t="s">
        <v>1929</v>
      </c>
      <c r="B512" s="2"/>
      <c r="C512" s="3" t="s">
        <v>850</v>
      </c>
      <c r="D512" s="3" t="s">
        <v>2614</v>
      </c>
      <c r="E512" s="14" t="s">
        <v>3185</v>
      </c>
      <c r="F512" s="9"/>
      <c r="G512" s="12" t="s">
        <v>3096</v>
      </c>
      <c r="H512" s="15"/>
      <c r="I512" s="15"/>
      <c r="J512" s="12" t="s">
        <v>3096</v>
      </c>
      <c r="K512" s="3" t="s">
        <v>850</v>
      </c>
    </row>
    <row r="513" spans="1:11" customFormat="1" ht="33" customHeight="1">
      <c r="A513" s="2" t="s">
        <v>1932</v>
      </c>
      <c r="B513" s="2"/>
      <c r="C513" s="3" t="s">
        <v>855</v>
      </c>
      <c r="D513" s="3" t="s">
        <v>2614</v>
      </c>
      <c r="E513" s="14" t="s">
        <v>3188</v>
      </c>
      <c r="F513" s="9"/>
      <c r="G513" s="12" t="s">
        <v>3099</v>
      </c>
      <c r="H513" s="15"/>
      <c r="I513" s="15"/>
      <c r="J513" s="12" t="s">
        <v>3099</v>
      </c>
      <c r="K513" s="3" t="s">
        <v>855</v>
      </c>
    </row>
    <row r="514" spans="1:11" customFormat="1" ht="33" customHeight="1">
      <c r="A514" s="2" t="s">
        <v>1935</v>
      </c>
      <c r="B514" s="2"/>
      <c r="C514" s="3" t="s">
        <v>1275</v>
      </c>
      <c r="D514" s="3" t="s">
        <v>2614</v>
      </c>
      <c r="E514" s="7" t="s">
        <v>1277</v>
      </c>
      <c r="F514" s="9"/>
      <c r="G514" s="12" t="s">
        <v>3146</v>
      </c>
      <c r="H514" s="15"/>
      <c r="I514" s="15"/>
      <c r="J514" s="12" t="s">
        <v>3146</v>
      </c>
      <c r="K514" s="3" t="s">
        <v>1275</v>
      </c>
    </row>
    <row r="515" spans="1:11" customFormat="1" ht="33" customHeight="1">
      <c r="A515" s="2" t="s">
        <v>98</v>
      </c>
      <c r="B515" s="2"/>
      <c r="C515" s="3" t="s">
        <v>2075</v>
      </c>
      <c r="D515" s="3" t="s">
        <v>2614</v>
      </c>
      <c r="E515" s="7" t="s">
        <v>2077</v>
      </c>
      <c r="F515" s="9"/>
      <c r="G515" s="12"/>
      <c r="H515" s="15"/>
      <c r="I515" s="15"/>
      <c r="J515" s="12" t="s">
        <v>3210</v>
      </c>
      <c r="K515" s="3" t="s">
        <v>2075</v>
      </c>
    </row>
    <row r="516" spans="1:11" customFormat="1" ht="33" customHeight="1">
      <c r="A516" s="2" t="s">
        <v>101</v>
      </c>
      <c r="B516" s="2"/>
      <c r="C516" s="3" t="s">
        <v>2078</v>
      </c>
      <c r="D516" s="3" t="s">
        <v>2614</v>
      </c>
      <c r="E516" s="7" t="s">
        <v>2080</v>
      </c>
      <c r="F516" s="9"/>
      <c r="G516" s="12"/>
      <c r="H516" s="15"/>
      <c r="I516" s="15"/>
      <c r="J516" s="12" t="s">
        <v>3211</v>
      </c>
      <c r="K516" s="3" t="s">
        <v>2078</v>
      </c>
    </row>
    <row r="517" spans="1:11" customFormat="1" ht="33" customHeight="1">
      <c r="A517" s="2" t="s">
        <v>104</v>
      </c>
      <c r="B517" s="2"/>
      <c r="C517" s="3" t="s">
        <v>2081</v>
      </c>
      <c r="D517" s="3" t="s">
        <v>2614</v>
      </c>
      <c r="E517" s="7" t="s">
        <v>2083</v>
      </c>
      <c r="F517" s="9"/>
      <c r="G517" s="12"/>
      <c r="H517" s="15"/>
      <c r="I517" s="15"/>
      <c r="J517" s="12" t="s">
        <v>3212</v>
      </c>
      <c r="K517" s="3" t="s">
        <v>2081</v>
      </c>
    </row>
    <row r="518" spans="1:11" customFormat="1" ht="33" customHeight="1">
      <c r="A518" s="2" t="s">
        <v>107</v>
      </c>
      <c r="B518" s="2"/>
      <c r="C518" s="3" t="s">
        <v>2084</v>
      </c>
      <c r="D518" s="3" t="s">
        <v>2614</v>
      </c>
      <c r="E518" s="7" t="s">
        <v>2086</v>
      </c>
      <c r="F518" s="9"/>
      <c r="G518" s="12"/>
      <c r="H518" s="15"/>
      <c r="I518" s="15"/>
      <c r="J518" s="12" t="s">
        <v>3213</v>
      </c>
      <c r="K518" s="3" t="s">
        <v>2084</v>
      </c>
    </row>
    <row r="519" spans="1:11" customFormat="1" ht="33" customHeight="1">
      <c r="A519" s="2" t="s">
        <v>110</v>
      </c>
      <c r="B519" s="2"/>
      <c r="C519" s="3" t="s">
        <v>2087</v>
      </c>
      <c r="D519" s="3" t="s">
        <v>2614</v>
      </c>
      <c r="E519" s="7" t="s">
        <v>2089</v>
      </c>
      <c r="F519" s="9"/>
      <c r="G519" s="12"/>
      <c r="H519" s="15"/>
      <c r="I519" s="15"/>
      <c r="J519" s="12" t="s">
        <v>3214</v>
      </c>
      <c r="K519" s="3" t="s">
        <v>2087</v>
      </c>
    </row>
    <row r="520" spans="1:11" customFormat="1" ht="33" customHeight="1">
      <c r="A520" s="2" t="s">
        <v>113</v>
      </c>
      <c r="B520" s="2"/>
      <c r="C520" s="3" t="s">
        <v>2117</v>
      </c>
      <c r="D520" s="3" t="s">
        <v>2614</v>
      </c>
      <c r="E520" s="7" t="s">
        <v>2119</v>
      </c>
      <c r="F520" s="9"/>
      <c r="G520" s="12"/>
      <c r="H520" s="15"/>
      <c r="I520" s="15"/>
      <c r="J520" s="12" t="s">
        <v>3215</v>
      </c>
      <c r="K520" s="3" t="s">
        <v>2117</v>
      </c>
    </row>
    <row r="521" spans="1:11" customFormat="1" ht="33" customHeight="1">
      <c r="A521" s="2"/>
      <c r="B521" s="2"/>
      <c r="C521" s="3" t="s">
        <v>2237</v>
      </c>
      <c r="D521" s="3" t="s">
        <v>2614</v>
      </c>
      <c r="E521" s="7" t="s">
        <v>2239</v>
      </c>
      <c r="F521" s="9"/>
      <c r="G521" s="12"/>
      <c r="H521" s="15"/>
      <c r="I521" s="15"/>
      <c r="J521" s="12" t="s">
        <v>3216</v>
      </c>
      <c r="K521" s="3" t="s">
        <v>2237</v>
      </c>
    </row>
    <row r="522" spans="1:11" customFormat="1" ht="33" customHeight="1">
      <c r="A522" s="2" t="s">
        <v>118</v>
      </c>
      <c r="B522" s="2"/>
      <c r="C522" s="3" t="s">
        <v>2240</v>
      </c>
      <c r="D522" s="3" t="s">
        <v>2614</v>
      </c>
      <c r="E522" s="7" t="s">
        <v>2242</v>
      </c>
      <c r="F522" s="9"/>
      <c r="G522" s="12"/>
      <c r="H522" s="15"/>
      <c r="I522" s="15"/>
      <c r="J522" s="12" t="s">
        <v>3217</v>
      </c>
      <c r="K522" s="3" t="s">
        <v>2240</v>
      </c>
    </row>
    <row r="523" spans="1:11" customFormat="1" ht="33" customHeight="1">
      <c r="A523" s="2" t="s">
        <v>121</v>
      </c>
      <c r="B523" s="2"/>
      <c r="C523" s="3" t="s">
        <v>2243</v>
      </c>
      <c r="D523" s="3" t="s">
        <v>2614</v>
      </c>
      <c r="E523" s="7" t="s">
        <v>2245</v>
      </c>
      <c r="F523" s="9"/>
      <c r="G523" s="12"/>
      <c r="H523" s="15"/>
      <c r="I523" s="15"/>
      <c r="J523" s="12" t="s">
        <v>3218</v>
      </c>
      <c r="K523" s="3" t="s">
        <v>2243</v>
      </c>
    </row>
    <row r="524" spans="1:11" customFormat="1" ht="33" customHeight="1">
      <c r="A524" s="2" t="s">
        <v>124</v>
      </c>
      <c r="B524" s="2"/>
      <c r="C524" s="3" t="s">
        <v>2246</v>
      </c>
      <c r="D524" s="3" t="s">
        <v>2614</v>
      </c>
      <c r="E524" s="7" t="s">
        <v>2248</v>
      </c>
      <c r="F524" s="9"/>
      <c r="G524" s="12"/>
      <c r="H524" s="15"/>
      <c r="I524" s="15"/>
      <c r="J524" s="12" t="s">
        <v>3219</v>
      </c>
      <c r="K524" s="3" t="s">
        <v>2246</v>
      </c>
    </row>
    <row r="525" spans="1:11" customFormat="1" ht="33" customHeight="1">
      <c r="A525" s="2" t="s">
        <v>127</v>
      </c>
      <c r="B525" s="2"/>
      <c r="C525" s="3" t="s">
        <v>2249</v>
      </c>
      <c r="D525" s="3" t="s">
        <v>2614</v>
      </c>
      <c r="E525" s="7" t="s">
        <v>2251</v>
      </c>
      <c r="F525" s="9"/>
      <c r="G525" s="12"/>
      <c r="H525" s="15"/>
      <c r="I525" s="15"/>
      <c r="J525" s="12" t="s">
        <v>3220</v>
      </c>
      <c r="K525" s="3" t="s">
        <v>2249</v>
      </c>
    </row>
    <row r="526" spans="1:11" customFormat="1" ht="33" customHeight="1">
      <c r="A526" s="2" t="s">
        <v>130</v>
      </c>
      <c r="B526" s="2"/>
      <c r="C526" s="3" t="s">
        <v>2252</v>
      </c>
      <c r="D526" s="3" t="s">
        <v>2614</v>
      </c>
      <c r="E526" s="7" t="s">
        <v>2254</v>
      </c>
      <c r="F526" s="9"/>
      <c r="G526" s="12"/>
      <c r="H526" s="15"/>
      <c r="I526" s="15"/>
      <c r="J526" s="12" t="s">
        <v>3221</v>
      </c>
      <c r="K526" s="3" t="s">
        <v>2252</v>
      </c>
    </row>
    <row r="527" spans="1:11" customFormat="1" ht="33" customHeight="1">
      <c r="A527" s="2" t="s">
        <v>133</v>
      </c>
      <c r="B527" s="2"/>
      <c r="C527" s="3" t="s">
        <v>2255</v>
      </c>
      <c r="D527" s="3" t="s">
        <v>2614</v>
      </c>
      <c r="E527" s="7" t="s">
        <v>2257</v>
      </c>
      <c r="F527" s="9"/>
      <c r="G527" s="12"/>
      <c r="H527" s="15"/>
      <c r="I527" s="15"/>
      <c r="J527" s="12" t="s">
        <v>3222</v>
      </c>
      <c r="K527" s="3" t="s">
        <v>2255</v>
      </c>
    </row>
    <row r="528" spans="1:11" customFormat="1" ht="33" customHeight="1">
      <c r="A528" s="2" t="s">
        <v>136</v>
      </c>
      <c r="B528" s="2"/>
      <c r="C528" s="3" t="s">
        <v>2258</v>
      </c>
      <c r="D528" s="3" t="s">
        <v>2614</v>
      </c>
      <c r="E528" s="7" t="s">
        <v>2260</v>
      </c>
      <c r="F528" s="9"/>
      <c r="G528" s="12"/>
      <c r="H528" s="15"/>
      <c r="I528" s="15"/>
      <c r="J528" s="12" t="s">
        <v>3223</v>
      </c>
      <c r="K528" s="3" t="s">
        <v>2258</v>
      </c>
    </row>
    <row r="529" spans="1:11" customFormat="1" ht="33" customHeight="1">
      <c r="A529" s="2" t="s">
        <v>138</v>
      </c>
      <c r="B529" s="2"/>
      <c r="C529" s="3" t="s">
        <v>2261</v>
      </c>
      <c r="D529" s="3" t="s">
        <v>2614</v>
      </c>
      <c r="E529" s="7" t="s">
        <v>2263</v>
      </c>
      <c r="F529" s="9"/>
      <c r="G529" s="12"/>
      <c r="H529" s="15"/>
      <c r="I529" s="15"/>
      <c r="J529" s="12" t="s">
        <v>3224</v>
      </c>
      <c r="K529" s="3" t="s">
        <v>2261</v>
      </c>
    </row>
    <row r="530" spans="1:11" customFormat="1" ht="33" customHeight="1">
      <c r="A530" s="2" t="s">
        <v>140</v>
      </c>
      <c r="B530" s="2"/>
      <c r="C530" s="3" t="s">
        <v>2264</v>
      </c>
      <c r="D530" s="3" t="s">
        <v>2614</v>
      </c>
      <c r="E530" s="7" t="s">
        <v>2266</v>
      </c>
      <c r="F530" s="9"/>
      <c r="G530" s="12"/>
      <c r="H530" s="15"/>
      <c r="I530" s="15"/>
      <c r="J530" s="12" t="s">
        <v>3225</v>
      </c>
      <c r="K530" s="3" t="s">
        <v>2264</v>
      </c>
    </row>
    <row r="531" spans="1:11" customFormat="1" ht="33" customHeight="1">
      <c r="A531" s="2" t="s">
        <v>143</v>
      </c>
      <c r="B531" s="2"/>
      <c r="C531" s="3" t="s">
        <v>2291</v>
      </c>
      <c r="D531" s="3" t="s">
        <v>2614</v>
      </c>
      <c r="E531" s="7" t="s">
        <v>2293</v>
      </c>
      <c r="F531" s="9"/>
      <c r="G531" s="12"/>
      <c r="H531" s="15"/>
      <c r="I531" s="15"/>
      <c r="J531" s="12" t="s">
        <v>3226</v>
      </c>
      <c r="K531" s="3" t="s">
        <v>2291</v>
      </c>
    </row>
    <row r="532" spans="1:11" customFormat="1" ht="33" customHeight="1">
      <c r="A532" s="2" t="s">
        <v>146</v>
      </c>
      <c r="B532" s="2"/>
      <c r="C532" s="3" t="s">
        <v>2294</v>
      </c>
      <c r="D532" s="3" t="s">
        <v>2614</v>
      </c>
      <c r="E532" s="7" t="s">
        <v>2296</v>
      </c>
      <c r="F532" s="9"/>
      <c r="G532" s="12"/>
      <c r="H532" s="15"/>
      <c r="I532" s="15"/>
      <c r="J532" s="12" t="s">
        <v>3227</v>
      </c>
      <c r="K532" s="3" t="s">
        <v>2294</v>
      </c>
    </row>
    <row r="533" spans="1:11" customFormat="1" ht="33" customHeight="1">
      <c r="A533" s="2" t="s">
        <v>149</v>
      </c>
      <c r="B533" s="2"/>
      <c r="C533" s="3" t="s">
        <v>2297</v>
      </c>
      <c r="D533" s="3" t="s">
        <v>2614</v>
      </c>
      <c r="E533" s="7" t="s">
        <v>2299</v>
      </c>
      <c r="F533" s="9"/>
      <c r="G533" s="12"/>
      <c r="H533" s="15"/>
      <c r="I533" s="15"/>
      <c r="J533" s="12" t="s">
        <v>3228</v>
      </c>
      <c r="K533" s="3" t="s">
        <v>2297</v>
      </c>
    </row>
    <row r="534" spans="1:11" customFormat="1" ht="33" customHeight="1">
      <c r="A534" s="2" t="s">
        <v>152</v>
      </c>
      <c r="B534" s="2"/>
      <c r="C534" s="3" t="s">
        <v>2300</v>
      </c>
      <c r="D534" s="3" t="s">
        <v>2614</v>
      </c>
      <c r="E534" s="7" t="s">
        <v>2302</v>
      </c>
      <c r="F534" s="9"/>
      <c r="G534" s="12"/>
      <c r="H534" s="15"/>
      <c r="I534" s="15"/>
      <c r="J534" s="12" t="s">
        <v>3229</v>
      </c>
      <c r="K534" s="3" t="s">
        <v>2300</v>
      </c>
    </row>
    <row r="535" spans="1:11" customFormat="1" ht="33" customHeight="1">
      <c r="A535" s="2" t="s">
        <v>152</v>
      </c>
      <c r="B535" s="2"/>
      <c r="C535" s="3" t="s">
        <v>2327</v>
      </c>
      <c r="D535" s="3" t="s">
        <v>2614</v>
      </c>
      <c r="E535" s="7" t="s">
        <v>2329</v>
      </c>
      <c r="F535" s="9"/>
      <c r="G535" s="12"/>
      <c r="H535" s="15" t="s">
        <v>2751</v>
      </c>
      <c r="I535" s="15"/>
      <c r="J535" s="12" t="s">
        <v>3655</v>
      </c>
      <c r="K535" s="3" t="s">
        <v>2327</v>
      </c>
    </row>
    <row r="536" spans="1:11" customFormat="1" ht="33" customHeight="1">
      <c r="A536" s="2" t="s">
        <v>157</v>
      </c>
      <c r="B536" s="2"/>
      <c r="C536" s="3" t="s">
        <v>2330</v>
      </c>
      <c r="D536" s="3" t="s">
        <v>2614</v>
      </c>
      <c r="E536" s="7" t="s">
        <v>2332</v>
      </c>
      <c r="F536" s="9"/>
      <c r="G536" s="12"/>
      <c r="H536" s="15" t="s">
        <v>2751</v>
      </c>
      <c r="I536" s="15"/>
      <c r="J536" s="12" t="s">
        <v>3656</v>
      </c>
      <c r="K536" s="3" t="s">
        <v>2330</v>
      </c>
    </row>
    <row r="537" spans="1:11" customFormat="1" ht="33" customHeight="1">
      <c r="A537" s="2" t="s">
        <v>160</v>
      </c>
      <c r="B537" s="2"/>
      <c r="C537" s="3" t="s">
        <v>2381</v>
      </c>
      <c r="D537" s="3" t="s">
        <v>2614</v>
      </c>
      <c r="E537" s="7" t="s">
        <v>2383</v>
      </c>
      <c r="F537" s="9"/>
      <c r="G537" s="12"/>
      <c r="H537" s="15"/>
      <c r="I537" s="15"/>
      <c r="J537" s="12" t="s">
        <v>3230</v>
      </c>
      <c r="K537" s="3" t="s">
        <v>2381</v>
      </c>
    </row>
    <row r="538" spans="1:11" customFormat="1" ht="33" customHeight="1">
      <c r="A538" s="2" t="s">
        <v>163</v>
      </c>
      <c r="B538" s="2"/>
      <c r="C538" s="3" t="s">
        <v>2384</v>
      </c>
      <c r="D538" s="3" t="s">
        <v>2614</v>
      </c>
      <c r="E538" s="7" t="s">
        <v>2383</v>
      </c>
      <c r="F538" s="9"/>
      <c r="G538" s="12"/>
      <c r="H538" s="15"/>
      <c r="I538" s="15"/>
      <c r="J538" s="12" t="s">
        <v>3231</v>
      </c>
      <c r="K538" s="3" t="s">
        <v>2384</v>
      </c>
    </row>
    <row r="539" spans="1:11" customFormat="1" ht="33" customHeight="1">
      <c r="A539" s="2" t="s">
        <v>166</v>
      </c>
      <c r="B539" s="2"/>
      <c r="C539" s="3" t="s">
        <v>2392</v>
      </c>
      <c r="D539" s="3" t="s">
        <v>2614</v>
      </c>
      <c r="E539" s="7" t="s">
        <v>2383</v>
      </c>
      <c r="F539" s="9"/>
      <c r="G539" s="12"/>
      <c r="H539" s="15"/>
      <c r="I539" s="15"/>
      <c r="J539" s="12" t="s">
        <v>3232</v>
      </c>
      <c r="K539" s="3" t="s">
        <v>2392</v>
      </c>
    </row>
    <row r="540" spans="1:11" customFormat="1" ht="33" customHeight="1">
      <c r="A540" s="2" t="s">
        <v>169</v>
      </c>
      <c r="B540" s="2"/>
      <c r="C540" s="3" t="s">
        <v>2394</v>
      </c>
      <c r="D540" s="3" t="s">
        <v>2614</v>
      </c>
      <c r="E540" s="7" t="s">
        <v>2383</v>
      </c>
      <c r="F540" s="9"/>
      <c r="G540" s="12"/>
      <c r="H540" s="15"/>
      <c r="I540" s="15"/>
      <c r="J540" s="12" t="s">
        <v>3233</v>
      </c>
      <c r="K540" s="3" t="s">
        <v>2394</v>
      </c>
    </row>
    <row r="541" spans="1:11" customFormat="1" ht="33" customHeight="1">
      <c r="A541" s="2" t="s">
        <v>172</v>
      </c>
      <c r="B541" s="2"/>
      <c r="C541" s="3" t="s">
        <v>2414</v>
      </c>
      <c r="D541" s="3" t="s">
        <v>2614</v>
      </c>
      <c r="E541" s="7" t="s">
        <v>2416</v>
      </c>
      <c r="F541" s="9"/>
      <c r="G541" s="12"/>
      <c r="H541" s="15"/>
      <c r="I541" s="15"/>
      <c r="J541" s="12" t="s">
        <v>3234</v>
      </c>
      <c r="K541" s="3" t="s">
        <v>2414</v>
      </c>
    </row>
    <row r="542" spans="1:11" customFormat="1" ht="33" customHeight="1">
      <c r="A542" s="2" t="s">
        <v>175</v>
      </c>
      <c r="B542" s="2"/>
      <c r="C542" s="3" t="s">
        <v>2417</v>
      </c>
      <c r="D542" s="3" t="s">
        <v>2614</v>
      </c>
      <c r="E542" s="7" t="s">
        <v>2416</v>
      </c>
      <c r="F542" s="9"/>
      <c r="G542" s="12"/>
      <c r="H542" s="15"/>
      <c r="I542" s="15"/>
      <c r="J542" s="12" t="s">
        <v>3235</v>
      </c>
      <c r="K542" s="3" t="s">
        <v>2417</v>
      </c>
    </row>
    <row r="543" spans="1:11" customFormat="1" ht="33" customHeight="1">
      <c r="A543" s="2" t="s">
        <v>178</v>
      </c>
      <c r="B543" s="2"/>
      <c r="C543" s="3" t="s">
        <v>2419</v>
      </c>
      <c r="D543" s="3" t="s">
        <v>2614</v>
      </c>
      <c r="E543" s="7" t="s">
        <v>2421</v>
      </c>
      <c r="F543" s="9"/>
      <c r="G543" s="12"/>
      <c r="H543" s="15"/>
      <c r="I543" s="15"/>
      <c r="J543" s="12" t="s">
        <v>3236</v>
      </c>
      <c r="K543" s="3" t="s">
        <v>2419</v>
      </c>
    </row>
    <row r="544" spans="1:11" customFormat="1" ht="33" customHeight="1">
      <c r="A544" s="2" t="s">
        <v>181</v>
      </c>
      <c r="B544" s="2"/>
      <c r="C544" s="3" t="s">
        <v>2422</v>
      </c>
      <c r="D544" s="3" t="s">
        <v>2614</v>
      </c>
      <c r="E544" s="7" t="s">
        <v>2424</v>
      </c>
      <c r="F544" s="9"/>
      <c r="G544" s="12"/>
      <c r="H544" s="15"/>
      <c r="I544" s="15"/>
      <c r="J544" s="12" t="s">
        <v>3237</v>
      </c>
      <c r="K544" s="3" t="s">
        <v>2422</v>
      </c>
    </row>
    <row r="545" spans="1:11" customFormat="1" ht="33" customHeight="1">
      <c r="A545" s="2" t="s">
        <v>184</v>
      </c>
      <c r="B545" s="2"/>
      <c r="C545" s="3" t="s">
        <v>2431</v>
      </c>
      <c r="D545" s="3" t="s">
        <v>2614</v>
      </c>
      <c r="E545" s="7" t="s">
        <v>2433</v>
      </c>
      <c r="F545" s="9"/>
      <c r="G545" s="12"/>
      <c r="H545" s="15" t="s">
        <v>2751</v>
      </c>
      <c r="I545" s="15"/>
      <c r="J545" s="12" t="s">
        <v>3653</v>
      </c>
      <c r="K545" s="3" t="s">
        <v>2431</v>
      </c>
    </row>
    <row r="546" spans="1:11" customFormat="1" ht="33" customHeight="1">
      <c r="A546" s="2" t="s">
        <v>187</v>
      </c>
      <c r="B546" s="2"/>
      <c r="C546" s="3" t="s">
        <v>2434</v>
      </c>
      <c r="D546" s="3" t="s">
        <v>2614</v>
      </c>
      <c r="E546" s="7" t="s">
        <v>2436</v>
      </c>
      <c r="F546" s="9"/>
      <c r="G546" s="12"/>
      <c r="H546" s="15" t="s">
        <v>2751</v>
      </c>
      <c r="I546" s="15"/>
      <c r="J546" s="12" t="s">
        <v>3654</v>
      </c>
      <c r="K546" s="3" t="s">
        <v>2434</v>
      </c>
    </row>
    <row r="547" spans="1:11" customFormat="1" ht="33" customHeight="1">
      <c r="A547" s="2" t="s">
        <v>190</v>
      </c>
      <c r="B547" s="2"/>
      <c r="C547" s="3" t="s">
        <v>2437</v>
      </c>
      <c r="D547" s="3" t="s">
        <v>2614</v>
      </c>
      <c r="E547" s="7" t="s">
        <v>2439</v>
      </c>
      <c r="F547" s="9"/>
      <c r="G547" s="12"/>
      <c r="H547" s="15"/>
      <c r="I547" s="15"/>
      <c r="J547" s="12" t="s">
        <v>3238</v>
      </c>
      <c r="K547" s="3" t="s">
        <v>2437</v>
      </c>
    </row>
    <row r="548" spans="1:11" customFormat="1" ht="33" customHeight="1">
      <c r="A548" s="2" t="s">
        <v>193</v>
      </c>
      <c r="B548" s="2"/>
      <c r="C548" s="3" t="s">
        <v>2440</v>
      </c>
      <c r="D548" s="3" t="s">
        <v>2614</v>
      </c>
      <c r="E548" s="7" t="s">
        <v>2442</v>
      </c>
      <c r="F548" s="9"/>
      <c r="G548" s="12"/>
      <c r="H548" s="15"/>
      <c r="I548" s="15"/>
      <c r="J548" s="12" t="s">
        <v>3239</v>
      </c>
      <c r="K548" s="3" t="s">
        <v>2440</v>
      </c>
    </row>
    <row r="549" spans="1:11" customFormat="1" ht="33" customHeight="1">
      <c r="A549" s="2" t="s">
        <v>196</v>
      </c>
      <c r="B549" s="2"/>
      <c r="C549" s="3" t="s">
        <v>2509</v>
      </c>
      <c r="D549" s="3" t="s">
        <v>2614</v>
      </c>
      <c r="E549" s="7" t="s">
        <v>2511</v>
      </c>
      <c r="F549" s="9"/>
      <c r="G549" s="12"/>
      <c r="H549" s="15"/>
      <c r="I549" s="15"/>
      <c r="J549" s="12" t="s">
        <v>3240</v>
      </c>
      <c r="K549" s="3" t="s">
        <v>2509</v>
      </c>
    </row>
    <row r="550" spans="1:11" customFormat="1" ht="33" customHeight="1">
      <c r="A550" s="2" t="s">
        <v>199</v>
      </c>
      <c r="B550" s="2"/>
      <c r="C550" s="3" t="s">
        <v>2512</v>
      </c>
      <c r="D550" s="3" t="s">
        <v>2614</v>
      </c>
      <c r="E550" s="7" t="s">
        <v>2514</v>
      </c>
      <c r="F550" s="9"/>
      <c r="G550" s="12"/>
      <c r="H550" s="15"/>
      <c r="I550" s="15"/>
      <c r="J550" s="12" t="s">
        <v>3241</v>
      </c>
      <c r="K550" s="3" t="s">
        <v>2512</v>
      </c>
    </row>
    <row r="551" spans="1:11" customFormat="1" ht="33" customHeight="1">
      <c r="A551" s="2" t="s">
        <v>201</v>
      </c>
      <c r="B551" s="2"/>
      <c r="C551" s="3" t="s">
        <v>2527</v>
      </c>
      <c r="D551" s="3" t="s">
        <v>2614</v>
      </c>
      <c r="E551" s="7" t="s">
        <v>2529</v>
      </c>
      <c r="F551" s="9"/>
      <c r="G551" s="12"/>
      <c r="H551" s="15"/>
      <c r="I551" s="15"/>
      <c r="J551" s="12" t="s">
        <v>3242</v>
      </c>
      <c r="K551" s="3" t="s">
        <v>2527</v>
      </c>
    </row>
    <row r="552" spans="1:11" customFormat="1" ht="33" customHeight="1">
      <c r="A552" s="2" t="s">
        <v>203</v>
      </c>
      <c r="B552" s="2"/>
      <c r="C552" s="3" t="s">
        <v>2530</v>
      </c>
      <c r="D552" s="3" t="s">
        <v>2614</v>
      </c>
      <c r="E552" s="7" t="s">
        <v>2532</v>
      </c>
      <c r="F552" s="9"/>
      <c r="G552" s="12"/>
      <c r="H552" s="15"/>
      <c r="I552" s="15"/>
      <c r="J552" s="12" t="s">
        <v>3243</v>
      </c>
      <c r="K552" s="3" t="s">
        <v>2530</v>
      </c>
    </row>
    <row r="553" spans="1:11" customFormat="1" ht="33" customHeight="1">
      <c r="A553" s="2" t="s">
        <v>205</v>
      </c>
      <c r="B553" s="2"/>
      <c r="C553" s="3" t="s">
        <v>2533</v>
      </c>
      <c r="D553" s="3" t="s">
        <v>2614</v>
      </c>
      <c r="E553" s="7" t="s">
        <v>2416</v>
      </c>
      <c r="F553" s="9"/>
      <c r="G553" s="12"/>
      <c r="H553" s="15"/>
      <c r="I553" s="15"/>
      <c r="J553" s="12" t="s">
        <v>3244</v>
      </c>
      <c r="K553" s="3" t="s">
        <v>2533</v>
      </c>
    </row>
    <row r="554" spans="1:11" customFormat="1" ht="33" customHeight="1">
      <c r="A554" s="2" t="s">
        <v>208</v>
      </c>
      <c r="B554" s="2"/>
      <c r="C554" s="3" t="s">
        <v>2535</v>
      </c>
      <c r="D554" s="3" t="s">
        <v>2614</v>
      </c>
      <c r="E554" s="7" t="s">
        <v>2416</v>
      </c>
      <c r="F554" s="9"/>
      <c r="G554" s="12"/>
      <c r="H554" s="15"/>
      <c r="I554" s="15"/>
      <c r="J554" s="12" t="s">
        <v>3245</v>
      </c>
      <c r="K554" s="3" t="s">
        <v>2535</v>
      </c>
    </row>
    <row r="555" spans="1:11" customFormat="1" ht="33" customHeight="1">
      <c r="A555" s="2" t="s">
        <v>210</v>
      </c>
      <c r="B555" s="2"/>
      <c r="C555" s="3" t="s">
        <v>2537</v>
      </c>
      <c r="D555" s="3" t="s">
        <v>2614</v>
      </c>
      <c r="E555" s="7" t="s">
        <v>206</v>
      </c>
      <c r="F555" s="9"/>
      <c r="G555" s="12"/>
      <c r="H555" s="15"/>
      <c r="I555" s="15"/>
      <c r="J555" s="12" t="s">
        <v>3246</v>
      </c>
      <c r="K555" s="3" t="s">
        <v>2537</v>
      </c>
    </row>
    <row r="556" spans="1:11" customFormat="1" ht="33" customHeight="1">
      <c r="A556" s="2" t="s">
        <v>212</v>
      </c>
      <c r="B556" s="2"/>
      <c r="C556" s="3" t="s">
        <v>2539</v>
      </c>
      <c r="D556" s="3" t="s">
        <v>2614</v>
      </c>
      <c r="E556" s="7" t="s">
        <v>206</v>
      </c>
      <c r="F556" s="9"/>
      <c r="G556" s="12"/>
      <c r="H556" s="15"/>
      <c r="I556" s="15"/>
      <c r="J556" s="12" t="s">
        <v>3247</v>
      </c>
      <c r="K556" s="3" t="s">
        <v>2539</v>
      </c>
    </row>
    <row r="557" spans="1:11" customFormat="1" ht="33" customHeight="1">
      <c r="A557" s="2" t="s">
        <v>214</v>
      </c>
      <c r="B557" s="2"/>
      <c r="C557" s="3" t="s">
        <v>2550</v>
      </c>
      <c r="D557" s="3" t="s">
        <v>2614</v>
      </c>
      <c r="E557" s="7" t="s">
        <v>2552</v>
      </c>
      <c r="F557" s="9"/>
      <c r="G557" s="12"/>
      <c r="H557" s="15"/>
      <c r="I557" s="15"/>
      <c r="J557" s="12" t="s">
        <v>3248</v>
      </c>
      <c r="K557" s="3" t="s">
        <v>2550</v>
      </c>
    </row>
    <row r="558" spans="1:11" customFormat="1" ht="33" customHeight="1">
      <c r="A558" s="2" t="s">
        <v>216</v>
      </c>
      <c r="B558" s="2"/>
      <c r="C558" s="3" t="s">
        <v>2559</v>
      </c>
      <c r="D558" s="3" t="s">
        <v>2614</v>
      </c>
      <c r="E558" s="7" t="s">
        <v>2561</v>
      </c>
      <c r="F558" s="9"/>
      <c r="G558" s="12"/>
      <c r="H558" s="15"/>
      <c r="I558" s="15"/>
      <c r="J558" s="12" t="s">
        <v>3249</v>
      </c>
      <c r="K558" s="3" t="s">
        <v>2559</v>
      </c>
    </row>
    <row r="559" spans="1:11" customFormat="1" ht="33" customHeight="1">
      <c r="A559" s="2" t="s">
        <v>218</v>
      </c>
      <c r="B559" s="2"/>
      <c r="C559" s="3" t="s">
        <v>2562</v>
      </c>
      <c r="D559" s="3" t="s">
        <v>2614</v>
      </c>
      <c r="E559" s="7" t="s">
        <v>2564</v>
      </c>
      <c r="F559" s="9"/>
      <c r="G559" s="12"/>
      <c r="H559" s="15"/>
      <c r="I559" s="15"/>
      <c r="J559" s="12" t="s">
        <v>3250</v>
      </c>
      <c r="K559" s="3" t="s">
        <v>2562</v>
      </c>
    </row>
    <row r="560" spans="1:11" customFormat="1" ht="33" customHeight="1">
      <c r="A560" s="2" t="s">
        <v>220</v>
      </c>
      <c r="B560" s="2"/>
      <c r="C560" s="3" t="s">
        <v>2565</v>
      </c>
      <c r="D560" s="3" t="s">
        <v>2614</v>
      </c>
      <c r="E560" s="7" t="s">
        <v>2567</v>
      </c>
      <c r="F560" s="9"/>
      <c r="G560" s="12"/>
      <c r="H560" s="15"/>
      <c r="I560" s="15"/>
      <c r="J560" s="12" t="s">
        <v>3251</v>
      </c>
      <c r="K560" s="3" t="s">
        <v>2565</v>
      </c>
    </row>
    <row r="561" spans="1:11" customFormat="1" ht="33" customHeight="1">
      <c r="A561" s="2" t="s">
        <v>222</v>
      </c>
      <c r="B561" s="2"/>
      <c r="C561" s="3" t="s">
        <v>2583</v>
      </c>
      <c r="D561" s="3" t="s">
        <v>2614</v>
      </c>
      <c r="E561" s="7" t="s">
        <v>2585</v>
      </c>
      <c r="F561" s="9"/>
      <c r="G561" s="12"/>
      <c r="H561" s="15"/>
      <c r="I561" s="15"/>
      <c r="J561" s="12" t="s">
        <v>3252</v>
      </c>
      <c r="K561" s="3" t="s">
        <v>2583</v>
      </c>
    </row>
    <row r="562" spans="1:11" customFormat="1" ht="33" customHeight="1">
      <c r="A562" s="2" t="s">
        <v>224</v>
      </c>
      <c r="B562" s="2"/>
      <c r="C562" s="3" t="s">
        <v>2586</v>
      </c>
      <c r="D562" s="3" t="s">
        <v>2614</v>
      </c>
      <c r="E562" s="7" t="s">
        <v>2588</v>
      </c>
      <c r="F562" s="9"/>
      <c r="G562" s="12"/>
      <c r="H562" s="15"/>
      <c r="I562" s="15"/>
      <c r="J562" s="12" t="s">
        <v>3253</v>
      </c>
      <c r="K562" s="3" t="s">
        <v>2586</v>
      </c>
    </row>
    <row r="563" spans="1:11" customFormat="1" ht="33" customHeight="1">
      <c r="A563" s="2" t="s">
        <v>227</v>
      </c>
      <c r="B563" s="2"/>
      <c r="C563" s="3" t="s">
        <v>1700</v>
      </c>
      <c r="D563" s="3" t="s">
        <v>2614</v>
      </c>
      <c r="E563" s="7" t="s">
        <v>206</v>
      </c>
      <c r="F563" s="9"/>
      <c r="G563" s="12"/>
      <c r="H563" s="15"/>
      <c r="I563" s="15"/>
      <c r="J563" s="12" t="s">
        <v>3254</v>
      </c>
      <c r="K563" s="3" t="s">
        <v>1700</v>
      </c>
    </row>
    <row r="564" spans="1:11" customFormat="1" ht="33" customHeight="1">
      <c r="A564" s="2" t="s">
        <v>230</v>
      </c>
      <c r="B564" s="2"/>
      <c r="C564" s="3" t="s">
        <v>1702</v>
      </c>
      <c r="D564" s="3" t="s">
        <v>2614</v>
      </c>
      <c r="E564" s="7" t="s">
        <v>206</v>
      </c>
      <c r="F564" s="9"/>
      <c r="G564" s="12"/>
      <c r="H564" s="15"/>
      <c r="I564" s="15"/>
      <c r="J564" s="12" t="s">
        <v>3255</v>
      </c>
      <c r="K564" s="3" t="s">
        <v>1702</v>
      </c>
    </row>
    <row r="565" spans="1:11" customFormat="1" ht="33" customHeight="1">
      <c r="A565" s="2" t="s">
        <v>233</v>
      </c>
      <c r="B565" s="2"/>
      <c r="C565" s="3" t="s">
        <v>1704</v>
      </c>
      <c r="D565" s="3" t="s">
        <v>2614</v>
      </c>
      <c r="E565" s="7" t="s">
        <v>1706</v>
      </c>
      <c r="F565" s="9"/>
      <c r="G565" s="12"/>
      <c r="H565" s="15"/>
      <c r="I565" s="15"/>
      <c r="J565" s="12" t="s">
        <v>3256</v>
      </c>
      <c r="K565" s="3" t="s">
        <v>1704</v>
      </c>
    </row>
    <row r="566" spans="1:11" customFormat="1" ht="33" customHeight="1">
      <c r="A566" s="2" t="s">
        <v>236</v>
      </c>
      <c r="B566" s="2"/>
      <c r="C566" s="3" t="s">
        <v>1707</v>
      </c>
      <c r="D566" s="3" t="s">
        <v>2614</v>
      </c>
      <c r="E566" s="7" t="s">
        <v>1709</v>
      </c>
      <c r="F566" s="9"/>
      <c r="G566" s="12"/>
      <c r="H566" s="15"/>
      <c r="I566" s="15"/>
      <c r="J566" s="12" t="s">
        <v>3257</v>
      </c>
      <c r="K566" s="3" t="s">
        <v>1707</v>
      </c>
    </row>
    <row r="567" spans="1:11" customFormat="1" ht="33" customHeight="1">
      <c r="A567" s="2" t="s">
        <v>239</v>
      </c>
      <c r="B567" s="2"/>
      <c r="C567" s="3" t="s">
        <v>1710</v>
      </c>
      <c r="D567" s="3" t="s">
        <v>2614</v>
      </c>
      <c r="E567" s="7" t="s">
        <v>1712</v>
      </c>
      <c r="F567" s="9"/>
      <c r="G567" s="12"/>
      <c r="H567" s="15"/>
      <c r="I567" s="15"/>
      <c r="J567" s="12" t="s">
        <v>3258</v>
      </c>
      <c r="K567" s="3" t="s">
        <v>1710</v>
      </c>
    </row>
    <row r="568" spans="1:11" customFormat="1" ht="33" customHeight="1">
      <c r="A568" s="2" t="s">
        <v>242</v>
      </c>
      <c r="B568" s="2"/>
      <c r="C568" s="3" t="s">
        <v>1713</v>
      </c>
      <c r="D568" s="3" t="s">
        <v>2614</v>
      </c>
      <c r="E568" s="7" t="s">
        <v>1715</v>
      </c>
      <c r="F568" s="9"/>
      <c r="G568" s="12"/>
      <c r="H568" s="15"/>
      <c r="I568" s="15"/>
      <c r="J568" s="12" t="s">
        <v>3259</v>
      </c>
      <c r="K568" s="3" t="s">
        <v>1713</v>
      </c>
    </row>
    <row r="569" spans="1:11" customFormat="1" ht="33" customHeight="1">
      <c r="A569" s="2" t="s">
        <v>245</v>
      </c>
      <c r="B569" s="2"/>
      <c r="C569" s="3" t="s">
        <v>1716</v>
      </c>
      <c r="D569" s="3" t="s">
        <v>2614</v>
      </c>
      <c r="E569" s="7" t="s">
        <v>1718</v>
      </c>
      <c r="F569" s="9"/>
      <c r="G569" s="12"/>
      <c r="H569" s="15"/>
      <c r="I569" s="15"/>
      <c r="J569" s="12" t="s">
        <v>3260</v>
      </c>
      <c r="K569" s="3" t="s">
        <v>1716</v>
      </c>
    </row>
    <row r="570" spans="1:11" customFormat="1" ht="33" customHeight="1">
      <c r="A570" s="2" t="s">
        <v>248</v>
      </c>
      <c r="B570" s="2"/>
      <c r="C570" s="3" t="s">
        <v>1719</v>
      </c>
      <c r="D570" s="3" t="s">
        <v>2614</v>
      </c>
      <c r="E570" s="7" t="s">
        <v>1721</v>
      </c>
      <c r="F570" s="9"/>
      <c r="G570" s="12"/>
      <c r="H570" s="15"/>
      <c r="I570" s="15"/>
      <c r="J570" s="12" t="s">
        <v>3261</v>
      </c>
      <c r="K570" s="3" t="s">
        <v>1719</v>
      </c>
    </row>
    <row r="571" spans="1:11" customFormat="1" ht="33" customHeight="1">
      <c r="A571" s="2" t="s">
        <v>251</v>
      </c>
      <c r="B571" s="2"/>
      <c r="C571" s="3" t="s">
        <v>1722</v>
      </c>
      <c r="D571" s="3" t="s">
        <v>2614</v>
      </c>
      <c r="E571" s="7" t="s">
        <v>1724</v>
      </c>
      <c r="F571" s="9"/>
      <c r="G571" s="12"/>
      <c r="H571" s="15"/>
      <c r="I571" s="15"/>
      <c r="J571" s="12" t="s">
        <v>3262</v>
      </c>
      <c r="K571" s="3" t="s">
        <v>1722</v>
      </c>
    </row>
    <row r="572" spans="1:11" customFormat="1" ht="33" customHeight="1">
      <c r="A572" s="2" t="s">
        <v>254</v>
      </c>
      <c r="B572" s="2"/>
      <c r="C572" s="3" t="s">
        <v>1725</v>
      </c>
      <c r="D572" s="3" t="s">
        <v>2614</v>
      </c>
      <c r="E572" s="7" t="s">
        <v>1727</v>
      </c>
      <c r="F572" s="9"/>
      <c r="G572" s="12"/>
      <c r="H572" s="15"/>
      <c r="I572" s="15"/>
      <c r="J572" s="12" t="s">
        <v>3263</v>
      </c>
      <c r="K572" s="3" t="s">
        <v>1725</v>
      </c>
    </row>
    <row r="573" spans="1:11" customFormat="1" ht="33" customHeight="1">
      <c r="A573" s="2" t="s">
        <v>257</v>
      </c>
      <c r="B573" s="2"/>
      <c r="C573" s="3" t="s">
        <v>1728</v>
      </c>
      <c r="D573" s="3" t="s">
        <v>2614</v>
      </c>
      <c r="E573" s="7" t="s">
        <v>1730</v>
      </c>
      <c r="F573" s="9"/>
      <c r="G573" s="12"/>
      <c r="H573" s="15"/>
      <c r="I573" s="15"/>
      <c r="J573" s="12" t="s">
        <v>3264</v>
      </c>
      <c r="K573" s="3" t="s">
        <v>1728</v>
      </c>
    </row>
    <row r="574" spans="1:11" customFormat="1" ht="33" customHeight="1">
      <c r="A574" s="2" t="s">
        <v>260</v>
      </c>
      <c r="B574" s="2"/>
      <c r="C574" s="3" t="s">
        <v>1731</v>
      </c>
      <c r="D574" s="3" t="s">
        <v>2614</v>
      </c>
      <c r="E574" s="7" t="s">
        <v>1733</v>
      </c>
      <c r="F574" s="9"/>
      <c r="G574" s="12"/>
      <c r="H574" s="15"/>
      <c r="I574" s="15"/>
      <c r="J574" s="12" t="s">
        <v>3265</v>
      </c>
      <c r="K574" s="3" t="s">
        <v>1731</v>
      </c>
    </row>
    <row r="575" spans="1:11" customFormat="1" ht="33" customHeight="1">
      <c r="A575" s="2" t="s">
        <v>263</v>
      </c>
      <c r="B575" s="2"/>
      <c r="C575" s="3" t="s">
        <v>1734</v>
      </c>
      <c r="D575" s="3" t="s">
        <v>2614</v>
      </c>
      <c r="E575" s="7" t="s">
        <v>1736</v>
      </c>
      <c r="F575" s="9"/>
      <c r="G575" s="12"/>
      <c r="H575" s="15"/>
      <c r="I575" s="15"/>
      <c r="J575" s="12" t="s">
        <v>3266</v>
      </c>
      <c r="K575" s="3" t="s">
        <v>1734</v>
      </c>
    </row>
    <row r="576" spans="1:11" customFormat="1" ht="33" customHeight="1">
      <c r="A576" s="2" t="s">
        <v>266</v>
      </c>
      <c r="B576" s="2"/>
      <c r="C576" s="3" t="s">
        <v>1737</v>
      </c>
      <c r="D576" s="3" t="s">
        <v>2614</v>
      </c>
      <c r="E576" s="7" t="s">
        <v>1739</v>
      </c>
      <c r="F576" s="9"/>
      <c r="G576" s="12"/>
      <c r="H576" s="15"/>
      <c r="I576" s="15"/>
      <c r="J576" s="12" t="s">
        <v>3267</v>
      </c>
      <c r="K576" s="3" t="s">
        <v>1737</v>
      </c>
    </row>
    <row r="577" spans="1:11" customFormat="1" ht="33" customHeight="1">
      <c r="A577" s="2" t="s">
        <v>269</v>
      </c>
      <c r="B577" s="2"/>
      <c r="C577" s="3" t="s">
        <v>1740</v>
      </c>
      <c r="D577" s="3" t="s">
        <v>2614</v>
      </c>
      <c r="E577" s="7" t="s">
        <v>1742</v>
      </c>
      <c r="F577" s="9"/>
      <c r="G577" s="12"/>
      <c r="H577" s="15"/>
      <c r="I577" s="15"/>
      <c r="J577" s="12" t="s">
        <v>3268</v>
      </c>
      <c r="K577" s="3" t="s">
        <v>1740</v>
      </c>
    </row>
    <row r="578" spans="1:11" customFormat="1" ht="33" customHeight="1">
      <c r="A578" s="2" t="s">
        <v>272</v>
      </c>
      <c r="B578" s="2"/>
      <c r="C578" s="3" t="s">
        <v>1743</v>
      </c>
      <c r="D578" s="3" t="s">
        <v>2614</v>
      </c>
      <c r="E578" s="7" t="s">
        <v>1745</v>
      </c>
      <c r="F578" s="9"/>
      <c r="G578" s="12"/>
      <c r="H578" s="15"/>
      <c r="I578" s="15"/>
      <c r="J578" s="12" t="s">
        <v>3269</v>
      </c>
      <c r="K578" s="3" t="s">
        <v>1743</v>
      </c>
    </row>
    <row r="579" spans="1:11" customFormat="1" ht="33" customHeight="1">
      <c r="A579" s="2" t="s">
        <v>275</v>
      </c>
      <c r="B579" s="2"/>
      <c r="C579" s="3" t="s">
        <v>1746</v>
      </c>
      <c r="D579" s="3" t="s">
        <v>2614</v>
      </c>
      <c r="E579" s="7" t="s">
        <v>1748</v>
      </c>
      <c r="F579" s="9"/>
      <c r="G579" s="12"/>
      <c r="H579" s="15"/>
      <c r="I579" s="15"/>
      <c r="J579" s="12" t="s">
        <v>3270</v>
      </c>
      <c r="K579" s="3" t="s">
        <v>1746</v>
      </c>
    </row>
    <row r="580" spans="1:11" customFormat="1" ht="33" customHeight="1">
      <c r="A580" s="2" t="s">
        <v>278</v>
      </c>
      <c r="B580" s="2"/>
      <c r="C580" s="3" t="s">
        <v>1749</v>
      </c>
      <c r="D580" s="3" t="s">
        <v>2614</v>
      </c>
      <c r="E580" s="7" t="s">
        <v>206</v>
      </c>
      <c r="F580" s="9"/>
      <c r="G580" s="12"/>
      <c r="H580" s="15"/>
      <c r="I580" s="15"/>
      <c r="J580" s="12" t="s">
        <v>3271</v>
      </c>
      <c r="K580" s="3" t="s">
        <v>1749</v>
      </c>
    </row>
    <row r="581" spans="1:11" customFormat="1" ht="33" customHeight="1">
      <c r="A581" s="2" t="s">
        <v>281</v>
      </c>
      <c r="B581" s="2"/>
      <c r="C581" s="3" t="s">
        <v>1811</v>
      </c>
      <c r="D581" s="3" t="s">
        <v>2614</v>
      </c>
      <c r="E581" s="7" t="s">
        <v>1813</v>
      </c>
      <c r="F581" s="9"/>
      <c r="G581" s="12"/>
      <c r="H581" s="15" t="s">
        <v>2751</v>
      </c>
      <c r="I581" s="15"/>
      <c r="J581" s="12" t="s">
        <v>3272</v>
      </c>
      <c r="K581" s="3" t="s">
        <v>1811</v>
      </c>
    </row>
    <row r="582" spans="1:11" customFormat="1" ht="33" customHeight="1">
      <c r="A582" s="2" t="s">
        <v>284</v>
      </c>
      <c r="B582" s="2"/>
      <c r="C582" s="3" t="s">
        <v>1814</v>
      </c>
      <c r="D582" s="3" t="s">
        <v>2614</v>
      </c>
      <c r="E582" s="7" t="s">
        <v>1816</v>
      </c>
      <c r="F582" s="9"/>
      <c r="G582" s="12"/>
      <c r="H582" s="15" t="s">
        <v>2751</v>
      </c>
      <c r="I582" s="15"/>
      <c r="J582" s="12" t="s">
        <v>3273</v>
      </c>
      <c r="K582" s="3" t="s">
        <v>1814</v>
      </c>
    </row>
    <row r="583" spans="1:11" customFormat="1" ht="33" customHeight="1">
      <c r="A583" s="2" t="s">
        <v>287</v>
      </c>
      <c r="B583" s="2"/>
      <c r="C583" s="3" t="s">
        <v>1844</v>
      </c>
      <c r="D583" s="3" t="s">
        <v>2614</v>
      </c>
      <c r="E583" s="7" t="s">
        <v>206</v>
      </c>
      <c r="F583" s="9"/>
      <c r="G583" s="12"/>
      <c r="H583" s="16" t="s">
        <v>2761</v>
      </c>
      <c r="I583" s="16"/>
      <c r="J583" s="12" t="s">
        <v>3274</v>
      </c>
      <c r="K583" s="3" t="s">
        <v>1844</v>
      </c>
    </row>
    <row r="584" spans="1:11" customFormat="1" ht="33" customHeight="1">
      <c r="A584" s="2" t="s">
        <v>290</v>
      </c>
      <c r="B584" s="2"/>
      <c r="C584" s="3" t="s">
        <v>1867</v>
      </c>
      <c r="D584" s="3" t="s">
        <v>2614</v>
      </c>
      <c r="E584" s="7" t="s">
        <v>1869</v>
      </c>
      <c r="F584" s="9"/>
      <c r="G584" s="12"/>
      <c r="H584" s="15" t="s">
        <v>2769</v>
      </c>
      <c r="I584" s="15"/>
      <c r="J584" s="12" t="s">
        <v>3275</v>
      </c>
      <c r="K584" s="3" t="s">
        <v>1867</v>
      </c>
    </row>
    <row r="585" spans="1:11" customFormat="1" ht="33" customHeight="1">
      <c r="A585" s="2" t="s">
        <v>293</v>
      </c>
      <c r="B585" s="2"/>
      <c r="C585" s="3" t="s">
        <v>1882</v>
      </c>
      <c r="D585" s="3" t="s">
        <v>2614</v>
      </c>
      <c r="E585" s="7" t="s">
        <v>1884</v>
      </c>
      <c r="F585" s="9"/>
      <c r="G585" s="12"/>
      <c r="H585" s="15" t="s">
        <v>2775</v>
      </c>
      <c r="I585" s="15"/>
      <c r="J585" s="12" t="s">
        <v>3276</v>
      </c>
      <c r="K585" s="3" t="s">
        <v>1882</v>
      </c>
    </row>
    <row r="586" spans="1:11" customFormat="1" ht="33" customHeight="1">
      <c r="A586" s="2" t="s">
        <v>296</v>
      </c>
      <c r="B586" s="2"/>
      <c r="C586" s="3" t="s">
        <v>1885</v>
      </c>
      <c r="D586" s="3" t="s">
        <v>2614</v>
      </c>
      <c r="E586" s="7" t="s">
        <v>1887</v>
      </c>
      <c r="F586" s="9"/>
      <c r="G586" s="12"/>
      <c r="H586" s="15" t="s">
        <v>2775</v>
      </c>
      <c r="I586" s="15"/>
      <c r="J586" s="12" t="s">
        <v>3277</v>
      </c>
      <c r="K586" s="3" t="s">
        <v>1885</v>
      </c>
    </row>
    <row r="587" spans="1:11" customFormat="1" ht="33" customHeight="1">
      <c r="A587" s="2" t="s">
        <v>299</v>
      </c>
      <c r="B587" s="2"/>
      <c r="C587" s="3" t="s">
        <v>1907</v>
      </c>
      <c r="D587" s="3" t="s">
        <v>2614</v>
      </c>
      <c r="E587" s="7" t="s">
        <v>206</v>
      </c>
      <c r="F587" s="9"/>
      <c r="G587" s="26"/>
      <c r="H587" s="31" t="s">
        <v>2761</v>
      </c>
      <c r="I587" s="31"/>
      <c r="J587" s="12" t="s">
        <v>3278</v>
      </c>
      <c r="K587" s="3" t="s">
        <v>1907</v>
      </c>
    </row>
    <row r="588" spans="1:11" customFormat="1" ht="33" customHeight="1">
      <c r="A588" s="2" t="s">
        <v>302</v>
      </c>
      <c r="B588" s="2"/>
      <c r="C588" s="3" t="s">
        <v>1909</v>
      </c>
      <c r="D588" s="3" t="s">
        <v>2614</v>
      </c>
      <c r="E588" s="7" t="s">
        <v>206</v>
      </c>
      <c r="F588" s="9"/>
      <c r="G588" s="12"/>
      <c r="H588" s="16" t="s">
        <v>2761</v>
      </c>
      <c r="I588" s="16"/>
      <c r="J588" s="12" t="s">
        <v>3279</v>
      </c>
      <c r="K588" s="3" t="s">
        <v>1909</v>
      </c>
    </row>
    <row r="589" spans="1:11" customFormat="1" ht="33" customHeight="1">
      <c r="A589" s="2" t="s">
        <v>305</v>
      </c>
      <c r="B589" s="2"/>
      <c r="C589" s="3" t="s">
        <v>1914</v>
      </c>
      <c r="D589" s="3" t="s">
        <v>2614</v>
      </c>
      <c r="E589" s="7" t="s">
        <v>206</v>
      </c>
      <c r="F589" s="9"/>
      <c r="G589" s="12"/>
      <c r="H589" s="16" t="s">
        <v>2761</v>
      </c>
      <c r="I589" s="16"/>
      <c r="J589" s="12" t="s">
        <v>3280</v>
      </c>
      <c r="K589" s="3" t="s">
        <v>1914</v>
      </c>
    </row>
    <row r="590" spans="1:11" customFormat="1" ht="33" customHeight="1">
      <c r="A590" s="2" t="s">
        <v>308</v>
      </c>
      <c r="B590" s="2"/>
      <c r="C590" s="3" t="s">
        <v>1922</v>
      </c>
      <c r="D590" s="3" t="s">
        <v>2614</v>
      </c>
      <c r="E590" s="7" t="s">
        <v>1924</v>
      </c>
      <c r="F590" s="9"/>
      <c r="G590" s="12"/>
      <c r="H590" s="15" t="s">
        <v>2775</v>
      </c>
      <c r="I590" s="15"/>
      <c r="J590" s="12" t="s">
        <v>3281</v>
      </c>
      <c r="K590" s="3" t="s">
        <v>1922</v>
      </c>
    </row>
    <row r="591" spans="1:11" customFormat="1" ht="33" customHeight="1">
      <c r="A591" s="2" t="s">
        <v>311</v>
      </c>
      <c r="B591" s="2"/>
      <c r="C591" s="3" t="s">
        <v>1931</v>
      </c>
      <c r="D591" s="3" t="s">
        <v>2614</v>
      </c>
      <c r="E591" s="7" t="s">
        <v>1933</v>
      </c>
      <c r="F591" s="9"/>
      <c r="G591" s="12"/>
      <c r="H591" s="15" t="s">
        <v>2775</v>
      </c>
      <c r="I591" s="15"/>
      <c r="J591" s="12" t="s">
        <v>3282</v>
      </c>
      <c r="K591" s="3" t="s">
        <v>1931</v>
      </c>
    </row>
    <row r="592" spans="1:11" customFormat="1" ht="33" customHeight="1">
      <c r="A592" s="2" t="s">
        <v>314</v>
      </c>
      <c r="B592" s="2"/>
      <c r="C592" s="3" t="s">
        <v>1934</v>
      </c>
      <c r="D592" s="3" t="s">
        <v>2614</v>
      </c>
      <c r="E592" s="7" t="s">
        <v>1936</v>
      </c>
      <c r="F592" s="9"/>
      <c r="G592" s="12"/>
      <c r="H592" s="15" t="s">
        <v>2775</v>
      </c>
      <c r="I592" s="15"/>
      <c r="J592" s="12" t="s">
        <v>3283</v>
      </c>
      <c r="K592" s="3" t="s">
        <v>1934</v>
      </c>
    </row>
    <row r="593" spans="1:11" customFormat="1" ht="33" customHeight="1">
      <c r="A593" s="2" t="s">
        <v>317</v>
      </c>
      <c r="B593" s="2"/>
      <c r="C593" s="3" t="s">
        <v>1949</v>
      </c>
      <c r="D593" s="3" t="s">
        <v>2614</v>
      </c>
      <c r="E593" s="7" t="s">
        <v>1951</v>
      </c>
      <c r="F593" s="9"/>
      <c r="G593" s="12"/>
      <c r="H593" s="15" t="s">
        <v>2775</v>
      </c>
      <c r="I593" s="15"/>
      <c r="J593" s="12" t="s">
        <v>3284</v>
      </c>
      <c r="K593" s="3" t="s">
        <v>1949</v>
      </c>
    </row>
    <row r="594" spans="1:11" customFormat="1" ht="33" customHeight="1">
      <c r="A594" s="2" t="s">
        <v>320</v>
      </c>
      <c r="B594" s="2"/>
      <c r="C594" s="3" t="s">
        <v>1952</v>
      </c>
      <c r="D594" s="3" t="s">
        <v>2614</v>
      </c>
      <c r="E594" s="7" t="s">
        <v>1954</v>
      </c>
      <c r="F594" s="9"/>
      <c r="G594" s="12"/>
      <c r="H594" s="15" t="s">
        <v>2775</v>
      </c>
      <c r="I594" s="15"/>
      <c r="J594" s="12" t="s">
        <v>3285</v>
      </c>
      <c r="K594" s="3" t="s">
        <v>1952</v>
      </c>
    </row>
    <row r="595" spans="1:11" customFormat="1" ht="33" customHeight="1">
      <c r="A595" s="2" t="s">
        <v>323</v>
      </c>
      <c r="B595" s="2"/>
      <c r="C595" s="3" t="s">
        <v>1955</v>
      </c>
      <c r="D595" s="3" t="s">
        <v>2614</v>
      </c>
      <c r="E595" s="7" t="s">
        <v>1957</v>
      </c>
      <c r="F595" s="9"/>
      <c r="G595" s="12"/>
      <c r="H595" s="30"/>
      <c r="I595" s="30"/>
      <c r="J595" s="12" t="s">
        <v>3286</v>
      </c>
      <c r="K595" s="3" t="s">
        <v>1955</v>
      </c>
    </row>
    <row r="596" spans="1:11" customFormat="1" ht="33" customHeight="1">
      <c r="A596" s="2" t="s">
        <v>326</v>
      </c>
      <c r="B596" s="2"/>
      <c r="C596" s="3" t="s">
        <v>1961</v>
      </c>
      <c r="D596" s="3" t="s">
        <v>2614</v>
      </c>
      <c r="E596" s="7" t="s">
        <v>1963</v>
      </c>
      <c r="F596" s="9"/>
      <c r="G596" s="12"/>
      <c r="H596" s="30" t="s">
        <v>2775</v>
      </c>
      <c r="I596" s="30"/>
      <c r="J596" s="12" t="s">
        <v>3287</v>
      </c>
      <c r="K596" s="3" t="s">
        <v>1961</v>
      </c>
    </row>
    <row r="597" spans="1:11" customFormat="1" ht="33" customHeight="1">
      <c r="A597" s="2" t="s">
        <v>329</v>
      </c>
      <c r="B597" s="2"/>
      <c r="C597" s="3" t="s">
        <v>1964</v>
      </c>
      <c r="D597" s="3" t="s">
        <v>2614</v>
      </c>
      <c r="E597" s="7" t="s">
        <v>1966</v>
      </c>
      <c r="F597" s="9"/>
      <c r="G597" s="12"/>
      <c r="H597" s="15" t="s">
        <v>2775</v>
      </c>
      <c r="I597" s="15"/>
      <c r="J597" s="12" t="s">
        <v>3288</v>
      </c>
      <c r="K597" s="3" t="s">
        <v>1964</v>
      </c>
    </row>
    <row r="598" spans="1:11" customFormat="1" ht="33" customHeight="1">
      <c r="A598" s="2" t="s">
        <v>332</v>
      </c>
      <c r="B598" s="2"/>
      <c r="C598" s="3" t="s">
        <v>1967</v>
      </c>
      <c r="D598" s="3" t="s">
        <v>2614</v>
      </c>
      <c r="E598" s="7" t="s">
        <v>1969</v>
      </c>
      <c r="F598" s="9"/>
      <c r="G598" s="12"/>
      <c r="H598" s="15" t="s">
        <v>2775</v>
      </c>
      <c r="I598" s="15"/>
      <c r="J598" s="12" t="s">
        <v>3289</v>
      </c>
      <c r="K598" s="3" t="s">
        <v>1967</v>
      </c>
    </row>
    <row r="599" spans="1:11" customFormat="1" ht="33" customHeight="1">
      <c r="A599" s="2" t="s">
        <v>335</v>
      </c>
      <c r="B599" s="2"/>
      <c r="C599" s="3" t="s">
        <v>1970</v>
      </c>
      <c r="D599" s="3" t="s">
        <v>2614</v>
      </c>
      <c r="E599" s="7" t="s">
        <v>1972</v>
      </c>
      <c r="F599" s="9"/>
      <c r="G599" s="12"/>
      <c r="H599" s="15" t="s">
        <v>2775</v>
      </c>
      <c r="I599" s="15"/>
      <c r="J599" s="12" t="s">
        <v>3290</v>
      </c>
      <c r="K599" s="3" t="s">
        <v>1970</v>
      </c>
    </row>
    <row r="600" spans="1:11" customFormat="1" ht="33" customHeight="1">
      <c r="A600" s="2" t="s">
        <v>338</v>
      </c>
      <c r="B600" s="2"/>
      <c r="C600" s="3" t="s">
        <v>1973</v>
      </c>
      <c r="D600" s="3" t="s">
        <v>2614</v>
      </c>
      <c r="E600" s="7" t="s">
        <v>1975</v>
      </c>
      <c r="F600" s="9"/>
      <c r="G600" s="12"/>
      <c r="H600" s="15" t="s">
        <v>2775</v>
      </c>
      <c r="I600" s="15"/>
      <c r="J600" s="12" t="s">
        <v>3291</v>
      </c>
      <c r="K600" s="3" t="s">
        <v>1973</v>
      </c>
    </row>
    <row r="601" spans="1:11" customFormat="1" ht="33" customHeight="1">
      <c r="A601" s="2" t="s">
        <v>341</v>
      </c>
      <c r="B601" s="2"/>
      <c r="C601" s="3" t="s">
        <v>1976</v>
      </c>
      <c r="D601" s="3" t="s">
        <v>2614</v>
      </c>
      <c r="E601" s="7" t="s">
        <v>1978</v>
      </c>
      <c r="F601" s="9"/>
      <c r="G601" s="12"/>
      <c r="H601" s="15" t="s">
        <v>2775</v>
      </c>
      <c r="I601" s="15"/>
      <c r="J601" s="12" t="s">
        <v>3292</v>
      </c>
      <c r="K601" s="3" t="s">
        <v>1976</v>
      </c>
    </row>
    <row r="602" spans="1:11" customFormat="1" ht="33" customHeight="1">
      <c r="A602" s="2" t="s">
        <v>344</v>
      </c>
      <c r="B602" s="2"/>
      <c r="C602" s="3" t="s">
        <v>1979</v>
      </c>
      <c r="D602" s="3" t="s">
        <v>2614</v>
      </c>
      <c r="E602" s="7" t="s">
        <v>1981</v>
      </c>
      <c r="F602" s="9"/>
      <c r="G602" s="12"/>
      <c r="H602" s="15" t="s">
        <v>2775</v>
      </c>
      <c r="I602" s="15"/>
      <c r="J602" s="12" t="s">
        <v>3293</v>
      </c>
      <c r="K602" s="3" t="s">
        <v>1979</v>
      </c>
    </row>
    <row r="603" spans="1:11" customFormat="1" ht="33" customHeight="1">
      <c r="A603" s="2" t="s">
        <v>347</v>
      </c>
      <c r="B603" s="2"/>
      <c r="C603" s="3" t="s">
        <v>1982</v>
      </c>
      <c r="D603" s="3" t="s">
        <v>2614</v>
      </c>
      <c r="E603" s="7" t="s">
        <v>1984</v>
      </c>
      <c r="F603" s="9"/>
      <c r="G603" s="12"/>
      <c r="H603" s="15" t="s">
        <v>2775</v>
      </c>
      <c r="I603" s="15"/>
      <c r="J603" s="12" t="s">
        <v>3294</v>
      </c>
      <c r="K603" s="3" t="s">
        <v>1982</v>
      </c>
    </row>
    <row r="604" spans="1:11" customFormat="1" ht="33" customHeight="1">
      <c r="A604" s="2" t="s">
        <v>350</v>
      </c>
      <c r="B604" s="2"/>
      <c r="C604" s="3" t="s">
        <v>1985</v>
      </c>
      <c r="D604" s="3" t="s">
        <v>2614</v>
      </c>
      <c r="E604" s="7" t="s">
        <v>1975</v>
      </c>
      <c r="F604" s="9"/>
      <c r="G604" s="12"/>
      <c r="H604" s="15" t="s">
        <v>2775</v>
      </c>
      <c r="I604" s="15"/>
      <c r="J604" s="12" t="s">
        <v>3295</v>
      </c>
      <c r="K604" s="3" t="s">
        <v>1985</v>
      </c>
    </row>
    <row r="605" spans="1:11" customFormat="1" ht="33" customHeight="1">
      <c r="A605" s="2" t="s">
        <v>353</v>
      </c>
      <c r="B605" s="2"/>
      <c r="C605" s="3" t="s">
        <v>1987</v>
      </c>
      <c r="D605" s="3" t="s">
        <v>2614</v>
      </c>
      <c r="E605" s="7" t="s">
        <v>1978</v>
      </c>
      <c r="F605" s="9"/>
      <c r="G605" s="12"/>
      <c r="H605" s="15" t="s">
        <v>2775</v>
      </c>
      <c r="I605" s="15"/>
      <c r="J605" s="12" t="s">
        <v>3296</v>
      </c>
      <c r="K605" s="3" t="s">
        <v>1987</v>
      </c>
    </row>
    <row r="606" spans="1:11" customFormat="1" ht="33" customHeight="1">
      <c r="A606" s="2" t="s">
        <v>356</v>
      </c>
      <c r="B606" s="2"/>
      <c r="C606" s="3" t="s">
        <v>1989</v>
      </c>
      <c r="D606" s="3" t="s">
        <v>2614</v>
      </c>
      <c r="E606" s="7" t="s">
        <v>1981</v>
      </c>
      <c r="F606" s="9"/>
      <c r="G606" s="12"/>
      <c r="H606" s="15" t="s">
        <v>2775</v>
      </c>
      <c r="I606" s="15"/>
      <c r="J606" s="12" t="s">
        <v>3297</v>
      </c>
      <c r="K606" s="3" t="s">
        <v>1989</v>
      </c>
    </row>
    <row r="607" spans="1:11" customFormat="1" ht="33" customHeight="1">
      <c r="A607" s="2" t="s">
        <v>359</v>
      </c>
      <c r="B607" s="2"/>
      <c r="C607" s="3" t="s">
        <v>1991</v>
      </c>
      <c r="D607" s="3" t="s">
        <v>2614</v>
      </c>
      <c r="E607" s="7" t="s">
        <v>1984</v>
      </c>
      <c r="F607" s="9"/>
      <c r="G607" s="12"/>
      <c r="H607" s="15" t="s">
        <v>2775</v>
      </c>
      <c r="I607" s="15"/>
      <c r="J607" s="12" t="s">
        <v>3298</v>
      </c>
      <c r="K607" s="3" t="s">
        <v>1991</v>
      </c>
    </row>
    <row r="608" spans="1:11" customFormat="1" ht="33" customHeight="1">
      <c r="A608" s="2" t="s">
        <v>362</v>
      </c>
      <c r="B608" s="2"/>
      <c r="C608" s="3" t="s">
        <v>2035</v>
      </c>
      <c r="D608" s="3" t="s">
        <v>2614</v>
      </c>
      <c r="E608" s="7" t="s">
        <v>2037</v>
      </c>
      <c r="F608" s="9"/>
      <c r="G608" s="12"/>
      <c r="H608" s="15" t="s">
        <v>2775</v>
      </c>
      <c r="I608" s="15"/>
      <c r="J608" s="12" t="s">
        <v>3299</v>
      </c>
      <c r="K608" s="3" t="s">
        <v>2035</v>
      </c>
    </row>
    <row r="609" spans="1:11" customFormat="1" ht="33" customHeight="1">
      <c r="A609" s="2" t="s">
        <v>365</v>
      </c>
      <c r="B609" s="2"/>
      <c r="C609" s="3" t="s">
        <v>2038</v>
      </c>
      <c r="D609" s="3" t="s">
        <v>2614</v>
      </c>
      <c r="E609" s="7" t="s">
        <v>2040</v>
      </c>
      <c r="F609" s="9"/>
      <c r="G609" s="12"/>
      <c r="H609" s="15" t="s">
        <v>2775</v>
      </c>
      <c r="I609" s="15"/>
      <c r="J609" s="12" t="s">
        <v>3300</v>
      </c>
      <c r="K609" s="3" t="s">
        <v>2038</v>
      </c>
    </row>
    <row r="610" spans="1:11" customFormat="1" ht="33" customHeight="1">
      <c r="A610" s="2" t="s">
        <v>368</v>
      </c>
      <c r="B610" s="2"/>
      <c r="C610" s="3" t="s">
        <v>2041</v>
      </c>
      <c r="D610" s="3" t="s">
        <v>2614</v>
      </c>
      <c r="E610" s="7" t="s">
        <v>2043</v>
      </c>
      <c r="F610" s="9"/>
      <c r="G610" s="12"/>
      <c r="H610" s="15" t="s">
        <v>2775</v>
      </c>
      <c r="I610" s="15"/>
      <c r="J610" s="12" t="s">
        <v>3301</v>
      </c>
      <c r="K610" s="3" t="s">
        <v>2041</v>
      </c>
    </row>
    <row r="611" spans="1:11" customFormat="1" ht="33" customHeight="1">
      <c r="A611" s="2" t="s">
        <v>370</v>
      </c>
      <c r="B611" s="2"/>
      <c r="C611" s="3" t="s">
        <v>2044</v>
      </c>
      <c r="D611" s="3" t="s">
        <v>2614</v>
      </c>
      <c r="E611" s="7" t="s">
        <v>2046</v>
      </c>
      <c r="F611" s="9"/>
      <c r="G611" s="12"/>
      <c r="H611" s="15" t="s">
        <v>2775</v>
      </c>
      <c r="I611" s="15"/>
      <c r="J611" s="12" t="s">
        <v>3302</v>
      </c>
      <c r="K611" s="3" t="s">
        <v>2044</v>
      </c>
    </row>
    <row r="612" spans="1:11" customFormat="1" ht="33" customHeight="1">
      <c r="A612" s="2" t="s">
        <v>373</v>
      </c>
      <c r="B612" s="2"/>
      <c r="C612" s="3" t="s">
        <v>2047</v>
      </c>
      <c r="D612" s="3" t="s">
        <v>2614</v>
      </c>
      <c r="E612" s="7" t="s">
        <v>2049</v>
      </c>
      <c r="F612" s="9"/>
      <c r="G612" s="12"/>
      <c r="H612" s="15" t="s">
        <v>2775</v>
      </c>
      <c r="I612" s="15"/>
      <c r="J612" s="12" t="s">
        <v>3303</v>
      </c>
      <c r="K612" s="3" t="s">
        <v>2047</v>
      </c>
    </row>
    <row r="613" spans="1:11" customFormat="1" ht="33" customHeight="1">
      <c r="A613" s="2" t="s">
        <v>376</v>
      </c>
      <c r="B613" s="2"/>
      <c r="C613" s="3" t="s">
        <v>2050</v>
      </c>
      <c r="D613" s="3" t="s">
        <v>2614</v>
      </c>
      <c r="E613" s="7" t="s">
        <v>2052</v>
      </c>
      <c r="F613" s="9"/>
      <c r="G613" s="12"/>
      <c r="H613" s="15" t="s">
        <v>2775</v>
      </c>
      <c r="I613" s="15"/>
      <c r="J613" s="12" t="s">
        <v>3304</v>
      </c>
      <c r="K613" s="3" t="s">
        <v>2050</v>
      </c>
    </row>
    <row r="614" spans="1:11" customFormat="1" ht="33" customHeight="1">
      <c r="A614" s="2" t="s">
        <v>379</v>
      </c>
      <c r="B614" s="2"/>
      <c r="C614" s="3" t="s">
        <v>2053</v>
      </c>
      <c r="D614" s="3" t="s">
        <v>2614</v>
      </c>
      <c r="E614" s="7" t="s">
        <v>2055</v>
      </c>
      <c r="F614" s="9"/>
      <c r="G614" s="12"/>
      <c r="H614" s="15" t="s">
        <v>2775</v>
      </c>
      <c r="I614" s="15"/>
      <c r="J614" s="12" t="s">
        <v>3305</v>
      </c>
      <c r="K614" s="3" t="s">
        <v>2053</v>
      </c>
    </row>
    <row r="615" spans="1:11" customFormat="1" ht="33" customHeight="1">
      <c r="A615" s="2" t="s">
        <v>382</v>
      </c>
      <c r="B615" s="2"/>
      <c r="C615" s="3" t="s">
        <v>2056</v>
      </c>
      <c r="D615" s="3" t="s">
        <v>2614</v>
      </c>
      <c r="E615" s="7" t="s">
        <v>2058</v>
      </c>
      <c r="F615" s="9"/>
      <c r="G615" s="12"/>
      <c r="H615" s="15" t="s">
        <v>2775</v>
      </c>
      <c r="I615" s="15"/>
      <c r="J615" s="12" t="s">
        <v>3306</v>
      </c>
      <c r="K615" s="3" t="s">
        <v>2056</v>
      </c>
    </row>
    <row r="616" spans="1:11" customFormat="1" ht="33" customHeight="1">
      <c r="A616" s="2" t="s">
        <v>385</v>
      </c>
      <c r="B616" s="2"/>
      <c r="C616" s="3" t="s">
        <v>2059</v>
      </c>
      <c r="D616" s="3" t="s">
        <v>2614</v>
      </c>
      <c r="E616" s="7" t="s">
        <v>2049</v>
      </c>
      <c r="F616" s="9"/>
      <c r="G616" s="12"/>
      <c r="H616" s="15" t="s">
        <v>2775</v>
      </c>
      <c r="I616" s="15"/>
      <c r="J616" s="12" t="s">
        <v>3307</v>
      </c>
      <c r="K616" s="3" t="s">
        <v>2059</v>
      </c>
    </row>
    <row r="617" spans="1:11" customFormat="1" ht="33" customHeight="1">
      <c r="A617" s="2" t="s">
        <v>388</v>
      </c>
      <c r="B617" s="2"/>
      <c r="C617" s="3" t="s">
        <v>2061</v>
      </c>
      <c r="D617" s="3" t="s">
        <v>2614</v>
      </c>
      <c r="E617" s="7" t="s">
        <v>2052</v>
      </c>
      <c r="F617" s="9"/>
      <c r="G617" s="12"/>
      <c r="H617" s="15" t="s">
        <v>2775</v>
      </c>
      <c r="I617" s="15"/>
      <c r="J617" s="12" t="s">
        <v>3308</v>
      </c>
      <c r="K617" s="3" t="s">
        <v>2061</v>
      </c>
    </row>
    <row r="618" spans="1:11" customFormat="1" ht="33" customHeight="1">
      <c r="A618" s="2"/>
      <c r="B618" s="2"/>
      <c r="C618" s="3" t="s">
        <v>2063</v>
      </c>
      <c r="D618" s="3" t="s">
        <v>2614</v>
      </c>
      <c r="E618" s="7" t="s">
        <v>2055</v>
      </c>
      <c r="F618" s="9"/>
      <c r="G618" s="12"/>
      <c r="H618" s="15" t="s">
        <v>2775</v>
      </c>
      <c r="I618" s="15"/>
      <c r="J618" s="12" t="s">
        <v>3309</v>
      </c>
      <c r="K618" s="3" t="s">
        <v>2063</v>
      </c>
    </row>
    <row r="619" spans="1:11" customFormat="1" ht="33" customHeight="1">
      <c r="A619" s="2" t="s">
        <v>393</v>
      </c>
      <c r="B619" s="2"/>
      <c r="C619" s="3" t="s">
        <v>2065</v>
      </c>
      <c r="D619" s="3" t="s">
        <v>2614</v>
      </c>
      <c r="E619" s="7" t="s">
        <v>2058</v>
      </c>
      <c r="F619" s="9"/>
      <c r="G619" s="12"/>
      <c r="H619" s="15" t="s">
        <v>2775</v>
      </c>
      <c r="I619" s="15"/>
      <c r="J619" s="12" t="s">
        <v>3310</v>
      </c>
      <c r="K619" s="3" t="s">
        <v>2065</v>
      </c>
    </row>
    <row r="620" spans="1:11" customFormat="1" ht="33" customHeight="1">
      <c r="A620" s="2" t="s">
        <v>396</v>
      </c>
      <c r="B620" s="2"/>
      <c r="C620" s="3" t="s">
        <v>2153</v>
      </c>
      <c r="D620" s="3" t="s">
        <v>2614</v>
      </c>
      <c r="E620" s="14" t="s">
        <v>2822</v>
      </c>
      <c r="F620" s="9"/>
      <c r="G620" s="12"/>
      <c r="H620" s="15"/>
      <c r="I620" s="15"/>
      <c r="J620" s="12" t="s">
        <v>3311</v>
      </c>
      <c r="K620" s="3" t="s">
        <v>2153</v>
      </c>
    </row>
    <row r="621" spans="1:11" customFormat="1" ht="33" customHeight="1">
      <c r="A621" s="2" t="s">
        <v>399</v>
      </c>
      <c r="B621" s="2"/>
      <c r="C621" s="3" t="s">
        <v>2167</v>
      </c>
      <c r="D621" s="3" t="s">
        <v>2614</v>
      </c>
      <c r="E621" s="7" t="s">
        <v>2169</v>
      </c>
      <c r="F621" s="9"/>
      <c r="G621" s="12"/>
      <c r="H621" s="15" t="s">
        <v>2827</v>
      </c>
      <c r="I621" s="15"/>
      <c r="J621" s="12" t="s">
        <v>3312</v>
      </c>
      <c r="K621" s="3" t="s">
        <v>2167</v>
      </c>
    </row>
    <row r="622" spans="1:11" customFormat="1" ht="33" customHeight="1">
      <c r="A622" s="2" t="s">
        <v>402</v>
      </c>
      <c r="B622" s="2"/>
      <c r="C622" s="3" t="s">
        <v>2170</v>
      </c>
      <c r="D622" s="3" t="s">
        <v>2614</v>
      </c>
      <c r="E622" s="7" t="s">
        <v>2172</v>
      </c>
      <c r="F622" s="9"/>
      <c r="G622" s="12"/>
      <c r="H622" s="15" t="s">
        <v>2827</v>
      </c>
      <c r="I622" s="15"/>
      <c r="J622" s="12" t="s">
        <v>3313</v>
      </c>
      <c r="K622" s="3" t="s">
        <v>2170</v>
      </c>
    </row>
    <row r="623" spans="1:11" customFormat="1" ht="33" customHeight="1">
      <c r="A623" s="2" t="s">
        <v>405</v>
      </c>
      <c r="B623" s="2"/>
      <c r="C623" s="3" t="s">
        <v>2179</v>
      </c>
      <c r="D623" s="3" t="s">
        <v>2614</v>
      </c>
      <c r="E623" s="7" t="s">
        <v>2181</v>
      </c>
      <c r="F623" s="9"/>
      <c r="G623" s="12"/>
      <c r="H623" s="15" t="s">
        <v>2827</v>
      </c>
      <c r="I623" s="15"/>
      <c r="J623" s="12" t="s">
        <v>3314</v>
      </c>
      <c r="K623" s="3" t="s">
        <v>2179</v>
      </c>
    </row>
    <row r="624" spans="1:11" customFormat="1" ht="33" customHeight="1">
      <c r="A624" s="2" t="s">
        <v>408</v>
      </c>
      <c r="B624" s="2"/>
      <c r="C624" s="3" t="s">
        <v>2182</v>
      </c>
      <c r="D624" s="3" t="s">
        <v>2614</v>
      </c>
      <c r="E624" s="7" t="s">
        <v>2184</v>
      </c>
      <c r="F624" s="9"/>
      <c r="G624" s="12"/>
      <c r="H624" s="15" t="s">
        <v>2827</v>
      </c>
      <c r="I624" s="15"/>
      <c r="J624" s="12" t="s">
        <v>3315</v>
      </c>
      <c r="K624" s="3" t="s">
        <v>2182</v>
      </c>
    </row>
    <row r="625" spans="1:11" customFormat="1" ht="33" customHeight="1">
      <c r="A625" s="2" t="s">
        <v>410</v>
      </c>
      <c r="B625" s="2"/>
      <c r="C625" s="3" t="s">
        <v>2185</v>
      </c>
      <c r="D625" s="3" t="s">
        <v>2614</v>
      </c>
      <c r="E625" s="7" t="s">
        <v>206</v>
      </c>
      <c r="F625" s="9"/>
      <c r="G625" s="12"/>
      <c r="H625" s="16" t="s">
        <v>2761</v>
      </c>
      <c r="I625" s="16"/>
      <c r="J625" s="12" t="s">
        <v>3316</v>
      </c>
      <c r="K625" s="3" t="s">
        <v>2185</v>
      </c>
    </row>
    <row r="626" spans="1:11" customFormat="1" ht="33" customHeight="1">
      <c r="A626" s="2" t="s">
        <v>412</v>
      </c>
      <c r="B626" s="2"/>
      <c r="C626" s="3" t="s">
        <v>2187</v>
      </c>
      <c r="D626" s="3" t="s">
        <v>2614</v>
      </c>
      <c r="E626" s="7" t="s">
        <v>206</v>
      </c>
      <c r="F626" s="9"/>
      <c r="G626" s="12"/>
      <c r="H626" s="16" t="s">
        <v>2761</v>
      </c>
      <c r="I626" s="16"/>
      <c r="J626" s="12" t="s">
        <v>3317</v>
      </c>
      <c r="K626" s="3" t="s">
        <v>2187</v>
      </c>
    </row>
    <row r="627" spans="1:11" customFormat="1" ht="33" customHeight="1">
      <c r="A627" s="2" t="s">
        <v>415</v>
      </c>
      <c r="B627" s="2"/>
      <c r="C627" s="3" t="s">
        <v>2189</v>
      </c>
      <c r="D627" s="3" t="s">
        <v>2614</v>
      </c>
      <c r="E627" s="7" t="s">
        <v>206</v>
      </c>
      <c r="F627" s="9"/>
      <c r="G627" s="12"/>
      <c r="H627" s="16" t="s">
        <v>2761</v>
      </c>
      <c r="I627" s="16"/>
      <c r="J627" s="12" t="s">
        <v>3318</v>
      </c>
      <c r="K627" s="3" t="s">
        <v>2189</v>
      </c>
    </row>
    <row r="628" spans="1:11" customFormat="1" ht="33" customHeight="1">
      <c r="A628" s="2" t="s">
        <v>418</v>
      </c>
      <c r="B628" s="2"/>
      <c r="C628" s="3" t="s">
        <v>2191</v>
      </c>
      <c r="D628" s="3" t="s">
        <v>2614</v>
      </c>
      <c r="E628" s="7" t="s">
        <v>206</v>
      </c>
      <c r="F628" s="9"/>
      <c r="G628" s="12"/>
      <c r="H628" s="16" t="s">
        <v>2761</v>
      </c>
      <c r="I628" s="16"/>
      <c r="J628" s="12" t="s">
        <v>3319</v>
      </c>
      <c r="K628" s="3" t="s">
        <v>2191</v>
      </c>
    </row>
    <row r="629" spans="1:11" customFormat="1" ht="33" customHeight="1">
      <c r="A629" s="2" t="s">
        <v>421</v>
      </c>
      <c r="B629" s="2"/>
      <c r="C629" s="3" t="s">
        <v>2193</v>
      </c>
      <c r="D629" s="3" t="s">
        <v>2614</v>
      </c>
      <c r="E629" s="7" t="s">
        <v>206</v>
      </c>
      <c r="F629" s="9"/>
      <c r="G629" s="12"/>
      <c r="H629" s="16" t="s">
        <v>2761</v>
      </c>
      <c r="I629" s="16"/>
      <c r="J629" s="12" t="s">
        <v>3320</v>
      </c>
      <c r="K629" s="3" t="s">
        <v>2193</v>
      </c>
    </row>
    <row r="630" spans="1:11" customFormat="1" ht="33" customHeight="1">
      <c r="A630" s="2" t="s">
        <v>424</v>
      </c>
      <c r="B630" s="2"/>
      <c r="C630" s="3" t="s">
        <v>2195</v>
      </c>
      <c r="D630" s="3" t="s">
        <v>2614</v>
      </c>
      <c r="E630" s="7" t="s">
        <v>206</v>
      </c>
      <c r="F630" s="9"/>
      <c r="G630" s="12"/>
      <c r="H630" s="16" t="s">
        <v>2761</v>
      </c>
      <c r="I630" s="16"/>
      <c r="J630" s="12" t="s">
        <v>3321</v>
      </c>
      <c r="K630" s="3" t="s">
        <v>2195</v>
      </c>
    </row>
    <row r="631" spans="1:11" customFormat="1" ht="33" customHeight="1">
      <c r="A631" s="2" t="s">
        <v>427</v>
      </c>
      <c r="B631" s="2"/>
      <c r="C631" s="3" t="s">
        <v>2197</v>
      </c>
      <c r="D631" s="3" t="s">
        <v>2614</v>
      </c>
      <c r="E631" s="7" t="s">
        <v>206</v>
      </c>
      <c r="F631" s="9"/>
      <c r="G631" s="12"/>
      <c r="H631" s="16" t="s">
        <v>2761</v>
      </c>
      <c r="I631" s="16"/>
      <c r="J631" s="12" t="s">
        <v>3322</v>
      </c>
      <c r="K631" s="3" t="s">
        <v>2197</v>
      </c>
    </row>
    <row r="632" spans="1:11" customFormat="1" ht="33" customHeight="1">
      <c r="A632" s="2" t="s">
        <v>430</v>
      </c>
      <c r="B632" s="2"/>
      <c r="C632" s="3" t="s">
        <v>2199</v>
      </c>
      <c r="D632" s="3" t="s">
        <v>2614</v>
      </c>
      <c r="E632" s="7" t="s">
        <v>206</v>
      </c>
      <c r="F632" s="9"/>
      <c r="G632" s="12"/>
      <c r="H632" s="16" t="s">
        <v>2761</v>
      </c>
      <c r="I632" s="16"/>
      <c r="J632" s="12" t="s">
        <v>3323</v>
      </c>
      <c r="K632" s="3" t="s">
        <v>2199</v>
      </c>
    </row>
    <row r="633" spans="1:11" customFormat="1" ht="33" customHeight="1">
      <c r="A633" s="2" t="s">
        <v>433</v>
      </c>
      <c r="B633" s="2"/>
      <c r="C633" s="3" t="s">
        <v>2201</v>
      </c>
      <c r="D633" s="3" t="s">
        <v>2614</v>
      </c>
      <c r="E633" s="7" t="s">
        <v>206</v>
      </c>
      <c r="F633" s="9"/>
      <c r="G633" s="12"/>
      <c r="H633" s="16" t="s">
        <v>2761</v>
      </c>
      <c r="I633" s="16"/>
      <c r="J633" s="12" t="s">
        <v>3324</v>
      </c>
      <c r="K633" s="3" t="s">
        <v>2201</v>
      </c>
    </row>
    <row r="634" spans="1:11" customFormat="1" ht="33" customHeight="1">
      <c r="A634" s="2" t="s">
        <v>436</v>
      </c>
      <c r="B634" s="2"/>
      <c r="C634" s="3" t="s">
        <v>2203</v>
      </c>
      <c r="D634" s="3" t="s">
        <v>2614</v>
      </c>
      <c r="E634" s="7" t="s">
        <v>206</v>
      </c>
      <c r="F634" s="9"/>
      <c r="G634" s="12"/>
      <c r="H634" s="16" t="s">
        <v>2761</v>
      </c>
      <c r="I634" s="16"/>
      <c r="J634" s="12" t="s">
        <v>3325</v>
      </c>
      <c r="K634" s="3" t="s">
        <v>2203</v>
      </c>
    </row>
    <row r="635" spans="1:11" customFormat="1" ht="33" customHeight="1">
      <c r="A635" s="2" t="s">
        <v>439</v>
      </c>
      <c r="B635" s="2"/>
      <c r="C635" s="3" t="s">
        <v>2205</v>
      </c>
      <c r="D635" s="3" t="s">
        <v>2614</v>
      </c>
      <c r="E635" s="7" t="s">
        <v>2169</v>
      </c>
      <c r="F635" s="9"/>
      <c r="G635" s="12"/>
      <c r="H635" s="16" t="s">
        <v>2761</v>
      </c>
      <c r="I635" s="16"/>
      <c r="J635" s="12" t="s">
        <v>3326</v>
      </c>
      <c r="K635" s="3" t="s">
        <v>2205</v>
      </c>
    </row>
    <row r="636" spans="1:11" customFormat="1" ht="33" customHeight="1">
      <c r="A636" s="2" t="s">
        <v>442</v>
      </c>
      <c r="B636" s="2"/>
      <c r="C636" s="3" t="s">
        <v>2207</v>
      </c>
      <c r="D636" s="3" t="s">
        <v>2614</v>
      </c>
      <c r="E636" s="7" t="s">
        <v>2172</v>
      </c>
      <c r="F636" s="9"/>
      <c r="G636" s="12"/>
      <c r="H636" s="16" t="s">
        <v>2761</v>
      </c>
      <c r="I636" s="16"/>
      <c r="J636" s="12" t="s">
        <v>3327</v>
      </c>
      <c r="K636" s="3" t="s">
        <v>2207</v>
      </c>
    </row>
    <row r="637" spans="1:11" customFormat="1" ht="33" customHeight="1">
      <c r="A637" s="2" t="s">
        <v>445</v>
      </c>
      <c r="B637" s="2"/>
      <c r="C637" s="3" t="s">
        <v>2209</v>
      </c>
      <c r="D637" s="3" t="s">
        <v>2614</v>
      </c>
      <c r="E637" s="7" t="s">
        <v>2175</v>
      </c>
      <c r="F637" s="9"/>
      <c r="G637" s="12"/>
      <c r="H637" s="16" t="s">
        <v>2761</v>
      </c>
      <c r="I637" s="16"/>
      <c r="J637" s="12" t="s">
        <v>3328</v>
      </c>
      <c r="K637" s="3" t="s">
        <v>2209</v>
      </c>
    </row>
    <row r="638" spans="1:11" customFormat="1" ht="33" customHeight="1">
      <c r="A638" s="2" t="s">
        <v>448</v>
      </c>
      <c r="B638" s="2"/>
      <c r="C638" s="3" t="s">
        <v>2211</v>
      </c>
      <c r="D638" s="3" t="s">
        <v>2614</v>
      </c>
      <c r="E638" s="7" t="s">
        <v>2178</v>
      </c>
      <c r="F638" s="9"/>
      <c r="G638" s="12"/>
      <c r="H638" s="16" t="s">
        <v>2761</v>
      </c>
      <c r="I638" s="16"/>
      <c r="J638" s="12" t="s">
        <v>3329</v>
      </c>
      <c r="K638" s="3" t="s">
        <v>2211</v>
      </c>
    </row>
    <row r="639" spans="1:11" customFormat="1" ht="33" customHeight="1">
      <c r="A639" s="2" t="s">
        <v>451</v>
      </c>
      <c r="B639" s="2"/>
      <c r="C639" s="3" t="s">
        <v>2213</v>
      </c>
      <c r="D639" s="3" t="s">
        <v>2614</v>
      </c>
      <c r="E639" s="7" t="s">
        <v>2181</v>
      </c>
      <c r="F639" s="9"/>
      <c r="G639" s="12"/>
      <c r="H639" s="16" t="s">
        <v>2761</v>
      </c>
      <c r="I639" s="16"/>
      <c r="J639" s="12" t="s">
        <v>3330</v>
      </c>
      <c r="K639" s="3" t="s">
        <v>2213</v>
      </c>
    </row>
    <row r="640" spans="1:11" customFormat="1" ht="33" customHeight="1">
      <c r="A640" s="2" t="s">
        <v>454</v>
      </c>
      <c r="B640" s="2"/>
      <c r="C640" s="3" t="s">
        <v>2215</v>
      </c>
      <c r="D640" s="3" t="s">
        <v>2614</v>
      </c>
      <c r="E640" s="7" t="s">
        <v>2184</v>
      </c>
      <c r="F640" s="9"/>
      <c r="G640" s="12"/>
      <c r="H640" s="16" t="s">
        <v>2761</v>
      </c>
      <c r="I640" s="16"/>
      <c r="J640" s="12" t="s">
        <v>3331</v>
      </c>
      <c r="K640" s="3" t="s">
        <v>2215</v>
      </c>
    </row>
    <row r="641" spans="1:11" customFormat="1" ht="33" customHeight="1">
      <c r="A641" s="2" t="s">
        <v>457</v>
      </c>
      <c r="B641" s="2"/>
      <c r="C641" s="3" t="s">
        <v>2217</v>
      </c>
      <c r="D641" s="3" t="s">
        <v>2614</v>
      </c>
      <c r="E641" s="7" t="s">
        <v>206</v>
      </c>
      <c r="F641" s="9"/>
      <c r="G641" s="12"/>
      <c r="H641" s="16" t="s">
        <v>2761</v>
      </c>
      <c r="I641" s="16"/>
      <c r="J641" s="12" t="s">
        <v>3332</v>
      </c>
      <c r="K641" s="3" t="s">
        <v>2217</v>
      </c>
    </row>
    <row r="642" spans="1:11" customFormat="1" ht="33" customHeight="1">
      <c r="A642" s="2" t="s">
        <v>491</v>
      </c>
      <c r="B642" s="2"/>
      <c r="C642" s="3" t="s">
        <v>2219</v>
      </c>
      <c r="D642" s="3" t="s">
        <v>2614</v>
      </c>
      <c r="E642" s="7" t="s">
        <v>206</v>
      </c>
      <c r="F642" s="9"/>
      <c r="G642" s="12"/>
      <c r="H642" s="16" t="s">
        <v>2761</v>
      </c>
      <c r="I642" s="16"/>
      <c r="J642" s="12" t="s">
        <v>3333</v>
      </c>
      <c r="K642" s="3" t="s">
        <v>2219</v>
      </c>
    </row>
    <row r="643" spans="1:11" customFormat="1" ht="33" customHeight="1">
      <c r="A643" s="2" t="s">
        <v>493</v>
      </c>
      <c r="B643" s="2"/>
      <c r="C643" s="3" t="s">
        <v>2221</v>
      </c>
      <c r="D643" s="3" t="s">
        <v>2614</v>
      </c>
      <c r="E643" s="7" t="s">
        <v>206</v>
      </c>
      <c r="F643" s="9"/>
      <c r="G643" s="12"/>
      <c r="H643" s="16" t="s">
        <v>2761</v>
      </c>
      <c r="I643" s="16"/>
      <c r="J643" s="12" t="s">
        <v>3334</v>
      </c>
      <c r="K643" s="3" t="s">
        <v>2221</v>
      </c>
    </row>
    <row r="644" spans="1:11" customFormat="1" ht="33" customHeight="1">
      <c r="A644" s="2" t="s">
        <v>495</v>
      </c>
      <c r="B644" s="2"/>
      <c r="C644" s="3" t="s">
        <v>2223</v>
      </c>
      <c r="D644" s="3" t="s">
        <v>2614</v>
      </c>
      <c r="E644" s="7" t="s">
        <v>206</v>
      </c>
      <c r="F644" s="9"/>
      <c r="G644" s="12"/>
      <c r="H644" s="16" t="s">
        <v>2761</v>
      </c>
      <c r="I644" s="16"/>
      <c r="J644" s="12" t="s">
        <v>3335</v>
      </c>
      <c r="K644" s="3" t="s">
        <v>2223</v>
      </c>
    </row>
    <row r="645" spans="1:11" customFormat="1" ht="33" customHeight="1">
      <c r="A645" s="2" t="s">
        <v>497</v>
      </c>
      <c r="B645" s="2"/>
      <c r="C645" s="3" t="s">
        <v>2225</v>
      </c>
      <c r="D645" s="3" t="s">
        <v>2614</v>
      </c>
      <c r="E645" s="7" t="s">
        <v>206</v>
      </c>
      <c r="F645" s="9"/>
      <c r="G645" s="12"/>
      <c r="H645" s="16" t="s">
        <v>2761</v>
      </c>
      <c r="I645" s="16"/>
      <c r="J645" s="12" t="s">
        <v>3336</v>
      </c>
      <c r="K645" s="3" t="s">
        <v>2225</v>
      </c>
    </row>
    <row r="646" spans="1:11" customFormat="1" ht="33" customHeight="1">
      <c r="A646" s="2" t="s">
        <v>500</v>
      </c>
      <c r="B646" s="2"/>
      <c r="C646" s="3" t="s">
        <v>2227</v>
      </c>
      <c r="D646" s="3" t="s">
        <v>2614</v>
      </c>
      <c r="E646" s="7" t="s">
        <v>206</v>
      </c>
      <c r="F646" s="9"/>
      <c r="G646" s="12"/>
      <c r="H646" s="16" t="s">
        <v>2761</v>
      </c>
      <c r="I646" s="16"/>
      <c r="J646" s="12" t="s">
        <v>3337</v>
      </c>
      <c r="K646" s="3" t="s">
        <v>2227</v>
      </c>
    </row>
    <row r="647" spans="1:11" customFormat="1" ht="33" customHeight="1">
      <c r="A647" s="2" t="s">
        <v>503</v>
      </c>
      <c r="B647" s="2"/>
      <c r="C647" s="3" t="s">
        <v>2229</v>
      </c>
      <c r="D647" s="3" t="s">
        <v>2614</v>
      </c>
      <c r="E647" s="7" t="s">
        <v>206</v>
      </c>
      <c r="F647" s="9"/>
      <c r="G647" s="12"/>
      <c r="H647" s="16" t="s">
        <v>2761</v>
      </c>
      <c r="I647" s="16"/>
      <c r="J647" s="12" t="s">
        <v>3338</v>
      </c>
      <c r="K647" s="3" t="s">
        <v>2229</v>
      </c>
    </row>
    <row r="648" spans="1:11" customFormat="1" ht="33" customHeight="1">
      <c r="A648" s="2" t="s">
        <v>506</v>
      </c>
      <c r="B648" s="2"/>
      <c r="C648" s="3" t="s">
        <v>2231</v>
      </c>
      <c r="D648" s="3" t="s">
        <v>2614</v>
      </c>
      <c r="E648" s="7" t="s">
        <v>206</v>
      </c>
      <c r="F648" s="9"/>
      <c r="G648" s="12"/>
      <c r="H648" s="16" t="s">
        <v>2761</v>
      </c>
      <c r="I648" s="16"/>
      <c r="J648" s="12" t="s">
        <v>3339</v>
      </c>
      <c r="K648" s="3" t="s">
        <v>2231</v>
      </c>
    </row>
    <row r="649" spans="1:11" customFormat="1" ht="33" customHeight="1">
      <c r="A649" s="2" t="s">
        <v>509</v>
      </c>
      <c r="B649" s="2"/>
      <c r="C649" s="3" t="s">
        <v>2233</v>
      </c>
      <c r="D649" s="3" t="s">
        <v>2614</v>
      </c>
      <c r="E649" s="7" t="s">
        <v>206</v>
      </c>
      <c r="F649" s="9"/>
      <c r="G649" s="12"/>
      <c r="H649" s="16" t="s">
        <v>2761</v>
      </c>
      <c r="I649" s="16"/>
      <c r="J649" s="12" t="s">
        <v>3340</v>
      </c>
      <c r="K649" s="3" t="s">
        <v>2233</v>
      </c>
    </row>
    <row r="650" spans="1:11" customFormat="1" ht="33" customHeight="1">
      <c r="A650" s="2" t="s">
        <v>512</v>
      </c>
      <c r="B650" s="2"/>
      <c r="C650" s="3" t="s">
        <v>2235</v>
      </c>
      <c r="D650" s="3" t="s">
        <v>2614</v>
      </c>
      <c r="E650" s="7" t="s">
        <v>206</v>
      </c>
      <c r="F650" s="9"/>
      <c r="G650" s="12"/>
      <c r="H650" s="16" t="s">
        <v>2761</v>
      </c>
      <c r="I650" s="16"/>
      <c r="J650" s="12" t="s">
        <v>3341</v>
      </c>
      <c r="K650" s="3" t="s">
        <v>2235</v>
      </c>
    </row>
    <row r="651" spans="1:11" customFormat="1" ht="33" customHeight="1">
      <c r="A651" s="2" t="s">
        <v>515</v>
      </c>
      <c r="B651" s="2"/>
      <c r="C651" s="3" t="s">
        <v>458</v>
      </c>
      <c r="D651" s="3" t="s">
        <v>2614</v>
      </c>
      <c r="E651" s="7" t="s">
        <v>459</v>
      </c>
      <c r="F651" s="9"/>
      <c r="G651" s="12"/>
      <c r="H651" s="15" t="s">
        <v>2827</v>
      </c>
      <c r="I651" s="15"/>
      <c r="J651" s="12" t="s">
        <v>3342</v>
      </c>
      <c r="K651" s="3" t="s">
        <v>458</v>
      </c>
    </row>
    <row r="652" spans="1:11" customFormat="1" ht="33" customHeight="1">
      <c r="A652" s="2" t="s">
        <v>518</v>
      </c>
      <c r="B652" s="2"/>
      <c r="C652" s="3" t="s">
        <v>460</v>
      </c>
      <c r="D652" s="3" t="s">
        <v>2614</v>
      </c>
      <c r="E652" s="7" t="s">
        <v>461</v>
      </c>
      <c r="F652" s="9"/>
      <c r="G652" s="12"/>
      <c r="H652" s="15" t="s">
        <v>2827</v>
      </c>
      <c r="I652" s="15"/>
      <c r="J652" s="12" t="s">
        <v>3343</v>
      </c>
      <c r="K652" s="3" t="s">
        <v>460</v>
      </c>
    </row>
    <row r="653" spans="1:11" customFormat="1" ht="33" customHeight="1">
      <c r="A653" s="20" t="s">
        <v>3156</v>
      </c>
      <c r="B653" s="20"/>
      <c r="C653" s="3" t="s">
        <v>462</v>
      </c>
      <c r="D653" s="3" t="s">
        <v>2614</v>
      </c>
      <c r="E653" s="7" t="s">
        <v>463</v>
      </c>
      <c r="F653" s="9"/>
      <c r="G653" s="12"/>
      <c r="H653" s="15" t="s">
        <v>2827</v>
      </c>
      <c r="I653" s="15"/>
      <c r="J653" s="12" t="s">
        <v>3344</v>
      </c>
      <c r="K653" s="3" t="s">
        <v>462</v>
      </c>
    </row>
    <row r="654" spans="1:11" customFormat="1" ht="33" customHeight="1">
      <c r="A654" s="20" t="s">
        <v>3155</v>
      </c>
      <c r="B654" s="20"/>
      <c r="C654" s="3" t="s">
        <v>464</v>
      </c>
      <c r="D654" s="3" t="s">
        <v>2614</v>
      </c>
      <c r="E654" s="7" t="s">
        <v>465</v>
      </c>
      <c r="F654" s="9"/>
      <c r="G654" s="12"/>
      <c r="H654" s="15" t="s">
        <v>2827</v>
      </c>
      <c r="I654" s="15"/>
      <c r="J654" s="12" t="s">
        <v>3345</v>
      </c>
      <c r="K654" s="3" t="s">
        <v>464</v>
      </c>
    </row>
    <row r="655" spans="1:11" customFormat="1" ht="33" customHeight="1">
      <c r="A655" s="2" t="s">
        <v>525</v>
      </c>
      <c r="B655" s="2"/>
      <c r="C655" s="3" t="s">
        <v>466</v>
      </c>
      <c r="D655" s="3" t="s">
        <v>2614</v>
      </c>
      <c r="E655" s="7" t="s">
        <v>206</v>
      </c>
      <c r="F655" s="9"/>
      <c r="G655" s="12"/>
      <c r="H655" s="15" t="s">
        <v>2827</v>
      </c>
      <c r="I655" s="15"/>
      <c r="J655" s="12" t="s">
        <v>3346</v>
      </c>
      <c r="K655" s="3" t="s">
        <v>466</v>
      </c>
    </row>
    <row r="656" spans="1:11" customFormat="1" ht="33" customHeight="1">
      <c r="A656" s="2" t="s">
        <v>527</v>
      </c>
      <c r="B656" s="2"/>
      <c r="C656" s="3" t="s">
        <v>468</v>
      </c>
      <c r="D656" s="3" t="s">
        <v>2614</v>
      </c>
      <c r="E656" s="7" t="s">
        <v>469</v>
      </c>
      <c r="F656" s="9"/>
      <c r="G656" s="12"/>
      <c r="H656" s="15" t="s">
        <v>2827</v>
      </c>
      <c r="I656" s="15"/>
      <c r="J656" s="12" t="s">
        <v>3347</v>
      </c>
      <c r="K656" s="3" t="s">
        <v>468</v>
      </c>
    </row>
    <row r="657" spans="1:11" customFormat="1" ht="33" customHeight="1">
      <c r="A657" s="2" t="s">
        <v>529</v>
      </c>
      <c r="B657" s="2"/>
      <c r="C657" s="3" t="s">
        <v>470</v>
      </c>
      <c r="D657" s="3" t="s">
        <v>2614</v>
      </c>
      <c r="E657" s="7" t="s">
        <v>471</v>
      </c>
      <c r="F657" s="9"/>
      <c r="G657" s="12"/>
      <c r="H657" s="15" t="s">
        <v>2827</v>
      </c>
      <c r="I657" s="15"/>
      <c r="J657" s="12" t="s">
        <v>3348</v>
      </c>
      <c r="K657" s="3" t="s">
        <v>470</v>
      </c>
    </row>
    <row r="658" spans="1:11" customFormat="1" ht="33" customHeight="1">
      <c r="A658" s="2" t="s">
        <v>531</v>
      </c>
      <c r="B658" s="2"/>
      <c r="C658" s="3" t="s">
        <v>472</v>
      </c>
      <c r="D658" s="3" t="s">
        <v>2614</v>
      </c>
      <c r="E658" s="7" t="s">
        <v>473</v>
      </c>
      <c r="F658" s="9"/>
      <c r="G658" s="12"/>
      <c r="H658" s="15" t="s">
        <v>2827</v>
      </c>
      <c r="I658" s="15"/>
      <c r="J658" s="12" t="s">
        <v>3349</v>
      </c>
      <c r="K658" s="3" t="s">
        <v>472</v>
      </c>
    </row>
    <row r="659" spans="1:11" customFormat="1" ht="33" customHeight="1">
      <c r="A659" s="2" t="s">
        <v>534</v>
      </c>
      <c r="B659" s="2"/>
      <c r="C659" s="3" t="s">
        <v>474</v>
      </c>
      <c r="D659" s="3" t="s">
        <v>2614</v>
      </c>
      <c r="E659" s="7" t="s">
        <v>475</v>
      </c>
      <c r="F659" s="9"/>
      <c r="G659" s="12"/>
      <c r="H659" s="15" t="s">
        <v>2827</v>
      </c>
      <c r="I659" s="15"/>
      <c r="J659" s="12" t="s">
        <v>3350</v>
      </c>
      <c r="K659" s="3" t="s">
        <v>474</v>
      </c>
    </row>
    <row r="660" spans="1:11" customFormat="1" ht="33" customHeight="1">
      <c r="A660" s="2" t="s">
        <v>537</v>
      </c>
      <c r="B660" s="2"/>
      <c r="C660" s="3" t="s">
        <v>476</v>
      </c>
      <c r="D660" s="3" t="s">
        <v>2614</v>
      </c>
      <c r="E660" s="7" t="s">
        <v>477</v>
      </c>
      <c r="F660" s="9"/>
      <c r="G660" s="12"/>
      <c r="H660" s="15" t="s">
        <v>2827</v>
      </c>
      <c r="I660" s="15"/>
      <c r="J660" s="12" t="s">
        <v>3351</v>
      </c>
      <c r="K660" s="3" t="s">
        <v>476</v>
      </c>
    </row>
    <row r="661" spans="1:11" customFormat="1" ht="33" customHeight="1">
      <c r="A661" s="2" t="s">
        <v>540</v>
      </c>
      <c r="B661" s="2"/>
      <c r="C661" s="3" t="s">
        <v>478</v>
      </c>
      <c r="D661" s="3" t="s">
        <v>2614</v>
      </c>
      <c r="E661" s="7" t="s">
        <v>206</v>
      </c>
      <c r="F661" s="9"/>
      <c r="G661" s="12"/>
      <c r="H661" s="16" t="s">
        <v>2761</v>
      </c>
      <c r="I661" s="16"/>
      <c r="J661" s="12" t="s">
        <v>3352</v>
      </c>
      <c r="K661" s="3" t="s">
        <v>478</v>
      </c>
    </row>
    <row r="662" spans="1:11" customFormat="1" ht="33" customHeight="1">
      <c r="A662" s="2" t="s">
        <v>543</v>
      </c>
      <c r="B662" s="2"/>
      <c r="C662" s="3" t="s">
        <v>480</v>
      </c>
      <c r="D662" s="3" t="s">
        <v>2614</v>
      </c>
      <c r="E662" s="7" t="s">
        <v>206</v>
      </c>
      <c r="F662" s="9"/>
      <c r="G662" s="12"/>
      <c r="H662" s="16" t="s">
        <v>2761</v>
      </c>
      <c r="I662" s="16"/>
      <c r="J662" s="12" t="s">
        <v>3353</v>
      </c>
      <c r="K662" s="3" t="s">
        <v>480</v>
      </c>
    </row>
    <row r="663" spans="1:11" customFormat="1" ht="33" customHeight="1">
      <c r="A663" s="2" t="s">
        <v>546</v>
      </c>
      <c r="B663" s="2"/>
      <c r="C663" s="3" t="s">
        <v>482</v>
      </c>
      <c r="D663" s="3" t="s">
        <v>2614</v>
      </c>
      <c r="E663" s="7" t="s">
        <v>206</v>
      </c>
      <c r="F663" s="9"/>
      <c r="G663" s="12"/>
      <c r="H663" s="16" t="s">
        <v>2761</v>
      </c>
      <c r="I663" s="16"/>
      <c r="J663" s="12" t="s">
        <v>3354</v>
      </c>
      <c r="K663" s="3" t="s">
        <v>482</v>
      </c>
    </row>
    <row r="664" spans="1:11" customFormat="1" ht="33" customHeight="1">
      <c r="A664" s="2" t="s">
        <v>549</v>
      </c>
      <c r="B664" s="2"/>
      <c r="C664" s="3" t="s">
        <v>484</v>
      </c>
      <c r="D664" s="3" t="s">
        <v>2614</v>
      </c>
      <c r="E664" s="7" t="s">
        <v>206</v>
      </c>
      <c r="F664" s="9"/>
      <c r="G664" s="12"/>
      <c r="H664" s="16" t="s">
        <v>2761</v>
      </c>
      <c r="I664" s="16"/>
      <c r="J664" s="12" t="s">
        <v>3355</v>
      </c>
      <c r="K664" s="3" t="s">
        <v>484</v>
      </c>
    </row>
    <row r="665" spans="1:11" customFormat="1" ht="33" customHeight="1">
      <c r="A665" s="2" t="s">
        <v>552</v>
      </c>
      <c r="B665" s="2"/>
      <c r="C665" s="3" t="s">
        <v>486</v>
      </c>
      <c r="D665" s="3" t="s">
        <v>2614</v>
      </c>
      <c r="E665" s="7" t="s">
        <v>206</v>
      </c>
      <c r="F665" s="9"/>
      <c r="G665" s="12"/>
      <c r="H665" s="16" t="s">
        <v>2761</v>
      </c>
      <c r="I665" s="16"/>
      <c r="J665" s="12" t="s">
        <v>3356</v>
      </c>
      <c r="K665" s="3" t="s">
        <v>486</v>
      </c>
    </row>
    <row r="666" spans="1:11" customFormat="1" ht="33" customHeight="1">
      <c r="A666" s="2" t="s">
        <v>555</v>
      </c>
      <c r="B666" s="2"/>
      <c r="C666" s="3" t="s">
        <v>488</v>
      </c>
      <c r="D666" s="3" t="s">
        <v>2614</v>
      </c>
      <c r="E666" s="7" t="s">
        <v>206</v>
      </c>
      <c r="F666" s="9"/>
      <c r="G666" s="12"/>
      <c r="H666" s="16" t="s">
        <v>2761</v>
      </c>
      <c r="I666" s="16"/>
      <c r="J666" s="12" t="s">
        <v>3357</v>
      </c>
      <c r="K666" s="3" t="s">
        <v>488</v>
      </c>
    </row>
    <row r="667" spans="1:11" customFormat="1" ht="33" customHeight="1">
      <c r="A667" s="2" t="s">
        <v>557</v>
      </c>
      <c r="B667" s="2"/>
      <c r="C667" s="3" t="s">
        <v>909</v>
      </c>
      <c r="D667" s="3" t="s">
        <v>2614</v>
      </c>
      <c r="E667" s="7" t="s">
        <v>911</v>
      </c>
      <c r="F667" s="9"/>
      <c r="G667" s="12"/>
      <c r="H667" s="15" t="s">
        <v>2775</v>
      </c>
      <c r="I667" s="15"/>
      <c r="J667" s="12" t="s">
        <v>3358</v>
      </c>
      <c r="K667" s="3" t="s">
        <v>909</v>
      </c>
    </row>
    <row r="668" spans="1:11" customFormat="1" ht="33" customHeight="1">
      <c r="A668" s="2" t="s">
        <v>559</v>
      </c>
      <c r="B668" s="2"/>
      <c r="C668" s="3" t="s">
        <v>912</v>
      </c>
      <c r="D668" s="3" t="s">
        <v>2614</v>
      </c>
      <c r="E668" s="7" t="s">
        <v>914</v>
      </c>
      <c r="F668" s="9"/>
      <c r="G668" s="12"/>
      <c r="H668" s="15" t="s">
        <v>2775</v>
      </c>
      <c r="I668" s="15"/>
      <c r="J668" s="12" t="s">
        <v>3359</v>
      </c>
      <c r="K668" s="3" t="s">
        <v>912</v>
      </c>
    </row>
    <row r="669" spans="1:11" customFormat="1" ht="33" customHeight="1">
      <c r="A669" s="2" t="s">
        <v>561</v>
      </c>
      <c r="B669" s="2"/>
      <c r="C669" s="3" t="s">
        <v>915</v>
      </c>
      <c r="D669" s="3" t="s">
        <v>2614</v>
      </c>
      <c r="E669" s="7" t="s">
        <v>917</v>
      </c>
      <c r="F669" s="9"/>
      <c r="G669" s="12"/>
      <c r="H669" s="15" t="s">
        <v>2775</v>
      </c>
      <c r="I669" s="15"/>
      <c r="J669" s="12" t="s">
        <v>3360</v>
      </c>
      <c r="K669" s="3" t="s">
        <v>915</v>
      </c>
    </row>
    <row r="670" spans="1:11" customFormat="1" ht="33" customHeight="1">
      <c r="A670" s="2" t="s">
        <v>563</v>
      </c>
      <c r="B670" s="2"/>
      <c r="C670" s="3" t="s">
        <v>918</v>
      </c>
      <c r="D670" s="3" t="s">
        <v>2614</v>
      </c>
      <c r="E670" s="7" t="s">
        <v>920</v>
      </c>
      <c r="F670" s="9"/>
      <c r="G670" s="12"/>
      <c r="H670" s="15" t="s">
        <v>2775</v>
      </c>
      <c r="I670" s="15"/>
      <c r="J670" s="12" t="s">
        <v>3361</v>
      </c>
      <c r="K670" s="3" t="s">
        <v>918</v>
      </c>
    </row>
    <row r="671" spans="1:11" customFormat="1" ht="33" customHeight="1">
      <c r="A671" s="2" t="s">
        <v>566</v>
      </c>
      <c r="B671" s="2"/>
      <c r="C671" s="3" t="s">
        <v>927</v>
      </c>
      <c r="D671" s="3" t="s">
        <v>2614</v>
      </c>
      <c r="E671" s="7" t="s">
        <v>929</v>
      </c>
      <c r="F671" s="9"/>
      <c r="G671" s="12"/>
      <c r="H671" s="15" t="s">
        <v>2751</v>
      </c>
      <c r="I671" s="15"/>
      <c r="J671" s="12" t="s">
        <v>3362</v>
      </c>
      <c r="K671" s="3" t="s">
        <v>927</v>
      </c>
    </row>
    <row r="672" spans="1:11" customFormat="1" ht="33" customHeight="1">
      <c r="A672" s="2" t="s">
        <v>569</v>
      </c>
      <c r="B672" s="2"/>
      <c r="C672" s="3" t="s">
        <v>930</v>
      </c>
      <c r="D672" s="3" t="s">
        <v>2614</v>
      </c>
      <c r="E672" s="7" t="s">
        <v>926</v>
      </c>
      <c r="F672" s="9"/>
      <c r="G672" s="12"/>
      <c r="H672" s="15" t="s">
        <v>2751</v>
      </c>
      <c r="I672" s="15"/>
      <c r="J672" s="12" t="s">
        <v>3363</v>
      </c>
      <c r="K672" s="3" t="s">
        <v>930</v>
      </c>
    </row>
    <row r="673" spans="1:11" customFormat="1" ht="33" customHeight="1">
      <c r="A673" s="2" t="s">
        <v>571</v>
      </c>
      <c r="B673" s="2"/>
      <c r="C673" s="3" t="s">
        <v>932</v>
      </c>
      <c r="D673" s="3" t="s">
        <v>2614</v>
      </c>
      <c r="E673" s="7" t="s">
        <v>934</v>
      </c>
      <c r="F673" s="9"/>
      <c r="G673" s="12"/>
      <c r="H673" s="15"/>
      <c r="I673" s="15"/>
      <c r="J673" s="12" t="s">
        <v>3364</v>
      </c>
      <c r="K673" s="3" t="s">
        <v>932</v>
      </c>
    </row>
    <row r="674" spans="1:11" customFormat="1" ht="33" customHeight="1">
      <c r="A674" s="2" t="s">
        <v>573</v>
      </c>
      <c r="B674" s="2"/>
      <c r="C674" s="3" t="s">
        <v>935</v>
      </c>
      <c r="D674" s="3" t="s">
        <v>2614</v>
      </c>
      <c r="E674" s="7" t="s">
        <v>934</v>
      </c>
      <c r="F674" s="9"/>
      <c r="G674" s="12"/>
      <c r="H674" s="15"/>
      <c r="I674" s="15"/>
      <c r="J674" s="12" t="s">
        <v>3365</v>
      </c>
      <c r="K674" s="3" t="s">
        <v>935</v>
      </c>
    </row>
    <row r="675" spans="1:11" customFormat="1" ht="33" customHeight="1">
      <c r="A675" s="2" t="s">
        <v>575</v>
      </c>
      <c r="B675" s="2"/>
      <c r="C675" s="3" t="s">
        <v>937</v>
      </c>
      <c r="D675" s="3" t="s">
        <v>2614</v>
      </c>
      <c r="E675" s="7" t="s">
        <v>939</v>
      </c>
      <c r="F675" s="9"/>
      <c r="G675" s="12"/>
      <c r="H675" s="15" t="s">
        <v>2775</v>
      </c>
      <c r="I675" s="15"/>
      <c r="J675" s="12" t="s">
        <v>3366</v>
      </c>
      <c r="K675" s="3" t="s">
        <v>937</v>
      </c>
    </row>
    <row r="676" spans="1:11" customFormat="1" ht="33" customHeight="1">
      <c r="A676" s="2" t="s">
        <v>577</v>
      </c>
      <c r="B676" s="2"/>
      <c r="C676" s="3" t="s">
        <v>940</v>
      </c>
      <c r="D676" s="3" t="s">
        <v>2614</v>
      </c>
      <c r="E676" s="7" t="s">
        <v>206</v>
      </c>
      <c r="F676" s="9"/>
      <c r="G676" s="21"/>
      <c r="H676" s="22" t="s">
        <v>2761</v>
      </c>
      <c r="I676" s="22"/>
      <c r="J676" s="12" t="s">
        <v>3367</v>
      </c>
      <c r="K676" s="3" t="s">
        <v>940</v>
      </c>
    </row>
    <row r="677" spans="1:11" customFormat="1" ht="33" customHeight="1">
      <c r="A677" s="2" t="s">
        <v>580</v>
      </c>
      <c r="B677" s="2"/>
      <c r="C677" s="3" t="s">
        <v>942</v>
      </c>
      <c r="D677" s="3" t="s">
        <v>2614</v>
      </c>
      <c r="E677" s="7" t="s">
        <v>944</v>
      </c>
      <c r="F677" s="9"/>
      <c r="G677" s="12"/>
      <c r="H677" s="15"/>
      <c r="I677" s="15"/>
      <c r="J677" s="12" t="s">
        <v>3368</v>
      </c>
      <c r="K677" s="3" t="s">
        <v>942</v>
      </c>
    </row>
    <row r="678" spans="1:11" customFormat="1" ht="33" customHeight="1">
      <c r="A678" s="2" t="s">
        <v>583</v>
      </c>
      <c r="B678" s="2"/>
      <c r="C678" s="3" t="s">
        <v>945</v>
      </c>
      <c r="D678" s="3" t="s">
        <v>2614</v>
      </c>
      <c r="E678" s="7" t="s">
        <v>944</v>
      </c>
      <c r="F678" s="9"/>
      <c r="G678" s="12"/>
      <c r="H678" s="15"/>
      <c r="I678" s="15"/>
      <c r="J678" s="12" t="s">
        <v>3369</v>
      </c>
      <c r="K678" s="3" t="s">
        <v>945</v>
      </c>
    </row>
    <row r="679" spans="1:11" customFormat="1" ht="33" customHeight="1">
      <c r="A679" s="2" t="s">
        <v>585</v>
      </c>
      <c r="B679" s="2"/>
      <c r="C679" s="3" t="s">
        <v>1356</v>
      </c>
      <c r="D679" s="3" t="s">
        <v>2614</v>
      </c>
      <c r="E679" s="7" t="s">
        <v>1358</v>
      </c>
      <c r="F679" s="9"/>
      <c r="G679" s="12"/>
      <c r="H679" s="15"/>
      <c r="I679" s="15"/>
      <c r="J679" s="12" t="s">
        <v>3370</v>
      </c>
      <c r="K679" s="3" t="s">
        <v>1356</v>
      </c>
    </row>
    <row r="680" spans="1:11" customFormat="1" ht="33" customHeight="1">
      <c r="A680" s="2" t="s">
        <v>587</v>
      </c>
      <c r="B680" s="2"/>
      <c r="C680" s="3" t="s">
        <v>1359</v>
      </c>
      <c r="D680" s="3" t="s">
        <v>2614</v>
      </c>
      <c r="E680" s="7" t="s">
        <v>1358</v>
      </c>
      <c r="F680" s="9"/>
      <c r="G680" s="12"/>
      <c r="H680" s="15"/>
      <c r="I680" s="15"/>
      <c r="J680" s="12" t="s">
        <v>3371</v>
      </c>
      <c r="K680" s="3" t="s">
        <v>1359</v>
      </c>
    </row>
    <row r="681" spans="1:11" customFormat="1" ht="33" customHeight="1">
      <c r="A681" s="2" t="s">
        <v>589</v>
      </c>
      <c r="B681" s="2"/>
      <c r="C681" s="3" t="s">
        <v>1364</v>
      </c>
      <c r="D681" s="3" t="s">
        <v>2614</v>
      </c>
      <c r="E681" s="7" t="s">
        <v>206</v>
      </c>
      <c r="F681" s="9"/>
      <c r="G681" s="12"/>
      <c r="H681" s="22" t="s">
        <v>2761</v>
      </c>
      <c r="I681" s="22"/>
      <c r="J681" s="12" t="s">
        <v>3372</v>
      </c>
      <c r="K681" s="3" t="s">
        <v>1364</v>
      </c>
    </row>
    <row r="682" spans="1:11" customFormat="1" ht="33" customHeight="1">
      <c r="A682" s="2" t="s">
        <v>591</v>
      </c>
      <c r="B682" s="2"/>
      <c r="C682" s="3" t="s">
        <v>1369</v>
      </c>
      <c r="D682" s="3" t="s">
        <v>2614</v>
      </c>
      <c r="E682" s="7" t="s">
        <v>206</v>
      </c>
      <c r="F682" s="9"/>
      <c r="G682" s="12"/>
      <c r="H682" s="22" t="s">
        <v>2761</v>
      </c>
      <c r="I682" s="22"/>
      <c r="J682" s="12" t="s">
        <v>3373</v>
      </c>
      <c r="K682" s="3" t="s">
        <v>1369</v>
      </c>
    </row>
    <row r="683" spans="1:11" customFormat="1" ht="33" customHeight="1">
      <c r="A683" s="2" t="s">
        <v>593</v>
      </c>
      <c r="B683" s="2"/>
      <c r="C683" s="3" t="s">
        <v>1374</v>
      </c>
      <c r="D683" s="3" t="s">
        <v>2614</v>
      </c>
      <c r="E683" s="7" t="s">
        <v>206</v>
      </c>
      <c r="F683" s="9"/>
      <c r="G683" s="12"/>
      <c r="H683" s="22" t="s">
        <v>2761</v>
      </c>
      <c r="I683" s="22"/>
      <c r="J683" s="12" t="s">
        <v>3374</v>
      </c>
      <c r="K683" s="3" t="s">
        <v>1374</v>
      </c>
    </row>
    <row r="684" spans="1:11" customFormat="1" ht="33" customHeight="1">
      <c r="A684" s="2" t="s">
        <v>595</v>
      </c>
      <c r="B684" s="2"/>
      <c r="C684" s="3" t="s">
        <v>1379</v>
      </c>
      <c r="D684" s="3" t="s">
        <v>2614</v>
      </c>
      <c r="E684" s="7" t="s">
        <v>206</v>
      </c>
      <c r="F684" s="9"/>
      <c r="G684" s="12"/>
      <c r="H684" s="22" t="s">
        <v>2761</v>
      </c>
      <c r="I684" s="22"/>
      <c r="J684" s="12" t="s">
        <v>3375</v>
      </c>
      <c r="K684" s="3" t="s">
        <v>1379</v>
      </c>
    </row>
    <row r="685" spans="1:11" customFormat="1" ht="33" customHeight="1">
      <c r="A685" s="2" t="s">
        <v>597</v>
      </c>
      <c r="B685" s="2"/>
      <c r="C685" s="3" t="s">
        <v>1384</v>
      </c>
      <c r="D685" s="3" t="s">
        <v>2614</v>
      </c>
      <c r="E685" s="7" t="s">
        <v>206</v>
      </c>
      <c r="F685" s="9"/>
      <c r="G685" s="12"/>
      <c r="H685" s="22" t="s">
        <v>2761</v>
      </c>
      <c r="I685" s="22"/>
      <c r="J685" s="12" t="s">
        <v>3376</v>
      </c>
      <c r="K685" s="3" t="s">
        <v>1384</v>
      </c>
    </row>
    <row r="686" spans="1:11" customFormat="1" ht="33" customHeight="1">
      <c r="A686" s="2" t="s">
        <v>599</v>
      </c>
      <c r="B686" s="2"/>
      <c r="C686" s="3" t="s">
        <v>1386</v>
      </c>
      <c r="D686" s="3" t="s">
        <v>2614</v>
      </c>
      <c r="E686" s="7" t="s">
        <v>1388</v>
      </c>
      <c r="F686" s="9"/>
      <c r="G686" s="12"/>
      <c r="H686" s="15"/>
      <c r="I686" s="15"/>
      <c r="J686" s="12" t="s">
        <v>3377</v>
      </c>
      <c r="K686" s="3" t="s">
        <v>1386</v>
      </c>
    </row>
    <row r="687" spans="1:11" customFormat="1" ht="33" customHeight="1">
      <c r="A687" s="2" t="s">
        <v>602</v>
      </c>
      <c r="B687" s="2"/>
      <c r="C687" s="3" t="s">
        <v>1389</v>
      </c>
      <c r="D687" s="3" t="s">
        <v>2614</v>
      </c>
      <c r="E687" s="7" t="s">
        <v>1388</v>
      </c>
      <c r="F687" s="9"/>
      <c r="G687" s="12"/>
      <c r="H687" s="15"/>
      <c r="I687" s="15"/>
      <c r="J687" s="12" t="s">
        <v>3378</v>
      </c>
      <c r="K687" s="3" t="s">
        <v>1389</v>
      </c>
    </row>
    <row r="688" spans="1:11" customFormat="1" ht="33" customHeight="1">
      <c r="A688" s="2" t="s">
        <v>605</v>
      </c>
      <c r="B688" s="2"/>
      <c r="C688" s="3" t="s">
        <v>1400</v>
      </c>
      <c r="D688" s="3" t="s">
        <v>2614</v>
      </c>
      <c r="E688" s="7" t="s">
        <v>206</v>
      </c>
      <c r="F688" s="9"/>
      <c r="G688" s="12"/>
      <c r="H688" s="22" t="s">
        <v>2761</v>
      </c>
      <c r="I688" s="22"/>
      <c r="J688" s="12" t="s">
        <v>3379</v>
      </c>
      <c r="K688" s="3" t="s">
        <v>1400</v>
      </c>
    </row>
    <row r="689" spans="1:11" customFormat="1" ht="33" customHeight="1">
      <c r="A689" s="2" t="s">
        <v>608</v>
      </c>
      <c r="B689" s="2"/>
      <c r="C689" s="3" t="s">
        <v>1405</v>
      </c>
      <c r="D689" s="3" t="s">
        <v>2614</v>
      </c>
      <c r="E689" s="7" t="s">
        <v>206</v>
      </c>
      <c r="F689" s="9"/>
      <c r="G689" s="12"/>
      <c r="H689" s="22" t="s">
        <v>2761</v>
      </c>
      <c r="I689" s="22"/>
      <c r="J689" s="12" t="s">
        <v>3380</v>
      </c>
      <c r="K689" s="3" t="s">
        <v>1405</v>
      </c>
    </row>
    <row r="690" spans="1:11" customFormat="1" ht="33" customHeight="1">
      <c r="A690" s="2" t="s">
        <v>610</v>
      </c>
      <c r="B690" s="2"/>
      <c r="C690" s="3" t="s">
        <v>1410</v>
      </c>
      <c r="D690" s="3" t="s">
        <v>2614</v>
      </c>
      <c r="E690" s="7" t="s">
        <v>206</v>
      </c>
      <c r="F690" s="9"/>
      <c r="G690" s="12"/>
      <c r="H690" s="22" t="s">
        <v>2761</v>
      </c>
      <c r="I690" s="22"/>
      <c r="J690" s="12" t="s">
        <v>3381</v>
      </c>
      <c r="K690" s="3" t="s">
        <v>1410</v>
      </c>
    </row>
    <row r="691" spans="1:11" customFormat="1" ht="33" customHeight="1">
      <c r="A691" s="2" t="s">
        <v>613</v>
      </c>
      <c r="B691" s="2"/>
      <c r="C691" s="3" t="s">
        <v>1415</v>
      </c>
      <c r="D691" s="3" t="s">
        <v>2614</v>
      </c>
      <c r="E691" s="7" t="s">
        <v>1417</v>
      </c>
      <c r="F691" s="9"/>
      <c r="G691" s="12"/>
      <c r="H691" s="15" t="s">
        <v>2751</v>
      </c>
      <c r="I691" s="15"/>
      <c r="J691" s="12" t="s">
        <v>3382</v>
      </c>
      <c r="K691" s="3" t="s">
        <v>1415</v>
      </c>
    </row>
    <row r="692" spans="1:11" customFormat="1" ht="33" customHeight="1">
      <c r="A692" s="2" t="s">
        <v>616</v>
      </c>
      <c r="B692" s="2"/>
      <c r="C692" s="3" t="s">
        <v>1421</v>
      </c>
      <c r="D692" s="3" t="s">
        <v>2614</v>
      </c>
      <c r="E692" s="7" t="s">
        <v>1423</v>
      </c>
      <c r="F692" s="9"/>
      <c r="G692" s="12"/>
      <c r="H692" s="15" t="s">
        <v>2751</v>
      </c>
      <c r="I692" s="15"/>
      <c r="J692" s="12" t="s">
        <v>3383</v>
      </c>
      <c r="K692" s="3" t="s">
        <v>1421</v>
      </c>
    </row>
    <row r="693" spans="1:11" customFormat="1" ht="33" customHeight="1">
      <c r="A693" s="2" t="s">
        <v>619</v>
      </c>
      <c r="B693" s="2"/>
      <c r="C693" s="3" t="s">
        <v>1427</v>
      </c>
      <c r="D693" s="3" t="s">
        <v>2614</v>
      </c>
      <c r="E693" s="7" t="s">
        <v>1429</v>
      </c>
      <c r="F693" s="9"/>
      <c r="G693" s="12"/>
      <c r="H693" s="15" t="s">
        <v>2775</v>
      </c>
      <c r="I693" s="15"/>
      <c r="J693" s="12" t="s">
        <v>3384</v>
      </c>
      <c r="K693" s="3" t="s">
        <v>1427</v>
      </c>
    </row>
    <row r="694" spans="1:11" customFormat="1" ht="33" customHeight="1">
      <c r="A694" s="2" t="s">
        <v>621</v>
      </c>
      <c r="B694" s="2"/>
      <c r="C694" s="3" t="s">
        <v>1451</v>
      </c>
      <c r="D694" s="3" t="s">
        <v>2614</v>
      </c>
      <c r="E694" s="7" t="s">
        <v>1453</v>
      </c>
      <c r="F694" s="9"/>
      <c r="G694" s="12"/>
      <c r="H694" s="15" t="s">
        <v>2751</v>
      </c>
      <c r="I694" s="15"/>
      <c r="J694" s="12" t="s">
        <v>3385</v>
      </c>
      <c r="K694" s="3" t="s">
        <v>1451</v>
      </c>
    </row>
    <row r="695" spans="1:11" customFormat="1" ht="33" customHeight="1">
      <c r="A695" s="2" t="s">
        <v>624</v>
      </c>
      <c r="B695" s="2"/>
      <c r="C695" s="3" t="s">
        <v>1454</v>
      </c>
      <c r="D695" s="3" t="s">
        <v>2614</v>
      </c>
      <c r="E695" s="7" t="s">
        <v>206</v>
      </c>
      <c r="F695" s="9"/>
      <c r="G695" s="12"/>
      <c r="H695" s="15"/>
      <c r="I695" s="15"/>
      <c r="J695" s="12" t="s">
        <v>3386</v>
      </c>
      <c r="K695" s="3" t="s">
        <v>1454</v>
      </c>
    </row>
    <row r="696" spans="1:11" customFormat="1" ht="33" customHeight="1">
      <c r="A696" s="2" t="s">
        <v>627</v>
      </c>
      <c r="B696" s="2"/>
      <c r="C696" s="3" t="s">
        <v>1471</v>
      </c>
      <c r="D696" s="3" t="s">
        <v>2614</v>
      </c>
      <c r="E696" s="7" t="s">
        <v>1473</v>
      </c>
      <c r="F696" s="9"/>
      <c r="G696" s="12"/>
      <c r="H696" s="15" t="s">
        <v>2775</v>
      </c>
      <c r="I696" s="15"/>
      <c r="J696" s="12" t="s">
        <v>3642</v>
      </c>
      <c r="K696" s="3" t="s">
        <v>1471</v>
      </c>
    </row>
    <row r="697" spans="1:11" customFormat="1" ht="33" customHeight="1">
      <c r="A697" s="2" t="s">
        <v>630</v>
      </c>
      <c r="B697" s="2"/>
      <c r="C697" s="3" t="s">
        <v>1474</v>
      </c>
      <c r="D697" s="3" t="s">
        <v>2614</v>
      </c>
      <c r="E697" s="7" t="s">
        <v>1476</v>
      </c>
      <c r="F697" s="9"/>
      <c r="G697" s="12"/>
      <c r="H697" s="15" t="s">
        <v>2775</v>
      </c>
      <c r="I697" s="15"/>
      <c r="J697" s="12" t="s">
        <v>3387</v>
      </c>
      <c r="K697" s="3" t="s">
        <v>1474</v>
      </c>
    </row>
    <row r="698" spans="1:11" customFormat="1" ht="33" customHeight="1">
      <c r="A698" s="2" t="s">
        <v>632</v>
      </c>
      <c r="B698" s="2"/>
      <c r="C698" s="3" t="s">
        <v>1477</v>
      </c>
      <c r="D698" s="3" t="s">
        <v>2614</v>
      </c>
      <c r="E698" s="7" t="s">
        <v>1479</v>
      </c>
      <c r="F698" s="9"/>
      <c r="G698" s="12"/>
      <c r="H698" s="15" t="s">
        <v>2775</v>
      </c>
      <c r="I698" s="15"/>
      <c r="J698" s="12" t="s">
        <v>3388</v>
      </c>
      <c r="K698" s="3" t="s">
        <v>1477</v>
      </c>
    </row>
    <row r="699" spans="1:11" customFormat="1" ht="33" customHeight="1">
      <c r="A699" s="2" t="s">
        <v>635</v>
      </c>
      <c r="B699" s="2"/>
      <c r="C699" s="3" t="s">
        <v>1480</v>
      </c>
      <c r="D699" s="3" t="s">
        <v>2614</v>
      </c>
      <c r="E699" s="7" t="s">
        <v>1482</v>
      </c>
      <c r="F699" s="9"/>
      <c r="G699" s="12"/>
      <c r="H699" s="15" t="s">
        <v>2775</v>
      </c>
      <c r="I699" s="15"/>
      <c r="J699" s="12" t="s">
        <v>3389</v>
      </c>
      <c r="K699" s="3" t="s">
        <v>1480</v>
      </c>
    </row>
    <row r="700" spans="1:11" customFormat="1" ht="33" customHeight="1">
      <c r="A700" s="2" t="s">
        <v>638</v>
      </c>
      <c r="B700" s="2"/>
      <c r="C700" s="3" t="s">
        <v>1483</v>
      </c>
      <c r="D700" s="3" t="s">
        <v>2614</v>
      </c>
      <c r="E700" s="7" t="s">
        <v>1485</v>
      </c>
      <c r="F700" s="9"/>
      <c r="G700" s="12"/>
      <c r="H700" s="15" t="s">
        <v>2775</v>
      </c>
      <c r="I700" s="15"/>
      <c r="J700" s="12" t="s">
        <v>3390</v>
      </c>
      <c r="K700" s="3" t="s">
        <v>1483</v>
      </c>
    </row>
    <row r="701" spans="1:11" customFormat="1" ht="33" customHeight="1">
      <c r="A701" s="2" t="s">
        <v>641</v>
      </c>
      <c r="B701" s="2"/>
      <c r="C701" s="3" t="s">
        <v>1486</v>
      </c>
      <c r="D701" s="3" t="s">
        <v>2614</v>
      </c>
      <c r="E701" s="7" t="s">
        <v>1488</v>
      </c>
      <c r="F701" s="9"/>
      <c r="G701" s="12"/>
      <c r="H701" s="15" t="s">
        <v>2775</v>
      </c>
      <c r="I701" s="15"/>
      <c r="J701" s="12" t="s">
        <v>3391</v>
      </c>
      <c r="K701" s="3" t="s">
        <v>1486</v>
      </c>
    </row>
    <row r="702" spans="1:11" customFormat="1" ht="33" customHeight="1">
      <c r="A702" s="2" t="s">
        <v>644</v>
      </c>
      <c r="B702" s="2"/>
      <c r="C702" s="3" t="s">
        <v>1489</v>
      </c>
      <c r="D702" s="3" t="s">
        <v>2614</v>
      </c>
      <c r="E702" s="7" t="s">
        <v>1491</v>
      </c>
      <c r="F702" s="9"/>
      <c r="G702" s="12"/>
      <c r="H702" s="15" t="s">
        <v>2775</v>
      </c>
      <c r="I702" s="15"/>
      <c r="J702" s="12" t="s">
        <v>3392</v>
      </c>
      <c r="K702" s="3" t="s">
        <v>1489</v>
      </c>
    </row>
    <row r="703" spans="1:11" customFormat="1" ht="33" customHeight="1">
      <c r="A703" s="2" t="s">
        <v>647</v>
      </c>
      <c r="B703" s="2"/>
      <c r="C703" s="3" t="s">
        <v>1492</v>
      </c>
      <c r="D703" s="3" t="s">
        <v>2614</v>
      </c>
      <c r="E703" s="7" t="s">
        <v>206</v>
      </c>
      <c r="F703" s="9"/>
      <c r="G703" s="12"/>
      <c r="H703" s="15" t="s">
        <v>2775</v>
      </c>
      <c r="I703" s="15"/>
      <c r="J703" s="12" t="s">
        <v>3393</v>
      </c>
      <c r="K703" s="3" t="s">
        <v>1492</v>
      </c>
    </row>
    <row r="704" spans="1:11" customFormat="1" ht="33" customHeight="1">
      <c r="A704" s="2" t="s">
        <v>650</v>
      </c>
      <c r="B704" s="2"/>
      <c r="C704" s="3" t="s">
        <v>1494</v>
      </c>
      <c r="D704" s="3" t="s">
        <v>2614</v>
      </c>
      <c r="E704" s="7" t="s">
        <v>206</v>
      </c>
      <c r="F704" s="9"/>
      <c r="G704" s="12"/>
      <c r="H704" s="15" t="s">
        <v>2775</v>
      </c>
      <c r="I704" s="15"/>
      <c r="J704" s="12" t="s">
        <v>3394</v>
      </c>
      <c r="K704" s="3" t="s">
        <v>1494</v>
      </c>
    </row>
    <row r="705" spans="1:11" customFormat="1" ht="33" customHeight="1">
      <c r="A705" s="2" t="s">
        <v>653</v>
      </c>
      <c r="B705" s="2"/>
      <c r="C705" s="3" t="s">
        <v>1496</v>
      </c>
      <c r="D705" s="3" t="s">
        <v>2614</v>
      </c>
      <c r="E705" s="7" t="s">
        <v>206</v>
      </c>
      <c r="F705" s="9"/>
      <c r="G705" s="12"/>
      <c r="H705" s="15" t="s">
        <v>2775</v>
      </c>
      <c r="I705" s="15"/>
      <c r="J705" s="12" t="s">
        <v>3395</v>
      </c>
      <c r="K705" s="3" t="s">
        <v>1496</v>
      </c>
    </row>
    <row r="706" spans="1:11" customFormat="1" ht="33" customHeight="1">
      <c r="A706" s="2" t="s">
        <v>655</v>
      </c>
      <c r="B706" s="2"/>
      <c r="C706" s="3" t="s">
        <v>1498</v>
      </c>
      <c r="D706" s="3" t="s">
        <v>2614</v>
      </c>
      <c r="E706" s="7" t="s">
        <v>1500</v>
      </c>
      <c r="F706" s="9"/>
      <c r="G706" s="12"/>
      <c r="H706" s="15" t="s">
        <v>2775</v>
      </c>
      <c r="I706" s="15"/>
      <c r="J706" s="12" t="s">
        <v>3396</v>
      </c>
      <c r="K706" s="3" t="s">
        <v>1498</v>
      </c>
    </row>
    <row r="707" spans="1:11" customFormat="1" ht="33" customHeight="1">
      <c r="A707" s="2" t="s">
        <v>657</v>
      </c>
      <c r="B707" s="2"/>
      <c r="C707" s="3" t="s">
        <v>1501</v>
      </c>
      <c r="D707" s="3" t="s">
        <v>2614</v>
      </c>
      <c r="E707" s="7" t="s">
        <v>1503</v>
      </c>
      <c r="F707" s="9"/>
      <c r="G707" s="12"/>
      <c r="H707" s="15" t="s">
        <v>2775</v>
      </c>
      <c r="I707" s="15"/>
      <c r="J707" s="12" t="s">
        <v>3397</v>
      </c>
      <c r="K707" s="3" t="s">
        <v>1501</v>
      </c>
    </row>
    <row r="708" spans="1:11" customFormat="1" ht="33" customHeight="1">
      <c r="A708" s="2" t="s">
        <v>659</v>
      </c>
      <c r="B708" s="2"/>
      <c r="C708" s="3" t="s">
        <v>1504</v>
      </c>
      <c r="D708" s="3" t="s">
        <v>2614</v>
      </c>
      <c r="E708" s="7" t="s">
        <v>206</v>
      </c>
      <c r="F708" s="9"/>
      <c r="G708" s="12"/>
      <c r="H708" s="15" t="s">
        <v>2775</v>
      </c>
      <c r="I708" s="15"/>
      <c r="J708" s="12" t="s">
        <v>3398</v>
      </c>
      <c r="K708" s="3" t="s">
        <v>1504</v>
      </c>
    </row>
    <row r="709" spans="1:11" customFormat="1" ht="33" customHeight="1">
      <c r="A709" s="2" t="s">
        <v>662</v>
      </c>
      <c r="B709" s="2"/>
      <c r="C709" s="3" t="s">
        <v>1506</v>
      </c>
      <c r="D709" s="3" t="s">
        <v>2614</v>
      </c>
      <c r="E709" s="7" t="s">
        <v>1508</v>
      </c>
      <c r="F709" s="9"/>
      <c r="G709" s="12"/>
      <c r="H709" s="15" t="s">
        <v>2775</v>
      </c>
      <c r="I709" s="15"/>
      <c r="J709" s="12" t="s">
        <v>3399</v>
      </c>
      <c r="K709" s="3" t="s">
        <v>1506</v>
      </c>
    </row>
    <row r="710" spans="1:11" customFormat="1" ht="33" customHeight="1">
      <c r="A710" s="2" t="s">
        <v>664</v>
      </c>
      <c r="B710" s="2"/>
      <c r="C710" s="3" t="s">
        <v>1509</v>
      </c>
      <c r="D710" s="3" t="s">
        <v>2614</v>
      </c>
      <c r="E710" s="7" t="s">
        <v>1511</v>
      </c>
      <c r="F710" s="9"/>
      <c r="G710" s="12"/>
      <c r="H710" s="15" t="s">
        <v>2775</v>
      </c>
      <c r="I710" s="15"/>
      <c r="J710" s="12" t="s">
        <v>3400</v>
      </c>
      <c r="K710" s="3" t="s">
        <v>1509</v>
      </c>
    </row>
    <row r="711" spans="1:11" customFormat="1" ht="33" customHeight="1">
      <c r="A711" s="2" t="s">
        <v>667</v>
      </c>
      <c r="B711" s="2"/>
      <c r="C711" s="3" t="s">
        <v>1512</v>
      </c>
      <c r="D711" s="3" t="s">
        <v>2614</v>
      </c>
      <c r="E711" s="7" t="s">
        <v>1514</v>
      </c>
      <c r="F711" s="9"/>
      <c r="G711" s="12"/>
      <c r="H711" s="15" t="s">
        <v>2775</v>
      </c>
      <c r="I711" s="15"/>
      <c r="J711" s="12" t="s">
        <v>3401</v>
      </c>
      <c r="K711" s="3" t="s">
        <v>1512</v>
      </c>
    </row>
    <row r="712" spans="1:11" customFormat="1" ht="33" customHeight="1">
      <c r="A712" s="2" t="s">
        <v>670</v>
      </c>
      <c r="B712" s="2"/>
      <c r="C712" s="3" t="s">
        <v>1515</v>
      </c>
      <c r="D712" s="3" t="s">
        <v>2614</v>
      </c>
      <c r="E712" s="7" t="s">
        <v>1517</v>
      </c>
      <c r="F712" s="9"/>
      <c r="G712" s="12"/>
      <c r="H712" s="15" t="s">
        <v>2775</v>
      </c>
      <c r="I712" s="15"/>
      <c r="J712" s="12" t="s">
        <v>3402</v>
      </c>
      <c r="K712" s="3" t="s">
        <v>1515</v>
      </c>
    </row>
    <row r="713" spans="1:11" customFormat="1" ht="33" customHeight="1">
      <c r="A713" s="2" t="s">
        <v>673</v>
      </c>
      <c r="B713" s="2"/>
      <c r="C713" s="3" t="s">
        <v>1518</v>
      </c>
      <c r="D713" s="3" t="s">
        <v>2614</v>
      </c>
      <c r="E713" s="7" t="s">
        <v>206</v>
      </c>
      <c r="F713" s="9"/>
      <c r="G713" s="12"/>
      <c r="H713" s="16" t="s">
        <v>2761</v>
      </c>
      <c r="I713" s="16"/>
      <c r="J713" s="12" t="s">
        <v>3403</v>
      </c>
      <c r="K713" s="3" t="s">
        <v>1518</v>
      </c>
    </row>
    <row r="714" spans="1:11" customFormat="1" ht="33" customHeight="1">
      <c r="A714" s="2" t="s">
        <v>676</v>
      </c>
      <c r="B714" s="2"/>
      <c r="C714" s="3" t="s">
        <v>1520</v>
      </c>
      <c r="D714" s="3" t="s">
        <v>2614</v>
      </c>
      <c r="E714" s="7" t="s">
        <v>206</v>
      </c>
      <c r="F714" s="9"/>
      <c r="G714" s="12"/>
      <c r="H714" s="16" t="s">
        <v>2761</v>
      </c>
      <c r="I714" s="16"/>
      <c r="J714" s="12" t="s">
        <v>3404</v>
      </c>
      <c r="K714" s="3" t="s">
        <v>1520</v>
      </c>
    </row>
    <row r="715" spans="1:11" customFormat="1" ht="33" customHeight="1">
      <c r="A715" s="2" t="s">
        <v>679</v>
      </c>
      <c r="B715" s="2"/>
      <c r="C715" s="3" t="s">
        <v>1522</v>
      </c>
      <c r="D715" s="3" t="s">
        <v>2614</v>
      </c>
      <c r="E715" s="7" t="s">
        <v>206</v>
      </c>
      <c r="F715" s="9"/>
      <c r="G715" s="12"/>
      <c r="H715" s="16" t="s">
        <v>2761</v>
      </c>
      <c r="I715" s="16"/>
      <c r="J715" s="12" t="s">
        <v>3405</v>
      </c>
      <c r="K715" s="3" t="s">
        <v>1522</v>
      </c>
    </row>
    <row r="716" spans="1:11" customFormat="1" ht="33" customHeight="1">
      <c r="A716" s="2" t="s">
        <v>682</v>
      </c>
      <c r="B716" s="2"/>
      <c r="C716" s="3" t="s">
        <v>1524</v>
      </c>
      <c r="D716" s="3" t="s">
        <v>2614</v>
      </c>
      <c r="E716" s="7" t="s">
        <v>206</v>
      </c>
      <c r="F716" s="9"/>
      <c r="G716" s="12"/>
      <c r="H716" s="16" t="s">
        <v>2761</v>
      </c>
      <c r="I716" s="16"/>
      <c r="J716" s="12" t="s">
        <v>3406</v>
      </c>
      <c r="K716" s="3" t="s">
        <v>1524</v>
      </c>
    </row>
    <row r="717" spans="1:11" customFormat="1" ht="33" customHeight="1">
      <c r="A717" s="2" t="s">
        <v>685</v>
      </c>
      <c r="B717" s="2"/>
      <c r="C717" s="3" t="s">
        <v>1526</v>
      </c>
      <c r="D717" s="3" t="s">
        <v>2614</v>
      </c>
      <c r="E717" s="7" t="s">
        <v>206</v>
      </c>
      <c r="F717" s="9"/>
      <c r="G717" s="12"/>
      <c r="H717" s="16" t="s">
        <v>2761</v>
      </c>
      <c r="I717" s="16"/>
      <c r="J717" s="12" t="s">
        <v>3407</v>
      </c>
      <c r="K717" s="3" t="s">
        <v>1526</v>
      </c>
    </row>
    <row r="718" spans="1:11" customFormat="1" ht="33" customHeight="1">
      <c r="A718" s="2" t="s">
        <v>688</v>
      </c>
      <c r="B718" s="2"/>
      <c r="C718" s="3" t="s">
        <v>1531</v>
      </c>
      <c r="D718" s="3" t="s">
        <v>2614</v>
      </c>
      <c r="E718" s="7" t="s">
        <v>206</v>
      </c>
      <c r="F718" s="9"/>
      <c r="G718" s="12"/>
      <c r="H718" s="16" t="s">
        <v>2761</v>
      </c>
      <c r="I718" s="16"/>
      <c r="J718" s="12" t="s">
        <v>3408</v>
      </c>
      <c r="K718" s="3" t="s">
        <v>1531</v>
      </c>
    </row>
    <row r="719" spans="1:11" customFormat="1" ht="33" customHeight="1">
      <c r="A719" s="2" t="s">
        <v>691</v>
      </c>
      <c r="B719" s="2"/>
      <c r="C719" s="3" t="s">
        <v>1536</v>
      </c>
      <c r="D719" s="3" t="s">
        <v>2614</v>
      </c>
      <c r="E719" s="7" t="s">
        <v>206</v>
      </c>
      <c r="F719" s="9"/>
      <c r="G719" s="12"/>
      <c r="H719" s="16" t="s">
        <v>2761</v>
      </c>
      <c r="I719" s="16"/>
      <c r="J719" s="12" t="s">
        <v>3409</v>
      </c>
      <c r="K719" s="3" t="s">
        <v>1536</v>
      </c>
    </row>
    <row r="720" spans="1:11" customFormat="1" ht="33" customHeight="1">
      <c r="A720" s="2" t="s">
        <v>694</v>
      </c>
      <c r="B720" s="2"/>
      <c r="C720" s="3" t="s">
        <v>1541</v>
      </c>
      <c r="D720" s="3" t="s">
        <v>2614</v>
      </c>
      <c r="E720" s="7" t="s">
        <v>206</v>
      </c>
      <c r="F720" s="9"/>
      <c r="G720" s="12"/>
      <c r="H720" s="16" t="s">
        <v>2761</v>
      </c>
      <c r="I720" s="16"/>
      <c r="J720" s="12" t="s">
        <v>3410</v>
      </c>
      <c r="K720" s="3" t="s">
        <v>1541</v>
      </c>
    </row>
    <row r="721" spans="1:11" customFormat="1" ht="33" customHeight="1">
      <c r="A721" s="2" t="s">
        <v>697</v>
      </c>
      <c r="B721" s="2"/>
      <c r="C721" s="3" t="s">
        <v>1546</v>
      </c>
      <c r="D721" s="3" t="s">
        <v>2614</v>
      </c>
      <c r="E721" s="7" t="s">
        <v>206</v>
      </c>
      <c r="F721" s="9"/>
      <c r="G721" s="12"/>
      <c r="H721" s="16" t="s">
        <v>2761</v>
      </c>
      <c r="I721" s="16"/>
      <c r="J721" s="12" t="s">
        <v>3411</v>
      </c>
      <c r="K721" s="3" t="s">
        <v>1546</v>
      </c>
    </row>
    <row r="722" spans="1:11" customFormat="1" ht="33" customHeight="1">
      <c r="A722" s="2" t="s">
        <v>700</v>
      </c>
      <c r="B722" s="2"/>
      <c r="C722" s="3" t="s">
        <v>1551</v>
      </c>
      <c r="D722" s="3" t="s">
        <v>2614</v>
      </c>
      <c r="E722" s="7" t="s">
        <v>206</v>
      </c>
      <c r="F722" s="9"/>
      <c r="G722" s="12"/>
      <c r="H722" s="16" t="s">
        <v>2761</v>
      </c>
      <c r="I722" s="16"/>
      <c r="J722" s="12" t="s">
        <v>3412</v>
      </c>
      <c r="K722" s="3" t="s">
        <v>1551</v>
      </c>
    </row>
    <row r="723" spans="1:11" customFormat="1" ht="33" customHeight="1">
      <c r="A723" s="2" t="s">
        <v>703</v>
      </c>
      <c r="B723" s="2"/>
      <c r="C723" s="3" t="s">
        <v>1556</v>
      </c>
      <c r="D723" s="3" t="s">
        <v>2614</v>
      </c>
      <c r="E723" s="7" t="s">
        <v>1558</v>
      </c>
      <c r="F723" s="9"/>
      <c r="G723" s="12"/>
      <c r="H723" s="16" t="s">
        <v>2761</v>
      </c>
      <c r="I723" s="16"/>
      <c r="J723" s="12" t="s">
        <v>3413</v>
      </c>
      <c r="K723" s="3" t="s">
        <v>1556</v>
      </c>
    </row>
    <row r="724" spans="1:11" customFormat="1" ht="33" customHeight="1">
      <c r="A724" s="2" t="s">
        <v>705</v>
      </c>
      <c r="B724" s="2"/>
      <c r="C724" s="3" t="s">
        <v>1562</v>
      </c>
      <c r="D724" s="3" t="s">
        <v>2614</v>
      </c>
      <c r="E724" s="7" t="s">
        <v>1558</v>
      </c>
      <c r="F724" s="9"/>
      <c r="G724" s="25"/>
      <c r="H724" s="16" t="s">
        <v>2761</v>
      </c>
      <c r="I724" s="16"/>
      <c r="J724" s="12" t="s">
        <v>3414</v>
      </c>
      <c r="K724" s="3" t="s">
        <v>1562</v>
      </c>
    </row>
    <row r="725" spans="1:11" customFormat="1" ht="33" customHeight="1">
      <c r="A725" s="2" t="s">
        <v>707</v>
      </c>
      <c r="B725" s="2"/>
      <c r="C725" s="3" t="s">
        <v>1567</v>
      </c>
      <c r="D725" s="3" t="s">
        <v>2614</v>
      </c>
      <c r="E725" s="7" t="s">
        <v>1558</v>
      </c>
      <c r="F725" s="9"/>
      <c r="G725" s="12"/>
      <c r="H725" s="16" t="s">
        <v>2761</v>
      </c>
      <c r="I725" s="16"/>
      <c r="J725" s="12" t="s">
        <v>3415</v>
      </c>
      <c r="K725" s="3" t="s">
        <v>1567</v>
      </c>
    </row>
    <row r="726" spans="1:11" customFormat="1" ht="33" customHeight="1">
      <c r="A726" s="2" t="s">
        <v>710</v>
      </c>
      <c r="B726" s="2"/>
      <c r="C726" s="3" t="s">
        <v>1587</v>
      </c>
      <c r="D726" s="3" t="s">
        <v>2614</v>
      </c>
      <c r="E726" s="7" t="s">
        <v>1589</v>
      </c>
      <c r="F726" s="9"/>
      <c r="G726" s="12"/>
      <c r="H726" s="15" t="s">
        <v>2775</v>
      </c>
      <c r="I726" s="15"/>
      <c r="J726" s="12" t="s">
        <v>3643</v>
      </c>
      <c r="K726" s="3" t="s">
        <v>1587</v>
      </c>
    </row>
    <row r="727" spans="1:11" customFormat="1" ht="33" customHeight="1">
      <c r="A727" s="2" t="s">
        <v>713</v>
      </c>
      <c r="B727" s="2"/>
      <c r="C727" s="3" t="s">
        <v>1590</v>
      </c>
      <c r="D727" s="3" t="s">
        <v>2614</v>
      </c>
      <c r="E727" s="7" t="s">
        <v>1592</v>
      </c>
      <c r="F727" s="9"/>
      <c r="G727" s="12"/>
      <c r="H727" s="15" t="s">
        <v>2775</v>
      </c>
      <c r="I727" s="15"/>
      <c r="J727" s="12" t="s">
        <v>3416</v>
      </c>
      <c r="K727" s="3" t="s">
        <v>1590</v>
      </c>
    </row>
    <row r="728" spans="1:11" customFormat="1" ht="33" customHeight="1">
      <c r="A728" s="2" t="s">
        <v>716</v>
      </c>
      <c r="B728" s="2"/>
      <c r="C728" s="3" t="s">
        <v>1626</v>
      </c>
      <c r="D728" s="3" t="s">
        <v>2614</v>
      </c>
      <c r="E728" s="7" t="s">
        <v>206</v>
      </c>
      <c r="F728" s="9"/>
      <c r="G728" s="12"/>
      <c r="H728" s="16" t="s">
        <v>2761</v>
      </c>
      <c r="I728" s="16"/>
      <c r="J728" s="12" t="s">
        <v>3417</v>
      </c>
      <c r="K728" s="3" t="s">
        <v>1626</v>
      </c>
    </row>
    <row r="729" spans="1:11" customFormat="1" ht="33" customHeight="1">
      <c r="A729" s="2" t="s">
        <v>719</v>
      </c>
      <c r="B729" s="2"/>
      <c r="C729" s="3" t="s">
        <v>1631</v>
      </c>
      <c r="D729" s="3" t="s">
        <v>2614</v>
      </c>
      <c r="E729" s="7" t="s">
        <v>206</v>
      </c>
      <c r="F729" s="9"/>
      <c r="G729" s="12"/>
      <c r="H729" s="16" t="s">
        <v>2761</v>
      </c>
      <c r="I729" s="16"/>
      <c r="J729" s="12" t="s">
        <v>3418</v>
      </c>
      <c r="K729" s="3" t="s">
        <v>1631</v>
      </c>
    </row>
    <row r="730" spans="1:11" customFormat="1" ht="33" customHeight="1">
      <c r="A730" s="2" t="s">
        <v>722</v>
      </c>
      <c r="B730" s="2"/>
      <c r="C730" s="3" t="s">
        <v>1639</v>
      </c>
      <c r="D730" s="3" t="s">
        <v>2614</v>
      </c>
      <c r="E730" s="7" t="s">
        <v>1641</v>
      </c>
      <c r="F730" s="9"/>
      <c r="G730" s="12"/>
      <c r="H730" s="15" t="s">
        <v>2751</v>
      </c>
      <c r="I730" s="15"/>
      <c r="J730" s="12" t="s">
        <v>3419</v>
      </c>
      <c r="K730" s="3" t="s">
        <v>1639</v>
      </c>
    </row>
    <row r="731" spans="1:11" customFormat="1" ht="33" customHeight="1">
      <c r="A731" s="2" t="s">
        <v>725</v>
      </c>
      <c r="B731" s="2"/>
      <c r="C731" s="3" t="s">
        <v>1642</v>
      </c>
      <c r="D731" s="3" t="s">
        <v>2614</v>
      </c>
      <c r="E731" s="7" t="s">
        <v>1644</v>
      </c>
      <c r="F731" s="9"/>
      <c r="G731" s="12"/>
      <c r="H731" s="15" t="s">
        <v>2775</v>
      </c>
      <c r="I731" s="15"/>
      <c r="J731" s="12" t="s">
        <v>3420</v>
      </c>
      <c r="K731" s="3" t="s">
        <v>1642</v>
      </c>
    </row>
    <row r="732" spans="1:11" customFormat="1" ht="33" customHeight="1">
      <c r="A732" s="2" t="s">
        <v>728</v>
      </c>
      <c r="B732" s="2"/>
      <c r="C732" s="3" t="s">
        <v>1645</v>
      </c>
      <c r="D732" s="3" t="s">
        <v>2614</v>
      </c>
      <c r="E732" s="7" t="s">
        <v>1647</v>
      </c>
      <c r="F732" s="9"/>
      <c r="G732" s="12"/>
      <c r="H732" s="15" t="s">
        <v>2775</v>
      </c>
      <c r="I732" s="15"/>
      <c r="J732" s="12" t="s">
        <v>3421</v>
      </c>
      <c r="K732" s="3" t="s">
        <v>1645</v>
      </c>
    </row>
    <row r="733" spans="1:11" customFormat="1" ht="33" customHeight="1">
      <c r="A733" s="2" t="s">
        <v>731</v>
      </c>
      <c r="B733" s="2"/>
      <c r="C733" s="3" t="s">
        <v>1648</v>
      </c>
      <c r="D733" s="3" t="s">
        <v>2614</v>
      </c>
      <c r="E733" s="7" t="s">
        <v>206</v>
      </c>
      <c r="F733" s="9"/>
      <c r="G733" s="12"/>
      <c r="H733" s="16" t="s">
        <v>2761</v>
      </c>
      <c r="I733" s="16"/>
      <c r="J733" s="12" t="s">
        <v>3422</v>
      </c>
      <c r="K733" s="3" t="s">
        <v>1648</v>
      </c>
    </row>
    <row r="734" spans="1:11" customFormat="1" ht="33" customHeight="1">
      <c r="A734" s="2" t="s">
        <v>733</v>
      </c>
      <c r="B734" s="2"/>
      <c r="C734" s="3" t="s">
        <v>1650</v>
      </c>
      <c r="D734" s="3" t="s">
        <v>2614</v>
      </c>
      <c r="E734" s="7" t="s">
        <v>206</v>
      </c>
      <c r="F734" s="9"/>
      <c r="G734" s="12"/>
      <c r="H734" s="16" t="s">
        <v>2761</v>
      </c>
      <c r="I734" s="16"/>
      <c r="J734" s="12" t="s">
        <v>3423</v>
      </c>
      <c r="K734" s="3" t="s">
        <v>1650</v>
      </c>
    </row>
    <row r="735" spans="1:11" customFormat="1" ht="33" customHeight="1">
      <c r="A735" s="2" t="s">
        <v>735</v>
      </c>
      <c r="B735" s="2"/>
      <c r="C735" s="3" t="s">
        <v>1652</v>
      </c>
      <c r="D735" s="3" t="s">
        <v>2614</v>
      </c>
      <c r="E735" s="7" t="s">
        <v>206</v>
      </c>
      <c r="F735" s="9"/>
      <c r="G735" s="12"/>
      <c r="H735" s="16" t="s">
        <v>2761</v>
      </c>
      <c r="I735" s="16"/>
      <c r="J735" s="12" t="s">
        <v>3424</v>
      </c>
      <c r="K735" s="3" t="s">
        <v>1652</v>
      </c>
    </row>
    <row r="736" spans="1:11" customFormat="1" ht="33" customHeight="1">
      <c r="A736" s="2" t="s">
        <v>737</v>
      </c>
      <c r="B736" s="2"/>
      <c r="C736" s="3" t="s">
        <v>1654</v>
      </c>
      <c r="D736" s="3" t="s">
        <v>2614</v>
      </c>
      <c r="E736" s="7" t="s">
        <v>206</v>
      </c>
      <c r="F736" s="9"/>
      <c r="G736" s="12"/>
      <c r="H736" s="16" t="s">
        <v>2761</v>
      </c>
      <c r="I736" s="16"/>
      <c r="J736" s="12" t="s">
        <v>3425</v>
      </c>
      <c r="K736" s="3" t="s">
        <v>1654</v>
      </c>
    </row>
    <row r="737" spans="1:11" customFormat="1" ht="33" customHeight="1">
      <c r="A737" s="2" t="s">
        <v>739</v>
      </c>
      <c r="B737" s="2"/>
      <c r="C737" s="3" t="s">
        <v>1656</v>
      </c>
      <c r="D737" s="3" t="s">
        <v>2614</v>
      </c>
      <c r="E737" s="7" t="s">
        <v>206</v>
      </c>
      <c r="F737" s="9"/>
      <c r="G737" s="12"/>
      <c r="H737" s="16" t="s">
        <v>2761</v>
      </c>
      <c r="I737" s="16"/>
      <c r="J737" s="12" t="s">
        <v>3426</v>
      </c>
      <c r="K737" s="3" t="s">
        <v>1656</v>
      </c>
    </row>
    <row r="738" spans="1:11" customFormat="1" ht="33" customHeight="1">
      <c r="A738" s="2" t="s">
        <v>742</v>
      </c>
      <c r="B738" s="2"/>
      <c r="C738" s="3" t="s">
        <v>45</v>
      </c>
      <c r="D738" s="3" t="s">
        <v>2614</v>
      </c>
      <c r="E738" s="7" t="s">
        <v>47</v>
      </c>
      <c r="F738" s="9"/>
      <c r="G738" s="12"/>
      <c r="H738" s="15" t="s">
        <v>2751</v>
      </c>
      <c r="I738" s="15"/>
      <c r="J738" s="12" t="s">
        <v>3427</v>
      </c>
      <c r="K738" s="3" t="s">
        <v>45</v>
      </c>
    </row>
    <row r="739" spans="1:11" customFormat="1" ht="33" customHeight="1">
      <c r="A739" s="2" t="s">
        <v>745</v>
      </c>
      <c r="B739" s="2"/>
      <c r="C739" s="3" t="s">
        <v>48</v>
      </c>
      <c r="D739" s="3" t="s">
        <v>2614</v>
      </c>
      <c r="E739" s="7" t="s">
        <v>50</v>
      </c>
      <c r="F739" s="9"/>
      <c r="G739" s="12"/>
      <c r="H739" s="15" t="s">
        <v>2751</v>
      </c>
      <c r="I739" s="15"/>
      <c r="J739" s="12" t="s">
        <v>3428</v>
      </c>
      <c r="K739" s="3" t="s">
        <v>48</v>
      </c>
    </row>
    <row r="740" spans="1:11" customFormat="1" ht="33" customHeight="1">
      <c r="A740" s="2" t="s">
        <v>748</v>
      </c>
      <c r="B740" s="2"/>
      <c r="C740" s="3" t="s">
        <v>89</v>
      </c>
      <c r="D740" s="3" t="s">
        <v>2614</v>
      </c>
      <c r="E740" s="7" t="s">
        <v>90</v>
      </c>
      <c r="F740" s="9"/>
      <c r="G740" s="12"/>
      <c r="H740" s="15" t="s">
        <v>2775</v>
      </c>
      <c r="I740" s="15"/>
      <c r="J740" s="12" t="s">
        <v>3429</v>
      </c>
      <c r="K740" s="3" t="s">
        <v>89</v>
      </c>
    </row>
    <row r="741" spans="1:11" customFormat="1" ht="33" customHeight="1">
      <c r="A741" s="2" t="s">
        <v>750</v>
      </c>
      <c r="B741" s="2"/>
      <c r="C741" s="3" t="s">
        <v>91</v>
      </c>
      <c r="D741" s="3" t="s">
        <v>2614</v>
      </c>
      <c r="E741" s="7" t="s">
        <v>93</v>
      </c>
      <c r="F741" s="9"/>
      <c r="G741" s="12"/>
      <c r="H741" s="15" t="s">
        <v>2751</v>
      </c>
      <c r="I741" s="15"/>
      <c r="J741" s="12" t="s">
        <v>3430</v>
      </c>
      <c r="K741" s="3" t="s">
        <v>91</v>
      </c>
    </row>
    <row r="742" spans="1:11" customFormat="1" ht="33" customHeight="1">
      <c r="A742" s="2" t="s">
        <v>753</v>
      </c>
      <c r="B742" s="2"/>
      <c r="C742" s="3" t="s">
        <v>94</v>
      </c>
      <c r="D742" s="3" t="s">
        <v>2614</v>
      </c>
      <c r="E742" s="7" t="s">
        <v>96</v>
      </c>
      <c r="F742" s="9"/>
      <c r="G742" s="12"/>
      <c r="H742" s="15" t="s">
        <v>2751</v>
      </c>
      <c r="I742" s="15"/>
      <c r="J742" s="12" t="s">
        <v>3431</v>
      </c>
      <c r="K742" s="3" t="s">
        <v>94</v>
      </c>
    </row>
    <row r="743" spans="1:11" customFormat="1" ht="33" customHeight="1">
      <c r="A743" s="2" t="s">
        <v>756</v>
      </c>
      <c r="B743" s="2"/>
      <c r="C743" s="3" t="s">
        <v>97</v>
      </c>
      <c r="D743" s="3" t="s">
        <v>2614</v>
      </c>
      <c r="E743" s="7" t="s">
        <v>99</v>
      </c>
      <c r="F743" s="9"/>
      <c r="G743" s="12"/>
      <c r="H743" s="15" t="s">
        <v>2751</v>
      </c>
      <c r="I743" s="15"/>
      <c r="J743" s="12" t="s">
        <v>3432</v>
      </c>
      <c r="K743" s="3" t="s">
        <v>97</v>
      </c>
    </row>
    <row r="744" spans="1:11" customFormat="1" ht="33" customHeight="1">
      <c r="A744" s="2" t="s">
        <v>758</v>
      </c>
      <c r="B744" s="2"/>
      <c r="C744" s="3" t="s">
        <v>100</v>
      </c>
      <c r="D744" s="3" t="s">
        <v>2614</v>
      </c>
      <c r="E744" s="7" t="s">
        <v>102</v>
      </c>
      <c r="F744" s="9"/>
      <c r="G744" s="12"/>
      <c r="H744" s="15" t="s">
        <v>2775</v>
      </c>
      <c r="I744" s="15"/>
      <c r="J744" s="12" t="s">
        <v>3433</v>
      </c>
      <c r="K744" s="3" t="s">
        <v>100</v>
      </c>
    </row>
    <row r="745" spans="1:11" customFormat="1" ht="33" customHeight="1">
      <c r="A745" s="2" t="s">
        <v>761</v>
      </c>
      <c r="B745" s="2"/>
      <c r="C745" s="3" t="s">
        <v>103</v>
      </c>
      <c r="D745" s="3" t="s">
        <v>2614</v>
      </c>
      <c r="E745" s="7" t="s">
        <v>105</v>
      </c>
      <c r="F745" s="9"/>
      <c r="G745" s="12"/>
      <c r="H745" s="15" t="s">
        <v>2775</v>
      </c>
      <c r="I745" s="15"/>
      <c r="J745" s="12" t="s">
        <v>3434</v>
      </c>
      <c r="K745" s="3" t="s">
        <v>103</v>
      </c>
    </row>
    <row r="746" spans="1:11" customFormat="1" ht="33" customHeight="1">
      <c r="A746" s="2" t="s">
        <v>764</v>
      </c>
      <c r="B746" s="2"/>
      <c r="C746" s="3" t="s">
        <v>112</v>
      </c>
      <c r="D746" s="3" t="s">
        <v>2614</v>
      </c>
      <c r="E746" s="7" t="s">
        <v>114</v>
      </c>
      <c r="F746" s="9"/>
      <c r="G746" s="12"/>
      <c r="H746" s="15" t="s">
        <v>2775</v>
      </c>
      <c r="I746" s="15"/>
      <c r="J746" s="12" t="s">
        <v>3435</v>
      </c>
      <c r="K746" s="3" t="s">
        <v>112</v>
      </c>
    </row>
    <row r="747" spans="1:11" customFormat="1" ht="33" customHeight="1">
      <c r="A747" s="2" t="s">
        <v>767</v>
      </c>
      <c r="B747" s="2"/>
      <c r="C747" s="3" t="s">
        <v>115</v>
      </c>
      <c r="D747" s="3" t="s">
        <v>2614</v>
      </c>
      <c r="E747" s="7" t="s">
        <v>116</v>
      </c>
      <c r="F747" s="9"/>
      <c r="G747" s="12"/>
      <c r="H747" s="16" t="s">
        <v>2761</v>
      </c>
      <c r="I747" s="16"/>
      <c r="J747" s="12" t="s">
        <v>3436</v>
      </c>
      <c r="K747" s="3" t="s">
        <v>115</v>
      </c>
    </row>
    <row r="748" spans="1:11" customFormat="1" ht="33" customHeight="1">
      <c r="A748" s="2" t="s">
        <v>770</v>
      </c>
      <c r="B748" s="2"/>
      <c r="C748" s="3" t="s">
        <v>120</v>
      </c>
      <c r="D748" s="3" t="s">
        <v>2614</v>
      </c>
      <c r="E748" s="7" t="s">
        <v>122</v>
      </c>
      <c r="F748" s="9"/>
      <c r="G748" s="12"/>
      <c r="H748" s="16" t="s">
        <v>2761</v>
      </c>
      <c r="I748" s="16"/>
      <c r="J748" s="12" t="s">
        <v>3437</v>
      </c>
      <c r="K748" s="3" t="s">
        <v>120</v>
      </c>
    </row>
    <row r="749" spans="1:11" customFormat="1" ht="33" customHeight="1">
      <c r="A749" s="2" t="s">
        <v>773</v>
      </c>
      <c r="B749" s="2"/>
      <c r="C749" s="3" t="s">
        <v>126</v>
      </c>
      <c r="D749" s="3" t="s">
        <v>2614</v>
      </c>
      <c r="E749" s="7" t="s">
        <v>128</v>
      </c>
      <c r="F749" s="9"/>
      <c r="G749" s="12"/>
      <c r="H749" s="15" t="s">
        <v>2775</v>
      </c>
      <c r="I749" s="15"/>
      <c r="J749" s="12" t="s">
        <v>3438</v>
      </c>
      <c r="K749" s="3" t="s">
        <v>126</v>
      </c>
    </row>
    <row r="750" spans="1:11" customFormat="1" ht="33" customHeight="1">
      <c r="A750" s="2" t="s">
        <v>776</v>
      </c>
      <c r="B750" s="2"/>
      <c r="C750" s="3" t="s">
        <v>135</v>
      </c>
      <c r="D750" s="3" t="s">
        <v>2614</v>
      </c>
      <c r="E750" s="7" t="s">
        <v>122</v>
      </c>
      <c r="F750" s="9"/>
      <c r="G750" s="12"/>
      <c r="H750" s="16" t="s">
        <v>2761</v>
      </c>
      <c r="I750" s="16"/>
      <c r="J750" s="12" t="s">
        <v>3439</v>
      </c>
      <c r="K750" s="3" t="s">
        <v>135</v>
      </c>
    </row>
    <row r="751" spans="1:11" customFormat="1" ht="33" customHeight="1">
      <c r="A751" s="2" t="s">
        <v>779</v>
      </c>
      <c r="B751" s="2"/>
      <c r="C751" s="3" t="s">
        <v>137</v>
      </c>
      <c r="D751" s="3" t="s">
        <v>2614</v>
      </c>
      <c r="E751" s="7" t="s">
        <v>122</v>
      </c>
      <c r="F751" s="9"/>
      <c r="G751" s="12"/>
      <c r="H751" s="16" t="s">
        <v>2761</v>
      </c>
      <c r="I751" s="16"/>
      <c r="J751" s="12" t="s">
        <v>3440</v>
      </c>
      <c r="K751" s="3" t="s">
        <v>137</v>
      </c>
    </row>
    <row r="752" spans="1:11" customFormat="1" ht="33" customHeight="1">
      <c r="A752" s="2" t="s">
        <v>782</v>
      </c>
      <c r="B752" s="2"/>
      <c r="C752" s="3" t="s">
        <v>139</v>
      </c>
      <c r="D752" s="3" t="s">
        <v>2614</v>
      </c>
      <c r="E752" s="7" t="s">
        <v>141</v>
      </c>
      <c r="F752" s="9"/>
      <c r="G752" s="12"/>
      <c r="H752" s="15" t="s">
        <v>2775</v>
      </c>
      <c r="I752" s="15"/>
      <c r="J752" s="12" t="s">
        <v>3441</v>
      </c>
      <c r="K752" s="3" t="s">
        <v>139</v>
      </c>
    </row>
    <row r="753" spans="1:11" customFormat="1" ht="33" customHeight="1">
      <c r="A753" s="2" t="s">
        <v>785</v>
      </c>
      <c r="B753" s="2"/>
      <c r="C753" s="3" t="s">
        <v>142</v>
      </c>
      <c r="D753" s="3" t="s">
        <v>2614</v>
      </c>
      <c r="E753" s="7" t="s">
        <v>144</v>
      </c>
      <c r="F753" s="9"/>
      <c r="G753" s="12"/>
      <c r="H753" s="15" t="s">
        <v>2775</v>
      </c>
      <c r="I753" s="15"/>
      <c r="J753" s="12" t="s">
        <v>3442</v>
      </c>
      <c r="K753" s="3" t="s">
        <v>142</v>
      </c>
    </row>
    <row r="754" spans="1:11" customFormat="1" ht="33" customHeight="1">
      <c r="A754" s="2" t="s">
        <v>787</v>
      </c>
      <c r="B754" s="2"/>
      <c r="C754" s="3" t="s">
        <v>145</v>
      </c>
      <c r="D754" s="3" t="s">
        <v>2614</v>
      </c>
      <c r="E754" s="7" t="s">
        <v>147</v>
      </c>
      <c r="F754" s="9"/>
      <c r="G754" s="12"/>
      <c r="H754" s="15" t="s">
        <v>2775</v>
      </c>
      <c r="I754" s="15"/>
      <c r="J754" s="12" t="s">
        <v>3443</v>
      </c>
      <c r="K754" s="3" t="s">
        <v>145</v>
      </c>
    </row>
    <row r="755" spans="1:11" customFormat="1" ht="33" customHeight="1">
      <c r="A755" s="2" t="s">
        <v>789</v>
      </c>
      <c r="B755" s="2"/>
      <c r="C755" s="3" t="s">
        <v>148</v>
      </c>
      <c r="D755" s="3" t="s">
        <v>2614</v>
      </c>
      <c r="E755" s="7" t="s">
        <v>150</v>
      </c>
      <c r="F755" s="9"/>
      <c r="G755" s="12"/>
      <c r="H755" s="15" t="s">
        <v>2775</v>
      </c>
      <c r="I755" s="15"/>
      <c r="J755" s="12" t="s">
        <v>3444</v>
      </c>
      <c r="K755" s="3" t="s">
        <v>148</v>
      </c>
    </row>
    <row r="756" spans="1:11" customFormat="1" ht="33" customHeight="1">
      <c r="A756" s="2" t="s">
        <v>791</v>
      </c>
      <c r="B756" s="2"/>
      <c r="C756" s="3" t="s">
        <v>151</v>
      </c>
      <c r="D756" s="3" t="s">
        <v>2614</v>
      </c>
      <c r="E756" s="7" t="s">
        <v>153</v>
      </c>
      <c r="F756" s="9"/>
      <c r="G756" s="12"/>
      <c r="H756" s="15" t="s">
        <v>2775</v>
      </c>
      <c r="I756" s="15"/>
      <c r="J756" s="12" t="s">
        <v>3445</v>
      </c>
      <c r="K756" s="3" t="s">
        <v>151</v>
      </c>
    </row>
    <row r="757" spans="1:11" customFormat="1" ht="33" customHeight="1">
      <c r="A757" s="2" t="s">
        <v>794</v>
      </c>
      <c r="B757" s="2"/>
      <c r="C757" s="3" t="s">
        <v>154</v>
      </c>
      <c r="D757" s="3" t="s">
        <v>2614</v>
      </c>
      <c r="E757" s="7" t="s">
        <v>155</v>
      </c>
      <c r="F757" s="9"/>
      <c r="G757" s="12"/>
      <c r="H757" s="15" t="s">
        <v>2775</v>
      </c>
      <c r="I757" s="15"/>
      <c r="J757" s="12" t="s">
        <v>3446</v>
      </c>
      <c r="K757" s="3" t="s">
        <v>154</v>
      </c>
    </row>
    <row r="758" spans="1:11" customFormat="1" ht="33" customHeight="1">
      <c r="A758" s="2" t="s">
        <v>797</v>
      </c>
      <c r="B758" s="2"/>
      <c r="C758" s="3" t="s">
        <v>156</v>
      </c>
      <c r="D758" s="3" t="s">
        <v>2614</v>
      </c>
      <c r="E758" s="7" t="s">
        <v>158</v>
      </c>
      <c r="F758" s="9"/>
      <c r="G758" s="12"/>
      <c r="H758" s="15" t="s">
        <v>2775</v>
      </c>
      <c r="I758" s="15"/>
      <c r="J758" s="12" t="s">
        <v>3447</v>
      </c>
      <c r="K758" s="3" t="s">
        <v>156</v>
      </c>
    </row>
    <row r="759" spans="1:11" customFormat="1" ht="33" customHeight="1">
      <c r="A759" s="2" t="s">
        <v>800</v>
      </c>
      <c r="B759" s="2"/>
      <c r="C759" s="3" t="s">
        <v>159</v>
      </c>
      <c r="D759" s="3" t="s">
        <v>2614</v>
      </c>
      <c r="E759" s="7" t="s">
        <v>161</v>
      </c>
      <c r="F759" s="9"/>
      <c r="G759" s="12"/>
      <c r="H759" s="16" t="s">
        <v>2761</v>
      </c>
      <c r="I759" s="16"/>
      <c r="J759" s="12" t="s">
        <v>3448</v>
      </c>
      <c r="K759" s="3" t="s">
        <v>159</v>
      </c>
    </row>
    <row r="760" spans="1:11" customFormat="1" ht="33" customHeight="1">
      <c r="A760" s="2" t="s">
        <v>803</v>
      </c>
      <c r="B760" s="2"/>
      <c r="C760" s="3" t="s">
        <v>162</v>
      </c>
      <c r="D760" s="3" t="s">
        <v>2614</v>
      </c>
      <c r="E760" s="7" t="s">
        <v>164</v>
      </c>
      <c r="F760" s="9"/>
      <c r="G760" s="12"/>
      <c r="H760" s="15" t="s">
        <v>2775</v>
      </c>
      <c r="I760" s="15"/>
      <c r="J760" s="12" t="s">
        <v>3449</v>
      </c>
      <c r="K760" s="3" t="s">
        <v>162</v>
      </c>
    </row>
    <row r="761" spans="1:11" customFormat="1" ht="33" customHeight="1">
      <c r="A761" s="2" t="s">
        <v>805</v>
      </c>
      <c r="B761" s="2"/>
      <c r="C761" s="3" t="s">
        <v>165</v>
      </c>
      <c r="D761" s="3" t="s">
        <v>2614</v>
      </c>
      <c r="E761" s="7" t="s">
        <v>167</v>
      </c>
      <c r="F761" s="9"/>
      <c r="G761" s="12"/>
      <c r="H761" s="15" t="s">
        <v>2775</v>
      </c>
      <c r="I761" s="15"/>
      <c r="J761" s="12" t="s">
        <v>3450</v>
      </c>
      <c r="K761" s="3" t="s">
        <v>165</v>
      </c>
    </row>
    <row r="762" spans="1:11" customFormat="1" ht="33" customHeight="1">
      <c r="A762" s="2" t="s">
        <v>807</v>
      </c>
      <c r="B762" s="2"/>
      <c r="C762" s="3" t="s">
        <v>168</v>
      </c>
      <c r="D762" s="3" t="s">
        <v>2614</v>
      </c>
      <c r="E762" s="7" t="s">
        <v>170</v>
      </c>
      <c r="F762" s="9"/>
      <c r="G762" s="12"/>
      <c r="H762" s="15" t="s">
        <v>2775</v>
      </c>
      <c r="I762" s="15"/>
      <c r="J762" s="12" t="s">
        <v>3451</v>
      </c>
      <c r="K762" s="3" t="s">
        <v>168</v>
      </c>
    </row>
    <row r="763" spans="1:11" customFormat="1" ht="33" customHeight="1">
      <c r="A763" s="2" t="s">
        <v>810</v>
      </c>
      <c r="B763" s="2"/>
      <c r="C763" s="3" t="s">
        <v>198</v>
      </c>
      <c r="D763" s="3" t="s">
        <v>2614</v>
      </c>
      <c r="E763" s="7" t="s">
        <v>161</v>
      </c>
      <c r="F763" s="9"/>
      <c r="G763" s="12"/>
      <c r="H763" s="16" t="s">
        <v>2761</v>
      </c>
      <c r="I763" s="16"/>
      <c r="J763" s="12" t="s">
        <v>3452</v>
      </c>
      <c r="K763" s="3" t="s">
        <v>198</v>
      </c>
    </row>
    <row r="764" spans="1:11" customFormat="1" ht="33" customHeight="1">
      <c r="A764" s="2" t="s">
        <v>813</v>
      </c>
      <c r="B764" s="2"/>
      <c r="C764" s="3" t="s">
        <v>200</v>
      </c>
      <c r="D764" s="3" t="s">
        <v>2614</v>
      </c>
      <c r="E764" s="7" t="s">
        <v>161</v>
      </c>
      <c r="F764" s="9"/>
      <c r="G764" s="12"/>
      <c r="H764" s="16" t="s">
        <v>2761</v>
      </c>
      <c r="I764" s="16"/>
      <c r="J764" s="12" t="s">
        <v>3453</v>
      </c>
      <c r="K764" s="3" t="s">
        <v>200</v>
      </c>
    </row>
    <row r="765" spans="1:11" customFormat="1" ht="33" customHeight="1">
      <c r="A765" s="2" t="s">
        <v>816</v>
      </c>
      <c r="B765" s="2"/>
      <c r="C765" s="3" t="s">
        <v>202</v>
      </c>
      <c r="D765" s="3" t="s">
        <v>2614</v>
      </c>
      <c r="E765" s="7" t="s">
        <v>161</v>
      </c>
      <c r="F765" s="9"/>
      <c r="G765" s="12"/>
      <c r="H765" s="16" t="s">
        <v>2761</v>
      </c>
      <c r="I765" s="16"/>
      <c r="J765" s="12" t="s">
        <v>3454</v>
      </c>
      <c r="K765" s="3" t="s">
        <v>202</v>
      </c>
    </row>
    <row r="766" spans="1:11" customFormat="1" ht="33" customHeight="1">
      <c r="A766" s="2" t="s">
        <v>819</v>
      </c>
      <c r="B766" s="2"/>
      <c r="C766" s="3" t="s">
        <v>204</v>
      </c>
      <c r="D766" s="3" t="s">
        <v>2614</v>
      </c>
      <c r="E766" s="7" t="s">
        <v>206</v>
      </c>
      <c r="F766" s="9"/>
      <c r="G766" s="12"/>
      <c r="H766" s="16" t="s">
        <v>2761</v>
      </c>
      <c r="I766" s="16"/>
      <c r="J766" s="12" t="s">
        <v>3455</v>
      </c>
      <c r="K766" s="3" t="s">
        <v>204</v>
      </c>
    </row>
    <row r="767" spans="1:11" customFormat="1" ht="33" customHeight="1">
      <c r="A767" s="2" t="s">
        <v>822</v>
      </c>
      <c r="B767" s="2"/>
      <c r="C767" s="3" t="s">
        <v>207</v>
      </c>
      <c r="D767" s="3" t="s">
        <v>2614</v>
      </c>
      <c r="E767" s="7" t="s">
        <v>206</v>
      </c>
      <c r="F767" s="9"/>
      <c r="G767" s="12"/>
      <c r="H767" s="16" t="s">
        <v>2761</v>
      </c>
      <c r="I767" s="16"/>
      <c r="J767" s="12" t="s">
        <v>3456</v>
      </c>
      <c r="K767" s="3" t="s">
        <v>207</v>
      </c>
    </row>
    <row r="768" spans="1:11" customFormat="1" ht="33" customHeight="1">
      <c r="A768" s="2" t="s">
        <v>825</v>
      </c>
      <c r="B768" s="2"/>
      <c r="C768" s="3" t="s">
        <v>209</v>
      </c>
      <c r="D768" s="3" t="s">
        <v>2614</v>
      </c>
      <c r="E768" s="7" t="s">
        <v>206</v>
      </c>
      <c r="F768" s="9"/>
      <c r="G768" s="12"/>
      <c r="H768" s="16" t="s">
        <v>2761</v>
      </c>
      <c r="I768" s="16"/>
      <c r="J768" s="12" t="s">
        <v>3457</v>
      </c>
      <c r="K768" s="3" t="s">
        <v>209</v>
      </c>
    </row>
    <row r="769" spans="1:11" customFormat="1" ht="33" customHeight="1">
      <c r="A769" s="2" t="s">
        <v>828</v>
      </c>
      <c r="B769" s="2"/>
      <c r="C769" s="3" t="s">
        <v>211</v>
      </c>
      <c r="D769" s="3" t="s">
        <v>2614</v>
      </c>
      <c r="E769" s="7" t="s">
        <v>206</v>
      </c>
      <c r="F769" s="9"/>
      <c r="G769" s="12"/>
      <c r="H769" s="16" t="s">
        <v>2761</v>
      </c>
      <c r="I769" s="16"/>
      <c r="J769" s="12" t="s">
        <v>3458</v>
      </c>
      <c r="K769" s="3" t="s">
        <v>211</v>
      </c>
    </row>
    <row r="770" spans="1:11" customFormat="1" ht="33" customHeight="1">
      <c r="A770" s="2" t="s">
        <v>831</v>
      </c>
      <c r="B770" s="2"/>
      <c r="C770" s="3" t="s">
        <v>213</v>
      </c>
      <c r="D770" s="3" t="s">
        <v>2614</v>
      </c>
      <c r="E770" s="7" t="s">
        <v>206</v>
      </c>
      <c r="F770" s="9"/>
      <c r="G770" s="12"/>
      <c r="H770" s="16" t="s">
        <v>2761</v>
      </c>
      <c r="I770" s="16"/>
      <c r="J770" s="12" t="s">
        <v>3459</v>
      </c>
      <c r="K770" s="3" t="s">
        <v>213</v>
      </c>
    </row>
    <row r="771" spans="1:11" customFormat="1" ht="33" customHeight="1">
      <c r="A771" s="2" t="s">
        <v>834</v>
      </c>
      <c r="B771" s="2"/>
      <c r="C771" s="3" t="s">
        <v>215</v>
      </c>
      <c r="D771" s="3" t="s">
        <v>2614</v>
      </c>
      <c r="E771" s="7" t="s">
        <v>206</v>
      </c>
      <c r="F771" s="9"/>
      <c r="G771" s="12"/>
      <c r="H771" s="16" t="s">
        <v>2761</v>
      </c>
      <c r="I771" s="16"/>
      <c r="J771" s="12" t="s">
        <v>3460</v>
      </c>
      <c r="K771" s="3" t="s">
        <v>215</v>
      </c>
    </row>
    <row r="772" spans="1:11" customFormat="1" ht="33" customHeight="1">
      <c r="A772" s="2" t="s">
        <v>837</v>
      </c>
      <c r="B772" s="2"/>
      <c r="C772" s="3" t="s">
        <v>217</v>
      </c>
      <c r="D772" s="3" t="s">
        <v>2614</v>
      </c>
      <c r="E772" s="7" t="s">
        <v>206</v>
      </c>
      <c r="F772" s="9"/>
      <c r="G772" s="12"/>
      <c r="H772" s="16" t="s">
        <v>2761</v>
      </c>
      <c r="I772" s="16"/>
      <c r="J772" s="12" t="s">
        <v>3461</v>
      </c>
      <c r="K772" s="3" t="s">
        <v>217</v>
      </c>
    </row>
    <row r="773" spans="1:11" customFormat="1" ht="33" customHeight="1">
      <c r="A773" s="2" t="s">
        <v>840</v>
      </c>
      <c r="B773" s="2"/>
      <c r="C773" s="3" t="s">
        <v>219</v>
      </c>
      <c r="D773" s="3" t="s">
        <v>2614</v>
      </c>
      <c r="E773" s="7" t="s">
        <v>206</v>
      </c>
      <c r="F773" s="9"/>
      <c r="G773" s="12"/>
      <c r="H773" s="16" t="s">
        <v>2761</v>
      </c>
      <c r="I773" s="16"/>
      <c r="J773" s="12" t="s">
        <v>3462</v>
      </c>
      <c r="K773" s="3" t="s">
        <v>219</v>
      </c>
    </row>
    <row r="774" spans="1:11" customFormat="1" ht="33" customHeight="1">
      <c r="A774" s="2" t="s">
        <v>842</v>
      </c>
      <c r="B774" s="2"/>
      <c r="C774" s="3" t="s">
        <v>221</v>
      </c>
      <c r="D774" s="3" t="s">
        <v>2614</v>
      </c>
      <c r="E774" s="7" t="s">
        <v>206</v>
      </c>
      <c r="F774" s="9"/>
      <c r="G774" s="12"/>
      <c r="H774" s="16" t="s">
        <v>2761</v>
      </c>
      <c r="I774" s="16"/>
      <c r="J774" s="12" t="s">
        <v>3463</v>
      </c>
      <c r="K774" s="3" t="s">
        <v>221</v>
      </c>
    </row>
    <row r="775" spans="1:11" customFormat="1" ht="33" customHeight="1">
      <c r="A775" s="2" t="s">
        <v>844</v>
      </c>
      <c r="B775" s="2"/>
      <c r="C775" s="3" t="s">
        <v>235</v>
      </c>
      <c r="D775" s="3" t="s">
        <v>2614</v>
      </c>
      <c r="E775" s="7" t="s">
        <v>237</v>
      </c>
      <c r="F775" s="9"/>
      <c r="G775" s="12"/>
      <c r="H775" s="15" t="s">
        <v>2775</v>
      </c>
      <c r="I775" s="15"/>
      <c r="J775" s="12" t="s">
        <v>3464</v>
      </c>
      <c r="K775" s="3" t="s">
        <v>235</v>
      </c>
    </row>
    <row r="776" spans="1:11" customFormat="1" ht="33" customHeight="1">
      <c r="A776" s="2" t="s">
        <v>846</v>
      </c>
      <c r="B776" s="2"/>
      <c r="C776" s="3" t="s">
        <v>238</v>
      </c>
      <c r="D776" s="3" t="s">
        <v>2614</v>
      </c>
      <c r="E776" s="7" t="s">
        <v>240</v>
      </c>
      <c r="F776" s="9"/>
      <c r="G776" s="12"/>
      <c r="H776" s="15" t="s">
        <v>2775</v>
      </c>
      <c r="I776" s="15"/>
      <c r="J776" s="12" t="s">
        <v>3465</v>
      </c>
      <c r="K776" s="3" t="s">
        <v>238</v>
      </c>
    </row>
    <row r="777" spans="1:11" customFormat="1" ht="33" customHeight="1">
      <c r="A777" s="2" t="s">
        <v>849</v>
      </c>
      <c r="B777" s="2"/>
      <c r="C777" s="3" t="s">
        <v>274</v>
      </c>
      <c r="D777" s="3" t="s">
        <v>2614</v>
      </c>
      <c r="E777" s="7" t="s">
        <v>276</v>
      </c>
      <c r="F777" s="9"/>
      <c r="G777" s="12"/>
      <c r="H777" s="15"/>
      <c r="I777" s="15"/>
      <c r="J777" s="12" t="s">
        <v>3466</v>
      </c>
      <c r="K777" s="3" t="s">
        <v>274</v>
      </c>
    </row>
    <row r="778" spans="1:11" customFormat="1" ht="33" customHeight="1">
      <c r="A778" s="2" t="s">
        <v>851</v>
      </c>
      <c r="B778" s="2"/>
      <c r="C778" s="3" t="s">
        <v>277</v>
      </c>
      <c r="D778" s="3" t="s">
        <v>2614</v>
      </c>
      <c r="E778" s="7" t="s">
        <v>279</v>
      </c>
      <c r="F778" s="9"/>
      <c r="G778" s="12"/>
      <c r="H778" s="15"/>
      <c r="I778" s="15"/>
      <c r="J778" s="12" t="s">
        <v>3467</v>
      </c>
      <c r="K778" s="3" t="s">
        <v>277</v>
      </c>
    </row>
    <row r="779" spans="1:11" customFormat="1" ht="33" customHeight="1">
      <c r="A779" s="2" t="s">
        <v>842</v>
      </c>
      <c r="B779" s="2"/>
      <c r="C779" s="3" t="s">
        <v>298</v>
      </c>
      <c r="D779" s="3" t="s">
        <v>2614</v>
      </c>
      <c r="E779" s="7" t="s">
        <v>300</v>
      </c>
      <c r="F779" s="9"/>
      <c r="G779" s="21"/>
      <c r="H779" s="26" t="s">
        <v>2923</v>
      </c>
      <c r="I779" s="26"/>
      <c r="J779" s="12" t="s">
        <v>3468</v>
      </c>
      <c r="K779" s="3" t="s">
        <v>298</v>
      </c>
    </row>
    <row r="780" spans="1:11" customFormat="1" ht="33" customHeight="1">
      <c r="A780" s="2" t="s">
        <v>854</v>
      </c>
      <c r="B780" s="2"/>
      <c r="C780" s="3" t="s">
        <v>322</v>
      </c>
      <c r="D780" s="3" t="s">
        <v>2614</v>
      </c>
      <c r="E780" s="7" t="s">
        <v>324</v>
      </c>
      <c r="F780" s="9"/>
      <c r="G780" s="12"/>
      <c r="H780" s="26" t="s">
        <v>2923</v>
      </c>
      <c r="I780" s="26"/>
      <c r="J780" s="12" t="s">
        <v>3469</v>
      </c>
      <c r="K780" s="3" t="s">
        <v>322</v>
      </c>
    </row>
    <row r="781" spans="1:11" customFormat="1" ht="33" customHeight="1">
      <c r="A781" s="2" t="s">
        <v>856</v>
      </c>
      <c r="B781" s="2"/>
      <c r="C781" s="3" t="s">
        <v>325</v>
      </c>
      <c r="D781" s="3" t="s">
        <v>2614</v>
      </c>
      <c r="E781" s="7" t="s">
        <v>327</v>
      </c>
      <c r="F781" s="9"/>
      <c r="G781" s="12"/>
      <c r="H781" s="26" t="s">
        <v>2923</v>
      </c>
      <c r="I781" s="26"/>
      <c r="J781" s="12" t="s">
        <v>3470</v>
      </c>
      <c r="K781" s="3" t="s">
        <v>325</v>
      </c>
    </row>
    <row r="782" spans="1:11" customFormat="1" ht="33" customHeight="1">
      <c r="A782" s="2" t="s">
        <v>858</v>
      </c>
      <c r="B782" s="2"/>
      <c r="C782" s="3" t="s">
        <v>334</v>
      </c>
      <c r="D782" s="3" t="s">
        <v>2614</v>
      </c>
      <c r="E782" s="7" t="s">
        <v>336</v>
      </c>
      <c r="F782" s="9"/>
      <c r="G782" s="12"/>
      <c r="H782" s="15" t="s">
        <v>2924</v>
      </c>
      <c r="I782" s="15"/>
      <c r="J782" s="12" t="s">
        <v>3660</v>
      </c>
      <c r="K782" s="3" t="s">
        <v>334</v>
      </c>
    </row>
    <row r="783" spans="1:11" customFormat="1" ht="33" customHeight="1">
      <c r="A783" s="2" t="s">
        <v>860</v>
      </c>
      <c r="B783" s="2"/>
      <c r="C783" s="3" t="s">
        <v>340</v>
      </c>
      <c r="D783" s="3" t="s">
        <v>2614</v>
      </c>
      <c r="E783" s="7" t="s">
        <v>342</v>
      </c>
      <c r="F783" s="9"/>
      <c r="G783" s="12"/>
      <c r="H783" s="15" t="s">
        <v>2925</v>
      </c>
      <c r="I783" s="15"/>
      <c r="J783" s="12" t="s">
        <v>3661</v>
      </c>
      <c r="K783" s="3" t="s">
        <v>340</v>
      </c>
    </row>
    <row r="784" spans="1:11" customFormat="1" ht="33" customHeight="1">
      <c r="A784" s="2" t="s">
        <v>862</v>
      </c>
      <c r="B784" s="2"/>
      <c r="C784" s="3" t="s">
        <v>358</v>
      </c>
      <c r="D784" s="3" t="s">
        <v>2614</v>
      </c>
      <c r="E784" s="7" t="s">
        <v>360</v>
      </c>
      <c r="F784" s="9"/>
      <c r="G784" s="12"/>
      <c r="H784" s="15" t="s">
        <v>2775</v>
      </c>
      <c r="I784" s="15"/>
      <c r="J784" s="12" t="s">
        <v>3471</v>
      </c>
      <c r="K784" s="3" t="s">
        <v>358</v>
      </c>
    </row>
    <row r="785" spans="1:11" customFormat="1" ht="33" customHeight="1">
      <c r="A785" s="2" t="s">
        <v>864</v>
      </c>
      <c r="B785" s="2"/>
      <c r="C785" s="3" t="s">
        <v>369</v>
      </c>
      <c r="D785" s="3" t="s">
        <v>2614</v>
      </c>
      <c r="E785" s="7" t="s">
        <v>371</v>
      </c>
      <c r="F785" s="9"/>
      <c r="G785" s="12"/>
      <c r="H785" s="15"/>
      <c r="I785" s="15"/>
      <c r="J785" s="12" t="s">
        <v>3472</v>
      </c>
      <c r="K785" s="3" t="s">
        <v>369</v>
      </c>
    </row>
    <row r="786" spans="1:11" customFormat="1" ht="33" customHeight="1">
      <c r="A786" s="2" t="s">
        <v>866</v>
      </c>
      <c r="B786" s="2"/>
      <c r="C786" s="3" t="s">
        <v>390</v>
      </c>
      <c r="D786" s="3" t="s">
        <v>2614</v>
      </c>
      <c r="E786" s="7" t="s">
        <v>391</v>
      </c>
      <c r="F786" s="9"/>
      <c r="G786" s="12"/>
      <c r="H786" s="15"/>
      <c r="I786" s="15"/>
      <c r="J786" s="12" t="s">
        <v>3473</v>
      </c>
      <c r="K786" s="3" t="s">
        <v>390</v>
      </c>
    </row>
    <row r="787" spans="1:11" customFormat="1" ht="33" customHeight="1">
      <c r="A787" s="2" t="s">
        <v>868</v>
      </c>
      <c r="B787" s="2"/>
      <c r="C787" s="3" t="s">
        <v>453</v>
      </c>
      <c r="D787" s="3" t="s">
        <v>2614</v>
      </c>
      <c r="E787" s="7" t="s">
        <v>455</v>
      </c>
      <c r="F787" s="9"/>
      <c r="G787" s="12"/>
      <c r="H787" s="15"/>
      <c r="I787" s="15"/>
      <c r="J787" s="12" t="s">
        <v>3474</v>
      </c>
      <c r="K787" s="3" t="s">
        <v>453</v>
      </c>
    </row>
    <row r="788" spans="1:11" customFormat="1" ht="33" customHeight="1">
      <c r="A788" s="2" t="s">
        <v>870</v>
      </c>
      <c r="B788" s="2"/>
      <c r="C788" s="3" t="s">
        <v>514</v>
      </c>
      <c r="D788" s="3" t="s">
        <v>2614</v>
      </c>
      <c r="E788" s="7" t="s">
        <v>516</v>
      </c>
      <c r="F788" s="9"/>
      <c r="G788" s="12"/>
      <c r="H788" s="15"/>
      <c r="I788" s="15"/>
      <c r="J788" s="12" t="s">
        <v>3657</v>
      </c>
      <c r="K788" s="3" t="s">
        <v>514</v>
      </c>
    </row>
    <row r="789" spans="1:11" customFormat="1" ht="33" customHeight="1">
      <c r="A789" s="2" t="s">
        <v>872</v>
      </c>
      <c r="B789" s="2"/>
      <c r="C789" s="3" t="s">
        <v>517</v>
      </c>
      <c r="D789" s="3" t="s">
        <v>2614</v>
      </c>
      <c r="E789" s="7" t="s">
        <v>519</v>
      </c>
      <c r="F789" s="9"/>
      <c r="G789" s="12"/>
      <c r="H789" s="15"/>
      <c r="I789" s="15"/>
      <c r="J789" s="12" t="s">
        <v>3658</v>
      </c>
      <c r="K789" s="3" t="s">
        <v>517</v>
      </c>
    </row>
    <row r="790" spans="1:11" customFormat="1" ht="33" customHeight="1">
      <c r="A790" s="2" t="s">
        <v>874</v>
      </c>
      <c r="B790" s="2"/>
      <c r="C790" s="3" t="s">
        <v>530</v>
      </c>
      <c r="D790" s="3" t="s">
        <v>2614</v>
      </c>
      <c r="E790" s="7" t="s">
        <v>532</v>
      </c>
      <c r="F790" s="9"/>
      <c r="G790" s="12"/>
      <c r="H790" s="15" t="s">
        <v>2751</v>
      </c>
      <c r="I790" s="15"/>
      <c r="J790" s="12" t="s">
        <v>3475</v>
      </c>
      <c r="K790" s="3" t="s">
        <v>530</v>
      </c>
    </row>
    <row r="791" spans="1:11" customFormat="1" ht="33" customHeight="1">
      <c r="A791" s="2" t="s">
        <v>876</v>
      </c>
      <c r="B791" s="2"/>
      <c r="C791" s="3" t="s">
        <v>536</v>
      </c>
      <c r="D791" s="3" t="s">
        <v>2614</v>
      </c>
      <c r="E791" s="7" t="s">
        <v>538</v>
      </c>
      <c r="F791" s="9"/>
      <c r="G791" s="12"/>
      <c r="H791" s="15" t="s">
        <v>2775</v>
      </c>
      <c r="I791" s="15"/>
      <c r="J791" s="12" t="s">
        <v>3644</v>
      </c>
      <c r="K791" s="3" t="s">
        <v>536</v>
      </c>
    </row>
    <row r="792" spans="1:11" customFormat="1" ht="33" customHeight="1">
      <c r="A792" s="2" t="s">
        <v>878</v>
      </c>
      <c r="B792" s="2"/>
      <c r="C792" s="3" t="s">
        <v>539</v>
      </c>
      <c r="D792" s="3" t="s">
        <v>2614</v>
      </c>
      <c r="E792" s="7" t="s">
        <v>541</v>
      </c>
      <c r="F792" s="9"/>
      <c r="G792" s="12"/>
      <c r="H792" s="15" t="s">
        <v>2775</v>
      </c>
      <c r="I792" s="15"/>
      <c r="J792" s="12" t="s">
        <v>3476</v>
      </c>
      <c r="K792" s="3" t="s">
        <v>539</v>
      </c>
    </row>
    <row r="793" spans="1:11" customFormat="1" ht="33" customHeight="1">
      <c r="A793" s="2" t="s">
        <v>881</v>
      </c>
      <c r="B793" s="2"/>
      <c r="C793" s="3" t="s">
        <v>542</v>
      </c>
      <c r="D793" s="3" t="s">
        <v>2614</v>
      </c>
      <c r="E793" s="7" t="s">
        <v>544</v>
      </c>
      <c r="F793" s="9"/>
      <c r="G793" s="12"/>
      <c r="H793" s="15" t="s">
        <v>2775</v>
      </c>
      <c r="I793" s="15"/>
      <c r="J793" s="12" t="s">
        <v>3477</v>
      </c>
      <c r="K793" s="3" t="s">
        <v>542</v>
      </c>
    </row>
    <row r="794" spans="1:11" customFormat="1" ht="33" customHeight="1">
      <c r="A794" s="2" t="s">
        <v>883</v>
      </c>
      <c r="B794" s="2"/>
      <c r="C794" s="3" t="s">
        <v>545</v>
      </c>
      <c r="D794" s="3" t="s">
        <v>2614</v>
      </c>
      <c r="E794" s="7" t="s">
        <v>547</v>
      </c>
      <c r="F794" s="9"/>
      <c r="G794" s="12"/>
      <c r="H794" s="15" t="s">
        <v>2775</v>
      </c>
      <c r="I794" s="15"/>
      <c r="J794" s="12" t="s">
        <v>3478</v>
      </c>
      <c r="K794" s="3" t="s">
        <v>545</v>
      </c>
    </row>
    <row r="795" spans="1:11" customFormat="1" ht="33" customHeight="1">
      <c r="A795" s="2" t="s">
        <v>886</v>
      </c>
      <c r="B795" s="2"/>
      <c r="C795" s="3" t="s">
        <v>548</v>
      </c>
      <c r="D795" s="3" t="s">
        <v>2614</v>
      </c>
      <c r="E795" s="7" t="s">
        <v>550</v>
      </c>
      <c r="F795" s="9"/>
      <c r="G795" s="12"/>
      <c r="H795" s="15" t="s">
        <v>2775</v>
      </c>
      <c r="I795" s="15"/>
      <c r="J795" s="12" t="s">
        <v>3479</v>
      </c>
      <c r="K795" s="3" t="s">
        <v>548</v>
      </c>
    </row>
    <row r="796" spans="1:11" customFormat="1" ht="33" customHeight="1">
      <c r="A796" s="2" t="s">
        <v>888</v>
      </c>
      <c r="B796" s="2"/>
      <c r="C796" s="3" t="s">
        <v>551</v>
      </c>
      <c r="D796" s="3" t="s">
        <v>2614</v>
      </c>
      <c r="E796" s="7" t="s">
        <v>553</v>
      </c>
      <c r="F796" s="9"/>
      <c r="G796" s="12"/>
      <c r="H796" s="15" t="s">
        <v>2775</v>
      </c>
      <c r="I796" s="15"/>
      <c r="J796" s="12" t="s">
        <v>3480</v>
      </c>
      <c r="K796" s="3" t="s">
        <v>551</v>
      </c>
    </row>
    <row r="797" spans="1:11" customFormat="1" ht="33" customHeight="1">
      <c r="A797" s="2" t="s">
        <v>890</v>
      </c>
      <c r="B797" s="2"/>
      <c r="C797" s="3" t="s">
        <v>604</v>
      </c>
      <c r="D797" s="3" t="s">
        <v>2614</v>
      </c>
      <c r="E797" s="7" t="s">
        <v>606</v>
      </c>
      <c r="F797" s="9"/>
      <c r="G797" s="12"/>
      <c r="H797" s="15" t="s">
        <v>2775</v>
      </c>
      <c r="I797" s="15"/>
      <c r="J797" s="12" t="s">
        <v>3481</v>
      </c>
      <c r="K797" s="3" t="s">
        <v>604</v>
      </c>
    </row>
    <row r="798" spans="1:11" customFormat="1" ht="33" customHeight="1">
      <c r="A798" s="2" t="s">
        <v>893</v>
      </c>
      <c r="B798" s="2"/>
      <c r="C798" s="3" t="s">
        <v>607</v>
      </c>
      <c r="D798" s="3" t="s">
        <v>2614</v>
      </c>
      <c r="E798" s="7" t="s">
        <v>606</v>
      </c>
      <c r="F798" s="9"/>
      <c r="G798" s="12"/>
      <c r="H798" s="15" t="s">
        <v>2775</v>
      </c>
      <c r="I798" s="15"/>
      <c r="J798" s="12" t="s">
        <v>3482</v>
      </c>
      <c r="K798" s="3" t="s">
        <v>607</v>
      </c>
    </row>
    <row r="799" spans="1:11" customFormat="1" ht="33" customHeight="1">
      <c r="A799" s="2" t="s">
        <v>896</v>
      </c>
      <c r="B799" s="2"/>
      <c r="C799" s="3" t="s">
        <v>615</v>
      </c>
      <c r="D799" s="3" t="s">
        <v>2614</v>
      </c>
      <c r="E799" s="7" t="s">
        <v>617</v>
      </c>
      <c r="F799" s="9"/>
      <c r="G799" s="12"/>
      <c r="H799" s="15" t="s">
        <v>2775</v>
      </c>
      <c r="I799" s="15"/>
      <c r="J799" s="12" t="s">
        <v>3483</v>
      </c>
      <c r="K799" s="3" t="s">
        <v>615</v>
      </c>
    </row>
    <row r="800" spans="1:11" customFormat="1" ht="33" customHeight="1">
      <c r="A800" s="2" t="s">
        <v>899</v>
      </c>
      <c r="B800" s="2"/>
      <c r="C800" s="3" t="s">
        <v>618</v>
      </c>
      <c r="D800" s="3" t="s">
        <v>2614</v>
      </c>
      <c r="E800" s="7" t="s">
        <v>617</v>
      </c>
      <c r="F800" s="9"/>
      <c r="G800" s="12"/>
      <c r="H800" s="15" t="s">
        <v>2775</v>
      </c>
      <c r="I800" s="15"/>
      <c r="J800" s="12" t="s">
        <v>3484</v>
      </c>
      <c r="K800" s="3" t="s">
        <v>618</v>
      </c>
    </row>
    <row r="801" spans="1:11" customFormat="1" ht="33" customHeight="1">
      <c r="A801" s="2" t="s">
        <v>902</v>
      </c>
      <c r="B801" s="2"/>
      <c r="C801" s="3" t="s">
        <v>631</v>
      </c>
      <c r="D801" s="3" t="s">
        <v>2614</v>
      </c>
      <c r="E801" s="7" t="s">
        <v>633</v>
      </c>
      <c r="F801" s="9"/>
      <c r="G801" s="12"/>
      <c r="H801" s="15" t="s">
        <v>2775</v>
      </c>
      <c r="I801" s="15"/>
      <c r="J801" s="12" t="s">
        <v>3485</v>
      </c>
      <c r="K801" s="3" t="s">
        <v>631</v>
      </c>
    </row>
    <row r="802" spans="1:11" customFormat="1" ht="33" customHeight="1">
      <c r="A802" s="2" t="s">
        <v>948</v>
      </c>
      <c r="B802" s="2"/>
      <c r="C802" s="3" t="s">
        <v>634</v>
      </c>
      <c r="D802" s="3" t="s">
        <v>2614</v>
      </c>
      <c r="E802" s="7" t="s">
        <v>636</v>
      </c>
      <c r="F802" s="9"/>
      <c r="G802" s="12"/>
      <c r="H802" s="15" t="s">
        <v>2775</v>
      </c>
      <c r="I802" s="15"/>
      <c r="J802" s="12" t="s">
        <v>3486</v>
      </c>
      <c r="K802" s="3" t="s">
        <v>634</v>
      </c>
    </row>
    <row r="803" spans="1:11" customFormat="1" ht="33" customHeight="1">
      <c r="A803" s="2" t="s">
        <v>951</v>
      </c>
      <c r="B803" s="2"/>
      <c r="C803" s="3" t="s">
        <v>637</v>
      </c>
      <c r="D803" s="3" t="s">
        <v>2614</v>
      </c>
      <c r="E803" s="7" t="s">
        <v>639</v>
      </c>
      <c r="F803" s="9"/>
      <c r="G803" s="12"/>
      <c r="H803" s="15" t="s">
        <v>2775</v>
      </c>
      <c r="I803" s="15"/>
      <c r="J803" s="12" t="s">
        <v>3487</v>
      </c>
      <c r="K803" s="3" t="s">
        <v>637</v>
      </c>
    </row>
    <row r="804" spans="1:11" customFormat="1" ht="33" customHeight="1">
      <c r="A804" s="2" t="s">
        <v>953</v>
      </c>
      <c r="B804" s="2"/>
      <c r="C804" s="3" t="s">
        <v>640</v>
      </c>
      <c r="D804" s="3" t="s">
        <v>2614</v>
      </c>
      <c r="E804" s="7" t="s">
        <v>642</v>
      </c>
      <c r="F804" s="9"/>
      <c r="G804" s="12"/>
      <c r="H804" s="15" t="s">
        <v>2775</v>
      </c>
      <c r="I804" s="15"/>
      <c r="J804" s="12" t="s">
        <v>3488</v>
      </c>
      <c r="K804" s="3" t="s">
        <v>640</v>
      </c>
    </row>
    <row r="805" spans="1:11" customFormat="1" ht="33" customHeight="1">
      <c r="A805" s="2" t="s">
        <v>956</v>
      </c>
      <c r="B805" s="2"/>
      <c r="C805" s="3" t="s">
        <v>643</v>
      </c>
      <c r="D805" s="3" t="s">
        <v>2614</v>
      </c>
      <c r="E805" s="7" t="s">
        <v>645</v>
      </c>
      <c r="F805" s="9"/>
      <c r="G805" s="12"/>
      <c r="H805" s="15"/>
      <c r="I805" s="15"/>
      <c r="J805" s="12" t="s">
        <v>3489</v>
      </c>
      <c r="K805" s="3" t="s">
        <v>643</v>
      </c>
    </row>
    <row r="806" spans="1:11" customFormat="1" ht="33" customHeight="1">
      <c r="A806" s="2" t="s">
        <v>958</v>
      </c>
      <c r="B806" s="2"/>
      <c r="C806" s="3" t="s">
        <v>646</v>
      </c>
      <c r="D806" s="3" t="s">
        <v>2614</v>
      </c>
      <c r="E806" s="7" t="s">
        <v>648</v>
      </c>
      <c r="F806" s="9"/>
      <c r="G806" s="12"/>
      <c r="H806" s="15"/>
      <c r="I806" s="15"/>
      <c r="J806" s="12" t="s">
        <v>3490</v>
      </c>
      <c r="K806" s="3" t="s">
        <v>646</v>
      </c>
    </row>
    <row r="807" spans="1:11" customFormat="1" ht="33" customHeight="1">
      <c r="A807" s="2" t="s">
        <v>961</v>
      </c>
      <c r="B807" s="2"/>
      <c r="C807" s="3" t="s">
        <v>649</v>
      </c>
      <c r="D807" s="3" t="s">
        <v>2614</v>
      </c>
      <c r="E807" s="7" t="s">
        <v>651</v>
      </c>
      <c r="F807" s="9"/>
      <c r="G807" s="12"/>
      <c r="H807" s="15"/>
      <c r="I807" s="15"/>
      <c r="J807" s="12" t="s">
        <v>3491</v>
      </c>
      <c r="K807" s="3" t="s">
        <v>649</v>
      </c>
    </row>
    <row r="808" spans="1:11" customFormat="1" ht="33" customHeight="1">
      <c r="A808" s="2" t="s">
        <v>958</v>
      </c>
      <c r="B808" s="2"/>
      <c r="C808" s="3" t="s">
        <v>652</v>
      </c>
      <c r="D808" s="3" t="s">
        <v>2614</v>
      </c>
      <c r="E808" s="7" t="s">
        <v>651</v>
      </c>
      <c r="F808" s="9"/>
      <c r="G808" s="12"/>
      <c r="H808" s="15"/>
      <c r="I808" s="15"/>
      <c r="J808" s="12" t="s">
        <v>3492</v>
      </c>
      <c r="K808" s="3" t="s">
        <v>652</v>
      </c>
    </row>
    <row r="809" spans="1:11" customFormat="1" ht="33" customHeight="1">
      <c r="A809" s="2" t="s">
        <v>961</v>
      </c>
      <c r="B809" s="2"/>
      <c r="C809" s="3" t="s">
        <v>654</v>
      </c>
      <c r="D809" s="3" t="s">
        <v>2614</v>
      </c>
      <c r="E809" s="7" t="s">
        <v>611</v>
      </c>
      <c r="F809" s="9"/>
      <c r="G809" s="12"/>
      <c r="H809" s="15"/>
      <c r="I809" s="15"/>
      <c r="J809" s="12" t="s">
        <v>3493</v>
      </c>
      <c r="K809" s="3" t="s">
        <v>654</v>
      </c>
    </row>
    <row r="810" spans="1:11" customFormat="1" ht="33" customHeight="1">
      <c r="A810" s="2" t="s">
        <v>967</v>
      </c>
      <c r="B810" s="2"/>
      <c r="C810" s="3" t="s">
        <v>656</v>
      </c>
      <c r="D810" s="3" t="s">
        <v>2614</v>
      </c>
      <c r="E810" s="7" t="s">
        <v>614</v>
      </c>
      <c r="F810" s="9"/>
      <c r="G810" s="12"/>
      <c r="H810" s="15"/>
      <c r="I810" s="15"/>
      <c r="J810" s="12" t="s">
        <v>3494</v>
      </c>
      <c r="K810" s="3" t="s">
        <v>656</v>
      </c>
    </row>
    <row r="811" spans="1:11" customFormat="1" ht="33" customHeight="1">
      <c r="A811" s="2" t="s">
        <v>969</v>
      </c>
      <c r="B811" s="2"/>
      <c r="C811" s="3" t="s">
        <v>658</v>
      </c>
      <c r="D811" s="3" t="s">
        <v>2614</v>
      </c>
      <c r="E811" s="7" t="s">
        <v>660</v>
      </c>
      <c r="F811" s="9"/>
      <c r="G811" s="12"/>
      <c r="H811" s="15"/>
      <c r="I811" s="15"/>
      <c r="J811" s="12" t="s">
        <v>3495</v>
      </c>
      <c r="K811" s="3" t="s">
        <v>658</v>
      </c>
    </row>
    <row r="812" spans="1:11" customFormat="1" ht="33" customHeight="1">
      <c r="A812" s="2" t="s">
        <v>971</v>
      </c>
      <c r="B812" s="2"/>
      <c r="C812" s="3" t="s">
        <v>661</v>
      </c>
      <c r="D812" s="3" t="s">
        <v>2614</v>
      </c>
      <c r="E812" s="7" t="s">
        <v>660</v>
      </c>
      <c r="F812" s="9"/>
      <c r="G812" s="12"/>
      <c r="H812" s="15"/>
      <c r="I812" s="15"/>
      <c r="J812" s="12" t="s">
        <v>3496</v>
      </c>
      <c r="K812" s="3" t="s">
        <v>661</v>
      </c>
    </row>
    <row r="813" spans="1:11" customFormat="1" ht="33" customHeight="1">
      <c r="A813" s="2" t="s">
        <v>973</v>
      </c>
      <c r="B813" s="2"/>
      <c r="C813" s="3" t="s">
        <v>663</v>
      </c>
      <c r="D813" s="3" t="s">
        <v>2614</v>
      </c>
      <c r="E813" s="7" t="s">
        <v>665</v>
      </c>
      <c r="F813" s="9"/>
      <c r="G813" s="12"/>
      <c r="H813" s="15"/>
      <c r="I813" s="15"/>
      <c r="J813" s="12" t="s">
        <v>3497</v>
      </c>
      <c r="K813" s="3" t="s">
        <v>663</v>
      </c>
    </row>
    <row r="814" spans="1:11" customFormat="1" ht="33" customHeight="1">
      <c r="A814" s="2" t="s">
        <v>975</v>
      </c>
      <c r="B814" s="2"/>
      <c r="C814" s="3" t="s">
        <v>666</v>
      </c>
      <c r="D814" s="3" t="s">
        <v>2614</v>
      </c>
      <c r="E814" s="7" t="s">
        <v>668</v>
      </c>
      <c r="F814" s="9"/>
      <c r="G814" s="12"/>
      <c r="H814" s="15"/>
      <c r="I814" s="15"/>
      <c r="J814" s="12" t="s">
        <v>3498</v>
      </c>
      <c r="K814" s="3" t="s">
        <v>666</v>
      </c>
    </row>
    <row r="815" spans="1:11" customFormat="1" ht="33" customHeight="1">
      <c r="A815" s="2" t="s">
        <v>977</v>
      </c>
      <c r="B815" s="2"/>
      <c r="C815" s="3" t="s">
        <v>699</v>
      </c>
      <c r="D815" s="3" t="s">
        <v>2614</v>
      </c>
      <c r="E815" s="7" t="s">
        <v>701</v>
      </c>
      <c r="F815" s="9"/>
      <c r="G815" s="12"/>
      <c r="H815" s="15"/>
      <c r="I815" s="15"/>
      <c r="J815" s="12" t="s">
        <v>3499</v>
      </c>
      <c r="K815" s="3" t="s">
        <v>699</v>
      </c>
    </row>
    <row r="816" spans="1:11" customFormat="1" ht="33" customHeight="1">
      <c r="A816" s="2" t="s">
        <v>979</v>
      </c>
      <c r="B816" s="2"/>
      <c r="C816" s="3" t="s">
        <v>702</v>
      </c>
      <c r="D816" s="3" t="s">
        <v>2614</v>
      </c>
      <c r="E816" s="7" t="s">
        <v>206</v>
      </c>
      <c r="F816" s="9"/>
      <c r="G816" s="21"/>
      <c r="H816" s="22" t="s">
        <v>2761</v>
      </c>
      <c r="I816" s="15"/>
      <c r="J816" s="12" t="s">
        <v>3500</v>
      </c>
      <c r="K816" s="3" t="s">
        <v>702</v>
      </c>
    </row>
    <row r="817" spans="1:11" customFormat="1" ht="33" customHeight="1">
      <c r="A817" s="2" t="s">
        <v>981</v>
      </c>
      <c r="B817" s="2"/>
      <c r="C817" s="3" t="s">
        <v>704</v>
      </c>
      <c r="D817" s="3" t="s">
        <v>2614</v>
      </c>
      <c r="E817" s="7" t="s">
        <v>206</v>
      </c>
      <c r="F817" s="9"/>
      <c r="G817" s="21"/>
      <c r="H817" s="22" t="s">
        <v>2761</v>
      </c>
      <c r="I817" s="15"/>
      <c r="J817" s="12" t="s">
        <v>3501</v>
      </c>
      <c r="K817" s="3" t="s">
        <v>704</v>
      </c>
    </row>
    <row r="818" spans="1:11" customFormat="1" ht="33" customHeight="1">
      <c r="A818" s="2" t="s">
        <v>983</v>
      </c>
      <c r="B818" s="2"/>
      <c r="C818" s="3" t="s">
        <v>734</v>
      </c>
      <c r="D818" s="3" t="s">
        <v>2614</v>
      </c>
      <c r="E818" s="7" t="s">
        <v>206</v>
      </c>
      <c r="F818" s="9"/>
      <c r="G818" s="12"/>
      <c r="H818" s="16" t="s">
        <v>2761</v>
      </c>
      <c r="I818" s="15"/>
      <c r="J818" s="12" t="s">
        <v>3502</v>
      </c>
      <c r="K818" s="3" t="s">
        <v>734</v>
      </c>
    </row>
    <row r="819" spans="1:11" customFormat="1" ht="33" customHeight="1">
      <c r="A819" s="2" t="s">
        <v>986</v>
      </c>
      <c r="B819" s="2"/>
      <c r="C819" s="3" t="s">
        <v>736</v>
      </c>
      <c r="D819" s="3" t="s">
        <v>2614</v>
      </c>
      <c r="E819" s="7" t="s">
        <v>206</v>
      </c>
      <c r="F819" s="9"/>
      <c r="G819" s="12"/>
      <c r="H819" s="16" t="s">
        <v>2761</v>
      </c>
      <c r="I819" s="15"/>
      <c r="J819" s="12" t="s">
        <v>3503</v>
      </c>
      <c r="K819" s="3" t="s">
        <v>736</v>
      </c>
    </row>
    <row r="820" spans="1:11" customFormat="1" ht="33" customHeight="1">
      <c r="A820" s="2" t="s">
        <v>989</v>
      </c>
      <c r="B820" s="2"/>
      <c r="C820" s="3" t="s">
        <v>752</v>
      </c>
      <c r="D820" s="3" t="s">
        <v>2614</v>
      </c>
      <c r="E820" s="7" t="s">
        <v>754</v>
      </c>
      <c r="F820" s="9"/>
      <c r="G820" s="12"/>
      <c r="H820" s="15" t="s">
        <v>2775</v>
      </c>
      <c r="I820" s="15"/>
      <c r="J820" s="12" t="s">
        <v>3504</v>
      </c>
      <c r="K820" s="3" t="s">
        <v>752</v>
      </c>
    </row>
    <row r="821" spans="1:11" customFormat="1" ht="33" customHeight="1">
      <c r="A821" s="2" t="s">
        <v>992</v>
      </c>
      <c r="B821" s="2"/>
      <c r="C821" s="3" t="s">
        <v>755</v>
      </c>
      <c r="D821" s="3" t="s">
        <v>2614</v>
      </c>
      <c r="E821" s="14" t="s">
        <v>3181</v>
      </c>
      <c r="F821" s="9"/>
      <c r="G821" s="12"/>
      <c r="H821" s="23" t="s">
        <v>3182</v>
      </c>
      <c r="I821" s="15"/>
      <c r="J821" s="12" t="s">
        <v>3505</v>
      </c>
      <c r="K821" s="3" t="s">
        <v>755</v>
      </c>
    </row>
    <row r="822" spans="1:11" customFormat="1" ht="33" customHeight="1">
      <c r="A822" s="2" t="s">
        <v>995</v>
      </c>
      <c r="B822" s="2"/>
      <c r="C822" s="3" t="s">
        <v>757</v>
      </c>
      <c r="D822" s="3" t="s">
        <v>2614</v>
      </c>
      <c r="E822" s="7" t="s">
        <v>759</v>
      </c>
      <c r="F822" s="9"/>
      <c r="G822" s="12"/>
      <c r="H822" s="15" t="s">
        <v>2775</v>
      </c>
      <c r="I822" s="15"/>
      <c r="J822" s="12" t="s">
        <v>3506</v>
      </c>
      <c r="K822" s="3" t="s">
        <v>757</v>
      </c>
    </row>
    <row r="823" spans="1:11" customFormat="1" ht="33" customHeight="1">
      <c r="A823" s="2" t="s">
        <v>998</v>
      </c>
      <c r="B823" s="2"/>
      <c r="C823" s="3" t="s">
        <v>760</v>
      </c>
      <c r="D823" s="3" t="s">
        <v>2614</v>
      </c>
      <c r="E823" s="7" t="s">
        <v>762</v>
      </c>
      <c r="F823" s="9"/>
      <c r="G823" s="12"/>
      <c r="H823" s="15" t="s">
        <v>2775</v>
      </c>
      <c r="I823" s="15"/>
      <c r="J823" s="12" t="s">
        <v>3507</v>
      </c>
      <c r="K823" s="3" t="s">
        <v>760</v>
      </c>
    </row>
    <row r="824" spans="1:11" customFormat="1" ht="33" customHeight="1">
      <c r="A824" s="2" t="s">
        <v>1001</v>
      </c>
      <c r="B824" s="2"/>
      <c r="C824" s="3" t="s">
        <v>763</v>
      </c>
      <c r="D824" s="3" t="s">
        <v>2614</v>
      </c>
      <c r="E824" s="7" t="s">
        <v>765</v>
      </c>
      <c r="F824" s="9"/>
      <c r="G824" s="12"/>
      <c r="H824" s="15" t="s">
        <v>2775</v>
      </c>
      <c r="I824" s="15"/>
      <c r="J824" s="12" t="s">
        <v>3508</v>
      </c>
      <c r="K824" s="3" t="s">
        <v>763</v>
      </c>
    </row>
    <row r="825" spans="1:11" customFormat="1" ht="33" customHeight="1">
      <c r="A825" s="2" t="s">
        <v>1004</v>
      </c>
      <c r="B825" s="2"/>
      <c r="C825" s="3" t="s">
        <v>766</v>
      </c>
      <c r="D825" s="3" t="s">
        <v>2614</v>
      </c>
      <c r="E825" s="7" t="s">
        <v>768</v>
      </c>
      <c r="F825" s="9"/>
      <c r="G825" s="12"/>
      <c r="H825" s="15" t="s">
        <v>2775</v>
      </c>
      <c r="I825" s="15"/>
      <c r="J825" s="12" t="s">
        <v>3509</v>
      </c>
      <c r="K825" s="3" t="s">
        <v>766</v>
      </c>
    </row>
    <row r="826" spans="1:11" customFormat="1" ht="33" customHeight="1">
      <c r="A826" s="2" t="s">
        <v>1007</v>
      </c>
      <c r="B826" s="2"/>
      <c r="C826" s="3" t="s">
        <v>769</v>
      </c>
      <c r="D826" s="3" t="s">
        <v>2614</v>
      </c>
      <c r="E826" s="7" t="s">
        <v>771</v>
      </c>
      <c r="F826" s="9"/>
      <c r="G826" s="12"/>
      <c r="H826" s="15" t="s">
        <v>2775</v>
      </c>
      <c r="I826" s="15"/>
      <c r="J826" s="12" t="s">
        <v>3510</v>
      </c>
      <c r="K826" s="3" t="s">
        <v>769</v>
      </c>
    </row>
    <row r="827" spans="1:11" customFormat="1" ht="33" customHeight="1">
      <c r="A827" s="2" t="s">
        <v>1010</v>
      </c>
      <c r="B827" s="2"/>
      <c r="C827" s="3" t="s">
        <v>772</v>
      </c>
      <c r="D827" s="3" t="s">
        <v>2614</v>
      </c>
      <c r="E827" s="7" t="s">
        <v>774</v>
      </c>
      <c r="F827" s="9"/>
      <c r="G827" s="12"/>
      <c r="H827" s="15" t="s">
        <v>2775</v>
      </c>
      <c r="I827" s="15"/>
      <c r="J827" s="12" t="s">
        <v>3511</v>
      </c>
      <c r="K827" s="3" t="s">
        <v>772</v>
      </c>
    </row>
    <row r="828" spans="1:11" customFormat="1" ht="33" customHeight="1">
      <c r="A828" s="2" t="s">
        <v>1013</v>
      </c>
      <c r="B828" s="2"/>
      <c r="C828" s="3" t="s">
        <v>836</v>
      </c>
      <c r="D828" s="3" t="s">
        <v>2614</v>
      </c>
      <c r="E828" s="7" t="s">
        <v>838</v>
      </c>
      <c r="F828" s="9"/>
      <c r="G828" s="12"/>
      <c r="H828" s="15" t="s">
        <v>2775</v>
      </c>
      <c r="I828" s="15"/>
      <c r="J828" s="12" t="s">
        <v>3512</v>
      </c>
      <c r="K828" s="3" t="s">
        <v>836</v>
      </c>
    </row>
    <row r="829" spans="1:11" customFormat="1" ht="33" customHeight="1">
      <c r="A829" s="2" t="s">
        <v>1016</v>
      </c>
      <c r="B829" s="2"/>
      <c r="C829" s="3" t="s">
        <v>839</v>
      </c>
      <c r="D829" s="3" t="s">
        <v>2614</v>
      </c>
      <c r="E829" s="7" t="s">
        <v>838</v>
      </c>
      <c r="F829" s="9"/>
      <c r="G829" s="21"/>
      <c r="H829" s="15" t="s">
        <v>2775</v>
      </c>
      <c r="I829" s="15"/>
      <c r="J829" s="12" t="s">
        <v>3513</v>
      </c>
      <c r="K829" s="3" t="s">
        <v>839</v>
      </c>
    </row>
    <row r="830" spans="1:11" customFormat="1" ht="33" customHeight="1">
      <c r="A830" s="2" t="s">
        <v>1019</v>
      </c>
      <c r="B830" s="2"/>
      <c r="C830" s="3" t="s">
        <v>845</v>
      </c>
      <c r="D830" s="3" t="s">
        <v>2614</v>
      </c>
      <c r="E830" s="7" t="s">
        <v>847</v>
      </c>
      <c r="F830" s="9"/>
      <c r="G830" s="12"/>
      <c r="H830" s="15" t="s">
        <v>2775</v>
      </c>
      <c r="I830" s="15"/>
      <c r="J830" s="12" t="s">
        <v>3514</v>
      </c>
      <c r="K830" s="3" t="s">
        <v>845</v>
      </c>
    </row>
    <row r="831" spans="1:11" customFormat="1" ht="33" customHeight="1">
      <c r="A831" s="2" t="s">
        <v>1022</v>
      </c>
      <c r="B831" s="2"/>
      <c r="C831" s="3" t="s">
        <v>848</v>
      </c>
      <c r="D831" s="3" t="s">
        <v>2614</v>
      </c>
      <c r="E831" s="7" t="s">
        <v>847</v>
      </c>
      <c r="F831" s="9"/>
      <c r="G831" s="21"/>
      <c r="H831" s="15" t="s">
        <v>2775</v>
      </c>
      <c r="I831" s="15"/>
      <c r="J831" s="12" t="s">
        <v>3515</v>
      </c>
      <c r="K831" s="3" t="s">
        <v>848</v>
      </c>
    </row>
    <row r="832" spans="1:11" customFormat="1" ht="33" customHeight="1">
      <c r="A832" s="2" t="s">
        <v>1025</v>
      </c>
      <c r="B832" s="2"/>
      <c r="C832" s="3" t="s">
        <v>857</v>
      </c>
      <c r="D832" s="3" t="s">
        <v>2614</v>
      </c>
      <c r="E832" s="14" t="s">
        <v>3189</v>
      </c>
      <c r="F832" s="9"/>
      <c r="G832" s="12"/>
      <c r="H832" s="15" t="s">
        <v>2775</v>
      </c>
      <c r="I832" s="15"/>
      <c r="J832" s="12" t="s">
        <v>3516</v>
      </c>
      <c r="K832" s="3" t="s">
        <v>857</v>
      </c>
    </row>
    <row r="833" spans="1:11" customFormat="1" ht="33" customHeight="1">
      <c r="A833" s="2" t="s">
        <v>1028</v>
      </c>
      <c r="B833" s="2"/>
      <c r="C833" s="3" t="s">
        <v>859</v>
      </c>
      <c r="D833" s="3" t="s">
        <v>2614</v>
      </c>
      <c r="E833" s="14" t="s">
        <v>3190</v>
      </c>
      <c r="F833" s="9"/>
      <c r="G833" s="12"/>
      <c r="H833" s="15" t="s">
        <v>2775</v>
      </c>
      <c r="I833" s="15"/>
      <c r="J833" s="12" t="s">
        <v>3517</v>
      </c>
      <c r="K833" s="3" t="s">
        <v>859</v>
      </c>
    </row>
    <row r="834" spans="1:11" customFormat="1" ht="33" customHeight="1">
      <c r="A834" s="2" t="s">
        <v>1031</v>
      </c>
      <c r="B834" s="2"/>
      <c r="C834" s="3" t="s">
        <v>861</v>
      </c>
      <c r="D834" s="3" t="s">
        <v>2614</v>
      </c>
      <c r="E834" s="14" t="s">
        <v>3191</v>
      </c>
      <c r="F834" s="9"/>
      <c r="G834" s="12"/>
      <c r="H834" s="15" t="s">
        <v>2775</v>
      </c>
      <c r="I834" s="15"/>
      <c r="J834" s="12" t="s">
        <v>3518</v>
      </c>
      <c r="K834" s="3" t="s">
        <v>861</v>
      </c>
    </row>
    <row r="835" spans="1:11" customFormat="1" ht="33" customHeight="1">
      <c r="A835" s="2" t="s">
        <v>1034</v>
      </c>
      <c r="B835" s="2"/>
      <c r="C835" s="3" t="s">
        <v>863</v>
      </c>
      <c r="D835" s="3" t="s">
        <v>2614</v>
      </c>
      <c r="E835" s="14" t="s">
        <v>3192</v>
      </c>
      <c r="F835" s="9"/>
      <c r="G835" s="12"/>
      <c r="H835" s="15" t="s">
        <v>2775</v>
      </c>
      <c r="I835" s="15"/>
      <c r="J835" s="12" t="s">
        <v>3519</v>
      </c>
      <c r="K835" s="3" t="s">
        <v>863</v>
      </c>
    </row>
    <row r="836" spans="1:11" customFormat="1" ht="33" customHeight="1">
      <c r="A836" s="2" t="s">
        <v>1037</v>
      </c>
      <c r="B836" s="2"/>
      <c r="C836" s="3" t="s">
        <v>865</v>
      </c>
      <c r="D836" s="3" t="s">
        <v>2614</v>
      </c>
      <c r="E836" s="14" t="s">
        <v>3193</v>
      </c>
      <c r="F836" s="9"/>
      <c r="G836" s="12"/>
      <c r="H836" s="15" t="s">
        <v>2775</v>
      </c>
      <c r="I836" s="15"/>
      <c r="J836" s="12" t="s">
        <v>3520</v>
      </c>
      <c r="K836" s="3" t="s">
        <v>865</v>
      </c>
    </row>
    <row r="837" spans="1:11" customFormat="1" ht="33" customHeight="1">
      <c r="A837" s="2" t="s">
        <v>1040</v>
      </c>
      <c r="B837" s="2"/>
      <c r="C837" s="3" t="s">
        <v>867</v>
      </c>
      <c r="D837" s="3" t="s">
        <v>2614</v>
      </c>
      <c r="E837" s="14" t="s">
        <v>3194</v>
      </c>
      <c r="F837" s="9"/>
      <c r="G837" s="12"/>
      <c r="H837" s="15" t="s">
        <v>2775</v>
      </c>
      <c r="I837" s="15"/>
      <c r="J837" s="12" t="s">
        <v>3521</v>
      </c>
      <c r="K837" s="3" t="s">
        <v>867</v>
      </c>
    </row>
    <row r="838" spans="1:11" customFormat="1" ht="33" customHeight="1">
      <c r="A838" s="2" t="s">
        <v>1043</v>
      </c>
      <c r="B838" s="2"/>
      <c r="C838" s="3" t="s">
        <v>869</v>
      </c>
      <c r="D838" s="3" t="s">
        <v>2614</v>
      </c>
      <c r="E838" s="14" t="s">
        <v>3195</v>
      </c>
      <c r="F838" s="9"/>
      <c r="G838" s="12"/>
      <c r="H838" s="15" t="s">
        <v>2775</v>
      </c>
      <c r="I838" s="15"/>
      <c r="J838" s="12" t="s">
        <v>3522</v>
      </c>
      <c r="K838" s="3" t="s">
        <v>869</v>
      </c>
    </row>
    <row r="839" spans="1:11" customFormat="1" ht="33" customHeight="1">
      <c r="A839" s="2" t="s">
        <v>1046</v>
      </c>
      <c r="B839" s="2"/>
      <c r="C839" s="3" t="s">
        <v>871</v>
      </c>
      <c r="D839" s="3" t="s">
        <v>2614</v>
      </c>
      <c r="E839" s="14" t="s">
        <v>3195</v>
      </c>
      <c r="F839" s="9"/>
      <c r="G839" s="12"/>
      <c r="H839" s="15" t="s">
        <v>2775</v>
      </c>
      <c r="I839" s="15"/>
      <c r="J839" s="12" t="s">
        <v>3523</v>
      </c>
      <c r="K839" s="3" t="s">
        <v>871</v>
      </c>
    </row>
    <row r="840" spans="1:11" customFormat="1" ht="33" customHeight="1">
      <c r="A840" s="2" t="s">
        <v>1049</v>
      </c>
      <c r="B840" s="2"/>
      <c r="C840" s="3" t="s">
        <v>873</v>
      </c>
      <c r="D840" s="3" t="s">
        <v>2614</v>
      </c>
      <c r="E840" s="14" t="s">
        <v>3196</v>
      </c>
      <c r="F840" s="9"/>
      <c r="G840" s="12"/>
      <c r="H840" s="15" t="s">
        <v>2775</v>
      </c>
      <c r="I840" s="15"/>
      <c r="J840" s="12" t="s">
        <v>3524</v>
      </c>
      <c r="K840" s="3" t="s">
        <v>873</v>
      </c>
    </row>
    <row r="841" spans="1:11" customFormat="1" ht="33" customHeight="1">
      <c r="A841" s="2" t="s">
        <v>1052</v>
      </c>
      <c r="B841" s="2"/>
      <c r="C841" s="3" t="s">
        <v>875</v>
      </c>
      <c r="D841" s="3" t="s">
        <v>2614</v>
      </c>
      <c r="E841" s="14" t="s">
        <v>3197</v>
      </c>
      <c r="F841" s="9"/>
      <c r="G841" s="12"/>
      <c r="H841" s="15" t="s">
        <v>2775</v>
      </c>
      <c r="I841" s="15"/>
      <c r="J841" s="12" t="s">
        <v>3525</v>
      </c>
      <c r="K841" s="3" t="s">
        <v>875</v>
      </c>
    </row>
    <row r="842" spans="1:11" customFormat="1" ht="33" customHeight="1">
      <c r="A842" s="2" t="s">
        <v>1055</v>
      </c>
      <c r="B842" s="2"/>
      <c r="C842" s="3" t="s">
        <v>877</v>
      </c>
      <c r="D842" s="3" t="s">
        <v>2614</v>
      </c>
      <c r="E842" s="14" t="s">
        <v>3198</v>
      </c>
      <c r="F842" s="9"/>
      <c r="G842" s="12"/>
      <c r="H842" s="15" t="s">
        <v>2775</v>
      </c>
      <c r="I842" s="15"/>
      <c r="J842" s="12" t="s">
        <v>3526</v>
      </c>
      <c r="K842" s="3" t="s">
        <v>877</v>
      </c>
    </row>
    <row r="843" spans="1:11" customFormat="1" ht="33" customHeight="1">
      <c r="A843" s="2" t="s">
        <v>1058</v>
      </c>
      <c r="B843" s="2"/>
      <c r="C843" s="3" t="s">
        <v>880</v>
      </c>
      <c r="D843" s="3" t="s">
        <v>2614</v>
      </c>
      <c r="E843" s="7" t="s">
        <v>879</v>
      </c>
      <c r="F843" s="9"/>
      <c r="G843" s="12"/>
      <c r="H843" s="15" t="s">
        <v>2775</v>
      </c>
      <c r="I843" s="15"/>
      <c r="J843" s="12" t="s">
        <v>3527</v>
      </c>
      <c r="K843" s="3" t="s">
        <v>880</v>
      </c>
    </row>
    <row r="844" spans="1:11" customFormat="1" ht="33" customHeight="1">
      <c r="A844" s="2" t="s">
        <v>1061</v>
      </c>
      <c r="B844" s="2"/>
      <c r="C844" s="3" t="s">
        <v>895</v>
      </c>
      <c r="D844" s="3" t="s">
        <v>2614</v>
      </c>
      <c r="E844" s="7" t="s">
        <v>897</v>
      </c>
      <c r="F844" s="9"/>
      <c r="G844" s="12"/>
      <c r="H844" s="15" t="s">
        <v>2920</v>
      </c>
      <c r="I844" s="15"/>
      <c r="J844" s="12" t="s">
        <v>3662</v>
      </c>
      <c r="K844" s="3" t="s">
        <v>895</v>
      </c>
    </row>
    <row r="845" spans="1:11" customFormat="1" ht="33" customHeight="1">
      <c r="A845" s="2" t="s">
        <v>1064</v>
      </c>
      <c r="B845" s="2"/>
      <c r="C845" s="3" t="s">
        <v>898</v>
      </c>
      <c r="D845" s="3" t="s">
        <v>2614</v>
      </c>
      <c r="E845" s="7" t="s">
        <v>900</v>
      </c>
      <c r="F845" s="9"/>
      <c r="G845" s="12"/>
      <c r="H845" s="15" t="s">
        <v>2920</v>
      </c>
      <c r="I845" s="15"/>
      <c r="J845" s="12" t="s">
        <v>3663</v>
      </c>
      <c r="K845" s="3" t="s">
        <v>898</v>
      </c>
    </row>
    <row r="846" spans="1:11" customFormat="1" ht="33" customHeight="1">
      <c r="A846" s="2" t="s">
        <v>1067</v>
      </c>
      <c r="B846" s="2"/>
      <c r="C846" s="3" t="s">
        <v>901</v>
      </c>
      <c r="D846" s="3" t="s">
        <v>2614</v>
      </c>
      <c r="E846" s="7" t="s">
        <v>206</v>
      </c>
      <c r="F846" s="9"/>
      <c r="G846" s="12"/>
      <c r="H846" s="16" t="s">
        <v>2761</v>
      </c>
      <c r="I846" s="15"/>
      <c r="J846" s="12" t="s">
        <v>3528</v>
      </c>
      <c r="K846" s="3" t="s">
        <v>901</v>
      </c>
    </row>
    <row r="847" spans="1:11" customFormat="1" ht="33" customHeight="1">
      <c r="A847" s="2" t="s">
        <v>1070</v>
      </c>
      <c r="B847" s="2"/>
      <c r="C847" s="3" t="s">
        <v>950</v>
      </c>
      <c r="D847" s="3" t="s">
        <v>2614</v>
      </c>
      <c r="E847" s="7" t="s">
        <v>949</v>
      </c>
      <c r="F847" s="9"/>
      <c r="G847" s="12"/>
      <c r="H847" s="15" t="s">
        <v>2751</v>
      </c>
      <c r="I847" s="15"/>
      <c r="J847" s="12" t="s">
        <v>3529</v>
      </c>
      <c r="K847" s="3" t="s">
        <v>950</v>
      </c>
    </row>
    <row r="848" spans="1:11" customFormat="1" ht="33" customHeight="1">
      <c r="A848" s="2" t="s">
        <v>1073</v>
      </c>
      <c r="B848" s="2"/>
      <c r="C848" s="3" t="s">
        <v>966</v>
      </c>
      <c r="D848" s="3" t="s">
        <v>2614</v>
      </c>
      <c r="E848" s="7" t="s">
        <v>206</v>
      </c>
      <c r="F848" s="9"/>
      <c r="G848" s="12"/>
      <c r="H848" s="16" t="s">
        <v>2761</v>
      </c>
      <c r="I848" s="15"/>
      <c r="J848" s="12" t="s">
        <v>3530</v>
      </c>
      <c r="K848" s="3" t="s">
        <v>966</v>
      </c>
    </row>
    <row r="849" spans="1:11" customFormat="1" ht="33" customHeight="1">
      <c r="A849" s="2" t="s">
        <v>1076</v>
      </c>
      <c r="B849" s="2"/>
      <c r="C849" s="3" t="s">
        <v>968</v>
      </c>
      <c r="D849" s="3" t="s">
        <v>2614</v>
      </c>
      <c r="E849" s="7" t="s">
        <v>206</v>
      </c>
      <c r="F849" s="9"/>
      <c r="G849" s="12"/>
      <c r="H849" s="16" t="s">
        <v>2761</v>
      </c>
      <c r="I849" s="15"/>
      <c r="J849" s="12" t="s">
        <v>3531</v>
      </c>
      <c r="K849" s="3" t="s">
        <v>968</v>
      </c>
    </row>
    <row r="850" spans="1:11" customFormat="1" ht="33" customHeight="1">
      <c r="A850" s="2" t="s">
        <v>1079</v>
      </c>
      <c r="B850" s="2"/>
      <c r="C850" s="3" t="s">
        <v>970</v>
      </c>
      <c r="D850" s="3" t="s">
        <v>2614</v>
      </c>
      <c r="E850" s="7" t="s">
        <v>206</v>
      </c>
      <c r="F850" s="9"/>
      <c r="G850" s="12"/>
      <c r="H850" s="16" t="s">
        <v>2761</v>
      </c>
      <c r="I850" s="15"/>
      <c r="J850" s="12" t="s">
        <v>3532</v>
      </c>
      <c r="K850" s="3" t="s">
        <v>970</v>
      </c>
    </row>
    <row r="851" spans="1:11" customFormat="1" ht="33" customHeight="1">
      <c r="A851" s="2" t="s">
        <v>1082</v>
      </c>
      <c r="B851" s="2"/>
      <c r="C851" s="3" t="s">
        <v>972</v>
      </c>
      <c r="D851" s="3" t="s">
        <v>2614</v>
      </c>
      <c r="E851" s="7" t="s">
        <v>206</v>
      </c>
      <c r="F851" s="9"/>
      <c r="G851" s="12"/>
      <c r="H851" s="16" t="s">
        <v>2761</v>
      </c>
      <c r="I851" s="15"/>
      <c r="J851" s="12" t="s">
        <v>3533</v>
      </c>
      <c r="K851" s="3" t="s">
        <v>972</v>
      </c>
    </row>
    <row r="852" spans="1:11" customFormat="1" ht="33" customHeight="1">
      <c r="A852" s="2" t="s">
        <v>1085</v>
      </c>
      <c r="B852" s="2"/>
      <c r="C852" s="3" t="s">
        <v>974</v>
      </c>
      <c r="D852" s="3" t="s">
        <v>2614</v>
      </c>
      <c r="E852" s="7" t="s">
        <v>206</v>
      </c>
      <c r="F852" s="9"/>
      <c r="G852" s="12"/>
      <c r="H852" s="16" t="s">
        <v>2761</v>
      </c>
      <c r="I852" s="15"/>
      <c r="J852" s="12" t="s">
        <v>3534</v>
      </c>
      <c r="K852" s="3" t="s">
        <v>974</v>
      </c>
    </row>
    <row r="853" spans="1:11" customFormat="1" ht="33" customHeight="1">
      <c r="A853" s="2" t="s">
        <v>1088</v>
      </c>
      <c r="B853" s="2"/>
      <c r="C853" s="3" t="s">
        <v>976</v>
      </c>
      <c r="D853" s="3" t="s">
        <v>2614</v>
      </c>
      <c r="E853" s="7" t="s">
        <v>206</v>
      </c>
      <c r="F853" s="9"/>
      <c r="G853" s="12"/>
      <c r="H853" s="16" t="s">
        <v>2761</v>
      </c>
      <c r="I853" s="15"/>
      <c r="J853" s="12" t="s">
        <v>3535</v>
      </c>
      <c r="K853" s="3" t="s">
        <v>976</v>
      </c>
    </row>
    <row r="854" spans="1:11" customFormat="1" ht="33" customHeight="1">
      <c r="A854" s="2" t="s">
        <v>1091</v>
      </c>
      <c r="B854" s="2"/>
      <c r="C854" s="3" t="s">
        <v>978</v>
      </c>
      <c r="D854" s="3" t="s">
        <v>2614</v>
      </c>
      <c r="E854" s="7" t="s">
        <v>206</v>
      </c>
      <c r="F854" s="9"/>
      <c r="G854" s="12"/>
      <c r="H854" s="16" t="s">
        <v>2761</v>
      </c>
      <c r="I854" s="15"/>
      <c r="J854" s="12" t="s">
        <v>3536</v>
      </c>
      <c r="K854" s="3" t="s">
        <v>978</v>
      </c>
    </row>
    <row r="855" spans="1:11" customFormat="1" ht="33" customHeight="1">
      <c r="A855" s="2" t="s">
        <v>1094</v>
      </c>
      <c r="B855" s="2"/>
      <c r="C855" s="3" t="s">
        <v>980</v>
      </c>
      <c r="D855" s="3" t="s">
        <v>2614</v>
      </c>
      <c r="E855" s="7" t="s">
        <v>206</v>
      </c>
      <c r="F855" s="9"/>
      <c r="G855" s="12"/>
      <c r="H855" s="16" t="s">
        <v>2761</v>
      </c>
      <c r="I855" s="15"/>
      <c r="J855" s="12" t="s">
        <v>3537</v>
      </c>
      <c r="K855" s="3" t="s">
        <v>980</v>
      </c>
    </row>
    <row r="856" spans="1:11" customFormat="1" ht="33" customHeight="1">
      <c r="A856" s="2" t="s">
        <v>1097</v>
      </c>
      <c r="B856" s="2"/>
      <c r="C856" s="3" t="s">
        <v>1006</v>
      </c>
      <c r="D856" s="3" t="s">
        <v>2614</v>
      </c>
      <c r="E856" s="7" t="s">
        <v>1008</v>
      </c>
      <c r="F856" s="9"/>
      <c r="G856" s="12"/>
      <c r="H856" s="23" t="s">
        <v>3204</v>
      </c>
      <c r="I856" s="15"/>
      <c r="J856" s="12" t="s">
        <v>3538</v>
      </c>
      <c r="K856" s="3" t="s">
        <v>1006</v>
      </c>
    </row>
    <row r="857" spans="1:11" customFormat="1" ht="33" customHeight="1">
      <c r="A857" s="2" t="s">
        <v>1100</v>
      </c>
      <c r="B857" s="2"/>
      <c r="C857" s="3" t="s">
        <v>1009</v>
      </c>
      <c r="D857" s="3" t="s">
        <v>2614</v>
      </c>
      <c r="E857" s="7" t="s">
        <v>1011</v>
      </c>
      <c r="F857" s="9"/>
      <c r="G857" s="12"/>
      <c r="H857" s="15"/>
      <c r="I857" s="15"/>
      <c r="J857" s="12" t="s">
        <v>3539</v>
      </c>
      <c r="K857" s="3" t="s">
        <v>1009</v>
      </c>
    </row>
    <row r="858" spans="1:11" customFormat="1" ht="33" customHeight="1">
      <c r="A858" s="2" t="s">
        <v>1103</v>
      </c>
      <c r="B858" s="2"/>
      <c r="C858" s="3" t="s">
        <v>1012</v>
      </c>
      <c r="D858" s="3" t="s">
        <v>2614</v>
      </c>
      <c r="E858" s="7" t="s">
        <v>1014</v>
      </c>
      <c r="F858" s="9"/>
      <c r="G858" s="12"/>
      <c r="H858" s="15"/>
      <c r="I858" s="15"/>
      <c r="J858" s="12" t="s">
        <v>3540</v>
      </c>
      <c r="K858" s="3" t="s">
        <v>1012</v>
      </c>
    </row>
    <row r="859" spans="1:11" customFormat="1" ht="33" customHeight="1">
      <c r="A859" s="2" t="s">
        <v>1106</v>
      </c>
      <c r="B859" s="2"/>
      <c r="C859" s="3" t="s">
        <v>1015</v>
      </c>
      <c r="D859" s="3" t="s">
        <v>2614</v>
      </c>
      <c r="E859" s="7" t="s">
        <v>1017</v>
      </c>
      <c r="F859" s="9"/>
      <c r="G859" s="12"/>
      <c r="H859" s="15"/>
      <c r="I859" s="15"/>
      <c r="J859" s="12" t="s">
        <v>3541</v>
      </c>
      <c r="K859" s="3" t="s">
        <v>1015</v>
      </c>
    </row>
    <row r="860" spans="1:11" customFormat="1" ht="33" customHeight="1">
      <c r="A860" s="2" t="s">
        <v>1109</v>
      </c>
      <c r="B860" s="2"/>
      <c r="C860" s="3" t="s">
        <v>1018</v>
      </c>
      <c r="D860" s="3" t="s">
        <v>2614</v>
      </c>
      <c r="E860" s="7" t="s">
        <v>1020</v>
      </c>
      <c r="F860" s="9"/>
      <c r="G860" s="12"/>
      <c r="H860" s="15"/>
      <c r="I860" s="15"/>
      <c r="J860" s="12" t="s">
        <v>3542</v>
      </c>
      <c r="K860" s="3" t="s">
        <v>1018</v>
      </c>
    </row>
    <row r="861" spans="1:11" customFormat="1" ht="33" customHeight="1">
      <c r="A861" s="2" t="s">
        <v>1112</v>
      </c>
      <c r="B861" s="2"/>
      <c r="C861" s="3" t="s">
        <v>1021</v>
      </c>
      <c r="D861" s="3" t="s">
        <v>2614</v>
      </c>
      <c r="E861" s="7" t="s">
        <v>1023</v>
      </c>
      <c r="F861" s="9"/>
      <c r="G861" s="12"/>
      <c r="H861" s="15"/>
      <c r="I861" s="15"/>
      <c r="J861" s="12" t="s">
        <v>3543</v>
      </c>
      <c r="K861" s="3" t="s">
        <v>1021</v>
      </c>
    </row>
    <row r="862" spans="1:11" customFormat="1" ht="33" customHeight="1">
      <c r="A862" s="2" t="s">
        <v>1115</v>
      </c>
      <c r="B862" s="2"/>
      <c r="C862" s="3" t="s">
        <v>1024</v>
      </c>
      <c r="D862" s="3" t="s">
        <v>2614</v>
      </c>
      <c r="E862" s="7" t="s">
        <v>1026</v>
      </c>
      <c r="F862" s="9"/>
      <c r="G862" s="12"/>
      <c r="H862" s="15"/>
      <c r="I862" s="15"/>
      <c r="J862" s="12" t="s">
        <v>3544</v>
      </c>
      <c r="K862" s="3" t="s">
        <v>1024</v>
      </c>
    </row>
    <row r="863" spans="1:11" customFormat="1" ht="33" customHeight="1">
      <c r="A863" s="2" t="s">
        <v>1118</v>
      </c>
      <c r="B863" s="2"/>
      <c r="C863" s="3" t="s">
        <v>1027</v>
      </c>
      <c r="D863" s="3" t="s">
        <v>2614</v>
      </c>
      <c r="E863" s="7" t="s">
        <v>1029</v>
      </c>
      <c r="F863" s="9"/>
      <c r="G863" s="12"/>
      <c r="H863" s="15"/>
      <c r="I863" s="15"/>
      <c r="J863" s="12" t="s">
        <v>3545</v>
      </c>
      <c r="K863" s="3" t="s">
        <v>1027</v>
      </c>
    </row>
    <row r="864" spans="1:11" customFormat="1" ht="33" customHeight="1">
      <c r="A864" s="2" t="s">
        <v>1121</v>
      </c>
      <c r="B864" s="2"/>
      <c r="C864" s="3" t="s">
        <v>1030</v>
      </c>
      <c r="D864" s="3" t="s">
        <v>2614</v>
      </c>
      <c r="E864" s="7" t="s">
        <v>1032</v>
      </c>
      <c r="F864" s="9"/>
      <c r="G864" s="12"/>
      <c r="H864" s="15"/>
      <c r="I864" s="15"/>
      <c r="J864" s="12" t="s">
        <v>3546</v>
      </c>
      <c r="K864" s="3" t="s">
        <v>1030</v>
      </c>
    </row>
    <row r="865" spans="1:11" customFormat="1" ht="33" customHeight="1">
      <c r="A865" s="2" t="s">
        <v>1123</v>
      </c>
      <c r="B865" s="2"/>
      <c r="C865" s="3" t="s">
        <v>1036</v>
      </c>
      <c r="D865" s="3" t="s">
        <v>2614</v>
      </c>
      <c r="E865" s="7" t="s">
        <v>1038</v>
      </c>
      <c r="F865" s="9"/>
      <c r="G865" s="12"/>
      <c r="H865" s="15"/>
      <c r="I865" s="15"/>
      <c r="J865" s="12" t="s">
        <v>3547</v>
      </c>
      <c r="K865" s="3" t="s">
        <v>1036</v>
      </c>
    </row>
    <row r="866" spans="1:11" customFormat="1" ht="33" customHeight="1">
      <c r="A866" s="2" t="s">
        <v>1125</v>
      </c>
      <c r="B866" s="2"/>
      <c r="C866" s="3" t="s">
        <v>1039</v>
      </c>
      <c r="D866" s="3" t="s">
        <v>2614</v>
      </c>
      <c r="E866" s="7" t="s">
        <v>1041</v>
      </c>
      <c r="F866" s="9"/>
      <c r="G866" s="12"/>
      <c r="H866" s="15"/>
      <c r="I866" s="15"/>
      <c r="J866" s="12" t="s">
        <v>3548</v>
      </c>
      <c r="K866" s="3" t="s">
        <v>1039</v>
      </c>
    </row>
    <row r="867" spans="1:11" customFormat="1" ht="33" customHeight="1">
      <c r="A867" s="2" t="s">
        <v>1128</v>
      </c>
      <c r="B867" s="2"/>
      <c r="C867" s="3" t="s">
        <v>1042</v>
      </c>
      <c r="D867" s="3" t="s">
        <v>2614</v>
      </c>
      <c r="E867" s="7" t="s">
        <v>1044</v>
      </c>
      <c r="F867" s="9"/>
      <c r="G867" s="12"/>
      <c r="H867" s="15"/>
      <c r="I867" s="15"/>
      <c r="J867" s="12" t="s">
        <v>3549</v>
      </c>
      <c r="K867" s="3" t="s">
        <v>1042</v>
      </c>
    </row>
    <row r="868" spans="1:11" customFormat="1" ht="33" customHeight="1">
      <c r="A868" s="2" t="s">
        <v>1130</v>
      </c>
      <c r="B868" s="2"/>
      <c r="C868" s="3" t="s">
        <v>1045</v>
      </c>
      <c r="D868" s="3" t="s">
        <v>2614</v>
      </c>
      <c r="E868" s="7" t="s">
        <v>1047</v>
      </c>
      <c r="F868" s="9"/>
      <c r="G868" s="12"/>
      <c r="H868" s="15"/>
      <c r="I868" s="15"/>
      <c r="J868" s="12" t="s">
        <v>3550</v>
      </c>
      <c r="K868" s="3" t="s">
        <v>1045</v>
      </c>
    </row>
    <row r="869" spans="1:11" customFormat="1" ht="33" customHeight="1">
      <c r="A869" s="2" t="s">
        <v>1133</v>
      </c>
      <c r="B869" s="2"/>
      <c r="C869" s="3" t="s">
        <v>1048</v>
      </c>
      <c r="D869" s="3" t="s">
        <v>2614</v>
      </c>
      <c r="E869" s="7" t="s">
        <v>1050</v>
      </c>
      <c r="F869" s="9"/>
      <c r="G869" s="12"/>
      <c r="H869" s="15"/>
      <c r="I869" s="15"/>
      <c r="J869" s="12" t="s">
        <v>3551</v>
      </c>
      <c r="K869" s="3" t="s">
        <v>1048</v>
      </c>
    </row>
    <row r="870" spans="1:11" customFormat="1" ht="33" customHeight="1">
      <c r="A870" s="2" t="s">
        <v>1136</v>
      </c>
      <c r="B870" s="2"/>
      <c r="C870" s="3" t="s">
        <v>1051</v>
      </c>
      <c r="D870" s="3" t="s">
        <v>2614</v>
      </c>
      <c r="E870" s="7" t="s">
        <v>1053</v>
      </c>
      <c r="F870" s="9"/>
      <c r="G870" s="12"/>
      <c r="H870" s="15"/>
      <c r="I870" s="15"/>
      <c r="J870" s="12" t="s">
        <v>3552</v>
      </c>
      <c r="K870" s="3" t="s">
        <v>1051</v>
      </c>
    </row>
    <row r="871" spans="1:11" customFormat="1" ht="33" customHeight="1">
      <c r="A871" s="2" t="s">
        <v>1139</v>
      </c>
      <c r="B871" s="2"/>
      <c r="C871" s="3" t="s">
        <v>1054</v>
      </c>
      <c r="D871" s="3" t="s">
        <v>2614</v>
      </c>
      <c r="E871" s="7" t="s">
        <v>1056</v>
      </c>
      <c r="F871" s="9"/>
      <c r="G871" s="12"/>
      <c r="H871" s="15"/>
      <c r="I871" s="15"/>
      <c r="J871" s="12" t="s">
        <v>3553</v>
      </c>
      <c r="K871" s="3" t="s">
        <v>1054</v>
      </c>
    </row>
    <row r="872" spans="1:11" customFormat="1" ht="33" customHeight="1">
      <c r="A872" s="2" t="s">
        <v>1142</v>
      </c>
      <c r="B872" s="2"/>
      <c r="C872" s="3" t="s">
        <v>1057</v>
      </c>
      <c r="D872" s="3" t="s">
        <v>2614</v>
      </c>
      <c r="E872" s="7" t="s">
        <v>1059</v>
      </c>
      <c r="F872" s="9"/>
      <c r="G872" s="12"/>
      <c r="H872" s="15"/>
      <c r="I872" s="15"/>
      <c r="J872" s="12" t="s">
        <v>3554</v>
      </c>
      <c r="K872" s="3" t="s">
        <v>1057</v>
      </c>
    </row>
    <row r="873" spans="1:11" customFormat="1" ht="33" customHeight="1">
      <c r="A873" s="2" t="s">
        <v>1145</v>
      </c>
      <c r="B873" s="2"/>
      <c r="C873" s="3" t="s">
        <v>1060</v>
      </c>
      <c r="D873" s="3" t="s">
        <v>2614</v>
      </c>
      <c r="E873" s="7" t="s">
        <v>1062</v>
      </c>
      <c r="F873" s="9"/>
      <c r="G873" s="12"/>
      <c r="H873" s="15"/>
      <c r="I873" s="15"/>
      <c r="J873" s="12" t="s">
        <v>3555</v>
      </c>
      <c r="K873" s="3" t="s">
        <v>1060</v>
      </c>
    </row>
    <row r="874" spans="1:11" customFormat="1" ht="33" customHeight="1">
      <c r="A874" s="2" t="s">
        <v>1148</v>
      </c>
      <c r="B874" s="2"/>
      <c r="C874" s="3" t="s">
        <v>1066</v>
      </c>
      <c r="D874" s="3" t="s">
        <v>2614</v>
      </c>
      <c r="E874" s="7" t="s">
        <v>1068</v>
      </c>
      <c r="F874" s="9"/>
      <c r="G874" s="12"/>
      <c r="H874" s="15"/>
      <c r="I874" s="15"/>
      <c r="J874" s="12" t="s">
        <v>3556</v>
      </c>
      <c r="K874" s="3" t="s">
        <v>1066</v>
      </c>
    </row>
    <row r="875" spans="1:11" customFormat="1" ht="33" customHeight="1">
      <c r="A875" s="2" t="s">
        <v>1151</v>
      </c>
      <c r="B875" s="2"/>
      <c r="C875" s="3" t="s">
        <v>1069</v>
      </c>
      <c r="D875" s="3" t="s">
        <v>2614</v>
      </c>
      <c r="E875" s="7" t="s">
        <v>1071</v>
      </c>
      <c r="F875" s="9"/>
      <c r="G875" s="12"/>
      <c r="H875" s="15"/>
      <c r="I875" s="15"/>
      <c r="J875" s="12" t="s">
        <v>3557</v>
      </c>
      <c r="K875" s="3" t="s">
        <v>1069</v>
      </c>
    </row>
    <row r="876" spans="1:11" customFormat="1" ht="33" customHeight="1">
      <c r="A876" s="2" t="s">
        <v>1154</v>
      </c>
      <c r="B876" s="2"/>
      <c r="C876" s="3" t="s">
        <v>1072</v>
      </c>
      <c r="D876" s="3" t="s">
        <v>2614</v>
      </c>
      <c r="E876" s="7" t="s">
        <v>1074</v>
      </c>
      <c r="F876" s="9"/>
      <c r="G876" s="12"/>
      <c r="H876" s="15"/>
      <c r="I876" s="15"/>
      <c r="J876" s="12" t="s">
        <v>3558</v>
      </c>
      <c r="K876" s="3" t="s">
        <v>1072</v>
      </c>
    </row>
    <row r="877" spans="1:11" customFormat="1" ht="33" customHeight="1">
      <c r="A877" s="2" t="s">
        <v>1157</v>
      </c>
      <c r="B877" s="2"/>
      <c r="C877" s="3" t="s">
        <v>1075</v>
      </c>
      <c r="D877" s="3" t="s">
        <v>2614</v>
      </c>
      <c r="E877" s="7" t="s">
        <v>1077</v>
      </c>
      <c r="F877" s="9"/>
      <c r="G877" s="12"/>
      <c r="H877" s="15"/>
      <c r="I877" s="15"/>
      <c r="J877" s="12" t="s">
        <v>3559</v>
      </c>
      <c r="K877" s="3" t="s">
        <v>1075</v>
      </c>
    </row>
    <row r="878" spans="1:11" customFormat="1" ht="33" customHeight="1">
      <c r="A878" s="2" t="s">
        <v>1160</v>
      </c>
      <c r="B878" s="2"/>
      <c r="C878" s="3" t="s">
        <v>1078</v>
      </c>
      <c r="D878" s="3" t="s">
        <v>2614</v>
      </c>
      <c r="E878" s="7" t="s">
        <v>1080</v>
      </c>
      <c r="F878" s="9"/>
      <c r="G878" s="12"/>
      <c r="H878" s="23" t="s">
        <v>3204</v>
      </c>
      <c r="I878" s="15"/>
      <c r="J878" s="12" t="s">
        <v>3560</v>
      </c>
      <c r="K878" s="3" t="s">
        <v>1078</v>
      </c>
    </row>
    <row r="879" spans="1:11" customFormat="1" ht="33" customHeight="1">
      <c r="A879" s="2" t="s">
        <v>1163</v>
      </c>
      <c r="B879" s="2"/>
      <c r="C879" s="3" t="s">
        <v>1081</v>
      </c>
      <c r="D879" s="3" t="s">
        <v>2614</v>
      </c>
      <c r="E879" s="7" t="s">
        <v>1083</v>
      </c>
      <c r="F879" s="9"/>
      <c r="G879" s="12"/>
      <c r="H879" s="23" t="s">
        <v>3204</v>
      </c>
      <c r="I879" s="15"/>
      <c r="J879" s="12" t="s">
        <v>3561</v>
      </c>
      <c r="K879" s="3" t="s">
        <v>1081</v>
      </c>
    </row>
    <row r="880" spans="1:11" customFormat="1" ht="33" customHeight="1">
      <c r="A880" s="2" t="s">
        <v>1166</v>
      </c>
      <c r="B880" s="2"/>
      <c r="C880" s="3" t="s">
        <v>1084</v>
      </c>
      <c r="D880" s="3" t="s">
        <v>2614</v>
      </c>
      <c r="E880" s="7" t="s">
        <v>1086</v>
      </c>
      <c r="F880" s="9"/>
      <c r="G880" s="12"/>
      <c r="H880" s="16" t="s">
        <v>2761</v>
      </c>
      <c r="I880" s="15"/>
      <c r="J880" s="12" t="s">
        <v>3562</v>
      </c>
      <c r="K880" s="3" t="s">
        <v>1084</v>
      </c>
    </row>
    <row r="881" spans="1:11" customFormat="1" ht="33" customHeight="1">
      <c r="A881" s="2" t="s">
        <v>1168</v>
      </c>
      <c r="B881" s="2"/>
      <c r="C881" s="3" t="s">
        <v>1087</v>
      </c>
      <c r="D881" s="3" t="s">
        <v>2614</v>
      </c>
      <c r="E881" s="7" t="s">
        <v>1089</v>
      </c>
      <c r="F881" s="9"/>
      <c r="G881" s="12"/>
      <c r="H881" s="16" t="s">
        <v>2761</v>
      </c>
      <c r="I881" s="15"/>
      <c r="J881" s="12" t="s">
        <v>3563</v>
      </c>
      <c r="K881" s="3" t="s">
        <v>1087</v>
      </c>
    </row>
    <row r="882" spans="1:11" customFormat="1" ht="33" customHeight="1">
      <c r="A882" s="2" t="s">
        <v>1170</v>
      </c>
      <c r="B882" s="2"/>
      <c r="C882" s="3" t="s">
        <v>1090</v>
      </c>
      <c r="D882" s="3" t="s">
        <v>2614</v>
      </c>
      <c r="E882" s="7" t="s">
        <v>1092</v>
      </c>
      <c r="F882" s="9"/>
      <c r="G882" s="12"/>
      <c r="H882" s="16" t="s">
        <v>2761</v>
      </c>
      <c r="I882" s="15"/>
      <c r="J882" s="12" t="s">
        <v>3564</v>
      </c>
      <c r="K882" s="3" t="s">
        <v>1090</v>
      </c>
    </row>
    <row r="883" spans="1:11" customFormat="1" ht="33" customHeight="1">
      <c r="A883" s="2" t="s">
        <v>1173</v>
      </c>
      <c r="B883" s="2"/>
      <c r="C883" s="3" t="s">
        <v>1093</v>
      </c>
      <c r="D883" s="3" t="s">
        <v>2614</v>
      </c>
      <c r="E883" s="7" t="s">
        <v>1095</v>
      </c>
      <c r="F883" s="9"/>
      <c r="G883" s="12"/>
      <c r="H883" s="16" t="s">
        <v>2761</v>
      </c>
      <c r="I883" s="15"/>
      <c r="J883" s="12" t="s">
        <v>3565</v>
      </c>
      <c r="K883" s="3" t="s">
        <v>1093</v>
      </c>
    </row>
    <row r="884" spans="1:11" customFormat="1" ht="33" customHeight="1">
      <c r="A884" s="2" t="s">
        <v>1175</v>
      </c>
      <c r="B884" s="2"/>
      <c r="C884" s="3" t="s">
        <v>1096</v>
      </c>
      <c r="D884" s="3" t="s">
        <v>2614</v>
      </c>
      <c r="E884" s="7" t="s">
        <v>1098</v>
      </c>
      <c r="F884" s="9"/>
      <c r="G884" s="12"/>
      <c r="H884" s="23" t="s">
        <v>2775</v>
      </c>
      <c r="I884" s="15"/>
      <c r="J884" s="12" t="s">
        <v>3566</v>
      </c>
      <c r="K884" s="3" t="s">
        <v>1096</v>
      </c>
    </row>
    <row r="885" spans="1:11" customFormat="1" ht="33" customHeight="1">
      <c r="A885" s="2" t="s">
        <v>1178</v>
      </c>
      <c r="B885" s="2"/>
      <c r="C885" s="3" t="s">
        <v>1099</v>
      </c>
      <c r="D885" s="3" t="s">
        <v>2614</v>
      </c>
      <c r="E885" s="7" t="s">
        <v>1101</v>
      </c>
      <c r="F885" s="9"/>
      <c r="G885" s="12"/>
      <c r="H885" s="23" t="s">
        <v>2775</v>
      </c>
      <c r="I885" s="15"/>
      <c r="J885" s="12" t="s">
        <v>3567</v>
      </c>
      <c r="K885" s="3" t="s">
        <v>1099</v>
      </c>
    </row>
    <row r="886" spans="1:11" customFormat="1" ht="33" customHeight="1">
      <c r="A886" s="2" t="s">
        <v>1180</v>
      </c>
      <c r="B886" s="2"/>
      <c r="C886" s="3" t="s">
        <v>1102</v>
      </c>
      <c r="D886" s="3" t="s">
        <v>2614</v>
      </c>
      <c r="E886" s="7" t="s">
        <v>1104</v>
      </c>
      <c r="F886" s="9"/>
      <c r="G886" s="12"/>
      <c r="H886" s="23" t="s">
        <v>2775</v>
      </c>
      <c r="I886" s="15"/>
      <c r="J886" s="12" t="s">
        <v>3568</v>
      </c>
      <c r="K886" s="3" t="s">
        <v>1102</v>
      </c>
    </row>
    <row r="887" spans="1:11" customFormat="1" ht="33" customHeight="1">
      <c r="A887" s="2" t="s">
        <v>1182</v>
      </c>
      <c r="B887" s="2"/>
      <c r="C887" s="3" t="s">
        <v>1105</v>
      </c>
      <c r="D887" s="3" t="s">
        <v>2614</v>
      </c>
      <c r="E887" s="7" t="s">
        <v>1107</v>
      </c>
      <c r="F887" s="9"/>
      <c r="G887" s="12"/>
      <c r="H887" s="23" t="s">
        <v>2775</v>
      </c>
      <c r="I887" s="15"/>
      <c r="J887" s="12" t="s">
        <v>3569</v>
      </c>
      <c r="K887" s="3" t="s">
        <v>1105</v>
      </c>
    </row>
    <row r="888" spans="1:11" customFormat="1" ht="33" customHeight="1">
      <c r="A888" s="2" t="s">
        <v>1185</v>
      </c>
      <c r="B888" s="2"/>
      <c r="C888" s="3" t="s">
        <v>1108</v>
      </c>
      <c r="D888" s="3" t="s">
        <v>2614</v>
      </c>
      <c r="E888" s="7" t="s">
        <v>1110</v>
      </c>
      <c r="F888" s="9"/>
      <c r="G888" s="12"/>
      <c r="H888" s="23" t="s">
        <v>2775</v>
      </c>
      <c r="I888" s="15"/>
      <c r="J888" s="12" t="s">
        <v>3570</v>
      </c>
      <c r="K888" s="3" t="s">
        <v>1108</v>
      </c>
    </row>
    <row r="889" spans="1:11" customFormat="1" ht="33" customHeight="1">
      <c r="A889" s="2" t="s">
        <v>1187</v>
      </c>
      <c r="B889" s="2"/>
      <c r="C889" s="3" t="s">
        <v>1111</v>
      </c>
      <c r="D889" s="3" t="s">
        <v>2614</v>
      </c>
      <c r="E889" s="7" t="s">
        <v>1113</v>
      </c>
      <c r="F889" s="9"/>
      <c r="G889" s="12"/>
      <c r="H889" s="23" t="s">
        <v>2775</v>
      </c>
      <c r="I889" s="15"/>
      <c r="J889" s="12" t="s">
        <v>3571</v>
      </c>
      <c r="K889" s="3" t="s">
        <v>1111</v>
      </c>
    </row>
    <row r="890" spans="1:11" customFormat="1" ht="33" customHeight="1">
      <c r="A890" s="2"/>
      <c r="B890" s="2"/>
      <c r="C890" s="3" t="s">
        <v>1114</v>
      </c>
      <c r="D890" s="3" t="s">
        <v>2614</v>
      </c>
      <c r="E890" s="7" t="s">
        <v>1116</v>
      </c>
      <c r="F890" s="9"/>
      <c r="G890" s="12"/>
      <c r="H890" s="23" t="s">
        <v>2775</v>
      </c>
      <c r="I890" s="15"/>
      <c r="J890" s="12" t="s">
        <v>3572</v>
      </c>
      <c r="K890" s="3" t="s">
        <v>1114</v>
      </c>
    </row>
    <row r="891" spans="1:11" customFormat="1" ht="33" customHeight="1">
      <c r="A891" s="2" t="s">
        <v>1192</v>
      </c>
      <c r="B891" s="2"/>
      <c r="C891" s="3" t="s">
        <v>1117</v>
      </c>
      <c r="D891" s="3" t="s">
        <v>2614</v>
      </c>
      <c r="E891" s="7" t="s">
        <v>1119</v>
      </c>
      <c r="F891" s="9"/>
      <c r="G891" s="12"/>
      <c r="H891" s="23" t="s">
        <v>2775</v>
      </c>
      <c r="I891" s="15"/>
      <c r="J891" s="12" t="s">
        <v>3573</v>
      </c>
      <c r="K891" s="3" t="s">
        <v>1117</v>
      </c>
    </row>
    <row r="892" spans="1:11" customFormat="1" ht="33" customHeight="1">
      <c r="A892" s="2" t="s">
        <v>1195</v>
      </c>
      <c r="B892" s="2"/>
      <c r="C892" s="3" t="s">
        <v>1129</v>
      </c>
      <c r="D892" s="3" t="s">
        <v>2614</v>
      </c>
      <c r="E892" s="7" t="s">
        <v>1131</v>
      </c>
      <c r="F892" s="9"/>
      <c r="G892" s="12"/>
      <c r="H892" s="16" t="s">
        <v>3205</v>
      </c>
      <c r="I892" s="15"/>
      <c r="J892" s="12" t="s">
        <v>3574</v>
      </c>
      <c r="K892" s="3" t="s">
        <v>1129</v>
      </c>
    </row>
    <row r="893" spans="1:11" customFormat="1" ht="33" customHeight="1">
      <c r="A893" s="2" t="s">
        <v>1197</v>
      </c>
      <c r="B893" s="2"/>
      <c r="C893" s="3" t="s">
        <v>1132</v>
      </c>
      <c r="D893" s="3" t="s">
        <v>2614</v>
      </c>
      <c r="E893" s="7" t="s">
        <v>1134</v>
      </c>
      <c r="F893" s="9"/>
      <c r="G893" s="12"/>
      <c r="H893" s="16" t="s">
        <v>3205</v>
      </c>
      <c r="I893" s="15"/>
      <c r="J893" s="12" t="s">
        <v>3575</v>
      </c>
      <c r="K893" s="3" t="s">
        <v>1132</v>
      </c>
    </row>
    <row r="894" spans="1:11" customFormat="1" ht="33" customHeight="1">
      <c r="A894" s="2" t="s">
        <v>1200</v>
      </c>
      <c r="B894" s="2"/>
      <c r="C894" s="3" t="s">
        <v>1135</v>
      </c>
      <c r="D894" s="3" t="s">
        <v>2614</v>
      </c>
      <c r="E894" s="7" t="s">
        <v>1137</v>
      </c>
      <c r="F894" s="9"/>
      <c r="G894" s="12"/>
      <c r="H894" s="16" t="s">
        <v>3205</v>
      </c>
      <c r="I894" s="15"/>
      <c r="J894" s="12" t="s">
        <v>3576</v>
      </c>
      <c r="K894" s="3" t="s">
        <v>1135</v>
      </c>
    </row>
    <row r="895" spans="1:11" customFormat="1" ht="33" customHeight="1">
      <c r="A895" s="2" t="s">
        <v>1202</v>
      </c>
      <c r="B895" s="2"/>
      <c r="C895" s="3" t="s">
        <v>1141</v>
      </c>
      <c r="D895" s="3" t="s">
        <v>2614</v>
      </c>
      <c r="E895" s="7" t="s">
        <v>1143</v>
      </c>
      <c r="F895" s="9"/>
      <c r="G895" s="12"/>
      <c r="H895" s="16" t="s">
        <v>3205</v>
      </c>
      <c r="I895" s="15"/>
      <c r="J895" s="12" t="s">
        <v>3577</v>
      </c>
      <c r="K895" s="3" t="s">
        <v>1141</v>
      </c>
    </row>
    <row r="896" spans="1:11" customFormat="1" ht="33" customHeight="1">
      <c r="A896" s="2" t="s">
        <v>1205</v>
      </c>
      <c r="B896" s="2"/>
      <c r="C896" s="3" t="s">
        <v>1144</v>
      </c>
      <c r="D896" s="3" t="s">
        <v>2614</v>
      </c>
      <c r="E896" s="7" t="s">
        <v>1146</v>
      </c>
      <c r="F896" s="9"/>
      <c r="G896" s="12"/>
      <c r="H896" s="15" t="s">
        <v>2775</v>
      </c>
      <c r="I896" s="15"/>
      <c r="J896" s="12" t="s">
        <v>3578</v>
      </c>
      <c r="K896" s="3" t="s">
        <v>1144</v>
      </c>
    </row>
    <row r="897" spans="1:11" customFormat="1" ht="33" customHeight="1">
      <c r="A897" s="2" t="s">
        <v>1208</v>
      </c>
      <c r="B897" s="2"/>
      <c r="C897" s="3" t="s">
        <v>1150</v>
      </c>
      <c r="D897" s="3" t="s">
        <v>2614</v>
      </c>
      <c r="E897" s="7" t="s">
        <v>1152</v>
      </c>
      <c r="F897" s="9"/>
      <c r="G897" s="12"/>
      <c r="H897" s="15" t="s">
        <v>2775</v>
      </c>
      <c r="I897" s="15"/>
      <c r="J897" s="12" t="s">
        <v>3579</v>
      </c>
      <c r="K897" s="3" t="s">
        <v>1150</v>
      </c>
    </row>
    <row r="898" spans="1:11" customFormat="1" ht="33" customHeight="1">
      <c r="A898" s="2" t="s">
        <v>1210</v>
      </c>
      <c r="B898" s="2"/>
      <c r="C898" s="3" t="s">
        <v>1153</v>
      </c>
      <c r="D898" s="3" t="s">
        <v>2614</v>
      </c>
      <c r="E898" s="7" t="s">
        <v>1155</v>
      </c>
      <c r="F898" s="9"/>
      <c r="G898" s="12"/>
      <c r="H898" s="15" t="s">
        <v>2775</v>
      </c>
      <c r="I898" s="15"/>
      <c r="J898" s="12" t="s">
        <v>3580</v>
      </c>
      <c r="K898" s="3" t="s">
        <v>1153</v>
      </c>
    </row>
    <row r="899" spans="1:11" customFormat="1" ht="33" customHeight="1">
      <c r="A899" s="2" t="s">
        <v>1213</v>
      </c>
      <c r="B899" s="2"/>
      <c r="C899" s="3" t="s">
        <v>1162</v>
      </c>
      <c r="D899" s="3" t="s">
        <v>2614</v>
      </c>
      <c r="E899" s="7" t="s">
        <v>1164</v>
      </c>
      <c r="F899" s="9"/>
      <c r="G899" s="12"/>
      <c r="H899" s="16" t="s">
        <v>2761</v>
      </c>
      <c r="I899" s="15"/>
      <c r="J899" s="12" t="s">
        <v>3581</v>
      </c>
      <c r="K899" s="3" t="s">
        <v>1162</v>
      </c>
    </row>
    <row r="900" spans="1:11" customFormat="1" ht="33" customHeight="1">
      <c r="A900" s="2" t="s">
        <v>1216</v>
      </c>
      <c r="B900" s="2"/>
      <c r="C900" s="3" t="s">
        <v>1165</v>
      </c>
      <c r="D900" s="3" t="s">
        <v>2614</v>
      </c>
      <c r="E900" s="7" t="s">
        <v>1164</v>
      </c>
      <c r="F900" s="9"/>
      <c r="G900" s="12"/>
      <c r="H900" s="16" t="s">
        <v>2761</v>
      </c>
      <c r="I900" s="15"/>
      <c r="J900" s="12" t="s">
        <v>3582</v>
      </c>
      <c r="K900" s="3" t="s">
        <v>1165</v>
      </c>
    </row>
    <row r="901" spans="1:11" customFormat="1" ht="33" customHeight="1">
      <c r="A901" s="2" t="s">
        <v>1219</v>
      </c>
      <c r="B901" s="2"/>
      <c r="C901" s="3" t="s">
        <v>1172</v>
      </c>
      <c r="D901" s="3" t="s">
        <v>2614</v>
      </c>
      <c r="E901" s="7" t="s">
        <v>206</v>
      </c>
      <c r="F901" s="9"/>
      <c r="G901" s="21"/>
      <c r="H901" s="16" t="s">
        <v>2761</v>
      </c>
      <c r="I901" s="15"/>
      <c r="J901" s="12" t="s">
        <v>3645</v>
      </c>
      <c r="K901" s="3" t="s">
        <v>1172</v>
      </c>
    </row>
    <row r="902" spans="1:11" customFormat="1" ht="33" customHeight="1">
      <c r="A902" s="2" t="s">
        <v>1222</v>
      </c>
      <c r="B902" s="2"/>
      <c r="C902" s="3" t="s">
        <v>1174</v>
      </c>
      <c r="D902" s="3" t="s">
        <v>2614</v>
      </c>
      <c r="E902" s="7" t="s">
        <v>1176</v>
      </c>
      <c r="F902" s="9"/>
      <c r="G902" s="12"/>
      <c r="H902" s="16" t="s">
        <v>2761</v>
      </c>
      <c r="I902" s="15"/>
      <c r="J902" s="12" t="s">
        <v>3583</v>
      </c>
      <c r="K902" s="3" t="s">
        <v>1174</v>
      </c>
    </row>
    <row r="903" spans="1:11" customFormat="1" ht="33" customHeight="1">
      <c r="A903" s="2" t="s">
        <v>1225</v>
      </c>
      <c r="B903" s="2"/>
      <c r="C903" s="3" t="s">
        <v>1177</v>
      </c>
      <c r="D903" s="3" t="s">
        <v>2614</v>
      </c>
      <c r="E903" s="7" t="s">
        <v>206</v>
      </c>
      <c r="F903" s="9"/>
      <c r="G903" s="12"/>
      <c r="H903" s="16" t="s">
        <v>2761</v>
      </c>
      <c r="I903" s="15"/>
      <c r="J903" s="12" t="s">
        <v>3584</v>
      </c>
      <c r="K903" s="3" t="s">
        <v>1177</v>
      </c>
    </row>
    <row r="904" spans="1:11" customFormat="1" ht="33" customHeight="1">
      <c r="A904" s="2" t="s">
        <v>1228</v>
      </c>
      <c r="B904" s="2"/>
      <c r="C904" s="3" t="s">
        <v>1179</v>
      </c>
      <c r="D904" s="3" t="s">
        <v>2614</v>
      </c>
      <c r="E904" s="7" t="s">
        <v>206</v>
      </c>
      <c r="F904" s="9"/>
      <c r="G904" s="12"/>
      <c r="H904" s="16" t="s">
        <v>2761</v>
      </c>
      <c r="I904" s="15"/>
      <c r="J904" s="12" t="s">
        <v>3585</v>
      </c>
      <c r="K904" s="3" t="s">
        <v>1179</v>
      </c>
    </row>
    <row r="905" spans="1:11" customFormat="1" ht="33" customHeight="1">
      <c r="A905" s="2" t="s">
        <v>1231</v>
      </c>
      <c r="B905" s="2"/>
      <c r="C905" s="3" t="s">
        <v>1184</v>
      </c>
      <c r="D905" s="3" t="s">
        <v>2614</v>
      </c>
      <c r="E905" s="7" t="s">
        <v>206</v>
      </c>
      <c r="F905" s="9"/>
      <c r="G905" s="12"/>
      <c r="H905" s="16" t="s">
        <v>2761</v>
      </c>
      <c r="I905" s="15"/>
      <c r="J905" s="12" t="s">
        <v>3586</v>
      </c>
      <c r="K905" s="3" t="s">
        <v>1184</v>
      </c>
    </row>
    <row r="906" spans="1:11" customFormat="1" ht="33" customHeight="1">
      <c r="A906" s="2" t="s">
        <v>1234</v>
      </c>
      <c r="B906" s="2"/>
      <c r="C906" s="3" t="s">
        <v>1186</v>
      </c>
      <c r="D906" s="3" t="s">
        <v>2614</v>
      </c>
      <c r="E906" s="7" t="s">
        <v>1188</v>
      </c>
      <c r="F906" s="9"/>
      <c r="G906" s="12"/>
      <c r="H906" s="15" t="s">
        <v>2775</v>
      </c>
      <c r="I906" s="15"/>
      <c r="J906" s="12" t="s">
        <v>3587</v>
      </c>
      <c r="K906" s="3" t="s">
        <v>1186</v>
      </c>
    </row>
    <row r="907" spans="1:11" customFormat="1" ht="33" customHeight="1">
      <c r="A907" s="2" t="s">
        <v>1237</v>
      </c>
      <c r="B907" s="2"/>
      <c r="C907" s="3" t="s">
        <v>1191</v>
      </c>
      <c r="D907" s="3" t="s">
        <v>2614</v>
      </c>
      <c r="E907" s="7" t="s">
        <v>1193</v>
      </c>
      <c r="F907" s="9"/>
      <c r="G907" s="12"/>
      <c r="H907" s="15" t="s">
        <v>2775</v>
      </c>
      <c r="I907" s="15"/>
      <c r="J907" s="12" t="s">
        <v>3646</v>
      </c>
      <c r="K907" s="3" t="s">
        <v>1191</v>
      </c>
    </row>
    <row r="908" spans="1:11" customFormat="1" ht="33" customHeight="1">
      <c r="A908" s="2" t="s">
        <v>1239</v>
      </c>
      <c r="B908" s="2"/>
      <c r="C908" s="3" t="s">
        <v>1194</v>
      </c>
      <c r="D908" s="3" t="s">
        <v>2614</v>
      </c>
      <c r="E908" s="7" t="s">
        <v>206</v>
      </c>
      <c r="F908" s="9"/>
      <c r="G908" s="12"/>
      <c r="H908" s="16" t="s">
        <v>2761</v>
      </c>
      <c r="I908" s="15"/>
      <c r="J908" s="12" t="s">
        <v>3588</v>
      </c>
      <c r="K908" s="3" t="s">
        <v>1194</v>
      </c>
    </row>
    <row r="909" spans="1:11" customFormat="1" ht="33" customHeight="1">
      <c r="A909" s="2" t="s">
        <v>1241</v>
      </c>
      <c r="B909" s="2"/>
      <c r="C909" s="3" t="s">
        <v>1196</v>
      </c>
      <c r="D909" s="3" t="s">
        <v>2614</v>
      </c>
      <c r="E909" s="7" t="s">
        <v>1198</v>
      </c>
      <c r="F909" s="9"/>
      <c r="G909" s="12"/>
      <c r="H909" s="15"/>
      <c r="I909" s="15"/>
      <c r="J909" s="12" t="s">
        <v>3589</v>
      </c>
      <c r="K909" s="3" t="s">
        <v>1196</v>
      </c>
    </row>
    <row r="910" spans="1:11" customFormat="1" ht="33" customHeight="1">
      <c r="A910" s="2" t="s">
        <v>1243</v>
      </c>
      <c r="B910" s="2"/>
      <c r="C910" s="3" t="s">
        <v>1199</v>
      </c>
      <c r="D910" s="3" t="s">
        <v>2614</v>
      </c>
      <c r="E910" s="7" t="s">
        <v>206</v>
      </c>
      <c r="F910" s="9"/>
      <c r="G910" s="12"/>
      <c r="H910" s="16" t="s">
        <v>2761</v>
      </c>
      <c r="I910" s="15"/>
      <c r="J910" s="12" t="s">
        <v>3590</v>
      </c>
      <c r="K910" s="3" t="s">
        <v>1199</v>
      </c>
    </row>
    <row r="911" spans="1:11" customFormat="1" ht="33" customHeight="1">
      <c r="A911" s="2" t="s">
        <v>1246</v>
      </c>
      <c r="B911" s="2"/>
      <c r="C911" s="3" t="s">
        <v>1201</v>
      </c>
      <c r="D911" s="3" t="s">
        <v>2614</v>
      </c>
      <c r="E911" s="7" t="s">
        <v>1203</v>
      </c>
      <c r="F911" s="9"/>
      <c r="G911" s="12"/>
      <c r="H911" s="15"/>
      <c r="I911" s="15"/>
      <c r="J911" s="12" t="s">
        <v>3591</v>
      </c>
      <c r="K911" s="3" t="s">
        <v>1201</v>
      </c>
    </row>
    <row r="912" spans="1:11" customFormat="1" ht="33" customHeight="1">
      <c r="A912" s="2" t="s">
        <v>1249</v>
      </c>
      <c r="B912" s="2"/>
      <c r="C912" s="3" t="s">
        <v>1204</v>
      </c>
      <c r="D912" s="3" t="s">
        <v>2614</v>
      </c>
      <c r="E912" s="7" t="s">
        <v>1206</v>
      </c>
      <c r="F912" s="9"/>
      <c r="G912" s="12"/>
      <c r="H912" s="15"/>
      <c r="I912" s="15"/>
      <c r="J912" s="12" t="s">
        <v>3592</v>
      </c>
      <c r="K912" s="3" t="s">
        <v>1204</v>
      </c>
    </row>
    <row r="913" spans="1:11" customFormat="1" ht="33" customHeight="1">
      <c r="A913" s="2" t="s">
        <v>1252</v>
      </c>
      <c r="B913" s="2"/>
      <c r="C913" s="3" t="s">
        <v>1207</v>
      </c>
      <c r="D913" s="3" t="s">
        <v>2614</v>
      </c>
      <c r="E913" s="7" t="s">
        <v>206</v>
      </c>
      <c r="F913" s="9"/>
      <c r="G913" s="12"/>
      <c r="H913" s="16" t="s">
        <v>2761</v>
      </c>
      <c r="I913" s="15"/>
      <c r="J913" s="12" t="s">
        <v>3593</v>
      </c>
      <c r="K913" s="3" t="s">
        <v>1207</v>
      </c>
    </row>
    <row r="914" spans="1:11" customFormat="1" ht="33" customHeight="1">
      <c r="A914" s="2" t="s">
        <v>1255</v>
      </c>
      <c r="B914" s="2"/>
      <c r="C914" s="3" t="s">
        <v>1209</v>
      </c>
      <c r="D914" s="3" t="s">
        <v>2614</v>
      </c>
      <c r="E914" s="7" t="s">
        <v>1211</v>
      </c>
      <c r="F914" s="9"/>
      <c r="G914" s="12"/>
      <c r="H914" s="15"/>
      <c r="I914" s="15"/>
      <c r="J914" s="12" t="s">
        <v>3594</v>
      </c>
      <c r="K914" s="3" t="s">
        <v>1209</v>
      </c>
    </row>
    <row r="915" spans="1:11" customFormat="1" ht="33" customHeight="1">
      <c r="A915" s="2" t="s">
        <v>1257</v>
      </c>
      <c r="B915" s="2"/>
      <c r="C915" s="3" t="s">
        <v>1227</v>
      </c>
      <c r="D915" s="3" t="s">
        <v>2614</v>
      </c>
      <c r="E915" s="7" t="s">
        <v>1229</v>
      </c>
      <c r="F915" s="9"/>
      <c r="G915" s="12"/>
      <c r="H915" s="16" t="s">
        <v>2761</v>
      </c>
      <c r="I915" s="15"/>
      <c r="J915" s="12" t="s">
        <v>3595</v>
      </c>
      <c r="K915" s="3" t="s">
        <v>1227</v>
      </c>
    </row>
    <row r="916" spans="1:11" customFormat="1" ht="33" customHeight="1">
      <c r="A916" s="2" t="s">
        <v>1260</v>
      </c>
      <c r="B916" s="2"/>
      <c r="C916" s="3" t="s">
        <v>1230</v>
      </c>
      <c r="D916" s="3" t="s">
        <v>2614</v>
      </c>
      <c r="E916" s="7" t="s">
        <v>1232</v>
      </c>
      <c r="F916" s="9"/>
      <c r="G916" s="12"/>
      <c r="H916" s="16" t="s">
        <v>2761</v>
      </c>
      <c r="I916" s="15"/>
      <c r="J916" s="12" t="s">
        <v>3596</v>
      </c>
      <c r="K916" s="3" t="s">
        <v>1230</v>
      </c>
    </row>
    <row r="917" spans="1:11" customFormat="1" ht="33" customHeight="1">
      <c r="A917" s="2" t="s">
        <v>1263</v>
      </c>
      <c r="B917" s="2"/>
      <c r="C917" s="3" t="s">
        <v>1245</v>
      </c>
      <c r="D917" s="3" t="s">
        <v>2614</v>
      </c>
      <c r="E917" s="7" t="s">
        <v>1247</v>
      </c>
      <c r="F917" s="9"/>
      <c r="G917" s="12"/>
      <c r="H917" s="15" t="s">
        <v>2751</v>
      </c>
      <c r="I917" s="15"/>
      <c r="J917" s="12" t="s">
        <v>3597</v>
      </c>
      <c r="K917" s="3" t="s">
        <v>1245</v>
      </c>
    </row>
    <row r="918" spans="1:11" customFormat="1" ht="33" customHeight="1">
      <c r="A918" s="2" t="s">
        <v>1266</v>
      </c>
      <c r="B918" s="2"/>
      <c r="C918" s="3" t="s">
        <v>1248</v>
      </c>
      <c r="D918" s="3" t="s">
        <v>2614</v>
      </c>
      <c r="E918" s="7" t="s">
        <v>1250</v>
      </c>
      <c r="F918" s="9"/>
      <c r="G918" s="12"/>
      <c r="H918" s="15" t="s">
        <v>2751</v>
      </c>
      <c r="I918" s="15"/>
      <c r="J918" s="12" t="s">
        <v>3598</v>
      </c>
      <c r="K918" s="3" t="s">
        <v>1248</v>
      </c>
    </row>
    <row r="919" spans="1:11" customFormat="1" ht="33" customHeight="1">
      <c r="A919" s="2" t="s">
        <v>1269</v>
      </c>
      <c r="B919" s="2"/>
      <c r="C919" s="3" t="s">
        <v>1254</v>
      </c>
      <c r="D919" s="3" t="s">
        <v>2614</v>
      </c>
      <c r="E919" s="7" t="s">
        <v>206</v>
      </c>
      <c r="F919" s="9"/>
      <c r="G919" s="12"/>
      <c r="H919" s="16" t="s">
        <v>2761</v>
      </c>
      <c r="I919" s="15"/>
      <c r="J919" s="12" t="s">
        <v>3599</v>
      </c>
      <c r="K919" s="3" t="s">
        <v>1254</v>
      </c>
    </row>
    <row r="920" spans="1:11" customFormat="1" ht="33" customHeight="1">
      <c r="A920" s="2" t="s">
        <v>1271</v>
      </c>
      <c r="B920" s="2"/>
      <c r="C920" s="3" t="s">
        <v>1265</v>
      </c>
      <c r="D920" s="3" t="s">
        <v>2614</v>
      </c>
      <c r="E920" s="7" t="s">
        <v>1267</v>
      </c>
      <c r="F920" s="9"/>
      <c r="G920" s="12"/>
      <c r="H920" s="15" t="s">
        <v>2775</v>
      </c>
      <c r="I920" s="15"/>
      <c r="J920" s="12" t="s">
        <v>3600</v>
      </c>
      <c r="K920" s="3" t="s">
        <v>1265</v>
      </c>
    </row>
    <row r="921" spans="1:11" customFormat="1" ht="33" customHeight="1">
      <c r="A921" s="2" t="s">
        <v>1273</v>
      </c>
      <c r="B921" s="2"/>
      <c r="C921" s="3" t="s">
        <v>1268</v>
      </c>
      <c r="D921" s="3" t="s">
        <v>2614</v>
      </c>
      <c r="E921" s="7" t="s">
        <v>206</v>
      </c>
      <c r="F921" s="9"/>
      <c r="G921" s="12"/>
      <c r="H921" s="16" t="s">
        <v>2761</v>
      </c>
      <c r="I921" s="15"/>
      <c r="J921" s="12" t="s">
        <v>3601</v>
      </c>
      <c r="K921" s="3" t="s">
        <v>1268</v>
      </c>
    </row>
    <row r="922" spans="1:11" customFormat="1" ht="33" customHeight="1">
      <c r="A922" s="2" t="s">
        <v>1276</v>
      </c>
      <c r="B922" s="2"/>
      <c r="C922" s="3" t="s">
        <v>1270</v>
      </c>
      <c r="D922" s="3" t="s">
        <v>2614</v>
      </c>
      <c r="E922" s="7" t="s">
        <v>206</v>
      </c>
      <c r="F922" s="9"/>
      <c r="G922" s="12"/>
      <c r="H922" s="16" t="s">
        <v>2761</v>
      </c>
      <c r="I922" s="15"/>
      <c r="J922" s="12" t="s">
        <v>3602</v>
      </c>
      <c r="K922" s="3" t="s">
        <v>1270</v>
      </c>
    </row>
    <row r="923" spans="1:11" customFormat="1" ht="33" customHeight="1">
      <c r="A923" s="2" t="s">
        <v>1279</v>
      </c>
      <c r="B923" s="2"/>
      <c r="C923" s="3" t="s">
        <v>1278</v>
      </c>
      <c r="D923" s="3" t="s">
        <v>2614</v>
      </c>
      <c r="E923" s="7" t="s">
        <v>206</v>
      </c>
      <c r="F923" s="9"/>
      <c r="G923" s="12"/>
      <c r="H923" s="16" t="s">
        <v>2761</v>
      </c>
      <c r="I923" s="15"/>
      <c r="J923" s="12" t="s">
        <v>3603</v>
      </c>
      <c r="K923" s="3" t="s">
        <v>1278</v>
      </c>
    </row>
    <row r="924" spans="1:11" customFormat="1" ht="33" customHeight="1">
      <c r="A924" s="2" t="s">
        <v>1243</v>
      </c>
      <c r="B924" s="2"/>
      <c r="C924" s="3" t="s">
        <v>1280</v>
      </c>
      <c r="D924" s="3" t="s">
        <v>2614</v>
      </c>
      <c r="E924" s="7" t="s">
        <v>1281</v>
      </c>
      <c r="F924" s="9"/>
      <c r="G924" s="12"/>
      <c r="H924" s="15"/>
      <c r="I924" s="15"/>
      <c r="J924" s="12" t="s">
        <v>3664</v>
      </c>
      <c r="K924" s="3" t="s">
        <v>1280</v>
      </c>
    </row>
    <row r="925" spans="1:11" customFormat="1" ht="33" customHeight="1">
      <c r="A925" s="2" t="s">
        <v>1246</v>
      </c>
      <c r="B925" s="2"/>
      <c r="C925" s="3" t="s">
        <v>1282</v>
      </c>
      <c r="D925" s="3" t="s">
        <v>2614</v>
      </c>
      <c r="E925" s="7" t="s">
        <v>1283</v>
      </c>
      <c r="F925" s="9"/>
      <c r="G925" s="12"/>
      <c r="H925" s="15" t="s">
        <v>2775</v>
      </c>
      <c r="I925" s="15"/>
      <c r="J925" s="12" t="s">
        <v>3604</v>
      </c>
      <c r="K925" s="3" t="s">
        <v>1282</v>
      </c>
    </row>
    <row r="926" spans="1:11" customFormat="1" ht="33" customHeight="1">
      <c r="A926" s="2" t="s">
        <v>1285</v>
      </c>
      <c r="B926" s="2"/>
      <c r="C926" s="3" t="s">
        <v>1284</v>
      </c>
      <c r="D926" s="3" t="s">
        <v>2614</v>
      </c>
      <c r="E926" s="7" t="s">
        <v>206</v>
      </c>
      <c r="F926" s="9"/>
      <c r="G926" s="12"/>
      <c r="H926" s="15"/>
      <c r="I926" s="15"/>
      <c r="J926" s="12" t="s">
        <v>3605</v>
      </c>
      <c r="K926" s="3" t="s">
        <v>1284</v>
      </c>
    </row>
    <row r="927" spans="1:11" customFormat="1" ht="33" customHeight="1">
      <c r="A927" s="2" t="s">
        <v>1287</v>
      </c>
      <c r="B927" s="2"/>
      <c r="C927" s="3" t="s">
        <v>1286</v>
      </c>
      <c r="D927" s="3" t="s">
        <v>2614</v>
      </c>
      <c r="E927" s="7" t="s">
        <v>206</v>
      </c>
      <c r="F927" s="9"/>
      <c r="G927" s="12"/>
      <c r="H927" s="15"/>
      <c r="I927" s="15"/>
      <c r="J927" s="12" t="s">
        <v>3606</v>
      </c>
      <c r="K927" s="3" t="s">
        <v>1286</v>
      </c>
    </row>
    <row r="928" spans="1:11" customFormat="1" ht="33" customHeight="1">
      <c r="A928" s="2" t="s">
        <v>1289</v>
      </c>
      <c r="B928" s="2"/>
      <c r="C928" s="3" t="s">
        <v>1288</v>
      </c>
      <c r="D928" s="3" t="s">
        <v>2614</v>
      </c>
      <c r="E928" s="7" t="s">
        <v>206</v>
      </c>
      <c r="F928" s="9"/>
      <c r="G928" s="12"/>
      <c r="H928" s="15"/>
      <c r="I928" s="15"/>
      <c r="J928" s="12" t="s">
        <v>3607</v>
      </c>
      <c r="K928" s="3" t="s">
        <v>1288</v>
      </c>
    </row>
    <row r="929" spans="1:11" customFormat="1" ht="33" customHeight="1">
      <c r="A929" s="2" t="s">
        <v>1291</v>
      </c>
      <c r="B929" s="2"/>
      <c r="C929" s="3" t="s">
        <v>1290</v>
      </c>
      <c r="D929" s="3" t="s">
        <v>2614</v>
      </c>
      <c r="E929" s="7" t="s">
        <v>206</v>
      </c>
      <c r="F929" s="9"/>
      <c r="G929" s="12"/>
      <c r="H929" s="15"/>
      <c r="I929" s="15"/>
      <c r="J929" s="12" t="s">
        <v>3608</v>
      </c>
      <c r="K929" s="3" t="s">
        <v>1290</v>
      </c>
    </row>
    <row r="930" spans="1:11" customFormat="1" ht="33" customHeight="1">
      <c r="A930" s="2" t="s">
        <v>1293</v>
      </c>
      <c r="B930" s="2"/>
      <c r="C930" s="3" t="s">
        <v>1292</v>
      </c>
      <c r="D930" s="3" t="s">
        <v>2614</v>
      </c>
      <c r="E930" s="7" t="s">
        <v>206</v>
      </c>
      <c r="F930" s="9"/>
      <c r="G930" s="12"/>
      <c r="H930" s="15"/>
      <c r="I930" s="15"/>
      <c r="J930" s="12" t="s">
        <v>3609</v>
      </c>
      <c r="K930" s="3" t="s">
        <v>1292</v>
      </c>
    </row>
    <row r="931" spans="1:11" customFormat="1" ht="33" customHeight="1">
      <c r="A931" s="2" t="s">
        <v>1295</v>
      </c>
      <c r="B931" s="2"/>
      <c r="C931" s="3" t="s">
        <v>1294</v>
      </c>
      <c r="D931" s="3" t="s">
        <v>2614</v>
      </c>
      <c r="E931" s="7" t="s">
        <v>206</v>
      </c>
      <c r="F931" s="9"/>
      <c r="G931" s="12"/>
      <c r="H931" s="15"/>
      <c r="I931" s="15"/>
      <c r="J931" s="12" t="s">
        <v>3610</v>
      </c>
      <c r="K931" s="3" t="s">
        <v>1294</v>
      </c>
    </row>
    <row r="932" spans="1:11" customFormat="1" ht="33" customHeight="1">
      <c r="A932" s="2" t="s">
        <v>1297</v>
      </c>
      <c r="B932" s="2"/>
      <c r="C932" s="3" t="s">
        <v>1296</v>
      </c>
      <c r="D932" s="3" t="s">
        <v>2614</v>
      </c>
      <c r="E932" s="7" t="s">
        <v>206</v>
      </c>
      <c r="F932" s="9"/>
      <c r="G932" s="12"/>
      <c r="H932" s="15"/>
      <c r="I932" s="15"/>
      <c r="J932" s="12" t="s">
        <v>3611</v>
      </c>
      <c r="K932" s="3" t="s">
        <v>1296</v>
      </c>
    </row>
    <row r="933" spans="1:11" customFormat="1" ht="33" customHeight="1">
      <c r="A933" s="2" t="s">
        <v>1299</v>
      </c>
      <c r="B933" s="2"/>
      <c r="C933" s="3" t="s">
        <v>1298</v>
      </c>
      <c r="D933" s="3" t="s">
        <v>2614</v>
      </c>
      <c r="E933" s="7" t="s">
        <v>206</v>
      </c>
      <c r="F933" s="9"/>
      <c r="G933" s="12"/>
      <c r="H933" s="15"/>
      <c r="I933" s="15"/>
      <c r="J933" s="12" t="s">
        <v>3612</v>
      </c>
      <c r="K933" s="3" t="s">
        <v>1298</v>
      </c>
    </row>
    <row r="934" spans="1:11" customFormat="1" ht="33" customHeight="1">
      <c r="A934" s="2" t="s">
        <v>1301</v>
      </c>
      <c r="B934" s="2"/>
      <c r="C934" s="3" t="s">
        <v>1300</v>
      </c>
      <c r="D934" s="3" t="s">
        <v>2614</v>
      </c>
      <c r="E934" s="7" t="s">
        <v>206</v>
      </c>
      <c r="F934" s="9"/>
      <c r="G934" s="12"/>
      <c r="H934" s="15"/>
      <c r="I934" s="15"/>
      <c r="J934" s="12" t="s">
        <v>3613</v>
      </c>
      <c r="K934" s="3" t="s">
        <v>1300</v>
      </c>
    </row>
    <row r="935" spans="1:11" customFormat="1" ht="33" customHeight="1">
      <c r="A935" s="2" t="s">
        <v>1303</v>
      </c>
      <c r="B935" s="2"/>
      <c r="C935" s="3" t="s">
        <v>1302</v>
      </c>
      <c r="D935" s="3" t="s">
        <v>2614</v>
      </c>
      <c r="E935" s="7" t="s">
        <v>206</v>
      </c>
      <c r="F935" s="9"/>
      <c r="G935" s="12"/>
      <c r="H935" s="15"/>
      <c r="I935" s="15"/>
      <c r="J935" s="12" t="s">
        <v>3614</v>
      </c>
      <c r="K935" s="3" t="s">
        <v>1302</v>
      </c>
    </row>
    <row r="936" spans="1:11" customFormat="1" ht="33" customHeight="1">
      <c r="A936" s="2" t="s">
        <v>1305</v>
      </c>
      <c r="B936" s="2"/>
      <c r="C936" s="3" t="s">
        <v>1304</v>
      </c>
      <c r="D936" s="3" t="s">
        <v>2614</v>
      </c>
      <c r="E936" s="7" t="s">
        <v>206</v>
      </c>
      <c r="F936" s="9"/>
      <c r="G936" s="12"/>
      <c r="H936" s="15"/>
      <c r="I936" s="15"/>
      <c r="J936" s="12" t="s">
        <v>3615</v>
      </c>
      <c r="K936" s="3" t="s">
        <v>1304</v>
      </c>
    </row>
    <row r="937" spans="1:11" customFormat="1" ht="33" customHeight="1">
      <c r="A937" s="2" t="s">
        <v>1307</v>
      </c>
      <c r="B937" s="2"/>
      <c r="C937" s="3" t="s">
        <v>1306</v>
      </c>
      <c r="D937" s="3" t="s">
        <v>2614</v>
      </c>
      <c r="E937" s="7" t="s">
        <v>206</v>
      </c>
      <c r="F937" s="9"/>
      <c r="G937" s="12"/>
      <c r="H937" s="15"/>
      <c r="I937" s="15"/>
      <c r="J937" s="12" t="s">
        <v>3616</v>
      </c>
      <c r="K937" s="3" t="s">
        <v>1306</v>
      </c>
    </row>
    <row r="938" spans="1:11" customFormat="1" ht="33" customHeight="1">
      <c r="A938" s="2" t="s">
        <v>1309</v>
      </c>
      <c r="B938" s="2"/>
      <c r="C938" s="3" t="s">
        <v>1308</v>
      </c>
      <c r="D938" s="3" t="s">
        <v>2614</v>
      </c>
      <c r="E938" s="7" t="s">
        <v>206</v>
      </c>
      <c r="F938" s="9"/>
      <c r="G938" s="12"/>
      <c r="H938" s="15"/>
      <c r="I938" s="15"/>
      <c r="J938" s="12" t="s">
        <v>3617</v>
      </c>
      <c r="K938" s="3" t="s">
        <v>1308</v>
      </c>
    </row>
    <row r="939" spans="1:11" customFormat="1" ht="33" customHeight="1">
      <c r="A939" s="2" t="s">
        <v>1311</v>
      </c>
      <c r="B939" s="2"/>
      <c r="C939" s="3" t="s">
        <v>1310</v>
      </c>
      <c r="D939" s="3" t="s">
        <v>2614</v>
      </c>
      <c r="E939" s="7" t="s">
        <v>206</v>
      </c>
      <c r="F939" s="9"/>
      <c r="G939" s="12"/>
      <c r="H939" s="15"/>
      <c r="I939" s="15"/>
      <c r="J939" s="12" t="s">
        <v>3618</v>
      </c>
      <c r="K939" s="3" t="s">
        <v>1310</v>
      </c>
    </row>
    <row r="940" spans="1:11" customFormat="1" ht="33" customHeight="1">
      <c r="A940" s="2" t="s">
        <v>1313</v>
      </c>
      <c r="B940" s="2"/>
      <c r="C940" s="3" t="s">
        <v>1312</v>
      </c>
      <c r="D940" s="3" t="s">
        <v>2614</v>
      </c>
      <c r="E940" s="7" t="s">
        <v>206</v>
      </c>
      <c r="F940" s="9"/>
      <c r="G940" s="12"/>
      <c r="H940" s="15"/>
      <c r="I940" s="15"/>
      <c r="J940" s="12" t="s">
        <v>3619</v>
      </c>
      <c r="K940" s="3" t="s">
        <v>1312</v>
      </c>
    </row>
    <row r="941" spans="1:11" customFormat="1" ht="33" customHeight="1">
      <c r="A941" s="2" t="s">
        <v>1315</v>
      </c>
      <c r="B941" s="2"/>
      <c r="C941" s="3" t="s">
        <v>1314</v>
      </c>
      <c r="D941" s="3" t="s">
        <v>2614</v>
      </c>
      <c r="E941" s="7" t="s">
        <v>206</v>
      </c>
      <c r="F941" s="9"/>
      <c r="G941" s="12"/>
      <c r="H941" s="15"/>
      <c r="I941" s="15"/>
      <c r="J941" s="12" t="s">
        <v>3620</v>
      </c>
      <c r="K941" s="3" t="s">
        <v>1314</v>
      </c>
    </row>
    <row r="942" spans="1:11" customFormat="1" ht="33" customHeight="1">
      <c r="A942" s="2" t="s">
        <v>1317</v>
      </c>
      <c r="B942" s="2"/>
      <c r="C942" s="3" t="s">
        <v>1316</v>
      </c>
      <c r="D942" s="3" t="s">
        <v>2614</v>
      </c>
      <c r="E942" s="7" t="s">
        <v>206</v>
      </c>
      <c r="F942" s="9"/>
      <c r="G942" s="12"/>
      <c r="H942" s="15"/>
      <c r="I942" s="15"/>
      <c r="J942" s="12" t="s">
        <v>3621</v>
      </c>
      <c r="K942" s="3" t="s">
        <v>1316</v>
      </c>
    </row>
    <row r="943" spans="1:11" customFormat="1" ht="33" customHeight="1">
      <c r="A943" s="2" t="s">
        <v>1319</v>
      </c>
      <c r="B943" s="2"/>
      <c r="C943" s="3" t="s">
        <v>1318</v>
      </c>
      <c r="D943" s="3" t="s">
        <v>2614</v>
      </c>
      <c r="E943" s="7" t="s">
        <v>206</v>
      </c>
      <c r="F943" s="9"/>
      <c r="G943" s="12"/>
      <c r="H943" s="15"/>
      <c r="I943" s="15"/>
      <c r="J943" s="12" t="s">
        <v>3622</v>
      </c>
      <c r="K943" s="3" t="s">
        <v>1318</v>
      </c>
    </row>
    <row r="944" spans="1:11" customFormat="1" ht="33" customHeight="1">
      <c r="A944" s="2" t="s">
        <v>1321</v>
      </c>
      <c r="B944" s="2"/>
      <c r="C944" s="3" t="s">
        <v>1320</v>
      </c>
      <c r="D944" s="3" t="s">
        <v>2614</v>
      </c>
      <c r="E944" s="7" t="s">
        <v>206</v>
      </c>
      <c r="F944" s="9"/>
      <c r="G944" s="12"/>
      <c r="H944" s="15"/>
      <c r="I944" s="15"/>
      <c r="J944" s="12" t="s">
        <v>3623</v>
      </c>
      <c r="K944" s="3" t="s">
        <v>1320</v>
      </c>
    </row>
    <row r="945" spans="1:11" customFormat="1" ht="33" customHeight="1">
      <c r="A945" s="2" t="s">
        <v>1323</v>
      </c>
      <c r="B945" s="2"/>
      <c r="C945" s="3" t="s">
        <v>1322</v>
      </c>
      <c r="D945" s="3" t="s">
        <v>2614</v>
      </c>
      <c r="E945" s="7" t="s">
        <v>206</v>
      </c>
      <c r="F945" s="9"/>
      <c r="G945" s="12"/>
      <c r="H945" s="15"/>
      <c r="I945" s="15"/>
      <c r="J945" s="12" t="s">
        <v>3624</v>
      </c>
      <c r="K945" s="3" t="s">
        <v>1322</v>
      </c>
    </row>
    <row r="946" spans="1:11" customFormat="1" ht="33" customHeight="1">
      <c r="A946" s="2" t="s">
        <v>1325</v>
      </c>
      <c r="B946" s="2"/>
      <c r="C946" s="3" t="s">
        <v>1324</v>
      </c>
      <c r="D946" s="3" t="s">
        <v>2614</v>
      </c>
      <c r="E946" s="7" t="s">
        <v>206</v>
      </c>
      <c r="F946" s="9"/>
      <c r="G946" s="12"/>
      <c r="H946" s="15"/>
      <c r="I946" s="15"/>
      <c r="J946" s="12" t="s">
        <v>3625</v>
      </c>
      <c r="K946" s="3" t="s">
        <v>1324</v>
      </c>
    </row>
    <row r="947" spans="1:11" customFormat="1" ht="33" customHeight="1">
      <c r="A947" s="2" t="s">
        <v>1327</v>
      </c>
      <c r="B947" s="2"/>
      <c r="C947" s="3" t="s">
        <v>1326</v>
      </c>
      <c r="D947" s="3" t="s">
        <v>2614</v>
      </c>
      <c r="E947" s="7" t="s">
        <v>206</v>
      </c>
      <c r="F947" s="9"/>
      <c r="G947" s="12"/>
      <c r="H947" s="15"/>
      <c r="I947" s="15"/>
      <c r="J947" s="12" t="s">
        <v>3626</v>
      </c>
      <c r="K947" s="3" t="s">
        <v>1326</v>
      </c>
    </row>
    <row r="948" spans="1:11" customFormat="1" ht="33" customHeight="1">
      <c r="A948" s="2" t="s">
        <v>1329</v>
      </c>
      <c r="B948" s="2"/>
      <c r="C948" s="3" t="s">
        <v>1328</v>
      </c>
      <c r="D948" s="3" t="s">
        <v>2614</v>
      </c>
      <c r="E948" s="7" t="s">
        <v>206</v>
      </c>
      <c r="F948" s="9"/>
      <c r="G948" s="12"/>
      <c r="H948" s="15"/>
      <c r="I948" s="15"/>
      <c r="J948" s="12" t="s">
        <v>3627</v>
      </c>
      <c r="K948" s="3" t="s">
        <v>1328</v>
      </c>
    </row>
    <row r="949" spans="1:11" customFormat="1" ht="33" customHeight="1">
      <c r="A949" s="2" t="s">
        <v>1331</v>
      </c>
      <c r="B949" s="2"/>
      <c r="C949" s="3" t="s">
        <v>1330</v>
      </c>
      <c r="D949" s="3" t="s">
        <v>2614</v>
      </c>
      <c r="E949" s="7" t="s">
        <v>206</v>
      </c>
      <c r="F949" s="9"/>
      <c r="G949" s="12"/>
      <c r="H949" s="15"/>
      <c r="I949" s="15"/>
      <c r="J949" s="12" t="s">
        <v>3628</v>
      </c>
      <c r="K949" s="3" t="s">
        <v>1330</v>
      </c>
    </row>
    <row r="950" spans="1:11" customFormat="1" ht="33" customHeight="1">
      <c r="A950" s="2" t="s">
        <v>1333</v>
      </c>
      <c r="B950" s="2"/>
      <c r="C950" s="3" t="s">
        <v>1332</v>
      </c>
      <c r="D950" s="3" t="s">
        <v>2614</v>
      </c>
      <c r="E950" s="7" t="s">
        <v>206</v>
      </c>
      <c r="F950" s="9"/>
      <c r="G950" s="12"/>
      <c r="H950" s="15"/>
      <c r="I950" s="15"/>
      <c r="J950" s="12" t="s">
        <v>3629</v>
      </c>
      <c r="K950" s="3" t="s">
        <v>1332</v>
      </c>
    </row>
    <row r="951" spans="1:11" customFormat="1" ht="33" customHeight="1">
      <c r="A951" s="2" t="s">
        <v>1335</v>
      </c>
      <c r="B951" s="2"/>
      <c r="C951" s="3" t="s">
        <v>1334</v>
      </c>
      <c r="D951" s="3" t="s">
        <v>2614</v>
      </c>
      <c r="E951" s="7" t="s">
        <v>206</v>
      </c>
      <c r="F951" s="9"/>
      <c r="G951" s="12"/>
      <c r="H951" s="15"/>
      <c r="I951" s="15"/>
      <c r="J951" s="12" t="s">
        <v>3630</v>
      </c>
      <c r="K951" s="3" t="s">
        <v>1334</v>
      </c>
    </row>
    <row r="952" spans="1:11" customFormat="1" ht="33" customHeight="1">
      <c r="A952" s="2" t="s">
        <v>1337</v>
      </c>
      <c r="B952" s="2"/>
      <c r="C952" s="3" t="s">
        <v>1336</v>
      </c>
      <c r="D952" s="3" t="s">
        <v>2614</v>
      </c>
      <c r="E952" s="7" t="s">
        <v>206</v>
      </c>
      <c r="F952" s="9"/>
      <c r="G952" s="12"/>
      <c r="H952" s="15"/>
      <c r="I952" s="15"/>
      <c r="J952" s="12" t="s">
        <v>3631</v>
      </c>
      <c r="K952" s="3" t="s">
        <v>1336</v>
      </c>
    </row>
    <row r="953" spans="1:11" customFormat="1" ht="33" customHeight="1">
      <c r="A953" s="2" t="s">
        <v>1339</v>
      </c>
      <c r="B953" s="2"/>
      <c r="C953" s="3" t="s">
        <v>1338</v>
      </c>
      <c r="D953" s="3" t="s">
        <v>2614</v>
      </c>
      <c r="E953" s="7" t="s">
        <v>206</v>
      </c>
      <c r="F953" s="9"/>
      <c r="G953" s="12"/>
      <c r="H953" s="15"/>
      <c r="I953" s="15"/>
      <c r="J953" s="12" t="s">
        <v>3632</v>
      </c>
      <c r="K953" s="3" t="s">
        <v>1338</v>
      </c>
    </row>
    <row r="954" spans="1:11" customFormat="1" ht="33" customHeight="1">
      <c r="A954" s="2" t="s">
        <v>1341</v>
      </c>
      <c r="B954" s="2"/>
      <c r="C954" s="3" t="s">
        <v>1340</v>
      </c>
      <c r="D954" s="3" t="s">
        <v>2614</v>
      </c>
      <c r="E954" s="7" t="s">
        <v>206</v>
      </c>
      <c r="F954" s="9"/>
      <c r="G954" s="12"/>
      <c r="H954" s="15"/>
      <c r="I954" s="15"/>
      <c r="J954" s="12" t="s">
        <v>3633</v>
      </c>
      <c r="K954" s="3" t="s">
        <v>1340</v>
      </c>
    </row>
    <row r="955" spans="1:11" customFormat="1" ht="33" customHeight="1">
      <c r="A955" s="2" t="s">
        <v>1343</v>
      </c>
      <c r="B955" s="2"/>
      <c r="C955" s="3" t="s">
        <v>1342</v>
      </c>
      <c r="D955" s="3" t="s">
        <v>2614</v>
      </c>
      <c r="E955" s="7" t="s">
        <v>206</v>
      </c>
      <c r="F955" s="9"/>
      <c r="G955" s="12"/>
      <c r="H955" s="15"/>
      <c r="I955" s="15"/>
      <c r="J955" s="12" t="s">
        <v>3634</v>
      </c>
      <c r="K955" s="3" t="s">
        <v>1342</v>
      </c>
    </row>
    <row r="956" spans="1:11" customFormat="1" ht="33" customHeight="1">
      <c r="A956" s="2" t="s">
        <v>1345</v>
      </c>
      <c r="B956" s="2"/>
      <c r="C956" s="3" t="s">
        <v>1344</v>
      </c>
      <c r="D956" s="3" t="s">
        <v>2614</v>
      </c>
      <c r="E956" s="7" t="s">
        <v>206</v>
      </c>
      <c r="F956" s="9"/>
      <c r="G956" s="12"/>
      <c r="H956" s="15"/>
      <c r="I956" s="15"/>
      <c r="J956" s="12" t="s">
        <v>3635</v>
      </c>
      <c r="K956" s="3" t="s">
        <v>1344</v>
      </c>
    </row>
    <row r="957" spans="1:11" customFormat="1" ht="33" customHeight="1">
      <c r="A957" s="2" t="s">
        <v>1347</v>
      </c>
      <c r="B957" s="2"/>
      <c r="C957" s="3" t="s">
        <v>1346</v>
      </c>
      <c r="D957" s="3" t="s">
        <v>2614</v>
      </c>
      <c r="E957" s="7" t="s">
        <v>206</v>
      </c>
      <c r="F957" s="9"/>
      <c r="G957" s="12"/>
      <c r="H957" s="15"/>
      <c r="I957" s="15"/>
      <c r="J957" s="12" t="s">
        <v>3636</v>
      </c>
      <c r="K957" s="3" t="s">
        <v>1346</v>
      </c>
    </row>
    <row r="958" spans="1:11" customFormat="1" ht="33" customHeight="1">
      <c r="A958" s="2" t="s">
        <v>1349</v>
      </c>
      <c r="B958" s="2"/>
      <c r="C958" s="3" t="s">
        <v>1348</v>
      </c>
      <c r="D958" s="3" t="s">
        <v>2614</v>
      </c>
      <c r="E958" s="7" t="s">
        <v>206</v>
      </c>
      <c r="F958" s="9"/>
      <c r="G958" s="12"/>
      <c r="H958" s="15"/>
      <c r="I958" s="15"/>
      <c r="J958" s="12" t="s">
        <v>3637</v>
      </c>
      <c r="K958" s="3" t="s">
        <v>1348</v>
      </c>
    </row>
    <row r="959" spans="1:11" customFormat="1" ht="33" customHeight="1">
      <c r="A959" s="2" t="s">
        <v>1351</v>
      </c>
      <c r="B959" s="2"/>
      <c r="C959" s="3" t="s">
        <v>1350</v>
      </c>
      <c r="D959" s="3" t="s">
        <v>2614</v>
      </c>
      <c r="E959" s="7" t="s">
        <v>206</v>
      </c>
      <c r="F959" s="9"/>
      <c r="G959" s="12"/>
      <c r="H959" s="15"/>
      <c r="I959" s="15"/>
      <c r="J959" s="12" t="s">
        <v>3638</v>
      </c>
      <c r="K959" s="3" t="s">
        <v>1350</v>
      </c>
    </row>
    <row r="960" spans="1:11" customFormat="1" ht="33" customHeight="1">
      <c r="A960" s="2" t="s">
        <v>1353</v>
      </c>
      <c r="B960" s="2"/>
      <c r="C960" s="3" t="s">
        <v>1352</v>
      </c>
      <c r="D960" s="3" t="s">
        <v>2614</v>
      </c>
      <c r="E960" s="7" t="s">
        <v>206</v>
      </c>
      <c r="F960" s="9"/>
      <c r="G960" s="12"/>
      <c r="H960" s="15"/>
      <c r="I960" s="15"/>
      <c r="J960" s="12" t="s">
        <v>3639</v>
      </c>
      <c r="K960" s="3" t="s">
        <v>1352</v>
      </c>
    </row>
    <row r="961" spans="1:11" customFormat="1" ht="33" customHeight="1">
      <c r="A961" s="2" t="s">
        <v>1355</v>
      </c>
      <c r="B961" s="2"/>
      <c r="C961" s="3" t="s">
        <v>1354</v>
      </c>
      <c r="D961" s="3" t="s">
        <v>2614</v>
      </c>
      <c r="E961" s="7" t="s">
        <v>206</v>
      </c>
      <c r="F961" s="11"/>
      <c r="G961" s="12"/>
      <c r="H961" s="15"/>
      <c r="I961" s="15"/>
      <c r="J961" s="12" t="s">
        <v>3640</v>
      </c>
      <c r="K961" s="3" t="s">
        <v>1354</v>
      </c>
    </row>
  </sheetData>
  <pageMargins left="0.70866141732283472" right="0.70866141732283472" top="0.74803149606299213" bottom="0.74803149606299213" header="0.31496062992125984" footer="0.31496062992125984"/>
  <pageSetup paperSize="9" scale="65" fitToHeight="5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87"/>
  <sheetViews>
    <sheetView topLeftCell="A890" zoomScale="150" zoomScaleNormal="150" workbookViewId="0">
      <selection activeCell="A634" sqref="A634:XFD634"/>
    </sheetView>
  </sheetViews>
  <sheetFormatPr defaultRowHeight="15"/>
  <cols>
    <col min="1" max="1" width="15.42578125" customWidth="1"/>
    <col min="2" max="2" width="16.28515625" customWidth="1"/>
    <col min="3" max="3" width="12" customWidth="1"/>
    <col min="4" max="4" width="58.140625" style="24" customWidth="1"/>
    <col min="5" max="5" width="12.42578125" customWidth="1"/>
  </cols>
  <sheetData>
    <row r="1" spans="1:12">
      <c r="B1" s="41"/>
      <c r="C1" s="125" t="s">
        <v>8338</v>
      </c>
      <c r="D1" s="126"/>
    </row>
    <row r="2" spans="1:12">
      <c r="B2" s="44"/>
      <c r="C2" s="125" t="s">
        <v>8339</v>
      </c>
      <c r="D2" s="126"/>
    </row>
    <row r="3" spans="1:12">
      <c r="B3" s="50"/>
      <c r="C3" s="127" t="s">
        <v>8347</v>
      </c>
      <c r="D3" s="127"/>
    </row>
    <row r="5" spans="1:12">
      <c r="A5" s="34" t="e">
        <f>N-EV3.3.34b</f>
        <v>#NAME?</v>
      </c>
      <c r="B5" s="34" t="s">
        <v>3665</v>
      </c>
      <c r="C5" s="34" t="s">
        <v>2614</v>
      </c>
      <c r="D5" s="36" t="s">
        <v>3666</v>
      </c>
      <c r="F5" s="12" t="s">
        <v>2818</v>
      </c>
      <c r="G5" s="3" t="s">
        <v>2138</v>
      </c>
    </row>
    <row r="6" spans="1:12">
      <c r="A6" s="34" t="e">
        <f>N-EV3.3.34s</f>
        <v>#NAME?</v>
      </c>
      <c r="B6" s="34" t="s">
        <v>3667</v>
      </c>
      <c r="C6" s="34" t="s">
        <v>2614</v>
      </c>
      <c r="D6" s="36" t="s">
        <v>3668</v>
      </c>
      <c r="K6" s="12"/>
      <c r="L6" s="3"/>
    </row>
    <row r="7" spans="1:12">
      <c r="A7" s="34" t="e">
        <f>N-EV3.3.34Ab</f>
        <v>#NAME?</v>
      </c>
      <c r="B7" s="34" t="s">
        <v>3669</v>
      </c>
      <c r="C7" s="34" t="s">
        <v>2614</v>
      </c>
      <c r="D7" s="36" t="s">
        <v>3670</v>
      </c>
    </row>
    <row r="8" spans="1:12">
      <c r="A8" s="34" t="e">
        <f>N-EV3.3.34As</f>
        <v>#NAME?</v>
      </c>
      <c r="B8" s="34" t="s">
        <v>3671</v>
      </c>
      <c r="C8" s="34" t="s">
        <v>2614</v>
      </c>
      <c r="D8" s="36" t="s">
        <v>3672</v>
      </c>
      <c r="F8" s="12" t="s">
        <v>2817</v>
      </c>
      <c r="G8" s="3" t="s">
        <v>2141</v>
      </c>
    </row>
    <row r="9" spans="1:12">
      <c r="A9" s="34" t="s">
        <v>3673</v>
      </c>
      <c r="B9" s="41" t="s">
        <v>3674</v>
      </c>
      <c r="C9" s="34" t="s">
        <v>2614</v>
      </c>
      <c r="D9" s="36" t="s">
        <v>3675</v>
      </c>
    </row>
    <row r="10" spans="1:12">
      <c r="A10" s="34" t="s">
        <v>3676</v>
      </c>
      <c r="B10" s="41" t="s">
        <v>3677</v>
      </c>
      <c r="C10" s="34" t="s">
        <v>2614</v>
      </c>
      <c r="D10" s="36" t="s">
        <v>3678</v>
      </c>
    </row>
    <row r="11" spans="1:12">
      <c r="A11" s="34" t="s">
        <v>3679</v>
      </c>
      <c r="B11" s="41" t="s">
        <v>3680</v>
      </c>
      <c r="C11" s="34" t="s">
        <v>2614</v>
      </c>
      <c r="D11" s="36" t="s">
        <v>206</v>
      </c>
    </row>
    <row r="12" spans="1:12">
      <c r="A12" s="34" t="s">
        <v>3681</v>
      </c>
      <c r="B12" s="41" t="s">
        <v>3682</v>
      </c>
      <c r="C12" s="34" t="s">
        <v>2614</v>
      </c>
      <c r="D12" s="36" t="s">
        <v>206</v>
      </c>
    </row>
    <row r="13" spans="1:12">
      <c r="A13" s="34" t="s">
        <v>3683</v>
      </c>
      <c r="B13" s="41" t="s">
        <v>3684</v>
      </c>
      <c r="C13" s="34" t="s">
        <v>2614</v>
      </c>
      <c r="D13" s="36" t="s">
        <v>3685</v>
      </c>
    </row>
    <row r="14" spans="1:12">
      <c r="A14" s="34" t="s">
        <v>3686</v>
      </c>
      <c r="B14" s="41" t="s">
        <v>3687</v>
      </c>
      <c r="C14" s="34" t="s">
        <v>2614</v>
      </c>
      <c r="D14" s="36" t="s">
        <v>3688</v>
      </c>
    </row>
    <row r="15" spans="1:12">
      <c r="A15" s="34" t="s">
        <v>3689</v>
      </c>
      <c r="B15" s="41" t="s">
        <v>3690</v>
      </c>
      <c r="C15" s="34" t="s">
        <v>2614</v>
      </c>
      <c r="D15" s="36" t="s">
        <v>3691</v>
      </c>
    </row>
    <row r="16" spans="1:12">
      <c r="A16" s="34" t="s">
        <v>3692</v>
      </c>
      <c r="B16" s="41" t="s">
        <v>3693</v>
      </c>
      <c r="C16" s="34" t="s">
        <v>2614</v>
      </c>
      <c r="D16" s="36" t="s">
        <v>3694</v>
      </c>
    </row>
    <row r="17" spans="1:4">
      <c r="A17" s="34" t="s">
        <v>3695</v>
      </c>
      <c r="B17" s="41" t="s">
        <v>3696</v>
      </c>
      <c r="C17" s="34" t="s">
        <v>2614</v>
      </c>
      <c r="D17" s="36" t="s">
        <v>3697</v>
      </c>
    </row>
    <row r="18" spans="1:4">
      <c r="A18" s="34" t="s">
        <v>3698</v>
      </c>
      <c r="B18" s="41" t="s">
        <v>3699</v>
      </c>
      <c r="C18" s="34" t="s">
        <v>2614</v>
      </c>
      <c r="D18" s="36" t="s">
        <v>3700</v>
      </c>
    </row>
    <row r="19" spans="1:4">
      <c r="A19" s="34" t="s">
        <v>3701</v>
      </c>
      <c r="B19" s="41" t="s">
        <v>3702</v>
      </c>
      <c r="C19" s="34" t="s">
        <v>2614</v>
      </c>
      <c r="D19" s="36" t="s">
        <v>3703</v>
      </c>
    </row>
    <row r="20" spans="1:4">
      <c r="A20" s="34" t="s">
        <v>3704</v>
      </c>
      <c r="B20" s="41" t="s">
        <v>3705</v>
      </c>
      <c r="C20" s="34" t="s">
        <v>2614</v>
      </c>
      <c r="D20" s="36" t="s">
        <v>3706</v>
      </c>
    </row>
    <row r="21" spans="1:4">
      <c r="A21" s="34" t="s">
        <v>3707</v>
      </c>
      <c r="B21" s="41" t="s">
        <v>3708</v>
      </c>
      <c r="C21" s="34" t="s">
        <v>2614</v>
      </c>
      <c r="D21" s="36" t="s">
        <v>3709</v>
      </c>
    </row>
    <row r="22" spans="1:4">
      <c r="A22" s="34" t="s">
        <v>3710</v>
      </c>
      <c r="B22" s="41" t="s">
        <v>3711</v>
      </c>
      <c r="C22" s="34" t="s">
        <v>2614</v>
      </c>
      <c r="D22" s="36" t="s">
        <v>3712</v>
      </c>
    </row>
    <row r="23" spans="1:4">
      <c r="A23" s="34" t="s">
        <v>3713</v>
      </c>
      <c r="B23" s="41" t="s">
        <v>3714</v>
      </c>
      <c r="C23" s="34" t="s">
        <v>2614</v>
      </c>
      <c r="D23" s="36" t="s">
        <v>206</v>
      </c>
    </row>
    <row r="24" spans="1:4">
      <c r="A24" s="34" t="s">
        <v>3715</v>
      </c>
      <c r="B24" s="41" t="s">
        <v>3716</v>
      </c>
      <c r="C24" s="34" t="s">
        <v>2614</v>
      </c>
      <c r="D24" s="36" t="s">
        <v>206</v>
      </c>
    </row>
    <row r="25" spans="1:4">
      <c r="A25" s="34" t="s">
        <v>3717</v>
      </c>
      <c r="B25" s="41" t="s">
        <v>3718</v>
      </c>
      <c r="C25" s="34" t="s">
        <v>2614</v>
      </c>
      <c r="D25" s="36" t="s">
        <v>206</v>
      </c>
    </row>
    <row r="26" spans="1:4">
      <c r="A26" s="34" t="s">
        <v>3719</v>
      </c>
      <c r="B26" s="41" t="s">
        <v>3720</v>
      </c>
      <c r="C26" s="34" t="s">
        <v>2614</v>
      </c>
      <c r="D26" s="36" t="s">
        <v>3721</v>
      </c>
    </row>
    <row r="27" spans="1:4">
      <c r="A27" s="34" t="s">
        <v>3722</v>
      </c>
      <c r="B27" s="41" t="s">
        <v>3723</v>
      </c>
      <c r="C27" s="34" t="s">
        <v>2614</v>
      </c>
      <c r="D27" s="36" t="s">
        <v>3724</v>
      </c>
    </row>
    <row r="28" spans="1:4">
      <c r="A28" s="34" t="s">
        <v>3725</v>
      </c>
      <c r="B28" s="41" t="s">
        <v>3726</v>
      </c>
      <c r="C28" s="34" t="s">
        <v>2614</v>
      </c>
      <c r="D28" s="36" t="s">
        <v>206</v>
      </c>
    </row>
    <row r="29" spans="1:4">
      <c r="A29" s="34" t="s">
        <v>3727</v>
      </c>
      <c r="B29" s="42" t="s">
        <v>3728</v>
      </c>
      <c r="C29" s="34" t="s">
        <v>2614</v>
      </c>
      <c r="D29" s="36" t="s">
        <v>3729</v>
      </c>
    </row>
    <row r="30" spans="1:4">
      <c r="A30" s="34" t="s">
        <v>3730</v>
      </c>
      <c r="B30" s="42" t="s">
        <v>3731</v>
      </c>
      <c r="C30" s="34" t="s">
        <v>2614</v>
      </c>
      <c r="D30" s="36" t="s">
        <v>206</v>
      </c>
    </row>
    <row r="31" spans="1:4">
      <c r="A31" s="34" t="s">
        <v>3732</v>
      </c>
      <c r="B31" s="42" t="s">
        <v>3733</v>
      </c>
      <c r="C31" s="34" t="s">
        <v>2614</v>
      </c>
      <c r="D31" s="36" t="s">
        <v>3734</v>
      </c>
    </row>
    <row r="32" spans="1:4">
      <c r="A32" s="34" t="s">
        <v>3735</v>
      </c>
      <c r="B32" s="42" t="s">
        <v>3736</v>
      </c>
      <c r="C32" s="34" t="s">
        <v>2614</v>
      </c>
      <c r="D32" s="36" t="s">
        <v>3737</v>
      </c>
    </row>
    <row r="33" spans="1:7">
      <c r="A33" s="34" t="s">
        <v>3738</v>
      </c>
      <c r="B33" s="34" t="s">
        <v>3739</v>
      </c>
      <c r="C33" s="34" t="s">
        <v>2614</v>
      </c>
      <c r="D33" s="36" t="s">
        <v>206</v>
      </c>
    </row>
    <row r="34" spans="1:7">
      <c r="A34" s="34" t="s">
        <v>3740</v>
      </c>
      <c r="B34" s="34" t="s">
        <v>3741</v>
      </c>
      <c r="C34" s="34" t="s">
        <v>2614</v>
      </c>
      <c r="D34" s="36" t="s">
        <v>3742</v>
      </c>
    </row>
    <row r="35" spans="1:7">
      <c r="A35" s="34" t="s">
        <v>3743</v>
      </c>
      <c r="B35" s="34" t="s">
        <v>3744</v>
      </c>
      <c r="C35" s="34" t="s">
        <v>2614</v>
      </c>
      <c r="D35" s="36" t="s">
        <v>206</v>
      </c>
    </row>
    <row r="36" spans="1:7">
      <c r="A36" s="34"/>
      <c r="B36" s="43" t="s">
        <v>3745</v>
      </c>
      <c r="C36" s="34" t="s">
        <v>2614</v>
      </c>
      <c r="D36" s="36"/>
    </row>
    <row r="37" spans="1:7">
      <c r="A37" s="34"/>
      <c r="B37" s="43" t="s">
        <v>3746</v>
      </c>
      <c r="C37" s="34" t="s">
        <v>2614</v>
      </c>
      <c r="D37" s="36"/>
    </row>
    <row r="38" spans="1:7">
      <c r="A38" s="34"/>
      <c r="B38" s="43" t="s">
        <v>3747</v>
      </c>
      <c r="C38" s="34" t="s">
        <v>2614</v>
      </c>
      <c r="D38" s="36"/>
    </row>
    <row r="39" spans="1:7">
      <c r="A39" s="34"/>
      <c r="B39" s="43" t="s">
        <v>3748</v>
      </c>
      <c r="C39" s="34" t="s">
        <v>2614</v>
      </c>
      <c r="D39" s="36"/>
    </row>
    <row r="40" spans="1:7">
      <c r="A40" s="34"/>
      <c r="B40" s="43" t="s">
        <v>3749</v>
      </c>
      <c r="C40" s="34" t="s">
        <v>2614</v>
      </c>
      <c r="D40" s="36"/>
    </row>
    <row r="41" spans="1:7">
      <c r="A41" s="34"/>
      <c r="B41" s="43" t="s">
        <v>3750</v>
      </c>
      <c r="C41" s="34" t="s">
        <v>2614</v>
      </c>
      <c r="D41" s="36"/>
    </row>
    <row r="42" spans="1:7">
      <c r="A42" s="34"/>
      <c r="B42" s="43" t="s">
        <v>3751</v>
      </c>
      <c r="C42" s="34" t="s">
        <v>2614</v>
      </c>
      <c r="D42" s="36"/>
    </row>
    <row r="43" spans="1:7">
      <c r="A43" s="34"/>
      <c r="B43" s="43" t="s">
        <v>3752</v>
      </c>
      <c r="C43" s="34" t="s">
        <v>2614</v>
      </c>
      <c r="D43" s="36"/>
    </row>
    <row r="44" spans="1:7">
      <c r="A44" s="34" t="s">
        <v>3753</v>
      </c>
      <c r="B44" s="44" t="s">
        <v>3754</v>
      </c>
      <c r="C44" s="34" t="s">
        <v>2614</v>
      </c>
      <c r="D44" s="36" t="s">
        <v>3755</v>
      </c>
      <c r="F44" s="12" t="s">
        <v>2710</v>
      </c>
      <c r="G44" s="3" t="s">
        <v>2580</v>
      </c>
    </row>
    <row r="45" spans="1:7">
      <c r="A45" s="34" t="s">
        <v>3756</v>
      </c>
      <c r="B45" s="44" t="s">
        <v>3757</v>
      </c>
      <c r="C45" s="34" t="s">
        <v>2614</v>
      </c>
      <c r="D45" s="36" t="s">
        <v>3758</v>
      </c>
    </row>
    <row r="46" spans="1:7">
      <c r="A46" s="34" t="s">
        <v>3759</v>
      </c>
      <c r="B46" s="44" t="s">
        <v>3760</v>
      </c>
      <c r="C46" s="34" t="s">
        <v>2614</v>
      </c>
      <c r="D46" s="36" t="s">
        <v>3761</v>
      </c>
    </row>
    <row r="47" spans="1:7">
      <c r="A47" s="34" t="s">
        <v>3762</v>
      </c>
      <c r="B47" s="44" t="s">
        <v>3763</v>
      </c>
      <c r="C47" s="34" t="s">
        <v>2614</v>
      </c>
      <c r="D47" s="36" t="s">
        <v>3764</v>
      </c>
    </row>
    <row r="48" spans="1:7">
      <c r="A48" s="34" t="s">
        <v>3765</v>
      </c>
      <c r="B48" s="49" t="s">
        <v>3766</v>
      </c>
      <c r="C48" s="34" t="s">
        <v>2614</v>
      </c>
      <c r="D48" s="36" t="s">
        <v>3767</v>
      </c>
      <c r="E48" t="s">
        <v>8317</v>
      </c>
      <c r="G48" t="s">
        <v>2249</v>
      </c>
    </row>
    <row r="49" spans="1:7">
      <c r="A49" s="34" t="s">
        <v>3768</v>
      </c>
      <c r="B49" s="49" t="s">
        <v>3769</v>
      </c>
      <c r="C49" s="34" t="s">
        <v>2614</v>
      </c>
      <c r="D49" s="36" t="s">
        <v>3770</v>
      </c>
      <c r="G49" t="s">
        <v>2255</v>
      </c>
    </row>
    <row r="50" spans="1:7">
      <c r="A50" s="34" t="s">
        <v>3771</v>
      </c>
      <c r="B50" s="44" t="s">
        <v>3772</v>
      </c>
      <c r="C50" s="34" t="s">
        <v>2614</v>
      </c>
      <c r="D50" s="36" t="s">
        <v>3773</v>
      </c>
    </row>
    <row r="51" spans="1:7">
      <c r="A51" s="34" t="s">
        <v>3774</v>
      </c>
      <c r="B51" s="44" t="s">
        <v>3775</v>
      </c>
      <c r="C51" s="34" t="s">
        <v>2614</v>
      </c>
      <c r="D51" s="36" t="s">
        <v>3776</v>
      </c>
      <c r="F51" s="12" t="s">
        <v>2624</v>
      </c>
      <c r="G51" s="3" t="s">
        <v>2072</v>
      </c>
    </row>
    <row r="52" spans="1:7">
      <c r="A52" s="34" t="s">
        <v>3777</v>
      </c>
      <c r="B52" s="34" t="s">
        <v>3778</v>
      </c>
      <c r="C52" s="34" t="s">
        <v>2614</v>
      </c>
      <c r="D52" s="36" t="s">
        <v>3779</v>
      </c>
      <c r="E52" t="s">
        <v>8333</v>
      </c>
    </row>
    <row r="53" spans="1:7">
      <c r="A53" s="34" t="s">
        <v>3780</v>
      </c>
      <c r="B53" s="34" t="s">
        <v>3781</v>
      </c>
      <c r="C53" s="34" t="s">
        <v>2614</v>
      </c>
      <c r="D53" s="36" t="s">
        <v>3782</v>
      </c>
      <c r="E53" t="s">
        <v>8334</v>
      </c>
    </row>
    <row r="54" spans="1:7">
      <c r="A54" s="34" t="s">
        <v>3783</v>
      </c>
      <c r="B54" s="43" t="s">
        <v>3784</v>
      </c>
      <c r="C54" s="34" t="s">
        <v>2614</v>
      </c>
      <c r="D54" s="36" t="s">
        <v>3785</v>
      </c>
      <c r="F54" s="12" t="s">
        <v>2634</v>
      </c>
      <c r="G54" s="3" t="s">
        <v>2267</v>
      </c>
    </row>
    <row r="55" spans="1:7">
      <c r="A55" s="34" t="s">
        <v>3786</v>
      </c>
      <c r="B55" s="43" t="s">
        <v>3787</v>
      </c>
      <c r="C55" s="34" t="s">
        <v>2614</v>
      </c>
      <c r="D55" s="36" t="s">
        <v>3788</v>
      </c>
      <c r="F55" s="12" t="s">
        <v>2635</v>
      </c>
      <c r="G55" s="3" t="s">
        <v>2270</v>
      </c>
    </row>
    <row r="56" spans="1:7">
      <c r="A56" s="34" t="s">
        <v>3789</v>
      </c>
      <c r="B56" s="43" t="s">
        <v>3790</v>
      </c>
      <c r="C56" s="34" t="s">
        <v>2614</v>
      </c>
      <c r="D56" s="36" t="s">
        <v>3791</v>
      </c>
      <c r="F56" s="12" t="s">
        <v>2704</v>
      </c>
      <c r="G56" s="3" t="s">
        <v>2547</v>
      </c>
    </row>
    <row r="57" spans="1:7">
      <c r="A57" s="34" t="s">
        <v>3792</v>
      </c>
      <c r="B57" s="43" t="s">
        <v>3793</v>
      </c>
      <c r="C57" s="34" t="s">
        <v>2614</v>
      </c>
      <c r="D57" s="36" t="s">
        <v>3794</v>
      </c>
    </row>
    <row r="58" spans="1:7">
      <c r="A58" s="34" t="s">
        <v>3795</v>
      </c>
      <c r="B58" s="43" t="s">
        <v>3796</v>
      </c>
      <c r="C58" s="34" t="s">
        <v>2614</v>
      </c>
      <c r="D58" s="36" t="s">
        <v>3797</v>
      </c>
      <c r="F58" s="12" t="s">
        <v>2636</v>
      </c>
      <c r="G58" s="3" t="s">
        <v>2273</v>
      </c>
    </row>
    <row r="59" spans="1:7">
      <c r="A59" s="34" t="s">
        <v>3798</v>
      </c>
      <c r="B59" s="43" t="s">
        <v>3799</v>
      </c>
      <c r="C59" s="34" t="s">
        <v>2614</v>
      </c>
      <c r="D59" s="36" t="s">
        <v>3800</v>
      </c>
      <c r="F59" s="12" t="s">
        <v>2637</v>
      </c>
      <c r="G59" s="3" t="s">
        <v>2276</v>
      </c>
    </row>
    <row r="60" spans="1:7">
      <c r="A60" s="34" t="s">
        <v>3801</v>
      </c>
      <c r="B60" s="43" t="s">
        <v>3802</v>
      </c>
      <c r="C60" s="34" t="s">
        <v>2614</v>
      </c>
      <c r="D60" s="36" t="s">
        <v>3803</v>
      </c>
      <c r="F60" s="12" t="s">
        <v>2638</v>
      </c>
      <c r="G60" s="3" t="s">
        <v>2279</v>
      </c>
    </row>
    <row r="61" spans="1:7">
      <c r="A61" s="34" t="s">
        <v>3804</v>
      </c>
      <c r="B61" s="43" t="s">
        <v>3805</v>
      </c>
      <c r="C61" s="34" t="s">
        <v>2614</v>
      </c>
      <c r="D61" s="36" t="s">
        <v>3806</v>
      </c>
      <c r="F61" s="12" t="s">
        <v>2639</v>
      </c>
      <c r="G61" s="3" t="s">
        <v>2282</v>
      </c>
    </row>
    <row r="62" spans="1:7">
      <c r="A62" s="34" t="s">
        <v>3807</v>
      </c>
      <c r="B62" s="43" t="s">
        <v>3808</v>
      </c>
      <c r="C62" s="34" t="s">
        <v>2614</v>
      </c>
      <c r="D62" s="36" t="s">
        <v>3809</v>
      </c>
      <c r="F62" s="12" t="s">
        <v>2640</v>
      </c>
      <c r="G62" s="3" t="s">
        <v>2285</v>
      </c>
    </row>
    <row r="63" spans="1:7">
      <c r="A63" s="34" t="s">
        <v>3810</v>
      </c>
      <c r="B63" s="43" t="s">
        <v>3811</v>
      </c>
      <c r="C63" s="34" t="s">
        <v>2614</v>
      </c>
      <c r="D63" s="36" t="s">
        <v>3812</v>
      </c>
      <c r="F63" s="12" t="s">
        <v>2641</v>
      </c>
      <c r="G63" s="3" t="s">
        <v>2288</v>
      </c>
    </row>
    <row r="64" spans="1:7">
      <c r="A64" s="34" t="s">
        <v>3813</v>
      </c>
      <c r="B64" s="43" t="s">
        <v>3814</v>
      </c>
      <c r="C64" s="34" t="s">
        <v>2614</v>
      </c>
      <c r="D64" s="36" t="s">
        <v>3815</v>
      </c>
      <c r="F64" s="12" t="s">
        <v>2630</v>
      </c>
      <c r="G64" s="3" t="s">
        <v>2102</v>
      </c>
    </row>
    <row r="65" spans="1:7">
      <c r="A65" s="34" t="s">
        <v>3816</v>
      </c>
      <c r="B65" s="43" t="s">
        <v>3817</v>
      </c>
      <c r="C65" s="34" t="s">
        <v>2614</v>
      </c>
      <c r="D65" s="36" t="s">
        <v>3818</v>
      </c>
    </row>
    <row r="66" spans="1:7">
      <c r="A66" s="34" t="s">
        <v>3819</v>
      </c>
      <c r="B66" s="43" t="s">
        <v>3820</v>
      </c>
      <c r="C66" s="34" t="s">
        <v>2614</v>
      </c>
      <c r="D66" s="36" t="s">
        <v>3821</v>
      </c>
    </row>
    <row r="67" spans="1:7">
      <c r="A67" s="34" t="s">
        <v>3822</v>
      </c>
      <c r="B67" s="44" t="s">
        <v>3823</v>
      </c>
      <c r="C67" s="34" t="s">
        <v>2614</v>
      </c>
      <c r="D67" s="36" t="s">
        <v>3824</v>
      </c>
      <c r="E67" t="s">
        <v>8340</v>
      </c>
    </row>
    <row r="68" spans="1:7">
      <c r="A68" s="34" t="s">
        <v>3825</v>
      </c>
      <c r="B68" s="44" t="s">
        <v>3826</v>
      </c>
      <c r="C68" s="34" t="s">
        <v>2614</v>
      </c>
      <c r="D68" s="36" t="s">
        <v>3827</v>
      </c>
      <c r="E68" t="s">
        <v>8341</v>
      </c>
    </row>
    <row r="69" spans="1:7">
      <c r="A69" s="34" t="s">
        <v>3828</v>
      </c>
      <c r="B69" s="44" t="s">
        <v>3829</v>
      </c>
      <c r="C69" s="34" t="s">
        <v>2614</v>
      </c>
      <c r="D69" s="36" t="s">
        <v>3830</v>
      </c>
      <c r="E69" t="s">
        <v>8342</v>
      </c>
    </row>
    <row r="70" spans="1:7">
      <c r="A70" s="34" t="s">
        <v>3831</v>
      </c>
      <c r="B70" s="44" t="s">
        <v>3832</v>
      </c>
      <c r="C70" s="34" t="s">
        <v>2614</v>
      </c>
      <c r="D70" s="36" t="s">
        <v>3833</v>
      </c>
      <c r="E70" t="s">
        <v>8343</v>
      </c>
    </row>
    <row r="71" spans="1:7">
      <c r="A71" s="34" t="s">
        <v>3834</v>
      </c>
      <c r="B71" s="43" t="s">
        <v>3835</v>
      </c>
      <c r="C71" s="34" t="s">
        <v>2614</v>
      </c>
      <c r="D71" s="36" t="s">
        <v>3836</v>
      </c>
      <c r="F71" s="12" t="s">
        <v>2631</v>
      </c>
      <c r="G71" s="3" t="s">
        <v>2105</v>
      </c>
    </row>
    <row r="72" spans="1:7">
      <c r="A72" s="34" t="s">
        <v>3837</v>
      </c>
      <c r="B72" s="43" t="s">
        <v>3838</v>
      </c>
      <c r="C72" s="34" t="s">
        <v>2614</v>
      </c>
      <c r="D72" s="36" t="s">
        <v>3839</v>
      </c>
      <c r="F72" s="12" t="s">
        <v>2677</v>
      </c>
      <c r="G72" s="3" t="s">
        <v>2108</v>
      </c>
    </row>
    <row r="73" spans="1:7">
      <c r="A73" s="34" t="s">
        <v>3840</v>
      </c>
      <c r="B73" s="43" t="s">
        <v>3841</v>
      </c>
      <c r="C73" s="34" t="s">
        <v>2614</v>
      </c>
      <c r="D73" s="36" t="s">
        <v>3842</v>
      </c>
      <c r="F73" s="12" t="s">
        <v>2625</v>
      </c>
      <c r="G73" s="3" t="s">
        <v>2090</v>
      </c>
    </row>
    <row r="74" spans="1:7">
      <c r="A74" s="34" t="s">
        <v>3843</v>
      </c>
      <c r="B74" s="43" t="s">
        <v>3844</v>
      </c>
      <c r="C74" s="34" t="s">
        <v>2614</v>
      </c>
      <c r="D74" s="36" t="s">
        <v>3845</v>
      </c>
      <c r="F74" s="12" t="s">
        <v>2626</v>
      </c>
      <c r="G74" s="3" t="s">
        <v>2093</v>
      </c>
    </row>
    <row r="75" spans="1:7">
      <c r="A75" s="34" t="s">
        <v>3846</v>
      </c>
      <c r="B75" s="43" t="s">
        <v>3847</v>
      </c>
      <c r="C75" s="34" t="s">
        <v>2614</v>
      </c>
      <c r="D75" s="36" t="s">
        <v>3848</v>
      </c>
      <c r="F75" s="12" t="s">
        <v>2628</v>
      </c>
      <c r="G75" s="3" t="s">
        <v>2096</v>
      </c>
    </row>
    <row r="76" spans="1:7">
      <c r="A76" s="34" t="s">
        <v>3849</v>
      </c>
      <c r="B76" s="43" t="s">
        <v>3850</v>
      </c>
      <c r="C76" s="34" t="s">
        <v>2614</v>
      </c>
      <c r="D76" s="36" t="s">
        <v>3851</v>
      </c>
      <c r="F76" s="12" t="s">
        <v>2629</v>
      </c>
      <c r="G76" s="3" t="s">
        <v>2099</v>
      </c>
    </row>
    <row r="77" spans="1:7">
      <c r="A77" s="34" t="s">
        <v>3852</v>
      </c>
      <c r="B77" s="43" t="s">
        <v>3853</v>
      </c>
      <c r="C77" s="34" t="s">
        <v>2614</v>
      </c>
      <c r="D77" s="36" t="s">
        <v>3854</v>
      </c>
      <c r="F77" s="12" t="s">
        <v>2633</v>
      </c>
      <c r="G77" s="3" t="s">
        <v>2114</v>
      </c>
    </row>
    <row r="78" spans="1:7">
      <c r="A78" s="34" t="s">
        <v>3855</v>
      </c>
      <c r="B78" s="43" t="s">
        <v>3856</v>
      </c>
      <c r="C78" s="34" t="s">
        <v>2614</v>
      </c>
      <c r="D78" s="36" t="s">
        <v>3857</v>
      </c>
      <c r="F78" s="12" t="s">
        <v>2705</v>
      </c>
      <c r="G78" s="3" t="s">
        <v>2553</v>
      </c>
    </row>
    <row r="79" spans="1:7">
      <c r="A79" s="34" t="s">
        <v>3858</v>
      </c>
      <c r="B79" s="48" t="s">
        <v>3859</v>
      </c>
      <c r="C79" s="34" t="s">
        <v>2614</v>
      </c>
      <c r="D79" s="36" t="s">
        <v>3860</v>
      </c>
    </row>
    <row r="80" spans="1:7">
      <c r="A80" s="34" t="s">
        <v>3861</v>
      </c>
      <c r="B80" s="47" t="s">
        <v>3862</v>
      </c>
      <c r="C80" s="34" t="s">
        <v>2614</v>
      </c>
      <c r="D80" s="36" t="s">
        <v>3863</v>
      </c>
    </row>
    <row r="81" spans="1:7">
      <c r="A81" s="34" t="s">
        <v>3864</v>
      </c>
      <c r="B81" s="47" t="s">
        <v>3865</v>
      </c>
      <c r="C81" s="34" t="s">
        <v>2614</v>
      </c>
      <c r="D81" s="36" t="s">
        <v>3866</v>
      </c>
    </row>
    <row r="82" spans="1:7">
      <c r="A82" s="34" t="s">
        <v>3867</v>
      </c>
      <c r="B82" s="47" t="s">
        <v>3868</v>
      </c>
      <c r="C82" s="34" t="s">
        <v>2614</v>
      </c>
      <c r="D82" s="36" t="s">
        <v>3869</v>
      </c>
      <c r="F82" s="12" t="s">
        <v>2645</v>
      </c>
      <c r="G82" s="3" t="s">
        <v>2309</v>
      </c>
    </row>
    <row r="83" spans="1:7">
      <c r="A83" s="34" t="s">
        <v>3870</v>
      </c>
      <c r="B83" s="47" t="s">
        <v>3871</v>
      </c>
      <c r="C83" s="34" t="s">
        <v>2614</v>
      </c>
      <c r="D83" s="36" t="s">
        <v>3872</v>
      </c>
      <c r="F83" s="12" t="s">
        <v>2646</v>
      </c>
      <c r="G83" s="3" t="s">
        <v>2312</v>
      </c>
    </row>
    <row r="84" spans="1:7">
      <c r="A84" s="34" t="s">
        <v>3873</v>
      </c>
      <c r="B84" s="47" t="s">
        <v>3874</v>
      </c>
      <c r="C84" s="34" t="s">
        <v>2614</v>
      </c>
      <c r="D84" s="36" t="s">
        <v>3875</v>
      </c>
      <c r="F84" s="12" t="s">
        <v>2647</v>
      </c>
      <c r="G84" s="3" t="s">
        <v>2315</v>
      </c>
    </row>
    <row r="85" spans="1:7">
      <c r="A85" s="34" t="s">
        <v>3876</v>
      </c>
      <c r="B85" s="47" t="s">
        <v>3877</v>
      </c>
      <c r="C85" s="34" t="s">
        <v>2614</v>
      </c>
      <c r="D85" s="36" t="s">
        <v>3878</v>
      </c>
      <c r="F85" s="12" t="s">
        <v>2648</v>
      </c>
      <c r="G85" s="3" t="s">
        <v>2318</v>
      </c>
    </row>
    <row r="86" spans="1:7">
      <c r="A86" s="34" t="s">
        <v>3879</v>
      </c>
      <c r="B86" s="47" t="s">
        <v>3880</v>
      </c>
      <c r="C86" s="34" t="s">
        <v>2614</v>
      </c>
      <c r="D86" s="36" t="s">
        <v>3881</v>
      </c>
      <c r="F86" s="12" t="s">
        <v>2650</v>
      </c>
      <c r="G86" s="3" t="s">
        <v>2321</v>
      </c>
    </row>
    <row r="87" spans="1:7">
      <c r="A87" s="34" t="s">
        <v>3882</v>
      </c>
      <c r="B87" s="47" t="s">
        <v>3883</v>
      </c>
      <c r="C87" s="34" t="s">
        <v>2614</v>
      </c>
      <c r="D87" s="36" t="s">
        <v>3884</v>
      </c>
      <c r="F87" s="12" t="s">
        <v>2649</v>
      </c>
      <c r="G87" s="3" t="s">
        <v>2324</v>
      </c>
    </row>
    <row r="88" spans="1:7">
      <c r="A88" s="34" t="s">
        <v>3885</v>
      </c>
      <c r="B88" s="44" t="s">
        <v>3886</v>
      </c>
      <c r="C88" s="34" t="s">
        <v>2614</v>
      </c>
      <c r="D88" s="36" t="s">
        <v>3887</v>
      </c>
      <c r="E88" t="s">
        <v>8344</v>
      </c>
    </row>
    <row r="89" spans="1:7">
      <c r="A89" s="34" t="s">
        <v>3888</v>
      </c>
      <c r="B89" s="43" t="s">
        <v>3889</v>
      </c>
      <c r="C89" s="34" t="s">
        <v>2614</v>
      </c>
      <c r="D89" s="36" t="s">
        <v>3890</v>
      </c>
    </row>
    <row r="90" spans="1:7">
      <c r="A90" s="34" t="s">
        <v>3891</v>
      </c>
      <c r="B90" s="43" t="s">
        <v>3892</v>
      </c>
      <c r="C90" s="34" t="s">
        <v>2614</v>
      </c>
      <c r="D90" s="36" t="s">
        <v>3893</v>
      </c>
      <c r="F90" s="12" t="s">
        <v>2642</v>
      </c>
      <c r="G90" s="3" t="s">
        <v>2303</v>
      </c>
    </row>
    <row r="91" spans="1:7">
      <c r="A91" s="34" t="s">
        <v>3894</v>
      </c>
      <c r="B91" s="43" t="s">
        <v>3895</v>
      </c>
      <c r="C91" s="34" t="s">
        <v>2614</v>
      </c>
      <c r="D91" s="36" t="s">
        <v>3896</v>
      </c>
      <c r="F91" s="12" t="s">
        <v>2643</v>
      </c>
      <c r="G91" s="3" t="s">
        <v>2306</v>
      </c>
    </row>
    <row r="92" spans="1:7">
      <c r="A92" s="34" t="s">
        <v>3897</v>
      </c>
      <c r="B92" s="43" t="s">
        <v>3898</v>
      </c>
      <c r="C92" s="34" t="s">
        <v>2614</v>
      </c>
      <c r="D92" s="36" t="s">
        <v>3899</v>
      </c>
      <c r="F92" s="12" t="s">
        <v>2719</v>
      </c>
      <c r="G92" s="3" t="s">
        <v>1658</v>
      </c>
    </row>
    <row r="93" spans="1:7">
      <c r="A93" s="34" t="s">
        <v>3900</v>
      </c>
      <c r="B93" s="43" t="s">
        <v>3901</v>
      </c>
      <c r="C93" s="34" t="s">
        <v>2614</v>
      </c>
      <c r="D93" s="36" t="s">
        <v>3902</v>
      </c>
      <c r="F93" s="12" t="s">
        <v>2720</v>
      </c>
      <c r="G93" s="3" t="s">
        <v>1661</v>
      </c>
    </row>
    <row r="94" spans="1:7">
      <c r="A94" s="34" t="s">
        <v>3903</v>
      </c>
      <c r="B94" s="43" t="s">
        <v>3904</v>
      </c>
      <c r="C94" s="34" t="s">
        <v>2614</v>
      </c>
      <c r="D94" s="36" t="s">
        <v>3905</v>
      </c>
      <c r="F94" s="12" t="s">
        <v>2721</v>
      </c>
      <c r="G94" s="3" t="s">
        <v>1664</v>
      </c>
    </row>
    <row r="95" spans="1:7">
      <c r="A95" s="34" t="s">
        <v>3906</v>
      </c>
      <c r="B95" s="43" t="s">
        <v>3907</v>
      </c>
      <c r="C95" s="34" t="s">
        <v>2614</v>
      </c>
      <c r="D95" s="36" t="s">
        <v>3908</v>
      </c>
      <c r="F95" s="12" t="s">
        <v>2722</v>
      </c>
      <c r="G95" s="3" t="s">
        <v>1667</v>
      </c>
    </row>
    <row r="96" spans="1:7">
      <c r="A96" s="34" t="s">
        <v>3909</v>
      </c>
      <c r="B96" s="43" t="s">
        <v>3910</v>
      </c>
      <c r="C96" s="34" t="s">
        <v>2614</v>
      </c>
      <c r="D96" s="36" t="s">
        <v>3911</v>
      </c>
      <c r="F96" s="12" t="s">
        <v>2723</v>
      </c>
      <c r="G96" s="3" t="s">
        <v>1670</v>
      </c>
    </row>
    <row r="97" spans="1:7">
      <c r="A97" s="34" t="s">
        <v>3912</v>
      </c>
      <c r="B97" s="43" t="s">
        <v>3913</v>
      </c>
      <c r="C97" s="34" t="s">
        <v>2614</v>
      </c>
      <c r="D97" s="36" t="s">
        <v>3914</v>
      </c>
      <c r="F97" s="12" t="s">
        <v>2724</v>
      </c>
      <c r="G97" s="3" t="s">
        <v>1673</v>
      </c>
    </row>
    <row r="98" spans="1:7">
      <c r="A98" s="34" t="s">
        <v>3915</v>
      </c>
      <c r="B98" s="43" t="s">
        <v>3916</v>
      </c>
      <c r="C98" s="34" t="s">
        <v>2614</v>
      </c>
      <c r="D98" s="36" t="s">
        <v>3917</v>
      </c>
      <c r="F98" s="12" t="s">
        <v>2725</v>
      </c>
      <c r="G98" s="3" t="s">
        <v>1676</v>
      </c>
    </row>
    <row r="99" spans="1:7">
      <c r="A99" s="34" t="s">
        <v>3918</v>
      </c>
      <c r="B99" s="43" t="s">
        <v>3919</v>
      </c>
      <c r="C99" s="34" t="s">
        <v>2614</v>
      </c>
      <c r="D99" s="36" t="s">
        <v>3920</v>
      </c>
      <c r="F99" s="12" t="s">
        <v>2726</v>
      </c>
      <c r="G99" s="3" t="s">
        <v>1679</v>
      </c>
    </row>
    <row r="100" spans="1:7">
      <c r="A100" s="34" t="s">
        <v>3921</v>
      </c>
      <c r="B100" s="43" t="s">
        <v>3922</v>
      </c>
      <c r="C100" s="34" t="s">
        <v>2614</v>
      </c>
      <c r="D100" s="36" t="s">
        <v>3923</v>
      </c>
      <c r="F100" s="12" t="s">
        <v>2727</v>
      </c>
      <c r="G100" s="3" t="s">
        <v>1682</v>
      </c>
    </row>
    <row r="101" spans="1:7">
      <c r="A101" s="34" t="s">
        <v>3924</v>
      </c>
      <c r="B101" s="43" t="s">
        <v>3925</v>
      </c>
      <c r="C101" s="34" t="s">
        <v>2614</v>
      </c>
      <c r="D101" s="36" t="s">
        <v>3926</v>
      </c>
      <c r="F101" s="12" t="s">
        <v>2728</v>
      </c>
      <c r="G101" s="3" t="s">
        <v>1685</v>
      </c>
    </row>
    <row r="102" spans="1:7">
      <c r="A102" s="34" t="s">
        <v>3927</v>
      </c>
      <c r="B102" s="43" t="s">
        <v>3928</v>
      </c>
      <c r="C102" s="34" t="s">
        <v>2614</v>
      </c>
      <c r="D102" s="36" t="s">
        <v>3929</v>
      </c>
      <c r="F102" s="12" t="s">
        <v>2729</v>
      </c>
      <c r="G102" s="3" t="s">
        <v>1688</v>
      </c>
    </row>
    <row r="103" spans="1:7">
      <c r="A103" s="34" t="s">
        <v>3930</v>
      </c>
      <c r="B103" s="43" t="s">
        <v>3931</v>
      </c>
      <c r="C103" s="34" t="s">
        <v>2614</v>
      </c>
      <c r="D103" s="36" t="s">
        <v>3932</v>
      </c>
      <c r="F103" s="12" t="s">
        <v>2730</v>
      </c>
      <c r="G103" s="3" t="s">
        <v>1691</v>
      </c>
    </row>
    <row r="104" spans="1:7">
      <c r="A104" s="34" t="s">
        <v>3933</v>
      </c>
      <c r="B104" s="43" t="s">
        <v>3934</v>
      </c>
      <c r="C104" s="34" t="s">
        <v>2614</v>
      </c>
      <c r="D104" s="36" t="s">
        <v>3935</v>
      </c>
      <c r="F104" s="12" t="s">
        <v>2662</v>
      </c>
      <c r="G104" s="3" t="s">
        <v>1694</v>
      </c>
    </row>
    <row r="105" spans="1:7">
      <c r="A105" s="34" t="s">
        <v>3936</v>
      </c>
      <c r="B105" s="43" t="s">
        <v>3937</v>
      </c>
      <c r="C105" s="34" t="s">
        <v>2614</v>
      </c>
      <c r="D105" s="36" t="s">
        <v>3938</v>
      </c>
      <c r="F105" s="12" t="s">
        <v>2663</v>
      </c>
      <c r="G105" s="3" t="s">
        <v>1697</v>
      </c>
    </row>
    <row r="106" spans="1:7">
      <c r="A106" s="34" t="s">
        <v>3939</v>
      </c>
      <c r="B106" s="43" t="s">
        <v>3940</v>
      </c>
      <c r="C106" s="34" t="s">
        <v>2614</v>
      </c>
      <c r="D106" s="36" t="s">
        <v>3941</v>
      </c>
      <c r="F106" s="12" t="s">
        <v>2664</v>
      </c>
      <c r="G106" s="3" t="s">
        <v>2372</v>
      </c>
    </row>
    <row r="107" spans="1:7">
      <c r="A107" s="34" t="s">
        <v>3942</v>
      </c>
      <c r="B107" s="43" t="s">
        <v>3943</v>
      </c>
      <c r="C107" s="34" t="s">
        <v>2614</v>
      </c>
      <c r="D107" s="36" t="s">
        <v>3944</v>
      </c>
      <c r="F107" s="12" t="s">
        <v>2665</v>
      </c>
      <c r="G107" s="3" t="s">
        <v>2571</v>
      </c>
    </row>
    <row r="108" spans="1:7">
      <c r="A108" s="34" t="s">
        <v>3945</v>
      </c>
      <c r="B108" s="43" t="s">
        <v>3946</v>
      </c>
      <c r="C108" s="34" t="s">
        <v>2614</v>
      </c>
      <c r="D108" s="36" t="s">
        <v>3947</v>
      </c>
    </row>
    <row r="109" spans="1:7">
      <c r="A109" s="34" t="s">
        <v>3948</v>
      </c>
      <c r="B109" s="43" t="s">
        <v>3949</v>
      </c>
      <c r="C109" s="34" t="s">
        <v>2614</v>
      </c>
      <c r="D109" s="36" t="s">
        <v>3950</v>
      </c>
      <c r="F109" s="12" t="s">
        <v>2653</v>
      </c>
      <c r="G109" s="3" t="s">
        <v>2336</v>
      </c>
    </row>
    <row r="110" spans="1:7">
      <c r="A110" s="34" t="s">
        <v>3951</v>
      </c>
      <c r="B110" s="43" t="s">
        <v>3952</v>
      </c>
      <c r="C110" s="34" t="s">
        <v>2614</v>
      </c>
      <c r="D110" s="36" t="s">
        <v>3953</v>
      </c>
      <c r="F110" s="12" t="s">
        <v>2652</v>
      </c>
      <c r="G110" s="3" t="s">
        <v>2333</v>
      </c>
    </row>
    <row r="111" spans="1:7">
      <c r="A111" s="34" t="s">
        <v>3954</v>
      </c>
      <c r="B111" s="43" t="s">
        <v>3955</v>
      </c>
      <c r="C111" s="34" t="s">
        <v>2614</v>
      </c>
      <c r="D111" s="36" t="s">
        <v>3956</v>
      </c>
      <c r="F111" s="12" t="s">
        <v>2655</v>
      </c>
      <c r="G111" s="3" t="s">
        <v>2342</v>
      </c>
    </row>
    <row r="112" spans="1:7">
      <c r="A112" s="34" t="s">
        <v>3957</v>
      </c>
      <c r="B112" s="43" t="s">
        <v>3958</v>
      </c>
      <c r="C112" s="34" t="s">
        <v>2614</v>
      </c>
      <c r="D112" s="36" t="s">
        <v>3959</v>
      </c>
      <c r="F112" s="12" t="s">
        <v>2654</v>
      </c>
      <c r="G112" s="3" t="s">
        <v>2339</v>
      </c>
    </row>
    <row r="113" spans="1:7">
      <c r="A113" s="34" t="s">
        <v>3960</v>
      </c>
      <c r="B113" s="43" t="s">
        <v>3961</v>
      </c>
      <c r="C113" s="34" t="s">
        <v>2614</v>
      </c>
      <c r="D113" s="36" t="s">
        <v>3962</v>
      </c>
      <c r="F113" s="12" t="s">
        <v>2656</v>
      </c>
      <c r="G113" s="3" t="s">
        <v>2345</v>
      </c>
    </row>
    <row r="114" spans="1:7">
      <c r="A114" s="34" t="s">
        <v>3963</v>
      </c>
      <c r="B114" s="43" t="s">
        <v>3964</v>
      </c>
      <c r="C114" s="34" t="s">
        <v>2614</v>
      </c>
      <c r="D114" s="36" t="s">
        <v>3965</v>
      </c>
      <c r="F114" s="12" t="s">
        <v>2657</v>
      </c>
      <c r="G114" s="3" t="s">
        <v>2348</v>
      </c>
    </row>
    <row r="115" spans="1:7">
      <c r="A115" s="34" t="s">
        <v>3966</v>
      </c>
      <c r="B115" s="43" t="s">
        <v>3967</v>
      </c>
      <c r="C115" s="34" t="s">
        <v>2614</v>
      </c>
      <c r="D115" s="36" t="s">
        <v>3968</v>
      </c>
      <c r="F115" s="12" t="s">
        <v>2659</v>
      </c>
      <c r="G115" s="3" t="s">
        <v>2354</v>
      </c>
    </row>
    <row r="116" spans="1:7">
      <c r="A116" s="34" t="s">
        <v>3969</v>
      </c>
      <c r="B116" s="43" t="s">
        <v>3970</v>
      </c>
      <c r="C116" s="34" t="s">
        <v>2614</v>
      </c>
      <c r="D116" s="36" t="s">
        <v>3971</v>
      </c>
      <c r="F116" s="12" t="s">
        <v>3641</v>
      </c>
      <c r="G116" s="3" t="s">
        <v>2351</v>
      </c>
    </row>
    <row r="117" spans="1:7">
      <c r="A117" s="34" t="s">
        <v>3972</v>
      </c>
      <c r="B117" s="43" t="s">
        <v>3973</v>
      </c>
      <c r="C117" s="34" t="s">
        <v>2614</v>
      </c>
      <c r="D117" s="36" t="s">
        <v>3974</v>
      </c>
      <c r="F117" s="12" t="s">
        <v>2658</v>
      </c>
      <c r="G117" s="3" t="s">
        <v>2360</v>
      </c>
    </row>
    <row r="118" spans="1:7">
      <c r="A118" s="34" t="s">
        <v>3975</v>
      </c>
      <c r="B118" s="43" t="s">
        <v>3976</v>
      </c>
      <c r="C118" s="34" t="s">
        <v>2614</v>
      </c>
      <c r="D118" s="36" t="s">
        <v>3977</v>
      </c>
      <c r="F118" s="12" t="s">
        <v>2660</v>
      </c>
      <c r="G118" s="3" t="s">
        <v>2357</v>
      </c>
    </row>
    <row r="119" spans="1:7">
      <c r="A119" s="34" t="s">
        <v>3978</v>
      </c>
      <c r="B119" s="43" t="s">
        <v>3979</v>
      </c>
      <c r="C119" s="34" t="s">
        <v>2614</v>
      </c>
      <c r="D119" s="36" t="s">
        <v>3980</v>
      </c>
      <c r="F119" s="12" t="s">
        <v>2661</v>
      </c>
      <c r="G119" s="3" t="s">
        <v>2363</v>
      </c>
    </row>
    <row r="120" spans="1:7">
      <c r="A120" s="34" t="s">
        <v>3981</v>
      </c>
      <c r="B120" s="43" t="s">
        <v>3982</v>
      </c>
      <c r="C120" s="34" t="s">
        <v>2614</v>
      </c>
      <c r="D120" s="36" t="s">
        <v>3983</v>
      </c>
      <c r="F120" s="12" t="s">
        <v>3651</v>
      </c>
      <c r="G120" s="3" t="s">
        <v>2366</v>
      </c>
    </row>
    <row r="121" spans="1:7">
      <c r="A121" s="34" t="s">
        <v>3984</v>
      </c>
      <c r="B121" s="43" t="s">
        <v>3985</v>
      </c>
      <c r="C121" s="34" t="s">
        <v>2614</v>
      </c>
      <c r="D121" s="36" t="s">
        <v>3986</v>
      </c>
      <c r="F121" s="12" t="s">
        <v>3652</v>
      </c>
      <c r="G121" s="3" t="s">
        <v>2369</v>
      </c>
    </row>
    <row r="122" spans="1:7">
      <c r="A122" s="34" t="s">
        <v>3987</v>
      </c>
      <c r="B122" s="49" t="s">
        <v>3988</v>
      </c>
      <c r="C122" s="34" t="s">
        <v>2614</v>
      </c>
      <c r="D122" s="36" t="s">
        <v>3989</v>
      </c>
      <c r="G122" s="3" t="s">
        <v>2372</v>
      </c>
    </row>
    <row r="123" spans="1:7">
      <c r="A123" s="34" t="s">
        <v>3990</v>
      </c>
      <c r="B123" s="43" t="s">
        <v>3991</v>
      </c>
      <c r="C123" s="34" t="s">
        <v>2614</v>
      </c>
      <c r="D123" s="36" t="s">
        <v>3992</v>
      </c>
      <c r="F123" s="12" t="s">
        <v>3650</v>
      </c>
      <c r="G123" s="3" t="s">
        <v>2375</v>
      </c>
    </row>
    <row r="124" spans="1:7">
      <c r="A124" s="34" t="s">
        <v>3993</v>
      </c>
      <c r="B124" s="43" t="s">
        <v>3994</v>
      </c>
      <c r="C124" s="34" t="s">
        <v>2614</v>
      </c>
      <c r="D124" s="36" t="s">
        <v>3995</v>
      </c>
      <c r="F124" s="12" t="s">
        <v>2666</v>
      </c>
      <c r="G124" s="3" t="s">
        <v>2378</v>
      </c>
    </row>
    <row r="125" spans="1:7">
      <c r="A125" s="34" t="s">
        <v>3996</v>
      </c>
      <c r="B125" s="43" t="s">
        <v>3997</v>
      </c>
      <c r="C125" s="34" t="s">
        <v>2614</v>
      </c>
      <c r="D125" s="36" t="s">
        <v>3998</v>
      </c>
      <c r="F125" s="12" t="s">
        <v>2667</v>
      </c>
      <c r="G125" s="3" t="s">
        <v>2386</v>
      </c>
    </row>
    <row r="126" spans="1:7">
      <c r="A126" s="34" t="s">
        <v>3999</v>
      </c>
      <c r="B126" s="43" t="s">
        <v>4000</v>
      </c>
      <c r="C126" s="34" t="s">
        <v>2614</v>
      </c>
      <c r="D126" s="36" t="s">
        <v>4001</v>
      </c>
      <c r="F126" s="12" t="s">
        <v>2668</v>
      </c>
      <c r="G126" s="3" t="s">
        <v>2389</v>
      </c>
    </row>
    <row r="127" spans="1:7">
      <c r="A127" s="34" t="s">
        <v>4002</v>
      </c>
      <c r="B127" s="43" t="s">
        <v>4003</v>
      </c>
      <c r="C127" s="34" t="s">
        <v>2614</v>
      </c>
      <c r="D127" s="36" t="s">
        <v>4004</v>
      </c>
      <c r="F127" s="12" t="s">
        <v>2669</v>
      </c>
      <c r="G127" s="3" t="s">
        <v>2396</v>
      </c>
    </row>
    <row r="128" spans="1:7">
      <c r="A128" s="34" t="s">
        <v>4005</v>
      </c>
      <c r="B128" s="43" t="s">
        <v>4006</v>
      </c>
      <c r="C128" s="34" t="s">
        <v>2614</v>
      </c>
      <c r="D128" s="36" t="s">
        <v>4007</v>
      </c>
      <c r="F128" s="12" t="s">
        <v>2670</v>
      </c>
      <c r="G128" s="3" t="s">
        <v>2399</v>
      </c>
    </row>
    <row r="129" spans="1:7">
      <c r="A129" s="34" t="s">
        <v>4008</v>
      </c>
      <c r="B129" s="43" t="s">
        <v>4009</v>
      </c>
      <c r="C129" s="34" t="s">
        <v>2614</v>
      </c>
      <c r="D129" s="36" t="s">
        <v>4010</v>
      </c>
      <c r="F129" s="12" t="s">
        <v>2671</v>
      </c>
      <c r="G129" s="3" t="s">
        <v>2402</v>
      </c>
    </row>
    <row r="130" spans="1:7" ht="30">
      <c r="A130" s="34" t="s">
        <v>4011</v>
      </c>
      <c r="B130" s="43" t="s">
        <v>4012</v>
      </c>
      <c r="C130" s="34" t="s">
        <v>2614</v>
      </c>
      <c r="D130" s="36" t="s">
        <v>4013</v>
      </c>
      <c r="F130" s="12" t="s">
        <v>2672</v>
      </c>
      <c r="G130" s="3" t="s">
        <v>2405</v>
      </c>
    </row>
    <row r="131" spans="1:7">
      <c r="A131" s="34" t="s">
        <v>4014</v>
      </c>
      <c r="B131" s="43" t="s">
        <v>4015</v>
      </c>
      <c r="C131" s="34" t="s">
        <v>2614</v>
      </c>
      <c r="D131" s="36" t="s">
        <v>4016</v>
      </c>
      <c r="F131" s="12" t="s">
        <v>2673</v>
      </c>
      <c r="G131" s="3" t="s">
        <v>2408</v>
      </c>
    </row>
    <row r="132" spans="1:7" ht="30">
      <c r="A132" s="34" t="s">
        <v>4017</v>
      </c>
      <c r="B132" s="43" t="s">
        <v>4018</v>
      </c>
      <c r="C132" s="34" t="s">
        <v>2614</v>
      </c>
      <c r="D132" s="36" t="s">
        <v>4019</v>
      </c>
      <c r="F132" s="12" t="s">
        <v>2674</v>
      </c>
      <c r="G132" s="3" t="s">
        <v>2411</v>
      </c>
    </row>
    <row r="133" spans="1:7">
      <c r="A133" s="34" t="s">
        <v>4020</v>
      </c>
      <c r="B133" s="43" t="s">
        <v>4021</v>
      </c>
      <c r="C133" s="34" t="s">
        <v>2614</v>
      </c>
      <c r="D133" s="36" t="s">
        <v>4022</v>
      </c>
      <c r="F133" s="12" t="s">
        <v>2706</v>
      </c>
      <c r="G133" s="3" t="s">
        <v>2556</v>
      </c>
    </row>
    <row r="134" spans="1:7" ht="30">
      <c r="A134" s="34" t="s">
        <v>4023</v>
      </c>
      <c r="B134" s="43" t="s">
        <v>4024</v>
      </c>
      <c r="C134" s="34" t="s">
        <v>2614</v>
      </c>
      <c r="D134" s="36" t="s">
        <v>4025</v>
      </c>
    </row>
    <row r="135" spans="1:7">
      <c r="A135" s="34" t="s">
        <v>4026</v>
      </c>
      <c r="B135" s="44" t="s">
        <v>4027</v>
      </c>
      <c r="C135" s="34" t="s">
        <v>2614</v>
      </c>
      <c r="D135" s="36" t="s">
        <v>4028</v>
      </c>
    </row>
    <row r="136" spans="1:7">
      <c r="A136" s="34" t="s">
        <v>4029</v>
      </c>
      <c r="B136" s="44" t="s">
        <v>4030</v>
      </c>
      <c r="C136" s="34" t="s">
        <v>2614</v>
      </c>
      <c r="D136" s="36" t="s">
        <v>4031</v>
      </c>
    </row>
    <row r="137" spans="1:7">
      <c r="A137" s="34" t="s">
        <v>4032</v>
      </c>
      <c r="B137" s="43" t="s">
        <v>4033</v>
      </c>
      <c r="C137" s="34" t="s">
        <v>2614</v>
      </c>
      <c r="D137" s="36" t="s">
        <v>4034</v>
      </c>
      <c r="F137" s="12" t="s">
        <v>2675</v>
      </c>
      <c r="G137" s="3" t="s">
        <v>2425</v>
      </c>
    </row>
    <row r="138" spans="1:7">
      <c r="A138" s="34" t="s">
        <v>4035</v>
      </c>
      <c r="B138" s="43" t="s">
        <v>4036</v>
      </c>
      <c r="C138" s="34" t="s">
        <v>2614</v>
      </c>
      <c r="D138" s="36" t="s">
        <v>4037</v>
      </c>
      <c r="F138" s="12" t="s">
        <v>2676</v>
      </c>
      <c r="G138" s="3" t="s">
        <v>2428</v>
      </c>
    </row>
    <row r="139" spans="1:7" ht="45">
      <c r="A139" s="34" t="s">
        <v>4038</v>
      </c>
      <c r="B139" s="44" t="s">
        <v>4039</v>
      </c>
      <c r="C139" s="34" t="s">
        <v>2614</v>
      </c>
      <c r="D139" s="36" t="s">
        <v>4040</v>
      </c>
      <c r="E139" s="24" t="s">
        <v>8346</v>
      </c>
    </row>
    <row r="140" spans="1:7" ht="30">
      <c r="A140" s="34" t="s">
        <v>4041</v>
      </c>
      <c r="B140" s="44" t="s">
        <v>4042</v>
      </c>
      <c r="C140" s="34" t="s">
        <v>2614</v>
      </c>
      <c r="D140" s="36" t="s">
        <v>4043</v>
      </c>
      <c r="E140" t="s">
        <v>8345</v>
      </c>
    </row>
    <row r="141" spans="1:7" ht="30">
      <c r="A141" s="34" t="s">
        <v>4044</v>
      </c>
      <c r="B141" s="49" t="s">
        <v>4045</v>
      </c>
      <c r="C141" s="34" t="s">
        <v>2614</v>
      </c>
      <c r="D141" s="36" t="s">
        <v>4046</v>
      </c>
      <c r="G141" t="s">
        <v>2565</v>
      </c>
    </row>
    <row r="142" spans="1:7" ht="30">
      <c r="A142" s="34" t="s">
        <v>4047</v>
      </c>
      <c r="B142" s="43" t="s">
        <v>4048</v>
      </c>
      <c r="C142" s="34" t="s">
        <v>2614</v>
      </c>
      <c r="D142" s="36" t="s">
        <v>4049</v>
      </c>
    </row>
    <row r="143" spans="1:7" ht="30">
      <c r="A143" s="34" t="s">
        <v>4050</v>
      </c>
      <c r="B143" s="44" t="s">
        <v>4051</v>
      </c>
      <c r="C143" s="34" t="s">
        <v>2614</v>
      </c>
      <c r="D143" s="36" t="s">
        <v>4052</v>
      </c>
    </row>
    <row r="144" spans="1:7" ht="30">
      <c r="A144" s="34" t="s">
        <v>4053</v>
      </c>
      <c r="B144" s="44" t="s">
        <v>4054</v>
      </c>
      <c r="C144" s="34" t="s">
        <v>2614</v>
      </c>
      <c r="D144" s="36" t="s">
        <v>4055</v>
      </c>
    </row>
    <row r="145" spans="1:7" ht="30">
      <c r="A145" s="34" t="s">
        <v>4056</v>
      </c>
      <c r="B145" s="43" t="s">
        <v>4057</v>
      </c>
      <c r="C145" s="34" t="s">
        <v>2614</v>
      </c>
      <c r="D145" s="36" t="s">
        <v>4058</v>
      </c>
      <c r="F145" s="12" t="s">
        <v>2644</v>
      </c>
      <c r="G145" s="3" t="s">
        <v>2443</v>
      </c>
    </row>
    <row r="146" spans="1:7" ht="30">
      <c r="A146" s="34" t="s">
        <v>4059</v>
      </c>
      <c r="B146" s="43" t="s">
        <v>4060</v>
      </c>
      <c r="C146" s="34" t="s">
        <v>2614</v>
      </c>
      <c r="D146" s="36" t="s">
        <v>4061</v>
      </c>
      <c r="F146" s="12" t="s">
        <v>2651</v>
      </c>
      <c r="G146" s="3" t="s">
        <v>2446</v>
      </c>
    </row>
    <row r="147" spans="1:7">
      <c r="A147" s="34" t="s">
        <v>4062</v>
      </c>
      <c r="B147" s="43" t="s">
        <v>4063</v>
      </c>
      <c r="C147" s="34" t="s">
        <v>2614</v>
      </c>
      <c r="D147" s="36" t="s">
        <v>4064</v>
      </c>
      <c r="F147" s="12" t="s">
        <v>2711</v>
      </c>
      <c r="G147" s="3" t="s">
        <v>2589</v>
      </c>
    </row>
    <row r="148" spans="1:7">
      <c r="A148" s="34" t="s">
        <v>4065</v>
      </c>
      <c r="B148" s="43" t="s">
        <v>4066</v>
      </c>
      <c r="C148" s="34" t="s">
        <v>2614</v>
      </c>
      <c r="D148" s="36" t="s">
        <v>4067</v>
      </c>
      <c r="F148" s="12" t="s">
        <v>2712</v>
      </c>
      <c r="G148" s="3" t="s">
        <v>2592</v>
      </c>
    </row>
    <row r="149" spans="1:7">
      <c r="A149" s="34" t="s">
        <v>4068</v>
      </c>
      <c r="B149" s="43" t="s">
        <v>4069</v>
      </c>
      <c r="C149" s="34" t="s">
        <v>2614</v>
      </c>
      <c r="D149" s="36" t="s">
        <v>4070</v>
      </c>
      <c r="F149" s="12" t="s">
        <v>2713</v>
      </c>
      <c r="G149" s="3" t="s">
        <v>2595</v>
      </c>
    </row>
    <row r="150" spans="1:7">
      <c r="A150" s="34" t="s">
        <v>4071</v>
      </c>
      <c r="B150" s="43" t="s">
        <v>4072</v>
      </c>
      <c r="C150" s="34" t="s">
        <v>2614</v>
      </c>
      <c r="D150" s="36" t="s">
        <v>4073</v>
      </c>
      <c r="F150" s="12" t="s">
        <v>2714</v>
      </c>
      <c r="G150" s="3" t="s">
        <v>2598</v>
      </c>
    </row>
    <row r="151" spans="1:7">
      <c r="A151" s="34" t="s">
        <v>4074</v>
      </c>
      <c r="B151" s="43" t="s">
        <v>4075</v>
      </c>
      <c r="C151" s="34" t="s">
        <v>2614</v>
      </c>
      <c r="D151" s="36" t="s">
        <v>4076</v>
      </c>
      <c r="F151" s="12" t="s">
        <v>2715</v>
      </c>
      <c r="G151" s="3" t="s">
        <v>2601</v>
      </c>
    </row>
    <row r="152" spans="1:7">
      <c r="A152" s="34" t="s">
        <v>4077</v>
      </c>
      <c r="B152" s="43" t="s">
        <v>4078</v>
      </c>
      <c r="C152" s="34" t="s">
        <v>2614</v>
      </c>
      <c r="D152" s="36" t="s">
        <v>4079</v>
      </c>
      <c r="F152" s="12" t="s">
        <v>2716</v>
      </c>
      <c r="G152" s="3" t="s">
        <v>2604</v>
      </c>
    </row>
    <row r="153" spans="1:7">
      <c r="A153" s="34" t="s">
        <v>4080</v>
      </c>
      <c r="B153" s="43" t="s">
        <v>4081</v>
      </c>
      <c r="C153" s="34" t="s">
        <v>2614</v>
      </c>
      <c r="D153" s="36" t="s">
        <v>4082</v>
      </c>
      <c r="F153" s="12" t="s">
        <v>2717</v>
      </c>
      <c r="G153" s="3" t="s">
        <v>2607</v>
      </c>
    </row>
    <row r="154" spans="1:7">
      <c r="A154" s="34" t="s">
        <v>4083</v>
      </c>
      <c r="B154" s="43" t="s">
        <v>4084</v>
      </c>
      <c r="C154" s="34" t="s">
        <v>2614</v>
      </c>
      <c r="D154" s="36" t="s">
        <v>4085</v>
      </c>
      <c r="F154" s="12" t="s">
        <v>2718</v>
      </c>
      <c r="G154" s="3" t="s">
        <v>2610</v>
      </c>
    </row>
    <row r="155" spans="1:7">
      <c r="A155" s="34" t="s">
        <v>4086</v>
      </c>
      <c r="B155" s="43" t="s">
        <v>4087</v>
      </c>
      <c r="C155" s="34" t="s">
        <v>2614</v>
      </c>
      <c r="D155" s="36" t="s">
        <v>4088</v>
      </c>
    </row>
    <row r="156" spans="1:7">
      <c r="A156" s="34" t="s">
        <v>4089</v>
      </c>
      <c r="B156" s="43" t="s">
        <v>4090</v>
      </c>
      <c r="C156" s="34" t="s">
        <v>2614</v>
      </c>
      <c r="D156" s="36" t="s">
        <v>4091</v>
      </c>
      <c r="F156" s="12" t="s">
        <v>2709</v>
      </c>
      <c r="G156" s="3" t="s">
        <v>2577</v>
      </c>
    </row>
    <row r="157" spans="1:7" ht="30">
      <c r="A157" s="34" t="s">
        <v>4092</v>
      </c>
      <c r="B157" s="43" t="s">
        <v>4093</v>
      </c>
      <c r="C157" s="34" t="s">
        <v>2614</v>
      </c>
      <c r="D157" s="36" t="s">
        <v>4094</v>
      </c>
    </row>
    <row r="158" spans="1:7">
      <c r="A158" s="34" t="s">
        <v>4095</v>
      </c>
      <c r="B158" s="43" t="s">
        <v>4096</v>
      </c>
      <c r="C158" s="34" t="s">
        <v>2614</v>
      </c>
      <c r="D158" s="36" t="s">
        <v>4097</v>
      </c>
      <c r="F158" s="12" t="s">
        <v>2678</v>
      </c>
      <c r="G158" s="3" t="s">
        <v>2449</v>
      </c>
    </row>
    <row r="159" spans="1:7">
      <c r="A159" s="34" t="s">
        <v>4098</v>
      </c>
      <c r="B159" s="43" t="s">
        <v>4099</v>
      </c>
      <c r="C159" s="34" t="s">
        <v>2614</v>
      </c>
      <c r="D159" s="36" t="s">
        <v>4100</v>
      </c>
      <c r="F159" s="12" t="s">
        <v>2679</v>
      </c>
      <c r="G159" s="3" t="s">
        <v>2452</v>
      </c>
    </row>
    <row r="160" spans="1:7">
      <c r="A160" s="34" t="s">
        <v>4101</v>
      </c>
      <c r="B160" s="43" t="s">
        <v>4102</v>
      </c>
      <c r="C160" s="34" t="s">
        <v>2614</v>
      </c>
      <c r="D160" s="36" t="s">
        <v>4103</v>
      </c>
      <c r="F160" s="12" t="s">
        <v>2683</v>
      </c>
      <c r="G160" s="3" t="s">
        <v>2464</v>
      </c>
    </row>
    <row r="161" spans="1:7">
      <c r="A161" s="34" t="s">
        <v>4104</v>
      </c>
      <c r="B161" s="43" t="s">
        <v>4105</v>
      </c>
      <c r="C161" s="34" t="s">
        <v>2614</v>
      </c>
      <c r="D161" s="36" t="s">
        <v>4106</v>
      </c>
      <c r="F161" s="12" t="s">
        <v>2682</v>
      </c>
      <c r="G161" s="3" t="s">
        <v>2461</v>
      </c>
    </row>
    <row r="162" spans="1:7">
      <c r="A162" s="34" t="s">
        <v>4107</v>
      </c>
      <c r="B162" s="43" t="s">
        <v>4108</v>
      </c>
      <c r="C162" s="34" t="s">
        <v>2614</v>
      </c>
      <c r="D162" s="36" t="s">
        <v>4109</v>
      </c>
      <c r="F162" s="12" t="s">
        <v>2680</v>
      </c>
      <c r="G162" s="3" t="s">
        <v>2455</v>
      </c>
    </row>
    <row r="163" spans="1:7">
      <c r="A163" s="34" t="s">
        <v>4110</v>
      </c>
      <c r="B163" s="43" t="s">
        <v>4111</v>
      </c>
      <c r="C163" s="34" t="s">
        <v>2614</v>
      </c>
      <c r="D163" s="36" t="s">
        <v>4112</v>
      </c>
      <c r="F163" s="12" t="s">
        <v>2681</v>
      </c>
      <c r="G163" s="3" t="s">
        <v>2458</v>
      </c>
    </row>
    <row r="164" spans="1:7">
      <c r="A164" s="34" t="s">
        <v>4113</v>
      </c>
      <c r="B164" s="43" t="s">
        <v>4114</v>
      </c>
      <c r="C164" s="34" t="s">
        <v>2614</v>
      </c>
      <c r="D164" s="36" t="s">
        <v>4115</v>
      </c>
      <c r="F164" s="12" t="s">
        <v>2685</v>
      </c>
      <c r="G164" s="3" t="s">
        <v>2470</v>
      </c>
    </row>
    <row r="165" spans="1:7">
      <c r="A165" s="34" t="s">
        <v>4116</v>
      </c>
      <c r="B165" s="43" t="s">
        <v>4117</v>
      </c>
      <c r="C165" s="34" t="s">
        <v>2614</v>
      </c>
      <c r="D165" s="36" t="s">
        <v>4118</v>
      </c>
      <c r="F165" s="12" t="s">
        <v>2684</v>
      </c>
      <c r="G165" s="3" t="s">
        <v>2467</v>
      </c>
    </row>
    <row r="166" spans="1:7">
      <c r="A166" s="34" t="s">
        <v>4119</v>
      </c>
      <c r="B166" s="43" t="s">
        <v>4120</v>
      </c>
      <c r="C166" s="34" t="s">
        <v>2614</v>
      </c>
      <c r="D166" s="36" t="s">
        <v>4121</v>
      </c>
      <c r="F166" s="12" t="s">
        <v>2689</v>
      </c>
      <c r="G166" s="3" t="s">
        <v>2482</v>
      </c>
    </row>
    <row r="167" spans="1:7">
      <c r="A167" s="34" t="s">
        <v>4122</v>
      </c>
      <c r="B167" s="43" t="s">
        <v>4123</v>
      </c>
      <c r="C167" s="34" t="s">
        <v>2614</v>
      </c>
      <c r="D167" s="36" t="s">
        <v>4124</v>
      </c>
      <c r="F167" s="12" t="s">
        <v>2688</v>
      </c>
      <c r="G167" s="3" t="s">
        <v>2479</v>
      </c>
    </row>
    <row r="168" spans="1:7">
      <c r="A168" s="34" t="s">
        <v>4125</v>
      </c>
      <c r="B168" s="43" t="s">
        <v>4126</v>
      </c>
      <c r="C168" s="34" t="s">
        <v>2614</v>
      </c>
      <c r="D168" s="36" t="s">
        <v>4127</v>
      </c>
      <c r="F168" s="12" t="s">
        <v>2686</v>
      </c>
      <c r="G168" s="3" t="s">
        <v>2473</v>
      </c>
    </row>
    <row r="169" spans="1:7">
      <c r="A169" s="34" t="s">
        <v>4128</v>
      </c>
      <c r="B169" s="43" t="s">
        <v>4129</v>
      </c>
      <c r="C169" s="34" t="s">
        <v>2614</v>
      </c>
      <c r="D169" s="36" t="s">
        <v>4130</v>
      </c>
      <c r="F169" s="12" t="s">
        <v>2687</v>
      </c>
      <c r="G169" s="3" t="s">
        <v>2476</v>
      </c>
    </row>
    <row r="170" spans="1:7">
      <c r="A170" s="34" t="s">
        <v>4131</v>
      </c>
      <c r="B170" s="43" t="s">
        <v>4132</v>
      </c>
      <c r="C170" s="34" t="s">
        <v>2614</v>
      </c>
      <c r="D170" s="36" t="s">
        <v>4133</v>
      </c>
      <c r="F170" s="12" t="s">
        <v>2690</v>
      </c>
      <c r="G170" s="3" t="s">
        <v>2485</v>
      </c>
    </row>
    <row r="171" spans="1:7">
      <c r="A171" s="34" t="s">
        <v>4134</v>
      </c>
      <c r="B171" s="43" t="s">
        <v>4135</v>
      </c>
      <c r="C171" s="34" t="s">
        <v>2614</v>
      </c>
      <c r="D171" s="36" t="s">
        <v>4136</v>
      </c>
      <c r="F171" s="12" t="s">
        <v>2691</v>
      </c>
      <c r="G171" s="3" t="s">
        <v>2488</v>
      </c>
    </row>
    <row r="172" spans="1:7">
      <c r="A172" s="34" t="s">
        <v>4137</v>
      </c>
      <c r="B172" s="43" t="s">
        <v>4138</v>
      </c>
      <c r="C172" s="34" t="s">
        <v>2614</v>
      </c>
      <c r="D172" s="36" t="s">
        <v>4139</v>
      </c>
      <c r="F172" s="12" t="s">
        <v>2692</v>
      </c>
      <c r="G172" s="3" t="s">
        <v>2491</v>
      </c>
    </row>
    <row r="173" spans="1:7">
      <c r="A173" s="34" t="s">
        <v>4140</v>
      </c>
      <c r="B173" s="43" t="s">
        <v>4141</v>
      </c>
      <c r="C173" s="34" t="s">
        <v>2614</v>
      </c>
      <c r="D173" s="36" t="s">
        <v>4142</v>
      </c>
      <c r="F173" s="12" t="s">
        <v>2693</v>
      </c>
      <c r="G173" s="3" t="s">
        <v>2494</v>
      </c>
    </row>
    <row r="174" spans="1:7">
      <c r="A174" s="34" t="s">
        <v>4143</v>
      </c>
      <c r="B174" s="43" t="s">
        <v>4144</v>
      </c>
      <c r="C174" s="34" t="s">
        <v>2614</v>
      </c>
      <c r="D174" s="36" t="s">
        <v>4145</v>
      </c>
      <c r="F174" s="12" t="s">
        <v>2694</v>
      </c>
      <c r="G174" s="3" t="s">
        <v>2497</v>
      </c>
    </row>
    <row r="175" spans="1:7">
      <c r="A175" s="34" t="s">
        <v>4146</v>
      </c>
      <c r="B175" s="43" t="s">
        <v>4147</v>
      </c>
      <c r="C175" s="34" t="s">
        <v>2614</v>
      </c>
      <c r="D175" s="36" t="s">
        <v>4148</v>
      </c>
      <c r="F175" s="12" t="s">
        <v>2695</v>
      </c>
      <c r="G175" s="3" t="s">
        <v>2500</v>
      </c>
    </row>
    <row r="176" spans="1:7">
      <c r="A176" s="34" t="s">
        <v>4149</v>
      </c>
      <c r="B176" s="43" t="s">
        <v>4150</v>
      </c>
      <c r="C176" s="34" t="s">
        <v>2614</v>
      </c>
      <c r="D176" s="36" t="s">
        <v>4151</v>
      </c>
      <c r="F176" s="12" t="s">
        <v>2696</v>
      </c>
      <c r="G176" s="3" t="s">
        <v>2503</v>
      </c>
    </row>
    <row r="177" spans="1:7">
      <c r="A177" s="34" t="s">
        <v>4152</v>
      </c>
      <c r="B177" s="43" t="s">
        <v>4153</v>
      </c>
      <c r="C177" s="34" t="s">
        <v>2614</v>
      </c>
      <c r="D177" s="36" t="s">
        <v>4154</v>
      </c>
      <c r="F177" s="12" t="s">
        <v>2697</v>
      </c>
      <c r="G177" s="3" t="s">
        <v>2506</v>
      </c>
    </row>
    <row r="178" spans="1:7">
      <c r="A178" s="34" t="s">
        <v>4155</v>
      </c>
      <c r="B178" s="44" t="s">
        <v>4156</v>
      </c>
      <c r="C178" s="34" t="s">
        <v>2614</v>
      </c>
      <c r="D178" s="36" t="s">
        <v>4157</v>
      </c>
    </row>
    <row r="179" spans="1:7">
      <c r="A179" s="34" t="s">
        <v>4158</v>
      </c>
      <c r="B179" s="44" t="s">
        <v>4159</v>
      </c>
      <c r="C179" s="34" t="s">
        <v>2614</v>
      </c>
      <c r="D179" s="36" t="s">
        <v>4160</v>
      </c>
    </row>
    <row r="180" spans="1:7" ht="30">
      <c r="A180" s="34" t="s">
        <v>4161</v>
      </c>
      <c r="B180" s="43" t="s">
        <v>4162</v>
      </c>
      <c r="C180" s="34" t="s">
        <v>2614</v>
      </c>
      <c r="D180" s="36" t="s">
        <v>4163</v>
      </c>
      <c r="F180" s="12" t="s">
        <v>2698</v>
      </c>
      <c r="G180" s="3" t="s">
        <v>2515</v>
      </c>
    </row>
    <row r="181" spans="1:7" ht="30">
      <c r="A181" s="34" t="s">
        <v>4164</v>
      </c>
      <c r="B181" s="43" t="s">
        <v>4165</v>
      </c>
      <c r="C181" s="34" t="s">
        <v>2614</v>
      </c>
      <c r="D181" s="36" t="s">
        <v>4166</v>
      </c>
      <c r="F181" s="12" t="s">
        <v>2699</v>
      </c>
      <c r="G181" s="3" t="s">
        <v>2518</v>
      </c>
    </row>
    <row r="182" spans="1:7" ht="30">
      <c r="A182" s="34" t="s">
        <v>4167</v>
      </c>
      <c r="B182" s="43" t="s">
        <v>4168</v>
      </c>
      <c r="C182" s="34" t="s">
        <v>2614</v>
      </c>
      <c r="D182" s="36" t="s">
        <v>4169</v>
      </c>
      <c r="F182" s="12" t="s">
        <v>2700</v>
      </c>
      <c r="G182" s="3" t="s">
        <v>2521</v>
      </c>
    </row>
    <row r="183" spans="1:7" ht="30">
      <c r="A183" s="34" t="s">
        <v>4170</v>
      </c>
      <c r="B183" s="43" t="s">
        <v>4171</v>
      </c>
      <c r="C183" s="34" t="s">
        <v>2614</v>
      </c>
      <c r="D183" s="36" t="s">
        <v>4172</v>
      </c>
      <c r="F183" s="12" t="s">
        <v>2701</v>
      </c>
      <c r="G183" s="3" t="s">
        <v>2524</v>
      </c>
    </row>
    <row r="184" spans="1:7">
      <c r="A184" s="34" t="s">
        <v>4173</v>
      </c>
      <c r="B184" s="44" t="s">
        <v>4174</v>
      </c>
      <c r="C184" s="34" t="s">
        <v>2614</v>
      </c>
      <c r="D184" s="36" t="s">
        <v>4175</v>
      </c>
    </row>
    <row r="185" spans="1:7" ht="30">
      <c r="A185" s="34" t="s">
        <v>4176</v>
      </c>
      <c r="B185" s="43" t="s">
        <v>4177</v>
      </c>
      <c r="C185" s="34" t="s">
        <v>2614</v>
      </c>
      <c r="D185" s="36" t="s">
        <v>4178</v>
      </c>
      <c r="F185" s="12" t="s">
        <v>2632</v>
      </c>
      <c r="G185" s="3" t="s">
        <v>2111</v>
      </c>
    </row>
    <row r="186" spans="1:7">
      <c r="A186" s="34" t="s">
        <v>4179</v>
      </c>
      <c r="B186" s="43" t="s">
        <v>4180</v>
      </c>
      <c r="C186" s="34" t="s">
        <v>2614</v>
      </c>
      <c r="D186" s="36" t="s">
        <v>4181</v>
      </c>
      <c r="F186" s="12" t="s">
        <v>2819</v>
      </c>
      <c r="G186" s="3" t="s">
        <v>2144</v>
      </c>
    </row>
    <row r="187" spans="1:7">
      <c r="A187" s="34" t="s">
        <v>4182</v>
      </c>
      <c r="B187" s="43" t="s">
        <v>4183</v>
      </c>
      <c r="C187" s="34" t="s">
        <v>2614</v>
      </c>
      <c r="D187" s="36" t="s">
        <v>4184</v>
      </c>
      <c r="F187" s="12" t="s">
        <v>2820</v>
      </c>
      <c r="G187" s="3" t="s">
        <v>2147</v>
      </c>
    </row>
    <row r="188" spans="1:7">
      <c r="A188" s="34" t="s">
        <v>4185</v>
      </c>
      <c r="B188" s="43" t="s">
        <v>4186</v>
      </c>
      <c r="C188" s="34" t="s">
        <v>2614</v>
      </c>
      <c r="D188" s="36" t="s">
        <v>4187</v>
      </c>
      <c r="F188" s="12" t="s">
        <v>2821</v>
      </c>
      <c r="G188" s="3" t="s">
        <v>2150</v>
      </c>
    </row>
    <row r="189" spans="1:7">
      <c r="A189" s="34" t="s">
        <v>4188</v>
      </c>
      <c r="B189" s="34" t="s">
        <v>4189</v>
      </c>
      <c r="C189" s="34" t="s">
        <v>2614</v>
      </c>
      <c r="D189" s="36" t="s">
        <v>206</v>
      </c>
    </row>
    <row r="190" spans="1:7">
      <c r="A190" s="34" t="s">
        <v>4190</v>
      </c>
      <c r="B190" s="34" t="s">
        <v>4191</v>
      </c>
      <c r="C190" s="34" t="s">
        <v>2614</v>
      </c>
      <c r="D190" s="36" t="s">
        <v>206</v>
      </c>
    </row>
    <row r="191" spans="1:7">
      <c r="A191" s="34" t="s">
        <v>4192</v>
      </c>
      <c r="B191" s="34" t="s">
        <v>4193</v>
      </c>
      <c r="C191" s="34" t="s">
        <v>2614</v>
      </c>
      <c r="D191" s="36" t="s">
        <v>206</v>
      </c>
    </row>
    <row r="192" spans="1:7">
      <c r="A192" s="34" t="s">
        <v>4194</v>
      </c>
      <c r="B192" s="34" t="s">
        <v>4195</v>
      </c>
      <c r="C192" s="34" t="s">
        <v>2614</v>
      </c>
      <c r="D192" s="36" t="s">
        <v>206</v>
      </c>
    </row>
    <row r="193" spans="1:4">
      <c r="A193" s="34" t="s">
        <v>4196</v>
      </c>
      <c r="B193" s="34" t="s">
        <v>4197</v>
      </c>
      <c r="C193" s="34" t="s">
        <v>2614</v>
      </c>
      <c r="D193" s="36" t="s">
        <v>206</v>
      </c>
    </row>
    <row r="194" spans="1:4">
      <c r="A194" s="34" t="s">
        <v>4198</v>
      </c>
      <c r="B194" s="34" t="s">
        <v>4199</v>
      </c>
      <c r="C194" s="34" t="s">
        <v>2614</v>
      </c>
      <c r="D194" s="36" t="s">
        <v>206</v>
      </c>
    </row>
    <row r="195" spans="1:4">
      <c r="A195" s="34" t="s">
        <v>4200</v>
      </c>
      <c r="B195" s="34" t="s">
        <v>4201</v>
      </c>
      <c r="C195" s="34" t="s">
        <v>2614</v>
      </c>
      <c r="D195" s="36" t="s">
        <v>206</v>
      </c>
    </row>
    <row r="196" spans="1:4">
      <c r="A196" s="34" t="s">
        <v>4202</v>
      </c>
      <c r="B196" s="34" t="s">
        <v>4203</v>
      </c>
      <c r="C196" s="34" t="s">
        <v>2614</v>
      </c>
      <c r="D196" s="36" t="s">
        <v>206</v>
      </c>
    </row>
    <row r="197" spans="1:4">
      <c r="A197" s="34" t="s">
        <v>4204</v>
      </c>
      <c r="B197" s="34" t="s">
        <v>4205</v>
      </c>
      <c r="C197" s="34" t="s">
        <v>2614</v>
      </c>
      <c r="D197" s="36" t="s">
        <v>206</v>
      </c>
    </row>
    <row r="198" spans="1:4">
      <c r="A198" s="34" t="s">
        <v>4206</v>
      </c>
      <c r="B198" s="34" t="s">
        <v>4207</v>
      </c>
      <c r="C198" s="34" t="s">
        <v>2614</v>
      </c>
      <c r="D198" s="36" t="s">
        <v>206</v>
      </c>
    </row>
    <row r="199" spans="1:4">
      <c r="A199" s="34" t="s">
        <v>4208</v>
      </c>
      <c r="B199" s="34" t="s">
        <v>4209</v>
      </c>
      <c r="C199" s="34" t="s">
        <v>2614</v>
      </c>
      <c r="D199" s="36" t="s">
        <v>206</v>
      </c>
    </row>
    <row r="200" spans="1:4">
      <c r="A200" s="34" t="s">
        <v>4210</v>
      </c>
      <c r="B200" s="34" t="s">
        <v>4211</v>
      </c>
      <c r="C200" s="34" t="s">
        <v>2614</v>
      </c>
      <c r="D200" s="36" t="s">
        <v>206</v>
      </c>
    </row>
    <row r="201" spans="1:4">
      <c r="A201" s="34" t="s">
        <v>4212</v>
      </c>
      <c r="B201" s="34" t="s">
        <v>4213</v>
      </c>
      <c r="C201" s="34" t="s">
        <v>2614</v>
      </c>
      <c r="D201" s="36" t="s">
        <v>206</v>
      </c>
    </row>
    <row r="202" spans="1:4">
      <c r="A202" s="34" t="s">
        <v>4214</v>
      </c>
      <c r="B202" s="34" t="s">
        <v>4215</v>
      </c>
      <c r="C202" s="34" t="s">
        <v>2614</v>
      </c>
      <c r="D202" s="36" t="s">
        <v>206</v>
      </c>
    </row>
    <row r="203" spans="1:4">
      <c r="A203" s="34" t="s">
        <v>4216</v>
      </c>
      <c r="B203" s="34" t="s">
        <v>4217</v>
      </c>
      <c r="C203" s="34" t="s">
        <v>2614</v>
      </c>
      <c r="D203" s="36" t="s">
        <v>206</v>
      </c>
    </row>
    <row r="204" spans="1:4">
      <c r="A204" s="34" t="s">
        <v>4218</v>
      </c>
      <c r="B204" s="34" t="s">
        <v>4219</v>
      </c>
      <c r="C204" s="34" t="s">
        <v>2614</v>
      </c>
      <c r="D204" s="36" t="s">
        <v>206</v>
      </c>
    </row>
    <row r="205" spans="1:4">
      <c r="A205" s="34" t="s">
        <v>4220</v>
      </c>
      <c r="B205" s="34" t="s">
        <v>4221</v>
      </c>
      <c r="C205" s="34" t="s">
        <v>2614</v>
      </c>
      <c r="D205" s="36" t="s">
        <v>206</v>
      </c>
    </row>
    <row r="206" spans="1:4">
      <c r="A206" s="34" t="s">
        <v>4222</v>
      </c>
      <c r="B206" s="34" t="s">
        <v>4223</v>
      </c>
      <c r="C206" s="34" t="s">
        <v>2614</v>
      </c>
      <c r="D206" s="36" t="s">
        <v>206</v>
      </c>
    </row>
    <row r="207" spans="1:4">
      <c r="A207" s="34" t="s">
        <v>4224</v>
      </c>
      <c r="B207" s="34" t="s">
        <v>4225</v>
      </c>
      <c r="C207" s="34" t="s">
        <v>2614</v>
      </c>
      <c r="D207" s="36" t="s">
        <v>206</v>
      </c>
    </row>
    <row r="208" spans="1:4">
      <c r="A208" s="34" t="s">
        <v>4226</v>
      </c>
      <c r="B208" s="34" t="s">
        <v>4227</v>
      </c>
      <c r="C208" s="34" t="s">
        <v>2614</v>
      </c>
      <c r="D208" s="36" t="s">
        <v>206</v>
      </c>
    </row>
    <row r="209" spans="1:4">
      <c r="A209" s="34" t="s">
        <v>4228</v>
      </c>
      <c r="B209" s="34" t="s">
        <v>4229</v>
      </c>
      <c r="C209" s="34" t="s">
        <v>2614</v>
      </c>
      <c r="D209" s="36" t="s">
        <v>206</v>
      </c>
    </row>
    <row r="210" spans="1:4">
      <c r="A210" s="34" t="s">
        <v>4230</v>
      </c>
      <c r="B210" s="34" t="s">
        <v>4231</v>
      </c>
      <c r="C210" s="34" t="s">
        <v>2614</v>
      </c>
      <c r="D210" s="36" t="s">
        <v>206</v>
      </c>
    </row>
    <row r="211" spans="1:4">
      <c r="A211" s="34" t="s">
        <v>4232</v>
      </c>
      <c r="B211" s="34" t="s">
        <v>4233</v>
      </c>
      <c r="C211" s="34" t="s">
        <v>2614</v>
      </c>
      <c r="D211" s="36" t="s">
        <v>206</v>
      </c>
    </row>
    <row r="212" spans="1:4">
      <c r="A212" s="34" t="s">
        <v>4234</v>
      </c>
      <c r="B212" s="34" t="s">
        <v>4235</v>
      </c>
      <c r="C212" s="34" t="s">
        <v>2614</v>
      </c>
      <c r="D212" s="36" t="s">
        <v>206</v>
      </c>
    </row>
    <row r="213" spans="1:4">
      <c r="A213" s="34" t="s">
        <v>4236</v>
      </c>
      <c r="B213" s="34" t="s">
        <v>4237</v>
      </c>
      <c r="C213" s="34" t="s">
        <v>2614</v>
      </c>
      <c r="D213" s="36" t="s">
        <v>206</v>
      </c>
    </row>
    <row r="214" spans="1:4">
      <c r="A214" s="34" t="s">
        <v>4238</v>
      </c>
      <c r="B214" s="34" t="s">
        <v>4239</v>
      </c>
      <c r="C214" s="34" t="s">
        <v>2614</v>
      </c>
      <c r="D214" s="36" t="s">
        <v>206</v>
      </c>
    </row>
    <row r="215" spans="1:4">
      <c r="A215" s="34" t="s">
        <v>4240</v>
      </c>
      <c r="B215" s="34" t="s">
        <v>4241</v>
      </c>
      <c r="C215" s="34" t="s">
        <v>2614</v>
      </c>
      <c r="D215" s="36" t="s">
        <v>206</v>
      </c>
    </row>
    <row r="216" spans="1:4">
      <c r="A216" s="34" t="s">
        <v>4242</v>
      </c>
      <c r="B216" s="34" t="s">
        <v>4243</v>
      </c>
      <c r="C216" s="34" t="s">
        <v>2614</v>
      </c>
      <c r="D216" s="36" t="s">
        <v>206</v>
      </c>
    </row>
    <row r="217" spans="1:4">
      <c r="A217" s="34" t="s">
        <v>4244</v>
      </c>
      <c r="B217" s="34" t="s">
        <v>4245</v>
      </c>
      <c r="C217" s="34" t="s">
        <v>2614</v>
      </c>
      <c r="D217" s="36" t="s">
        <v>206</v>
      </c>
    </row>
    <row r="218" spans="1:4">
      <c r="A218" s="34" t="s">
        <v>4246</v>
      </c>
      <c r="B218" s="34" t="s">
        <v>4247</v>
      </c>
      <c r="C218" s="34" t="s">
        <v>2614</v>
      </c>
      <c r="D218" s="36" t="s">
        <v>206</v>
      </c>
    </row>
    <row r="219" spans="1:4">
      <c r="A219" s="34" t="s">
        <v>4248</v>
      </c>
      <c r="B219" s="34" t="s">
        <v>4249</v>
      </c>
      <c r="C219" s="34" t="s">
        <v>2614</v>
      </c>
      <c r="D219" s="36" t="s">
        <v>206</v>
      </c>
    </row>
    <row r="220" spans="1:4">
      <c r="A220" s="34" t="s">
        <v>4250</v>
      </c>
      <c r="B220" s="34" t="s">
        <v>4251</v>
      </c>
      <c r="C220" s="34" t="s">
        <v>2614</v>
      </c>
      <c r="D220" s="36" t="s">
        <v>206</v>
      </c>
    </row>
    <row r="221" spans="1:4">
      <c r="A221" s="34" t="s">
        <v>4252</v>
      </c>
      <c r="B221" s="34" t="s">
        <v>4253</v>
      </c>
      <c r="C221" s="34" t="s">
        <v>2614</v>
      </c>
      <c r="D221" s="36" t="s">
        <v>206</v>
      </c>
    </row>
    <row r="222" spans="1:4">
      <c r="A222" s="34" t="s">
        <v>4254</v>
      </c>
      <c r="B222" s="34" t="s">
        <v>4255</v>
      </c>
      <c r="C222" s="34" t="s">
        <v>2614</v>
      </c>
      <c r="D222" s="36" t="s">
        <v>206</v>
      </c>
    </row>
    <row r="223" spans="1:4">
      <c r="A223" s="34" t="s">
        <v>4256</v>
      </c>
      <c r="B223" s="34" t="s">
        <v>4257</v>
      </c>
      <c r="C223" s="34" t="s">
        <v>2614</v>
      </c>
      <c r="D223" s="36" t="s">
        <v>206</v>
      </c>
    </row>
    <row r="224" spans="1:4">
      <c r="A224" s="34" t="s">
        <v>4258</v>
      </c>
      <c r="B224" s="34" t="s">
        <v>4259</v>
      </c>
      <c r="C224" s="34" t="s">
        <v>2614</v>
      </c>
      <c r="D224" s="36" t="s">
        <v>206</v>
      </c>
    </row>
    <row r="225" spans="1:7">
      <c r="A225" s="34" t="s">
        <v>4260</v>
      </c>
      <c r="B225" s="34" t="s">
        <v>4261</v>
      </c>
      <c r="C225" s="34" t="s">
        <v>2614</v>
      </c>
      <c r="D225" s="36" t="s">
        <v>206</v>
      </c>
    </row>
    <row r="226" spans="1:7">
      <c r="A226" s="34" t="s">
        <v>4262</v>
      </c>
      <c r="B226" s="34" t="s">
        <v>4263</v>
      </c>
      <c r="C226" s="34" t="s">
        <v>2614</v>
      </c>
      <c r="D226" s="36" t="s">
        <v>206</v>
      </c>
    </row>
    <row r="227" spans="1:7">
      <c r="A227" s="34" t="s">
        <v>4264</v>
      </c>
      <c r="B227" s="34" t="s">
        <v>4265</v>
      </c>
      <c r="C227" s="34" t="s">
        <v>2614</v>
      </c>
      <c r="D227" s="36" t="s">
        <v>206</v>
      </c>
    </row>
    <row r="228" spans="1:7">
      <c r="A228" s="34"/>
      <c r="B228" s="34" t="s">
        <v>4266</v>
      </c>
      <c r="C228" s="34" t="s">
        <v>2614</v>
      </c>
      <c r="D228" s="36"/>
    </row>
    <row r="229" spans="1:7">
      <c r="A229" s="34"/>
      <c r="B229" s="34" t="s">
        <v>4267</v>
      </c>
      <c r="C229" s="34" t="s">
        <v>2614</v>
      </c>
      <c r="D229" s="36"/>
    </row>
    <row r="230" spans="1:7">
      <c r="A230" s="34"/>
      <c r="B230" s="34" t="s">
        <v>4268</v>
      </c>
      <c r="C230" s="34" t="s">
        <v>2614</v>
      </c>
      <c r="D230" s="36"/>
    </row>
    <row r="231" spans="1:7">
      <c r="A231" s="34" t="s">
        <v>4269</v>
      </c>
      <c r="B231" s="44" t="s">
        <v>4270</v>
      </c>
      <c r="C231" s="34" t="s">
        <v>2614</v>
      </c>
      <c r="D231" s="36" t="s">
        <v>4271</v>
      </c>
    </row>
    <row r="232" spans="1:7">
      <c r="A232" s="34" t="s">
        <v>4272</v>
      </c>
      <c r="B232" s="43" t="s">
        <v>4273</v>
      </c>
      <c r="C232" s="34" t="s">
        <v>2614</v>
      </c>
      <c r="D232" s="36" t="s">
        <v>4274</v>
      </c>
      <c r="F232" s="12" t="s">
        <v>2702</v>
      </c>
      <c r="G232" s="3" t="s">
        <v>2541</v>
      </c>
    </row>
    <row r="233" spans="1:7">
      <c r="A233" s="34" t="s">
        <v>4275</v>
      </c>
      <c r="B233" s="43" t="s">
        <v>4276</v>
      </c>
      <c r="C233" s="34" t="s">
        <v>2614</v>
      </c>
      <c r="D233" s="36" t="s">
        <v>4277</v>
      </c>
      <c r="F233" s="12" t="s">
        <v>2703</v>
      </c>
      <c r="G233" s="3" t="s">
        <v>2544</v>
      </c>
    </row>
    <row r="234" spans="1:7">
      <c r="A234" s="34" t="s">
        <v>4278</v>
      </c>
      <c r="B234" s="44" t="s">
        <v>4279</v>
      </c>
      <c r="C234" s="34" t="s">
        <v>2614</v>
      </c>
      <c r="D234" s="36" t="s">
        <v>4280</v>
      </c>
    </row>
    <row r="235" spans="1:7">
      <c r="A235" s="34" t="s">
        <v>4281</v>
      </c>
      <c r="B235" s="44" t="s">
        <v>4282</v>
      </c>
      <c r="C235" s="34" t="s">
        <v>2614</v>
      </c>
      <c r="D235" s="36" t="s">
        <v>4283</v>
      </c>
    </row>
    <row r="236" spans="1:7">
      <c r="A236" s="34" t="s">
        <v>4284</v>
      </c>
      <c r="B236" s="43" t="s">
        <v>4285</v>
      </c>
      <c r="C236" s="34" t="s">
        <v>2614</v>
      </c>
      <c r="D236" s="36" t="s">
        <v>4286</v>
      </c>
      <c r="F236" s="12" t="s">
        <v>2707</v>
      </c>
      <c r="G236" s="3" t="s">
        <v>2568</v>
      </c>
    </row>
    <row r="237" spans="1:7">
      <c r="A237" s="34" t="s">
        <v>4287</v>
      </c>
      <c r="B237" s="43" t="s">
        <v>4288</v>
      </c>
      <c r="C237" s="34" t="s">
        <v>2614</v>
      </c>
      <c r="D237" s="36" t="s">
        <v>4289</v>
      </c>
      <c r="F237" s="12" t="s">
        <v>2708</v>
      </c>
      <c r="G237" s="3" t="s">
        <v>2574</v>
      </c>
    </row>
    <row r="238" spans="1:7">
      <c r="A238" s="34" t="s">
        <v>4290</v>
      </c>
      <c r="B238" s="44" t="s">
        <v>4291</v>
      </c>
      <c r="C238" s="34" t="s">
        <v>2614</v>
      </c>
      <c r="D238" s="36" t="s">
        <v>4292</v>
      </c>
    </row>
    <row r="239" spans="1:7">
      <c r="A239" s="34" t="s">
        <v>4293</v>
      </c>
      <c r="B239" s="44" t="s">
        <v>4294</v>
      </c>
      <c r="C239" s="34" t="s">
        <v>2614</v>
      </c>
      <c r="D239" s="36" t="s">
        <v>4295</v>
      </c>
    </row>
    <row r="240" spans="1:7">
      <c r="A240" s="34" t="s">
        <v>4296</v>
      </c>
      <c r="B240" s="41" t="s">
        <v>4297</v>
      </c>
      <c r="C240" s="34" t="s">
        <v>2614</v>
      </c>
      <c r="D240" s="36" t="s">
        <v>4298</v>
      </c>
    </row>
    <row r="241" spans="1:7">
      <c r="A241" s="34" t="s">
        <v>4299</v>
      </c>
      <c r="B241" s="34" t="s">
        <v>4300</v>
      </c>
      <c r="C241" s="34" t="s">
        <v>2614</v>
      </c>
      <c r="D241" s="36" t="s">
        <v>206</v>
      </c>
    </row>
    <row r="242" spans="1:7">
      <c r="A242" s="34" t="s">
        <v>4301</v>
      </c>
      <c r="B242" s="34" t="s">
        <v>4302</v>
      </c>
      <c r="C242" s="34" t="s">
        <v>2614</v>
      </c>
      <c r="D242" s="36" t="s">
        <v>206</v>
      </c>
    </row>
    <row r="243" spans="1:7">
      <c r="A243" s="34" t="s">
        <v>4303</v>
      </c>
      <c r="B243" s="34" t="s">
        <v>4304</v>
      </c>
      <c r="C243" s="34" t="s">
        <v>2614</v>
      </c>
      <c r="D243" s="36" t="s">
        <v>206</v>
      </c>
    </row>
    <row r="244" spans="1:7">
      <c r="A244" s="34" t="s">
        <v>4305</v>
      </c>
      <c r="B244" s="41" t="s">
        <v>4306</v>
      </c>
      <c r="C244" s="34" t="s">
        <v>2614</v>
      </c>
      <c r="D244" s="36" t="s">
        <v>4307</v>
      </c>
    </row>
    <row r="245" spans="1:7">
      <c r="A245" s="34" t="s">
        <v>4308</v>
      </c>
      <c r="B245" s="41" t="s">
        <v>4309</v>
      </c>
      <c r="C245" s="34" t="s">
        <v>2614</v>
      </c>
      <c r="D245" s="36" t="s">
        <v>4310</v>
      </c>
    </row>
    <row r="246" spans="1:7">
      <c r="A246" s="34" t="s">
        <v>4311</v>
      </c>
      <c r="B246" s="34" t="s">
        <v>4312</v>
      </c>
      <c r="C246" s="34" t="s">
        <v>2614</v>
      </c>
      <c r="D246" s="36" t="s">
        <v>206</v>
      </c>
    </row>
    <row r="247" spans="1:7">
      <c r="A247" s="34" t="s">
        <v>4313</v>
      </c>
      <c r="B247" s="34" t="s">
        <v>4314</v>
      </c>
      <c r="C247" s="34" t="s">
        <v>2614</v>
      </c>
      <c r="D247" s="36" t="s">
        <v>206</v>
      </c>
    </row>
    <row r="248" spans="1:7">
      <c r="A248" s="34" t="s">
        <v>4315</v>
      </c>
      <c r="B248" s="43" t="s">
        <v>4316</v>
      </c>
      <c r="C248" s="34" t="s">
        <v>2614</v>
      </c>
      <c r="D248" s="36" t="s">
        <v>4317</v>
      </c>
      <c r="F248" s="12" t="s">
        <v>2735</v>
      </c>
      <c r="G248" s="3" t="s">
        <v>1763</v>
      </c>
    </row>
    <row r="249" spans="1:7">
      <c r="A249" s="34" t="s">
        <v>4318</v>
      </c>
      <c r="B249" s="43" t="s">
        <v>4319</v>
      </c>
      <c r="C249" s="34" t="s">
        <v>2614</v>
      </c>
      <c r="D249" s="36" t="s">
        <v>4320</v>
      </c>
      <c r="F249" s="12" t="s">
        <v>2736</v>
      </c>
      <c r="G249" s="3" t="s">
        <v>1766</v>
      </c>
    </row>
    <row r="250" spans="1:7">
      <c r="A250" s="34" t="s">
        <v>4321</v>
      </c>
      <c r="B250" s="43" t="s">
        <v>4322</v>
      </c>
      <c r="C250" s="34" t="s">
        <v>2614</v>
      </c>
      <c r="D250" s="36" t="s">
        <v>4323</v>
      </c>
      <c r="F250" s="12" t="s">
        <v>2737</v>
      </c>
      <c r="G250" s="3" t="s">
        <v>1769</v>
      </c>
    </row>
    <row r="251" spans="1:7">
      <c r="A251" s="34" t="s">
        <v>4324</v>
      </c>
      <c r="B251" s="47" t="s">
        <v>4325</v>
      </c>
      <c r="C251" s="34" t="s">
        <v>2614</v>
      </c>
      <c r="D251" s="36" t="s">
        <v>4326</v>
      </c>
    </row>
    <row r="252" spans="1:7">
      <c r="A252" s="34" t="s">
        <v>4327</v>
      </c>
      <c r="B252" s="47" t="s">
        <v>4328</v>
      </c>
      <c r="C252" s="34" t="s">
        <v>2614</v>
      </c>
      <c r="D252" s="36" t="s">
        <v>4329</v>
      </c>
    </row>
    <row r="253" spans="1:7">
      <c r="A253" s="34" t="s">
        <v>4330</v>
      </c>
      <c r="B253" s="34" t="s">
        <v>4331</v>
      </c>
      <c r="C253" s="34" t="s">
        <v>2614</v>
      </c>
      <c r="D253" s="36" t="s">
        <v>206</v>
      </c>
    </row>
    <row r="254" spans="1:7">
      <c r="A254" s="34" t="e">
        <f>#REF!-DO:5:6</f>
        <v>#REF!</v>
      </c>
      <c r="B254" s="34" t="s">
        <v>4332</v>
      </c>
      <c r="C254" s="34" t="s">
        <v>2614</v>
      </c>
      <c r="D254" s="36" t="s">
        <v>206</v>
      </c>
    </row>
    <row r="255" spans="1:7">
      <c r="A255" s="34" t="s">
        <v>4333</v>
      </c>
      <c r="B255" s="34" t="s">
        <v>4334</v>
      </c>
      <c r="C255" s="34" t="s">
        <v>2614</v>
      </c>
      <c r="D255" s="36" t="s">
        <v>206</v>
      </c>
    </row>
    <row r="256" spans="1:7">
      <c r="A256" s="34" t="s">
        <v>4335</v>
      </c>
      <c r="B256" s="34" t="s">
        <v>4336</v>
      </c>
      <c r="C256" s="34" t="s">
        <v>2614</v>
      </c>
      <c r="D256" s="36" t="s">
        <v>206</v>
      </c>
    </row>
    <row r="257" spans="1:7">
      <c r="A257" s="34" t="s">
        <v>4337</v>
      </c>
      <c r="B257" s="34" t="s">
        <v>4338</v>
      </c>
      <c r="C257" s="34" t="s">
        <v>2614</v>
      </c>
      <c r="D257" s="36" t="s">
        <v>206</v>
      </c>
    </row>
    <row r="258" spans="1:7">
      <c r="A258" s="34" t="s">
        <v>4339</v>
      </c>
      <c r="B258" s="34" t="s">
        <v>4340</v>
      </c>
      <c r="C258" s="34" t="s">
        <v>2614</v>
      </c>
      <c r="D258" s="36" t="s">
        <v>206</v>
      </c>
    </row>
    <row r="259" spans="1:7">
      <c r="A259" s="34" t="s">
        <v>4341</v>
      </c>
      <c r="B259" s="34" t="s">
        <v>4342</v>
      </c>
      <c r="C259" s="34" t="s">
        <v>2614</v>
      </c>
      <c r="D259" s="36" t="s">
        <v>206</v>
      </c>
    </row>
    <row r="260" spans="1:7">
      <c r="A260" s="34" t="s">
        <v>4343</v>
      </c>
      <c r="B260" s="41" t="s">
        <v>4344</v>
      </c>
      <c r="C260" s="34" t="s">
        <v>2614</v>
      </c>
      <c r="D260" s="36" t="s">
        <v>4345</v>
      </c>
    </row>
    <row r="261" spans="1:7">
      <c r="A261" s="34" t="s">
        <v>4346</v>
      </c>
      <c r="B261" s="34" t="s">
        <v>4347</v>
      </c>
      <c r="C261" s="34" t="s">
        <v>2614</v>
      </c>
      <c r="D261" s="36" t="s">
        <v>206</v>
      </c>
    </row>
    <row r="262" spans="1:7">
      <c r="A262" s="34" t="s">
        <v>4348</v>
      </c>
      <c r="B262" s="34" t="s">
        <v>4349</v>
      </c>
      <c r="C262" s="34" t="s">
        <v>2614</v>
      </c>
      <c r="D262" s="36" t="s">
        <v>206</v>
      </c>
    </row>
    <row r="263" spans="1:7">
      <c r="A263" s="34" t="s">
        <v>4350</v>
      </c>
      <c r="B263" s="34" t="s">
        <v>4351</v>
      </c>
      <c r="C263" s="34" t="s">
        <v>2614</v>
      </c>
      <c r="D263" s="36" t="s">
        <v>206</v>
      </c>
    </row>
    <row r="264" spans="1:7">
      <c r="A264" s="34">
        <f>FO6-CA6-1</f>
        <v>-1</v>
      </c>
      <c r="B264" s="49" t="s">
        <v>4352</v>
      </c>
      <c r="C264" s="34" t="s">
        <v>2614</v>
      </c>
      <c r="D264" s="36" t="s">
        <v>4353</v>
      </c>
    </row>
    <row r="265" spans="1:7">
      <c r="A265" s="34">
        <f>FO6-CA6-2</f>
        <v>-2</v>
      </c>
      <c r="B265" s="49" t="s">
        <v>4354</v>
      </c>
      <c r="C265" s="34" t="s">
        <v>2614</v>
      </c>
      <c r="D265" s="36" t="s">
        <v>4355</v>
      </c>
    </row>
    <row r="266" spans="1:7">
      <c r="A266" s="34">
        <f>FO6-CA6-3</f>
        <v>-3</v>
      </c>
      <c r="B266" s="49" t="s">
        <v>4356</v>
      </c>
      <c r="C266" s="34" t="s">
        <v>2614</v>
      </c>
      <c r="D266" s="36" t="s">
        <v>4357</v>
      </c>
    </row>
    <row r="267" spans="1:7">
      <c r="A267" s="34">
        <f>FO6-CA6-4</f>
        <v>-4</v>
      </c>
      <c r="B267" s="49" t="s">
        <v>4358</v>
      </c>
      <c r="C267" s="34" t="s">
        <v>2614</v>
      </c>
      <c r="D267" s="36" t="s">
        <v>4359</v>
      </c>
    </row>
    <row r="268" spans="1:7">
      <c r="A268" s="34" t="s">
        <v>4360</v>
      </c>
      <c r="B268" s="41" t="s">
        <v>4361</v>
      </c>
      <c r="C268" s="34" t="s">
        <v>2614</v>
      </c>
      <c r="D268" s="36" t="s">
        <v>4362</v>
      </c>
    </row>
    <row r="269" spans="1:7">
      <c r="A269" s="34" t="s">
        <v>4363</v>
      </c>
      <c r="B269" s="41" t="s">
        <v>4364</v>
      </c>
      <c r="C269" s="34" t="s">
        <v>2614</v>
      </c>
      <c r="D269" s="36" t="s">
        <v>4365</v>
      </c>
    </row>
    <row r="270" spans="1:7">
      <c r="A270" s="34" t="s">
        <v>4366</v>
      </c>
      <c r="B270" s="34" t="s">
        <v>4367</v>
      </c>
      <c r="C270" s="34" t="s">
        <v>2614</v>
      </c>
      <c r="D270" s="36" t="s">
        <v>206</v>
      </c>
    </row>
    <row r="271" spans="1:7">
      <c r="A271" s="34" t="s">
        <v>4368</v>
      </c>
      <c r="B271" s="34" t="s">
        <v>4369</v>
      </c>
      <c r="C271" s="34" t="s">
        <v>2614</v>
      </c>
      <c r="D271" s="36" t="s">
        <v>206</v>
      </c>
    </row>
    <row r="272" spans="1:7">
      <c r="A272" s="34" t="s">
        <v>4370</v>
      </c>
      <c r="B272" s="43" t="s">
        <v>4371</v>
      </c>
      <c r="C272" s="34" t="s">
        <v>2614</v>
      </c>
      <c r="D272" s="36" t="s">
        <v>4372</v>
      </c>
      <c r="F272" s="12" t="s">
        <v>2738</v>
      </c>
      <c r="G272" s="3" t="s">
        <v>1772</v>
      </c>
    </row>
    <row r="273" spans="1:7">
      <c r="A273" s="34" t="s">
        <v>4373</v>
      </c>
      <c r="B273" s="43" t="s">
        <v>4374</v>
      </c>
      <c r="C273" s="34" t="s">
        <v>2614</v>
      </c>
      <c r="D273" s="36" t="s">
        <v>4375</v>
      </c>
      <c r="F273" s="12" t="s">
        <v>2752</v>
      </c>
      <c r="G273" s="3" t="s">
        <v>1817</v>
      </c>
    </row>
    <row r="274" spans="1:7">
      <c r="A274" s="34" t="s">
        <v>4376</v>
      </c>
      <c r="B274" s="43" t="s">
        <v>4377</v>
      </c>
      <c r="C274" s="34" t="s">
        <v>2614</v>
      </c>
      <c r="D274" s="36" t="s">
        <v>4378</v>
      </c>
      <c r="F274" s="12" t="s">
        <v>2753</v>
      </c>
      <c r="G274" s="3" t="s">
        <v>1820</v>
      </c>
    </row>
    <row r="275" spans="1:7">
      <c r="A275" s="34" t="s">
        <v>4379</v>
      </c>
      <c r="B275" s="43" t="s">
        <v>4380</v>
      </c>
      <c r="C275" s="34" t="s">
        <v>2614</v>
      </c>
      <c r="D275" s="36" t="s">
        <v>206</v>
      </c>
    </row>
    <row r="276" spans="1:7">
      <c r="A276" s="34" t="s">
        <v>4381</v>
      </c>
      <c r="B276" s="43" t="s">
        <v>4382</v>
      </c>
      <c r="C276" s="34" t="s">
        <v>2614</v>
      </c>
      <c r="D276" s="36" t="s">
        <v>4383</v>
      </c>
    </row>
    <row r="277" spans="1:7">
      <c r="A277" s="34" t="s">
        <v>4384</v>
      </c>
      <c r="B277" s="49" t="s">
        <v>4385</v>
      </c>
      <c r="C277" s="34" t="s">
        <v>2614</v>
      </c>
      <c r="D277" s="36" t="s">
        <v>4386</v>
      </c>
    </row>
    <row r="278" spans="1:7">
      <c r="A278" s="34" t="s">
        <v>4387</v>
      </c>
      <c r="B278" s="49" t="s">
        <v>4388</v>
      </c>
      <c r="C278" s="34" t="s">
        <v>2614</v>
      </c>
      <c r="D278" s="36" t="s">
        <v>4389</v>
      </c>
    </row>
    <row r="279" spans="1:7">
      <c r="A279" s="34" t="s">
        <v>4390</v>
      </c>
      <c r="B279" s="34" t="s">
        <v>4391</v>
      </c>
      <c r="C279" s="34" t="s">
        <v>2614</v>
      </c>
      <c r="D279" s="36" t="s">
        <v>206</v>
      </c>
    </row>
    <row r="280" spans="1:7">
      <c r="A280" s="34" t="s">
        <v>4392</v>
      </c>
      <c r="B280" s="41" t="s">
        <v>4393</v>
      </c>
      <c r="C280" s="34" t="s">
        <v>2614</v>
      </c>
      <c r="D280" s="36" t="s">
        <v>4394</v>
      </c>
    </row>
    <row r="281" spans="1:7">
      <c r="A281" s="34" t="s">
        <v>4395</v>
      </c>
      <c r="B281" s="41" t="s">
        <v>4396</v>
      </c>
      <c r="C281" s="34" t="s">
        <v>2614</v>
      </c>
      <c r="D281" s="36" t="s">
        <v>4397</v>
      </c>
    </row>
    <row r="282" spans="1:7">
      <c r="A282" s="34" t="s">
        <v>4398</v>
      </c>
      <c r="B282" s="34" t="s">
        <v>4399</v>
      </c>
      <c r="C282" s="34" t="s">
        <v>2614</v>
      </c>
      <c r="D282" s="36" t="s">
        <v>206</v>
      </c>
    </row>
    <row r="283" spans="1:7">
      <c r="A283" s="34" t="s">
        <v>4400</v>
      </c>
      <c r="B283" s="34" t="s">
        <v>4401</v>
      </c>
      <c r="C283" s="34" t="s">
        <v>2614</v>
      </c>
      <c r="D283" s="36" t="s">
        <v>206</v>
      </c>
    </row>
    <row r="284" spans="1:7">
      <c r="A284" s="34">
        <f>FO7-CA7-1</f>
        <v>-1</v>
      </c>
      <c r="B284" s="49" t="s">
        <v>4402</v>
      </c>
      <c r="C284" s="34" t="s">
        <v>2614</v>
      </c>
      <c r="D284" s="36" t="s">
        <v>4403</v>
      </c>
    </row>
    <row r="285" spans="1:7">
      <c r="A285" s="34">
        <f>FO7-CA7-2</f>
        <v>-2</v>
      </c>
      <c r="B285" s="49" t="s">
        <v>4404</v>
      </c>
      <c r="C285" s="34" t="s">
        <v>2614</v>
      </c>
      <c r="D285" s="36" t="s">
        <v>4405</v>
      </c>
    </row>
    <row r="286" spans="1:7">
      <c r="A286" s="34">
        <f>FO7-CA7-3</f>
        <v>-3</v>
      </c>
      <c r="B286" s="49" t="s">
        <v>4406</v>
      </c>
      <c r="C286" s="34" t="s">
        <v>2614</v>
      </c>
      <c r="D286" s="36" t="s">
        <v>4407</v>
      </c>
    </row>
    <row r="287" spans="1:7">
      <c r="A287" s="34">
        <f>FO7-CA7-4</f>
        <v>-4</v>
      </c>
      <c r="B287" s="49" t="s">
        <v>4408</v>
      </c>
      <c r="C287" s="34" t="s">
        <v>2614</v>
      </c>
      <c r="D287" s="36" t="s">
        <v>4409</v>
      </c>
    </row>
    <row r="288" spans="1:7" ht="30">
      <c r="A288" s="2" t="s">
        <v>2599</v>
      </c>
      <c r="B288" s="51" t="s">
        <v>2801</v>
      </c>
      <c r="C288" s="34" t="s">
        <v>2614</v>
      </c>
      <c r="D288" s="7" t="s">
        <v>2013</v>
      </c>
      <c r="F288" s="12" t="s">
        <v>2801</v>
      </c>
      <c r="G288" s="3" t="s">
        <v>2011</v>
      </c>
    </row>
    <row r="289" spans="1:7" ht="30">
      <c r="A289" s="2" t="s">
        <v>2602</v>
      </c>
      <c r="B289" s="51" t="s">
        <v>2802</v>
      </c>
      <c r="C289" s="34" t="s">
        <v>2614</v>
      </c>
      <c r="D289" s="7" t="s">
        <v>2016</v>
      </c>
      <c r="F289" s="12" t="s">
        <v>2802</v>
      </c>
      <c r="G289" s="3" t="s">
        <v>2014</v>
      </c>
    </row>
    <row r="290" spans="1:7" ht="30">
      <c r="A290" s="2" t="s">
        <v>2605</v>
      </c>
      <c r="B290" s="51" t="s">
        <v>2803</v>
      </c>
      <c r="C290" s="34" t="s">
        <v>2614</v>
      </c>
      <c r="D290" s="7" t="s">
        <v>2019</v>
      </c>
      <c r="F290" s="12" t="s">
        <v>2803</v>
      </c>
      <c r="G290" s="3" t="s">
        <v>2017</v>
      </c>
    </row>
    <row r="291" spans="1:7" ht="30">
      <c r="A291" s="2" t="s">
        <v>2608</v>
      </c>
      <c r="B291" s="51" t="s">
        <v>2804</v>
      </c>
      <c r="C291" s="34" t="s">
        <v>2614</v>
      </c>
      <c r="D291" s="7" t="s">
        <v>2022</v>
      </c>
      <c r="F291" s="12" t="s">
        <v>2804</v>
      </c>
      <c r="G291" s="3" t="s">
        <v>2020</v>
      </c>
    </row>
    <row r="292" spans="1:7">
      <c r="A292" s="34" t="s">
        <v>4410</v>
      </c>
      <c r="B292" s="43" t="s">
        <v>4411</v>
      </c>
      <c r="C292" s="34" t="s">
        <v>2614</v>
      </c>
      <c r="D292" s="36" t="s">
        <v>4412</v>
      </c>
      <c r="F292" s="12" t="s">
        <v>2760</v>
      </c>
      <c r="G292" s="3" t="s">
        <v>1841</v>
      </c>
    </row>
    <row r="293" spans="1:7">
      <c r="A293" s="34" t="s">
        <v>4413</v>
      </c>
      <c r="B293" s="43" t="s">
        <v>4414</v>
      </c>
      <c r="C293" s="34" t="s">
        <v>2614</v>
      </c>
      <c r="D293" s="36" t="s">
        <v>4415</v>
      </c>
      <c r="F293" s="12" t="s">
        <v>2762</v>
      </c>
      <c r="G293" s="3" t="s">
        <v>1846</v>
      </c>
    </row>
    <row r="294" spans="1:7">
      <c r="A294" s="34" t="s">
        <v>4416</v>
      </c>
      <c r="B294" s="43" t="s">
        <v>4417</v>
      </c>
      <c r="C294" s="34" t="s">
        <v>2614</v>
      </c>
      <c r="D294" s="36" t="s">
        <v>4418</v>
      </c>
      <c r="F294" s="12" t="s">
        <v>2763</v>
      </c>
      <c r="G294" s="3" t="s">
        <v>1849</v>
      </c>
    </row>
    <row r="295" spans="1:7">
      <c r="A295" s="34" t="s">
        <v>4419</v>
      </c>
      <c r="B295" s="43" t="s">
        <v>4420</v>
      </c>
      <c r="C295" s="34" t="s">
        <v>2614</v>
      </c>
      <c r="D295" s="36" t="s">
        <v>4421</v>
      </c>
      <c r="F295" s="12" t="s">
        <v>2771</v>
      </c>
      <c r="G295" s="3" t="s">
        <v>1873</v>
      </c>
    </row>
    <row r="296" spans="1:7">
      <c r="A296" s="34" t="s">
        <v>4422</v>
      </c>
      <c r="B296" s="43" t="s">
        <v>4423</v>
      </c>
      <c r="C296" s="34" t="s">
        <v>2614</v>
      </c>
      <c r="D296" s="36" t="s">
        <v>4424</v>
      </c>
      <c r="F296" s="12" t="s">
        <v>2770</v>
      </c>
      <c r="G296" s="3" t="s">
        <v>1870</v>
      </c>
    </row>
    <row r="297" spans="1:7">
      <c r="A297" s="34" t="s">
        <v>4425</v>
      </c>
      <c r="B297" s="43" t="s">
        <v>4426</v>
      </c>
      <c r="C297" s="34" t="s">
        <v>2614</v>
      </c>
      <c r="D297" s="36" t="s">
        <v>4427</v>
      </c>
      <c r="F297" s="12" t="s">
        <v>2812</v>
      </c>
      <c r="G297" s="3" t="s">
        <v>2123</v>
      </c>
    </row>
    <row r="298" spans="1:7">
      <c r="A298" s="34" t="s">
        <v>4428</v>
      </c>
      <c r="B298" s="43" t="s">
        <v>4429</v>
      </c>
      <c r="C298" s="34" t="s">
        <v>2614</v>
      </c>
      <c r="D298" s="36" t="s">
        <v>4430</v>
      </c>
      <c r="F298" s="12" t="s">
        <v>2811</v>
      </c>
      <c r="G298" s="3" t="s">
        <v>2120</v>
      </c>
    </row>
    <row r="299" spans="1:7">
      <c r="A299" s="34" t="s">
        <v>4431</v>
      </c>
      <c r="B299" s="43" t="s">
        <v>4432</v>
      </c>
      <c r="C299" s="34" t="s">
        <v>2614</v>
      </c>
      <c r="D299" s="36" t="s">
        <v>4433</v>
      </c>
      <c r="F299" s="12" t="s">
        <v>2772</v>
      </c>
      <c r="G299" s="3" t="s">
        <v>1876</v>
      </c>
    </row>
    <row r="300" spans="1:7">
      <c r="A300" s="34" t="s">
        <v>4434</v>
      </c>
      <c r="B300" s="49" t="s">
        <v>4435</v>
      </c>
      <c r="C300" s="34" t="s">
        <v>2614</v>
      </c>
      <c r="D300" s="36" t="s">
        <v>4436</v>
      </c>
      <c r="G300" s="52" t="s">
        <v>1879</v>
      </c>
    </row>
    <row r="301" spans="1:7">
      <c r="A301" s="34" t="s">
        <v>4437</v>
      </c>
      <c r="B301" s="34" t="s">
        <v>4438</v>
      </c>
      <c r="C301" s="34" t="s">
        <v>2614</v>
      </c>
      <c r="D301" s="36" t="s">
        <v>206</v>
      </c>
    </row>
    <row r="302" spans="1:7">
      <c r="A302" s="34" t="s">
        <v>4439</v>
      </c>
      <c r="B302" s="34" t="s">
        <v>4440</v>
      </c>
      <c r="C302" s="34" t="s">
        <v>2614</v>
      </c>
      <c r="D302" s="36" t="s">
        <v>206</v>
      </c>
    </row>
    <row r="303" spans="1:7">
      <c r="A303" s="34" t="s">
        <v>4441</v>
      </c>
      <c r="B303" s="34" t="s">
        <v>4442</v>
      </c>
      <c r="C303" s="34" t="s">
        <v>2614</v>
      </c>
      <c r="D303" s="36" t="s">
        <v>206</v>
      </c>
      <c r="F303" s="12" t="s">
        <v>2773</v>
      </c>
      <c r="G303" s="3" t="s">
        <v>1879</v>
      </c>
    </row>
    <row r="304" spans="1:7">
      <c r="A304" s="34" t="s">
        <v>4443</v>
      </c>
      <c r="B304" s="34" t="s">
        <v>4444</v>
      </c>
      <c r="C304" s="34" t="s">
        <v>2614</v>
      </c>
      <c r="D304" s="36" t="s">
        <v>206</v>
      </c>
    </row>
    <row r="305" spans="1:7">
      <c r="A305" s="34" t="s">
        <v>4445</v>
      </c>
      <c r="B305" s="34" t="s">
        <v>4446</v>
      </c>
      <c r="C305" s="34" t="s">
        <v>2614</v>
      </c>
      <c r="D305" s="36" t="s">
        <v>206</v>
      </c>
    </row>
    <row r="306" spans="1:7">
      <c r="A306" s="34" t="s">
        <v>4447</v>
      </c>
      <c r="B306" s="34" t="s">
        <v>4448</v>
      </c>
      <c r="C306" s="34" t="s">
        <v>2614</v>
      </c>
      <c r="D306" s="36" t="s">
        <v>206</v>
      </c>
    </row>
    <row r="307" spans="1:7">
      <c r="A307" s="34" t="s">
        <v>4449</v>
      </c>
      <c r="B307" s="34" t="s">
        <v>4450</v>
      </c>
      <c r="C307" s="34" t="s">
        <v>2614</v>
      </c>
      <c r="D307" s="36" t="s">
        <v>206</v>
      </c>
    </row>
    <row r="308" spans="1:7">
      <c r="A308" s="34" t="s">
        <v>4451</v>
      </c>
      <c r="B308" s="43" t="s">
        <v>4452</v>
      </c>
      <c r="C308" s="34" t="s">
        <v>2614</v>
      </c>
      <c r="D308" s="36" t="s">
        <v>4453</v>
      </c>
      <c r="F308" s="12" t="s">
        <v>2776</v>
      </c>
      <c r="G308" s="3" t="s">
        <v>1888</v>
      </c>
    </row>
    <row r="309" spans="1:7">
      <c r="A309" s="34" t="s">
        <v>4454</v>
      </c>
      <c r="B309" s="43" t="s">
        <v>4455</v>
      </c>
      <c r="C309" s="34" t="s">
        <v>2614</v>
      </c>
      <c r="D309" s="36" t="s">
        <v>4456</v>
      </c>
      <c r="F309" s="12" t="s">
        <v>2777</v>
      </c>
      <c r="G309" s="3" t="s">
        <v>1891</v>
      </c>
    </row>
    <row r="310" spans="1:7">
      <c r="A310" s="34" t="s">
        <v>4457</v>
      </c>
      <c r="B310" s="43" t="s">
        <v>4458</v>
      </c>
      <c r="C310" s="34" t="s">
        <v>2614</v>
      </c>
      <c r="D310" s="36" t="s">
        <v>4459</v>
      </c>
      <c r="F310" s="12" t="s">
        <v>2778</v>
      </c>
      <c r="G310" s="3" t="s">
        <v>1894</v>
      </c>
    </row>
    <row r="311" spans="1:7">
      <c r="A311" s="34" t="s">
        <v>4460</v>
      </c>
      <c r="B311" s="34" t="s">
        <v>4461</v>
      </c>
      <c r="C311" s="34" t="s">
        <v>2614</v>
      </c>
      <c r="D311" s="36" t="s">
        <v>206</v>
      </c>
    </row>
    <row r="312" spans="1:7">
      <c r="A312" s="34" t="s">
        <v>4462</v>
      </c>
      <c r="B312" s="34" t="s">
        <v>4463</v>
      </c>
      <c r="C312" s="34" t="s">
        <v>2614</v>
      </c>
      <c r="D312" s="36" t="s">
        <v>206</v>
      </c>
    </row>
    <row r="313" spans="1:7">
      <c r="A313" s="34" t="s">
        <v>4464</v>
      </c>
      <c r="B313" s="34" t="s">
        <v>4465</v>
      </c>
      <c r="C313" s="34" t="s">
        <v>2614</v>
      </c>
      <c r="D313" s="36" t="s">
        <v>206</v>
      </c>
    </row>
    <row r="314" spans="1:7">
      <c r="A314" s="34" t="s">
        <v>4466</v>
      </c>
      <c r="B314" s="34" t="s">
        <v>4467</v>
      </c>
      <c r="C314" s="34" t="s">
        <v>2614</v>
      </c>
      <c r="D314" s="36" t="s">
        <v>206</v>
      </c>
    </row>
    <row r="315" spans="1:7">
      <c r="A315" s="34" t="s">
        <v>4468</v>
      </c>
      <c r="B315" s="34" t="s">
        <v>4469</v>
      </c>
      <c r="C315" s="34" t="s">
        <v>2614</v>
      </c>
      <c r="D315" s="36" t="s">
        <v>206</v>
      </c>
    </row>
    <row r="316" spans="1:7">
      <c r="A316" s="34">
        <f>FO8-CA8-1</f>
        <v>-1</v>
      </c>
      <c r="B316" s="49" t="s">
        <v>4470</v>
      </c>
      <c r="C316" s="34" t="s">
        <v>2614</v>
      </c>
      <c r="D316" s="36" t="s">
        <v>4471</v>
      </c>
    </row>
    <row r="317" spans="1:7">
      <c r="A317" s="34">
        <f>FO8-CA8-2</f>
        <v>-2</v>
      </c>
      <c r="B317" s="49" t="s">
        <v>4472</v>
      </c>
      <c r="C317" s="34" t="s">
        <v>2614</v>
      </c>
      <c r="D317" s="36" t="s">
        <v>4473</v>
      </c>
    </row>
    <row r="318" spans="1:7">
      <c r="A318" s="34">
        <f>FO8-CA8-3</f>
        <v>-3</v>
      </c>
      <c r="B318" s="49" t="s">
        <v>4474</v>
      </c>
      <c r="C318" s="34" t="s">
        <v>2614</v>
      </c>
      <c r="D318" s="36" t="s">
        <v>4475</v>
      </c>
    </row>
    <row r="319" spans="1:7">
      <c r="A319" s="34">
        <f>FO8-CA8-4</f>
        <v>-4</v>
      </c>
      <c r="B319" s="49" t="s">
        <v>4476</v>
      </c>
      <c r="C319" s="34" t="s">
        <v>2614</v>
      </c>
      <c r="D319" s="36" t="s">
        <v>4477</v>
      </c>
    </row>
    <row r="320" spans="1:7">
      <c r="A320" s="34" t="s">
        <v>4478</v>
      </c>
      <c r="B320" s="43" t="s">
        <v>4479</v>
      </c>
      <c r="C320" s="34" t="s">
        <v>2614</v>
      </c>
      <c r="D320" s="36" t="s">
        <v>4480</v>
      </c>
      <c r="F320" s="12" t="s">
        <v>2779</v>
      </c>
      <c r="G320" s="3" t="s">
        <v>1897</v>
      </c>
    </row>
    <row r="321" spans="1:7">
      <c r="A321" s="34" t="s">
        <v>4481</v>
      </c>
      <c r="B321" s="43" t="s">
        <v>4482</v>
      </c>
      <c r="C321" s="34" t="s">
        <v>2614</v>
      </c>
      <c r="D321" s="36" t="s">
        <v>4483</v>
      </c>
      <c r="F321" s="12" t="s">
        <v>2780</v>
      </c>
      <c r="G321" s="3" t="s">
        <v>1899</v>
      </c>
    </row>
    <row r="322" spans="1:7">
      <c r="A322" s="34" t="s">
        <v>4484</v>
      </c>
      <c r="B322" s="43" t="s">
        <v>4485</v>
      </c>
      <c r="C322" s="34" t="s">
        <v>2614</v>
      </c>
      <c r="D322" s="36" t="s">
        <v>4486</v>
      </c>
      <c r="F322" s="12" t="s">
        <v>2781</v>
      </c>
      <c r="G322" s="3" t="s">
        <v>1901</v>
      </c>
    </row>
    <row r="323" spans="1:7">
      <c r="A323" s="34" t="s">
        <v>4487</v>
      </c>
      <c r="B323" s="43" t="s">
        <v>4488</v>
      </c>
      <c r="C323" s="34" t="s">
        <v>2614</v>
      </c>
      <c r="D323" s="36" t="s">
        <v>4489</v>
      </c>
      <c r="F323" s="12" t="s">
        <v>2782</v>
      </c>
      <c r="G323" s="3" t="s">
        <v>1904</v>
      </c>
    </row>
    <row r="324" spans="1:7">
      <c r="A324" s="34" t="s">
        <v>4490</v>
      </c>
      <c r="B324" s="43" t="s">
        <v>4491</v>
      </c>
      <c r="C324" s="34" t="s">
        <v>2614</v>
      </c>
      <c r="D324" s="36" t="s">
        <v>4492</v>
      </c>
      <c r="F324" s="12" t="s">
        <v>2764</v>
      </c>
      <c r="G324" s="3" t="s">
        <v>1852</v>
      </c>
    </row>
    <row r="325" spans="1:7">
      <c r="A325" s="34" t="s">
        <v>4493</v>
      </c>
      <c r="B325" s="43" t="s">
        <v>4494</v>
      </c>
      <c r="C325" s="34" t="s">
        <v>2614</v>
      </c>
      <c r="D325" s="36" t="s">
        <v>4495</v>
      </c>
      <c r="F325" s="12" t="s">
        <v>2765</v>
      </c>
      <c r="G325" s="3" t="s">
        <v>1855</v>
      </c>
    </row>
    <row r="326" spans="1:7">
      <c r="A326" s="34" t="s">
        <v>4496</v>
      </c>
      <c r="B326" s="43" t="s">
        <v>4497</v>
      </c>
      <c r="C326" s="34" t="s">
        <v>2614</v>
      </c>
      <c r="D326" s="36" t="s">
        <v>4498</v>
      </c>
      <c r="F326" s="12" t="s">
        <v>2766</v>
      </c>
      <c r="G326" s="3" t="s">
        <v>1858</v>
      </c>
    </row>
    <row r="327" spans="1:7">
      <c r="A327" s="34" t="s">
        <v>4499</v>
      </c>
      <c r="B327" s="43" t="s">
        <v>4500</v>
      </c>
      <c r="C327" s="34" t="s">
        <v>2614</v>
      </c>
      <c r="D327" s="36" t="s">
        <v>4501</v>
      </c>
      <c r="F327" s="12" t="s">
        <v>2767</v>
      </c>
      <c r="G327" s="3" t="s">
        <v>1861</v>
      </c>
    </row>
    <row r="328" spans="1:7">
      <c r="A328" s="34" t="s">
        <v>4502</v>
      </c>
      <c r="B328" s="34" t="s">
        <v>4503</v>
      </c>
      <c r="C328" s="34" t="s">
        <v>2614</v>
      </c>
      <c r="D328" s="36" t="s">
        <v>206</v>
      </c>
    </row>
    <row r="329" spans="1:7">
      <c r="A329" s="34" t="s">
        <v>4504</v>
      </c>
      <c r="B329" s="34" t="s">
        <v>4505</v>
      </c>
      <c r="C329" s="34" t="s">
        <v>2614</v>
      </c>
      <c r="D329" s="36" t="s">
        <v>206</v>
      </c>
    </row>
    <row r="330" spans="1:7">
      <c r="A330" s="34" t="s">
        <v>4506</v>
      </c>
      <c r="B330" s="43" t="s">
        <v>4507</v>
      </c>
      <c r="C330" s="34" t="s">
        <v>2614</v>
      </c>
      <c r="D330" s="36" t="s">
        <v>4508</v>
      </c>
      <c r="F330" s="12" t="s">
        <v>2783</v>
      </c>
      <c r="G330" s="3" t="s">
        <v>1911</v>
      </c>
    </row>
    <row r="331" spans="1:7">
      <c r="A331" s="34" t="s">
        <v>4509</v>
      </c>
      <c r="B331" s="43" t="s">
        <v>4510</v>
      </c>
      <c r="C331" s="34" t="s">
        <v>2614</v>
      </c>
      <c r="D331" s="36" t="s">
        <v>4511</v>
      </c>
      <c r="F331" s="12" t="s">
        <v>2768</v>
      </c>
      <c r="G331" s="3" t="s">
        <v>1864</v>
      </c>
    </row>
    <row r="332" spans="1:7">
      <c r="A332" s="34" t="s">
        <v>4512</v>
      </c>
      <c r="B332" s="34" t="s">
        <v>4513</v>
      </c>
      <c r="C332" s="34" t="s">
        <v>2614</v>
      </c>
      <c r="D332" s="36" t="s">
        <v>206</v>
      </c>
    </row>
    <row r="333" spans="1:7">
      <c r="A333" s="34" t="s">
        <v>4514</v>
      </c>
      <c r="B333" s="43" t="s">
        <v>4515</v>
      </c>
      <c r="C333" s="34" t="s">
        <v>2614</v>
      </c>
      <c r="D333" s="36" t="s">
        <v>4516</v>
      </c>
      <c r="F333" s="12" t="s">
        <v>2813</v>
      </c>
      <c r="G333" s="3" t="s">
        <v>2126</v>
      </c>
    </row>
    <row r="334" spans="1:7">
      <c r="A334" s="34" t="s">
        <v>4517</v>
      </c>
      <c r="B334" s="43" t="s">
        <v>4518</v>
      </c>
      <c r="C334" s="34" t="s">
        <v>2614</v>
      </c>
      <c r="D334" s="36" t="s">
        <v>4519</v>
      </c>
      <c r="F334" s="12" t="s">
        <v>2814</v>
      </c>
      <c r="G334" s="3" t="s">
        <v>2129</v>
      </c>
    </row>
    <row r="335" spans="1:7">
      <c r="A335" s="34" t="s">
        <v>4520</v>
      </c>
      <c r="B335" s="34" t="s">
        <v>4521</v>
      </c>
      <c r="C335" s="34" t="s">
        <v>2614</v>
      </c>
      <c r="D335" s="36" t="s">
        <v>206</v>
      </c>
    </row>
    <row r="336" spans="1:7">
      <c r="A336" s="34" t="s">
        <v>4522</v>
      </c>
      <c r="B336" s="43" t="s">
        <v>4523</v>
      </c>
      <c r="C336" s="34" t="s">
        <v>2614</v>
      </c>
      <c r="D336" s="36" t="s">
        <v>4524</v>
      </c>
      <c r="F336" s="12" t="s">
        <v>2823</v>
      </c>
      <c r="G336" s="3" t="s">
        <v>2155</v>
      </c>
    </row>
    <row r="337" spans="1:7">
      <c r="A337" s="34" t="s">
        <v>4525</v>
      </c>
      <c r="B337" s="43" t="s">
        <v>4526</v>
      </c>
      <c r="C337" s="34" t="s">
        <v>2614</v>
      </c>
      <c r="D337" s="36" t="s">
        <v>4527</v>
      </c>
      <c r="F337" s="12" t="s">
        <v>2824</v>
      </c>
      <c r="G337" s="3" t="s">
        <v>2158</v>
      </c>
    </row>
    <row r="338" spans="1:7">
      <c r="A338" s="34" t="s">
        <v>4528</v>
      </c>
      <c r="B338" s="43" t="s">
        <v>4529</v>
      </c>
      <c r="C338" s="34" t="s">
        <v>2614</v>
      </c>
      <c r="D338" s="36" t="s">
        <v>4530</v>
      </c>
      <c r="F338" s="12" t="s">
        <v>2826</v>
      </c>
      <c r="G338" s="3" t="s">
        <v>2164</v>
      </c>
    </row>
    <row r="339" spans="1:7">
      <c r="A339" s="34" t="s">
        <v>4531</v>
      </c>
      <c r="B339" s="43" t="s">
        <v>4532</v>
      </c>
      <c r="C339" s="34" t="s">
        <v>2614</v>
      </c>
      <c r="D339" s="36" t="s">
        <v>4533</v>
      </c>
      <c r="F339" s="12" t="s">
        <v>2825</v>
      </c>
      <c r="G339" s="3" t="s">
        <v>2161</v>
      </c>
    </row>
    <row r="340" spans="1:7">
      <c r="A340" s="34" t="s">
        <v>4534</v>
      </c>
      <c r="B340" s="34" t="s">
        <v>4535</v>
      </c>
      <c r="C340" s="34" t="s">
        <v>2614</v>
      </c>
      <c r="D340" s="36" t="s">
        <v>206</v>
      </c>
    </row>
    <row r="341" spans="1:7">
      <c r="A341" s="34" t="s">
        <v>4536</v>
      </c>
      <c r="B341" s="34" t="s">
        <v>4537</v>
      </c>
      <c r="C341" s="34" t="s">
        <v>2614</v>
      </c>
      <c r="D341" s="36" t="s">
        <v>206</v>
      </c>
    </row>
    <row r="342" spans="1:7">
      <c r="A342" s="34" t="s">
        <v>4538</v>
      </c>
      <c r="B342" s="34" t="s">
        <v>4539</v>
      </c>
      <c r="C342" s="34" t="s">
        <v>2614</v>
      </c>
      <c r="D342" s="36" t="s">
        <v>206</v>
      </c>
    </row>
    <row r="343" spans="1:7">
      <c r="A343" s="34" t="s">
        <v>4540</v>
      </c>
      <c r="B343" s="34" t="s">
        <v>4541</v>
      </c>
      <c r="C343" s="34" t="s">
        <v>2614</v>
      </c>
      <c r="D343" s="36" t="s">
        <v>206</v>
      </c>
    </row>
    <row r="344" spans="1:7">
      <c r="A344" s="34" t="s">
        <v>4542</v>
      </c>
      <c r="B344" s="41" t="s">
        <v>4543</v>
      </c>
      <c r="C344" s="34" t="s">
        <v>2614</v>
      </c>
      <c r="D344" s="36" t="s">
        <v>4544</v>
      </c>
    </row>
    <row r="345" spans="1:7">
      <c r="A345" s="34" t="s">
        <v>4545</v>
      </c>
      <c r="B345" s="41" t="s">
        <v>4546</v>
      </c>
      <c r="C345" s="34" t="s">
        <v>2614</v>
      </c>
      <c r="D345" s="36" t="s">
        <v>4547</v>
      </c>
    </row>
    <row r="346" spans="1:7">
      <c r="A346" s="34" t="s">
        <v>4548</v>
      </c>
      <c r="B346" s="34" t="s">
        <v>4549</v>
      </c>
      <c r="C346" s="34" t="s">
        <v>2614</v>
      </c>
      <c r="D346" s="36" t="s">
        <v>206</v>
      </c>
    </row>
    <row r="347" spans="1:7">
      <c r="A347" s="34" t="s">
        <v>4550</v>
      </c>
      <c r="B347" s="34" t="s">
        <v>4551</v>
      </c>
      <c r="C347" s="34" t="s">
        <v>2614</v>
      </c>
      <c r="D347" s="36" t="s">
        <v>206</v>
      </c>
    </row>
    <row r="348" spans="1:7">
      <c r="A348" s="34" t="s">
        <v>4552</v>
      </c>
      <c r="B348" s="41" t="s">
        <v>4553</v>
      </c>
      <c r="C348" s="34" t="s">
        <v>2614</v>
      </c>
      <c r="D348" s="36" t="s">
        <v>4554</v>
      </c>
    </row>
    <row r="349" spans="1:7">
      <c r="A349" s="34" t="s">
        <v>4555</v>
      </c>
      <c r="B349" s="41" t="s">
        <v>4556</v>
      </c>
      <c r="C349" s="34" t="s">
        <v>2614</v>
      </c>
      <c r="D349" s="36" t="s">
        <v>4557</v>
      </c>
    </row>
    <row r="350" spans="1:7">
      <c r="A350" s="34" t="s">
        <v>4558</v>
      </c>
      <c r="B350" s="41" t="s">
        <v>4559</v>
      </c>
      <c r="C350" s="34" t="s">
        <v>2614</v>
      </c>
      <c r="D350" s="36" t="s">
        <v>4560</v>
      </c>
    </row>
    <row r="351" spans="1:7">
      <c r="A351" s="34" t="s">
        <v>4561</v>
      </c>
      <c r="B351" s="41" t="s">
        <v>4562</v>
      </c>
      <c r="C351" s="34" t="s">
        <v>2614</v>
      </c>
      <c r="D351" s="36" t="s">
        <v>4563</v>
      </c>
    </row>
    <row r="352" spans="1:7">
      <c r="A352" s="34" t="s">
        <v>4564</v>
      </c>
      <c r="B352" s="43" t="s">
        <v>4565</v>
      </c>
      <c r="C352" s="34" t="s">
        <v>2614</v>
      </c>
      <c r="D352" s="36" t="s">
        <v>4566</v>
      </c>
      <c r="F352" s="12" t="s">
        <v>2786</v>
      </c>
      <c r="G352" s="3" t="s">
        <v>1925</v>
      </c>
    </row>
    <row r="353" spans="1:7">
      <c r="A353" s="34" t="s">
        <v>4567</v>
      </c>
      <c r="B353" s="43" t="s">
        <v>4568</v>
      </c>
      <c r="C353" s="34" t="s">
        <v>2614</v>
      </c>
      <c r="D353" s="36" t="s">
        <v>4569</v>
      </c>
      <c r="F353" s="12" t="s">
        <v>2787</v>
      </c>
      <c r="G353" s="3" t="s">
        <v>1928</v>
      </c>
    </row>
    <row r="354" spans="1:7">
      <c r="A354" s="34" t="s">
        <v>4570</v>
      </c>
      <c r="B354" s="43" t="s">
        <v>4571</v>
      </c>
      <c r="C354" s="34" t="s">
        <v>2614</v>
      </c>
      <c r="D354" s="36" t="s">
        <v>4572</v>
      </c>
      <c r="F354" s="12" t="s">
        <v>2788</v>
      </c>
      <c r="G354" s="3" t="s">
        <v>1937</v>
      </c>
    </row>
    <row r="355" spans="1:7">
      <c r="A355" s="34" t="s">
        <v>4573</v>
      </c>
      <c r="B355" s="43" t="s">
        <v>4574</v>
      </c>
      <c r="C355" s="34" t="s">
        <v>2614</v>
      </c>
      <c r="D355" s="36" t="s">
        <v>4575</v>
      </c>
      <c r="F355" s="12" t="s">
        <v>2789</v>
      </c>
      <c r="G355" s="3" t="s">
        <v>1940</v>
      </c>
    </row>
    <row r="356" spans="1:7">
      <c r="A356" s="34" t="s">
        <v>4576</v>
      </c>
      <c r="B356" s="43" t="s">
        <v>4577</v>
      </c>
      <c r="C356" s="34" t="s">
        <v>2614</v>
      </c>
      <c r="D356" s="36" t="s">
        <v>4578</v>
      </c>
      <c r="F356" s="12" t="s">
        <v>2790</v>
      </c>
      <c r="G356" s="3" t="s">
        <v>1943</v>
      </c>
    </row>
    <row r="357" spans="1:7">
      <c r="A357" s="34" t="s">
        <v>4579</v>
      </c>
      <c r="B357" s="43" t="s">
        <v>4580</v>
      </c>
      <c r="C357" s="34" t="s">
        <v>2614</v>
      </c>
      <c r="D357" s="36" t="s">
        <v>4581</v>
      </c>
      <c r="F357" s="12" t="s">
        <v>2791</v>
      </c>
      <c r="G357" s="3" t="s">
        <v>1946</v>
      </c>
    </row>
    <row r="358" spans="1:7">
      <c r="A358" s="34" t="s">
        <v>4582</v>
      </c>
      <c r="B358" s="43" t="s">
        <v>4583</v>
      </c>
      <c r="C358" s="34" t="s">
        <v>2614</v>
      </c>
      <c r="D358" s="36" t="s">
        <v>4584</v>
      </c>
      <c r="F358" s="12" t="s">
        <v>2795</v>
      </c>
      <c r="G358" s="3" t="s">
        <v>1999</v>
      </c>
    </row>
    <row r="359" spans="1:7">
      <c r="A359" s="34" t="s">
        <v>4585</v>
      </c>
      <c r="B359" s="43" t="s">
        <v>4586</v>
      </c>
      <c r="C359" s="34" t="s">
        <v>2614</v>
      </c>
      <c r="D359" s="36" t="s">
        <v>4587</v>
      </c>
      <c r="F359" s="12" t="s">
        <v>2796</v>
      </c>
      <c r="G359" s="3" t="s">
        <v>2002</v>
      </c>
    </row>
    <row r="360" spans="1:7">
      <c r="A360" s="34" t="s">
        <v>4588</v>
      </c>
      <c r="B360" s="44" t="s">
        <v>4589</v>
      </c>
      <c r="C360" s="34" t="s">
        <v>2614</v>
      </c>
      <c r="D360" s="36" t="s">
        <v>4590</v>
      </c>
    </row>
    <row r="361" spans="1:7">
      <c r="A361" s="34" t="s">
        <v>4591</v>
      </c>
      <c r="B361" s="44" t="s">
        <v>4592</v>
      </c>
      <c r="C361" s="34" t="s">
        <v>2614</v>
      </c>
      <c r="D361" s="36" t="s">
        <v>4593</v>
      </c>
    </row>
    <row r="362" spans="1:7">
      <c r="A362" s="34" t="s">
        <v>4594</v>
      </c>
      <c r="B362" s="44" t="s">
        <v>4595</v>
      </c>
      <c r="C362" s="34" t="s">
        <v>2614</v>
      </c>
      <c r="D362" s="36" t="s">
        <v>4596</v>
      </c>
    </row>
    <row r="363" spans="1:7">
      <c r="A363" s="34" t="s">
        <v>4597</v>
      </c>
      <c r="B363" s="44" t="s">
        <v>4598</v>
      </c>
      <c r="C363" s="34" t="s">
        <v>2614</v>
      </c>
      <c r="D363" s="36" t="s">
        <v>4599</v>
      </c>
    </row>
    <row r="364" spans="1:7">
      <c r="A364" s="34" t="s">
        <v>4600</v>
      </c>
      <c r="B364" s="43" t="s">
        <v>4601</v>
      </c>
      <c r="C364" s="34" t="s">
        <v>2614</v>
      </c>
      <c r="D364" s="36" t="s">
        <v>4602</v>
      </c>
      <c r="F364" s="12" t="s">
        <v>2809</v>
      </c>
      <c r="G364" s="3" t="s">
        <v>2067</v>
      </c>
    </row>
    <row r="365" spans="1:7" ht="30">
      <c r="A365" s="34" t="s">
        <v>4603</v>
      </c>
      <c r="B365" s="43" t="s">
        <v>4604</v>
      </c>
      <c r="C365" s="34" t="s">
        <v>2614</v>
      </c>
      <c r="D365" s="36" t="s">
        <v>4605</v>
      </c>
      <c r="F365" s="12" t="s">
        <v>2810</v>
      </c>
      <c r="G365" s="3" t="s">
        <v>2069</v>
      </c>
    </row>
    <row r="366" spans="1:7">
      <c r="A366" s="34" t="s">
        <v>4606</v>
      </c>
      <c r="B366" s="43" t="s">
        <v>4607</v>
      </c>
      <c r="C366" s="34" t="s">
        <v>2614</v>
      </c>
      <c r="D366" s="36" t="s">
        <v>206</v>
      </c>
      <c r="F366" s="12" t="s">
        <v>2792</v>
      </c>
      <c r="G366" s="3" t="s">
        <v>1958</v>
      </c>
    </row>
    <row r="367" spans="1:7">
      <c r="A367" s="34" t="s">
        <v>4608</v>
      </c>
      <c r="B367" s="34" t="s">
        <v>4609</v>
      </c>
      <c r="C367" s="34" t="s">
        <v>2614</v>
      </c>
      <c r="D367" s="36" t="s">
        <v>206</v>
      </c>
    </row>
    <row r="368" spans="1:7">
      <c r="A368" s="34" t="s">
        <v>4610</v>
      </c>
      <c r="B368" s="34" t="s">
        <v>4611</v>
      </c>
      <c r="C368" s="34" t="s">
        <v>2614</v>
      </c>
      <c r="D368" s="36" t="s">
        <v>206</v>
      </c>
    </row>
    <row r="369" spans="1:4">
      <c r="A369" s="34" t="s">
        <v>4612</v>
      </c>
      <c r="B369" s="34" t="s">
        <v>4613</v>
      </c>
      <c r="C369" s="34" t="s">
        <v>2614</v>
      </c>
      <c r="D369" s="36" t="s">
        <v>206</v>
      </c>
    </row>
    <row r="370" spans="1:4">
      <c r="A370" s="34" t="s">
        <v>4614</v>
      </c>
      <c r="B370" s="34" t="s">
        <v>4615</v>
      </c>
      <c r="C370" s="34" t="s">
        <v>2614</v>
      </c>
      <c r="D370" s="36" t="s">
        <v>206</v>
      </c>
    </row>
    <row r="371" spans="1:4">
      <c r="A371" s="34" t="s">
        <v>4616</v>
      </c>
      <c r="B371" s="34" t="s">
        <v>4617</v>
      </c>
      <c r="C371" s="34" t="s">
        <v>2614</v>
      </c>
      <c r="D371" s="36" t="s">
        <v>206</v>
      </c>
    </row>
    <row r="372" spans="1:4">
      <c r="A372" s="34" t="s">
        <v>4618</v>
      </c>
      <c r="B372" s="41" t="s">
        <v>4619</v>
      </c>
      <c r="C372" s="34" t="s">
        <v>2614</v>
      </c>
      <c r="D372" s="36" t="s">
        <v>4620</v>
      </c>
    </row>
    <row r="373" spans="1:4" ht="30">
      <c r="A373" s="34" t="s">
        <v>4621</v>
      </c>
      <c r="B373" s="41" t="s">
        <v>4622</v>
      </c>
      <c r="C373" s="34" t="s">
        <v>2614</v>
      </c>
      <c r="D373" s="36" t="s">
        <v>4623</v>
      </c>
    </row>
    <row r="374" spans="1:4">
      <c r="A374" s="34" t="s">
        <v>4624</v>
      </c>
      <c r="B374" s="34" t="s">
        <v>4625</v>
      </c>
      <c r="C374" s="34" t="s">
        <v>2614</v>
      </c>
      <c r="D374" s="36" t="s">
        <v>206</v>
      </c>
    </row>
    <row r="375" spans="1:4">
      <c r="A375" s="34" t="s">
        <v>4626</v>
      </c>
      <c r="B375" s="34" t="s">
        <v>4627</v>
      </c>
      <c r="C375" s="34" t="s">
        <v>2614</v>
      </c>
      <c r="D375" s="36" t="s">
        <v>206</v>
      </c>
    </row>
    <row r="376" spans="1:4">
      <c r="A376" s="34" t="s">
        <v>4628</v>
      </c>
      <c r="B376" s="41" t="s">
        <v>4629</v>
      </c>
      <c r="C376" s="34" t="s">
        <v>2614</v>
      </c>
      <c r="D376" s="36" t="s">
        <v>4630</v>
      </c>
    </row>
    <row r="377" spans="1:4">
      <c r="A377" s="34" t="s">
        <v>4631</v>
      </c>
      <c r="B377" s="41" t="s">
        <v>4632</v>
      </c>
      <c r="C377" s="34" t="s">
        <v>2614</v>
      </c>
      <c r="D377" s="36" t="s">
        <v>4633</v>
      </c>
    </row>
    <row r="378" spans="1:4">
      <c r="A378" s="34" t="s">
        <v>4634</v>
      </c>
      <c r="B378" s="41" t="s">
        <v>4635</v>
      </c>
      <c r="C378" s="34" t="s">
        <v>2614</v>
      </c>
      <c r="D378" s="36" t="s">
        <v>4630</v>
      </c>
    </row>
    <row r="379" spans="1:4">
      <c r="A379" s="34" t="s">
        <v>4636</v>
      </c>
      <c r="B379" s="41" t="s">
        <v>4637</v>
      </c>
      <c r="C379" s="34" t="s">
        <v>2614</v>
      </c>
      <c r="D379" s="36" t="s">
        <v>4633</v>
      </c>
    </row>
    <row r="380" spans="1:4">
      <c r="A380" s="34">
        <f>FO5-CA5-1</f>
        <v>-1</v>
      </c>
      <c r="B380" s="49" t="s">
        <v>4638</v>
      </c>
      <c r="C380" s="34" t="s">
        <v>2614</v>
      </c>
      <c r="D380" s="36" t="s">
        <v>4639</v>
      </c>
    </row>
    <row r="381" spans="1:4">
      <c r="A381" s="34">
        <f>FO5-CA5-2</f>
        <v>-2</v>
      </c>
      <c r="B381" s="49" t="s">
        <v>4640</v>
      </c>
      <c r="C381" s="34" t="s">
        <v>2614</v>
      </c>
      <c r="D381" s="36" t="s">
        <v>4641</v>
      </c>
    </row>
    <row r="382" spans="1:4">
      <c r="A382" s="34">
        <f>FO5-CA5-3</f>
        <v>-3</v>
      </c>
      <c r="B382" s="49" t="s">
        <v>4642</v>
      </c>
      <c r="C382" s="34" t="s">
        <v>2614</v>
      </c>
      <c r="D382" s="36" t="s">
        <v>4643</v>
      </c>
    </row>
    <row r="383" spans="1:4">
      <c r="A383" s="34">
        <f>FO5-CA5-4</f>
        <v>-4</v>
      </c>
      <c r="B383" s="49" t="s">
        <v>4644</v>
      </c>
      <c r="C383" s="34" t="s">
        <v>2614</v>
      </c>
      <c r="D383" s="36" t="s">
        <v>4645</v>
      </c>
    </row>
    <row r="384" spans="1:4">
      <c r="A384" s="34" t="s">
        <v>4646</v>
      </c>
      <c r="B384" s="34" t="s">
        <v>4647</v>
      </c>
      <c r="C384" s="34" t="s">
        <v>2614</v>
      </c>
      <c r="D384" s="36" t="s">
        <v>206</v>
      </c>
    </row>
    <row r="385" spans="1:7">
      <c r="A385" s="34" t="s">
        <v>4648</v>
      </c>
      <c r="B385" s="34" t="s">
        <v>4649</v>
      </c>
      <c r="C385" s="34" t="s">
        <v>2614</v>
      </c>
      <c r="D385" s="36" t="s">
        <v>206</v>
      </c>
    </row>
    <row r="386" spans="1:7">
      <c r="A386" s="34" t="s">
        <v>4650</v>
      </c>
      <c r="B386" s="34" t="s">
        <v>4651</v>
      </c>
      <c r="C386" s="34" t="s">
        <v>2614</v>
      </c>
      <c r="D386" s="36" t="s">
        <v>206</v>
      </c>
    </row>
    <row r="387" spans="1:7">
      <c r="A387" s="34" t="s">
        <v>4652</v>
      </c>
      <c r="B387" s="34" t="s">
        <v>4653</v>
      </c>
      <c r="C387" s="34" t="s">
        <v>2614</v>
      </c>
      <c r="D387" s="36" t="s">
        <v>206</v>
      </c>
    </row>
    <row r="388" spans="1:7">
      <c r="A388" s="34" t="s">
        <v>4654</v>
      </c>
      <c r="B388" s="44" t="s">
        <v>4655</v>
      </c>
      <c r="C388" s="34" t="s">
        <v>2614</v>
      </c>
      <c r="D388" s="36" t="s">
        <v>4656</v>
      </c>
    </row>
    <row r="389" spans="1:7">
      <c r="A389" s="34" t="s">
        <v>4657</v>
      </c>
      <c r="B389" s="34" t="s">
        <v>4658</v>
      </c>
      <c r="C389" s="34" t="s">
        <v>2614</v>
      </c>
      <c r="D389" s="36" t="s">
        <v>206</v>
      </c>
    </row>
    <row r="390" spans="1:7">
      <c r="A390" s="34" t="s">
        <v>4659</v>
      </c>
      <c r="B390" s="34" t="s">
        <v>4660</v>
      </c>
      <c r="C390" s="34" t="s">
        <v>2614</v>
      </c>
      <c r="D390" s="36" t="s">
        <v>206</v>
      </c>
    </row>
    <row r="391" spans="1:7">
      <c r="A391" s="34" t="s">
        <v>4661</v>
      </c>
      <c r="B391" s="34" t="s">
        <v>4662</v>
      </c>
      <c r="C391" s="34" t="s">
        <v>2614</v>
      </c>
      <c r="D391" s="36" t="s">
        <v>206</v>
      </c>
    </row>
    <row r="392" spans="1:7" ht="15" customHeight="1">
      <c r="A392" s="34" t="s">
        <v>4663</v>
      </c>
      <c r="B392" s="49" t="s">
        <v>4664</v>
      </c>
      <c r="C392" s="34" t="s">
        <v>2614</v>
      </c>
      <c r="D392" s="36" t="s">
        <v>4665</v>
      </c>
      <c r="E392" s="128" t="s">
        <v>8348</v>
      </c>
      <c r="F392" s="129"/>
    </row>
    <row r="393" spans="1:7">
      <c r="A393" s="34" t="s">
        <v>4666</v>
      </c>
      <c r="B393" s="49" t="s">
        <v>4667</v>
      </c>
      <c r="C393" s="34" t="s">
        <v>2614</v>
      </c>
      <c r="D393" s="36" t="s">
        <v>206</v>
      </c>
      <c r="E393" s="128"/>
      <c r="F393" s="129"/>
    </row>
    <row r="394" spans="1:7">
      <c r="A394" s="34" t="s">
        <v>4668</v>
      </c>
      <c r="B394" s="49" t="s">
        <v>4669</v>
      </c>
      <c r="C394" s="34" t="s">
        <v>2614</v>
      </c>
      <c r="D394" s="36" t="s">
        <v>4670</v>
      </c>
      <c r="E394" s="128"/>
      <c r="F394" s="129"/>
    </row>
    <row r="395" spans="1:7">
      <c r="A395" s="34" t="s">
        <v>4671</v>
      </c>
      <c r="B395" s="68" t="s">
        <v>4672</v>
      </c>
      <c r="C395" s="34" t="s">
        <v>2614</v>
      </c>
      <c r="D395" s="36" t="s">
        <v>4673</v>
      </c>
      <c r="G395" t="s">
        <v>1955</v>
      </c>
    </row>
    <row r="396" spans="1:7" ht="30">
      <c r="A396" s="34" t="s">
        <v>4674</v>
      </c>
      <c r="B396" s="68" t="s">
        <v>4675</v>
      </c>
      <c r="C396" s="34" t="s">
        <v>2614</v>
      </c>
      <c r="D396" s="36" t="s">
        <v>4676</v>
      </c>
      <c r="G396" t="s">
        <v>1958</v>
      </c>
    </row>
    <row r="397" spans="1:7">
      <c r="A397" s="34" t="s">
        <v>4677</v>
      </c>
      <c r="B397" s="34" t="s">
        <v>4678</v>
      </c>
      <c r="C397" s="34" t="s">
        <v>2614</v>
      </c>
      <c r="D397" s="36" t="s">
        <v>206</v>
      </c>
    </row>
    <row r="398" spans="1:7">
      <c r="A398" s="34" t="s">
        <v>4679</v>
      </c>
      <c r="B398" s="43" t="s">
        <v>4680</v>
      </c>
      <c r="C398" s="34" t="s">
        <v>2614</v>
      </c>
      <c r="D398" s="36" t="s">
        <v>4681</v>
      </c>
      <c r="F398" s="12" t="s">
        <v>2793</v>
      </c>
      <c r="G398" s="3" t="s">
        <v>1993</v>
      </c>
    </row>
    <row r="399" spans="1:7">
      <c r="A399" s="34" t="s">
        <v>4682</v>
      </c>
      <c r="B399" s="44" t="s">
        <v>4683</v>
      </c>
      <c r="C399" s="34" t="s">
        <v>2614</v>
      </c>
      <c r="D399" s="36" t="s">
        <v>4684</v>
      </c>
    </row>
    <row r="400" spans="1:7">
      <c r="A400" s="34" t="s">
        <v>4685</v>
      </c>
      <c r="B400" s="44" t="s">
        <v>4686</v>
      </c>
      <c r="C400" s="34" t="s">
        <v>2614</v>
      </c>
      <c r="D400" s="36" t="s">
        <v>4687</v>
      </c>
    </row>
    <row r="401" spans="1:7">
      <c r="A401" s="34" t="s">
        <v>4688</v>
      </c>
      <c r="B401" s="44" t="s">
        <v>4689</v>
      </c>
      <c r="C401" s="34" t="s">
        <v>2614</v>
      </c>
      <c r="D401" s="36" t="s">
        <v>4690</v>
      </c>
    </row>
    <row r="402" spans="1:7">
      <c r="A402" s="34" t="s">
        <v>4691</v>
      </c>
      <c r="B402" s="44" t="s">
        <v>4692</v>
      </c>
      <c r="C402" s="34" t="s">
        <v>2614</v>
      </c>
      <c r="D402" s="36" t="s">
        <v>4693</v>
      </c>
    </row>
    <row r="403" spans="1:7">
      <c r="A403" s="34" t="s">
        <v>4694</v>
      </c>
      <c r="B403" s="43" t="s">
        <v>4695</v>
      </c>
      <c r="C403" s="34" t="s">
        <v>2614</v>
      </c>
      <c r="D403" s="36" t="s">
        <v>4696</v>
      </c>
      <c r="F403" s="12" t="s">
        <v>2794</v>
      </c>
      <c r="G403" s="3" t="s">
        <v>1996</v>
      </c>
    </row>
    <row r="404" spans="1:7">
      <c r="A404" s="34" t="s">
        <v>4697</v>
      </c>
      <c r="B404" s="43" t="s">
        <v>4698</v>
      </c>
      <c r="C404" s="34" t="s">
        <v>2614</v>
      </c>
      <c r="D404" s="36" t="s">
        <v>4699</v>
      </c>
      <c r="F404" s="12" t="s">
        <v>2805</v>
      </c>
      <c r="G404" s="3" t="s">
        <v>2023</v>
      </c>
    </row>
    <row r="405" spans="1:7">
      <c r="A405" s="34" t="s">
        <v>4700</v>
      </c>
      <c r="B405" s="43" t="s">
        <v>4701</v>
      </c>
      <c r="C405" s="34" t="s">
        <v>2614</v>
      </c>
      <c r="D405" s="36" t="s">
        <v>4702</v>
      </c>
      <c r="F405" s="12" t="s">
        <v>2806</v>
      </c>
      <c r="G405" s="3" t="s">
        <v>2026</v>
      </c>
    </row>
    <row r="406" spans="1:7">
      <c r="A406" s="34" t="s">
        <v>4703</v>
      </c>
      <c r="B406" s="44" t="s">
        <v>4704</v>
      </c>
      <c r="C406" s="34" t="s">
        <v>2614</v>
      </c>
      <c r="D406" s="36" t="s">
        <v>4705</v>
      </c>
    </row>
    <row r="407" spans="1:7">
      <c r="A407" s="34" t="s">
        <v>4706</v>
      </c>
      <c r="B407" s="34" t="s">
        <v>4707</v>
      </c>
      <c r="C407" s="34" t="s">
        <v>2614</v>
      </c>
      <c r="D407" s="36" t="s">
        <v>206</v>
      </c>
    </row>
    <row r="408" spans="1:7">
      <c r="A408" s="34" t="s">
        <v>4708</v>
      </c>
      <c r="B408" s="41" t="s">
        <v>4709</v>
      </c>
      <c r="C408" s="34" t="s">
        <v>2614</v>
      </c>
      <c r="D408" s="36" t="s">
        <v>4710</v>
      </c>
    </row>
    <row r="409" spans="1:7">
      <c r="A409" s="34" t="s">
        <v>4711</v>
      </c>
      <c r="B409" s="34" t="s">
        <v>4712</v>
      </c>
      <c r="C409" s="34" t="s">
        <v>2614</v>
      </c>
      <c r="D409" s="36" t="s">
        <v>206</v>
      </c>
    </row>
    <row r="410" spans="1:7">
      <c r="A410" s="34" t="s">
        <v>4713</v>
      </c>
      <c r="B410" s="34" t="s">
        <v>4714</v>
      </c>
      <c r="C410" s="34" t="s">
        <v>2614</v>
      </c>
      <c r="D410" s="36" t="s">
        <v>206</v>
      </c>
    </row>
    <row r="411" spans="1:7">
      <c r="A411" s="34" t="s">
        <v>4715</v>
      </c>
      <c r="B411" s="34" t="s">
        <v>4716</v>
      </c>
      <c r="C411" s="34" t="s">
        <v>2614</v>
      </c>
      <c r="D411" s="36" t="s">
        <v>206</v>
      </c>
    </row>
    <row r="412" spans="1:7">
      <c r="A412" s="34" t="s">
        <v>4717</v>
      </c>
      <c r="B412" s="41" t="s">
        <v>4718</v>
      </c>
      <c r="C412" s="34" t="s">
        <v>2614</v>
      </c>
      <c r="D412" s="36" t="s">
        <v>4719</v>
      </c>
    </row>
    <row r="413" spans="1:7">
      <c r="A413" s="34" t="s">
        <v>4720</v>
      </c>
      <c r="B413" s="41" t="s">
        <v>4721</v>
      </c>
      <c r="C413" s="34" t="s">
        <v>2614</v>
      </c>
      <c r="D413" s="36" t="s">
        <v>4722</v>
      </c>
    </row>
    <row r="414" spans="1:7">
      <c r="A414" s="34" t="s">
        <v>4723</v>
      </c>
      <c r="B414" s="34" t="s">
        <v>4724</v>
      </c>
      <c r="C414" s="34" t="s">
        <v>2614</v>
      </c>
      <c r="D414" s="36" t="s">
        <v>206</v>
      </c>
    </row>
    <row r="415" spans="1:7">
      <c r="A415" s="34" t="s">
        <v>4725</v>
      </c>
      <c r="B415" s="34" t="s">
        <v>4726</v>
      </c>
      <c r="C415" s="34" t="s">
        <v>2614</v>
      </c>
      <c r="D415" s="36" t="s">
        <v>206</v>
      </c>
    </row>
    <row r="416" spans="1:7" ht="30">
      <c r="A416" s="34" t="s">
        <v>4727</v>
      </c>
      <c r="B416" s="41" t="s">
        <v>4728</v>
      </c>
      <c r="C416" s="34" t="s">
        <v>2614</v>
      </c>
      <c r="D416" s="36" t="s">
        <v>4729</v>
      </c>
    </row>
    <row r="417" spans="1:7" ht="30">
      <c r="A417" s="34" t="s">
        <v>4730</v>
      </c>
      <c r="B417" s="41" t="s">
        <v>4731</v>
      </c>
      <c r="C417" s="34" t="s">
        <v>2614</v>
      </c>
      <c r="D417" s="36" t="s">
        <v>4732</v>
      </c>
    </row>
    <row r="418" spans="1:7">
      <c r="A418" s="34" t="s">
        <v>4733</v>
      </c>
      <c r="B418" s="41" t="s">
        <v>4734</v>
      </c>
      <c r="C418" s="34" t="s">
        <v>2614</v>
      </c>
      <c r="D418" s="36" t="s">
        <v>4735</v>
      </c>
    </row>
    <row r="419" spans="1:7">
      <c r="A419" s="34" t="s">
        <v>4736</v>
      </c>
      <c r="B419" s="41" t="s">
        <v>4737</v>
      </c>
      <c r="C419" s="34" t="s">
        <v>2614</v>
      </c>
      <c r="D419" s="36" t="s">
        <v>4738</v>
      </c>
    </row>
    <row r="420" spans="1:7">
      <c r="A420" s="34" t="s">
        <v>4739</v>
      </c>
      <c r="B420" s="41" t="s">
        <v>4740</v>
      </c>
      <c r="C420" s="34" t="s">
        <v>2614</v>
      </c>
      <c r="D420" s="36" t="s">
        <v>4741</v>
      </c>
    </row>
    <row r="421" spans="1:7">
      <c r="A421" s="34" t="s">
        <v>4742</v>
      </c>
      <c r="B421" s="41" t="s">
        <v>4743</v>
      </c>
      <c r="C421" s="34" t="s">
        <v>2614</v>
      </c>
      <c r="D421" s="36" t="s">
        <v>4744</v>
      </c>
    </row>
    <row r="422" spans="1:7" ht="30">
      <c r="A422" s="34" t="s">
        <v>4745</v>
      </c>
      <c r="B422" s="41" t="s">
        <v>4746</v>
      </c>
      <c r="C422" s="34" t="s">
        <v>2614</v>
      </c>
      <c r="D422" s="36" t="s">
        <v>4747</v>
      </c>
    </row>
    <row r="423" spans="1:7">
      <c r="A423" s="34" t="s">
        <v>4748</v>
      </c>
      <c r="B423" s="41" t="s">
        <v>4749</v>
      </c>
      <c r="C423" s="34" t="s">
        <v>2614</v>
      </c>
      <c r="D423" s="36" t="s">
        <v>4750</v>
      </c>
    </row>
    <row r="424" spans="1:7">
      <c r="A424" s="34" t="s">
        <v>4751</v>
      </c>
      <c r="B424" s="43" t="s">
        <v>4752</v>
      </c>
      <c r="C424" s="34" t="s">
        <v>2614</v>
      </c>
      <c r="D424" s="36" t="s">
        <v>4753</v>
      </c>
    </row>
    <row r="425" spans="1:7">
      <c r="A425" s="34" t="s">
        <v>4754</v>
      </c>
      <c r="B425" s="41" t="s">
        <v>4755</v>
      </c>
      <c r="C425" s="34" t="s">
        <v>2614</v>
      </c>
      <c r="D425" s="36" t="s">
        <v>4756</v>
      </c>
    </row>
    <row r="426" spans="1:7">
      <c r="A426" s="34" t="s">
        <v>4757</v>
      </c>
      <c r="B426" s="41" t="s">
        <v>4758</v>
      </c>
      <c r="C426" s="34" t="s">
        <v>2614</v>
      </c>
      <c r="D426" s="36" t="s">
        <v>4759</v>
      </c>
    </row>
    <row r="427" spans="1:7">
      <c r="A427" s="34" t="s">
        <v>4760</v>
      </c>
      <c r="B427" s="34" t="s">
        <v>4761</v>
      </c>
      <c r="C427" s="34" t="s">
        <v>2614</v>
      </c>
      <c r="D427" s="36" t="s">
        <v>206</v>
      </c>
    </row>
    <row r="428" spans="1:7">
      <c r="A428" s="34" t="s">
        <v>4762</v>
      </c>
      <c r="B428" s="49" t="s">
        <v>4763</v>
      </c>
      <c r="C428" s="34" t="s">
        <v>2614</v>
      </c>
      <c r="D428" s="36" t="s">
        <v>4764</v>
      </c>
    </row>
    <row r="429" spans="1:7">
      <c r="A429" s="34" t="s">
        <v>4765</v>
      </c>
      <c r="B429" s="41" t="s">
        <v>4766</v>
      </c>
      <c r="C429" s="34" t="s">
        <v>2614</v>
      </c>
      <c r="D429" s="36" t="s">
        <v>4767</v>
      </c>
    </row>
    <row r="430" spans="1:7">
      <c r="A430" s="34" t="s">
        <v>4768</v>
      </c>
      <c r="B430" s="49" t="s">
        <v>4769</v>
      </c>
      <c r="C430" s="34" t="s">
        <v>2614</v>
      </c>
      <c r="D430" s="36" t="s">
        <v>4770</v>
      </c>
    </row>
    <row r="431" spans="1:7">
      <c r="A431" s="34" t="s">
        <v>4771</v>
      </c>
      <c r="B431" s="34" t="s">
        <v>4772</v>
      </c>
      <c r="C431" s="34" t="s">
        <v>2614</v>
      </c>
      <c r="D431" s="36" t="s">
        <v>206</v>
      </c>
    </row>
    <row r="432" spans="1:7">
      <c r="A432" s="34" t="s">
        <v>4773</v>
      </c>
      <c r="B432" s="41" t="s">
        <v>4774</v>
      </c>
      <c r="C432" s="34" t="s">
        <v>2614</v>
      </c>
      <c r="D432" s="36" t="s">
        <v>4775</v>
      </c>
      <c r="F432" s="12" t="s">
        <v>2807</v>
      </c>
      <c r="G432" s="3" t="s">
        <v>2029</v>
      </c>
    </row>
    <row r="433" spans="1:7">
      <c r="A433" s="34" t="s">
        <v>4776</v>
      </c>
      <c r="B433" s="41" t="s">
        <v>4777</v>
      </c>
      <c r="C433" s="34" t="s">
        <v>2614</v>
      </c>
      <c r="D433" s="36" t="s">
        <v>4778</v>
      </c>
      <c r="F433" s="12" t="s">
        <v>2808</v>
      </c>
      <c r="G433" s="3" t="s">
        <v>2032</v>
      </c>
    </row>
    <row r="434" spans="1:7">
      <c r="A434" s="34" t="s">
        <v>4779</v>
      </c>
      <c r="B434" s="34" t="s">
        <v>4780</v>
      </c>
      <c r="C434" s="34" t="s">
        <v>2614</v>
      </c>
      <c r="D434" s="36" t="s">
        <v>206</v>
      </c>
    </row>
    <row r="435" spans="1:7">
      <c r="A435" s="34" t="s">
        <v>4781</v>
      </c>
      <c r="B435" s="34" t="s">
        <v>4782</v>
      </c>
      <c r="C435" s="34" t="s">
        <v>2614</v>
      </c>
      <c r="D435" s="36" t="s">
        <v>206</v>
      </c>
    </row>
    <row r="436" spans="1:7">
      <c r="A436" s="34" t="s">
        <v>4783</v>
      </c>
      <c r="B436" s="49" t="s">
        <v>4784</v>
      </c>
      <c r="C436" s="34" t="s">
        <v>2614</v>
      </c>
      <c r="D436" s="36" t="s">
        <v>4785</v>
      </c>
    </row>
    <row r="437" spans="1:7">
      <c r="A437" s="34" t="s">
        <v>4786</v>
      </c>
      <c r="B437" s="34" t="s">
        <v>4787</v>
      </c>
      <c r="C437" s="34" t="s">
        <v>2614</v>
      </c>
      <c r="D437" s="36" t="s">
        <v>206</v>
      </c>
    </row>
    <row r="438" spans="1:7" ht="30">
      <c r="A438" s="34" t="s">
        <v>4788</v>
      </c>
      <c r="B438" s="49" t="s">
        <v>4789</v>
      </c>
      <c r="C438" s="34" t="s">
        <v>2614</v>
      </c>
      <c r="D438" s="36" t="s">
        <v>4790</v>
      </c>
    </row>
    <row r="439" spans="1:7">
      <c r="A439" s="34" t="s">
        <v>4791</v>
      </c>
      <c r="B439" s="34" t="s">
        <v>4792</v>
      </c>
      <c r="C439" s="34" t="s">
        <v>2614</v>
      </c>
      <c r="D439" s="36" t="s">
        <v>206</v>
      </c>
    </row>
    <row r="440" spans="1:7">
      <c r="A440" s="34" t="s">
        <v>4793</v>
      </c>
      <c r="B440" s="41" t="s">
        <v>4794</v>
      </c>
      <c r="C440" s="34" t="s">
        <v>2614</v>
      </c>
      <c r="D440" s="36" t="s">
        <v>4795</v>
      </c>
    </row>
    <row r="441" spans="1:7">
      <c r="A441" s="34" t="s">
        <v>4796</v>
      </c>
      <c r="B441" s="41" t="s">
        <v>4797</v>
      </c>
      <c r="C441" s="34" t="s">
        <v>2614</v>
      </c>
      <c r="D441" s="36" t="s">
        <v>4798</v>
      </c>
    </row>
    <row r="442" spans="1:7">
      <c r="A442" s="34" t="s">
        <v>4799</v>
      </c>
      <c r="B442" s="34" t="s">
        <v>4800</v>
      </c>
      <c r="C442" s="34" t="s">
        <v>2614</v>
      </c>
      <c r="D442" s="36" t="s">
        <v>206</v>
      </c>
    </row>
    <row r="443" spans="1:7">
      <c r="A443" s="34" t="s">
        <v>4801</v>
      </c>
      <c r="B443" s="41" t="s">
        <v>4802</v>
      </c>
      <c r="C443" s="34" t="s">
        <v>2614</v>
      </c>
      <c r="D443" s="36" t="s">
        <v>4803</v>
      </c>
    </row>
    <row r="444" spans="1:7">
      <c r="A444" s="34" t="s">
        <v>4804</v>
      </c>
      <c r="B444" s="41" t="s">
        <v>4805</v>
      </c>
      <c r="C444" s="34" t="s">
        <v>2614</v>
      </c>
      <c r="D444" s="36" t="s">
        <v>4806</v>
      </c>
    </row>
    <row r="445" spans="1:7">
      <c r="A445" s="34" t="s">
        <v>4807</v>
      </c>
      <c r="B445" s="41" t="s">
        <v>4808</v>
      </c>
      <c r="C445" s="34" t="s">
        <v>2614</v>
      </c>
      <c r="D445" s="36" t="s">
        <v>4809</v>
      </c>
    </row>
    <row r="446" spans="1:7">
      <c r="A446" s="34" t="s">
        <v>4810</v>
      </c>
      <c r="B446" s="41" t="s">
        <v>4811</v>
      </c>
      <c r="C446" s="34" t="s">
        <v>2614</v>
      </c>
      <c r="D446" s="36" t="s">
        <v>4812</v>
      </c>
    </row>
    <row r="447" spans="1:7">
      <c r="A447" s="34" t="s">
        <v>4813</v>
      </c>
      <c r="B447" s="41" t="s">
        <v>4814</v>
      </c>
      <c r="C447" s="34" t="s">
        <v>2614</v>
      </c>
      <c r="D447" s="36" t="s">
        <v>4815</v>
      </c>
    </row>
    <row r="448" spans="1:7">
      <c r="A448" s="34" t="s">
        <v>4816</v>
      </c>
      <c r="B448" s="34" t="s">
        <v>4817</v>
      </c>
      <c r="C448" s="34" t="s">
        <v>2614</v>
      </c>
      <c r="D448" s="36" t="s">
        <v>206</v>
      </c>
    </row>
    <row r="449" spans="1:7">
      <c r="A449" s="34" t="s">
        <v>4818</v>
      </c>
      <c r="B449" s="34" t="s">
        <v>4819</v>
      </c>
      <c r="C449" s="34" t="s">
        <v>2614</v>
      </c>
      <c r="D449" s="36" t="s">
        <v>206</v>
      </c>
    </row>
    <row r="450" spans="1:7">
      <c r="A450" s="34" t="s">
        <v>4820</v>
      </c>
      <c r="B450" s="41" t="s">
        <v>4821</v>
      </c>
      <c r="C450" s="34" t="s">
        <v>2614</v>
      </c>
      <c r="D450" s="36" t="s">
        <v>4822</v>
      </c>
    </row>
    <row r="451" spans="1:7">
      <c r="A451" s="34" t="s">
        <v>4823</v>
      </c>
      <c r="B451" s="41" t="s">
        <v>4824</v>
      </c>
      <c r="C451" s="34" t="s">
        <v>2614</v>
      </c>
      <c r="D451" s="36" t="s">
        <v>4825</v>
      </c>
    </row>
    <row r="452" spans="1:7">
      <c r="A452" s="34" t="s">
        <v>4826</v>
      </c>
      <c r="B452" s="43" t="s">
        <v>4827</v>
      </c>
      <c r="C452" s="34" t="s">
        <v>2614</v>
      </c>
      <c r="D452" s="36" t="s">
        <v>4828</v>
      </c>
      <c r="F452" s="40" t="s">
        <v>2797</v>
      </c>
      <c r="G452" s="40" t="s">
        <v>2005</v>
      </c>
    </row>
    <row r="453" spans="1:7">
      <c r="A453" s="34" t="s">
        <v>4829</v>
      </c>
      <c r="B453" s="43" t="s">
        <v>4830</v>
      </c>
      <c r="C453" s="34" t="s">
        <v>2614</v>
      </c>
      <c r="D453" s="36" t="s">
        <v>4831</v>
      </c>
      <c r="F453" s="40" t="s">
        <v>2797</v>
      </c>
      <c r="G453" s="40" t="s">
        <v>2132</v>
      </c>
    </row>
    <row r="454" spans="1:7">
      <c r="A454" s="34" t="s">
        <v>4832</v>
      </c>
      <c r="B454" s="43" t="s">
        <v>4833</v>
      </c>
      <c r="C454" s="34" t="s">
        <v>2614</v>
      </c>
      <c r="D454" s="36" t="s">
        <v>4834</v>
      </c>
      <c r="F454" s="40" t="s">
        <v>2798</v>
      </c>
      <c r="G454" s="40" t="s">
        <v>2008</v>
      </c>
    </row>
    <row r="455" spans="1:7">
      <c r="A455" s="34" t="s">
        <v>4835</v>
      </c>
      <c r="B455" s="43" t="s">
        <v>4836</v>
      </c>
      <c r="C455" s="34" t="s">
        <v>2614</v>
      </c>
      <c r="D455" s="36" t="s">
        <v>4837</v>
      </c>
      <c r="F455" s="40" t="s">
        <v>2798</v>
      </c>
      <c r="G455" s="40" t="s">
        <v>2135</v>
      </c>
    </row>
    <row r="456" spans="1:7">
      <c r="A456" s="34" t="s">
        <v>4838</v>
      </c>
      <c r="B456" s="34" t="s">
        <v>4839</v>
      </c>
      <c r="C456" s="34" t="s">
        <v>2614</v>
      </c>
      <c r="D456" s="36" t="s">
        <v>206</v>
      </c>
    </row>
    <row r="457" spans="1:7">
      <c r="A457" s="34" t="s">
        <v>4840</v>
      </c>
      <c r="B457" s="34" t="s">
        <v>4841</v>
      </c>
      <c r="C457" s="34" t="s">
        <v>2614</v>
      </c>
      <c r="D457" s="36" t="s">
        <v>206</v>
      </c>
    </row>
    <row r="458" spans="1:7">
      <c r="A458" s="34" t="e">
        <f>#REF!-#REF!-1</f>
        <v>#REF!</v>
      </c>
      <c r="B458" s="49" t="s">
        <v>4842</v>
      </c>
      <c r="C458" s="34" t="s">
        <v>2614</v>
      </c>
      <c r="D458" s="36" t="s">
        <v>4843</v>
      </c>
    </row>
    <row r="459" spans="1:7">
      <c r="A459" s="34" t="e">
        <f>#REF!-#REF!-2</f>
        <v>#REF!</v>
      </c>
      <c r="B459" s="49" t="s">
        <v>4844</v>
      </c>
      <c r="C459" s="34" t="s">
        <v>2614</v>
      </c>
      <c r="D459" s="36" t="s">
        <v>4845</v>
      </c>
    </row>
    <row r="460" spans="1:7">
      <c r="A460" s="34" t="e">
        <f>#REF!-#REF!-3</f>
        <v>#REF!</v>
      </c>
      <c r="B460" s="49" t="s">
        <v>4846</v>
      </c>
      <c r="C460" s="34" t="s">
        <v>2614</v>
      </c>
      <c r="D460" s="36" t="s">
        <v>4847</v>
      </c>
    </row>
    <row r="461" spans="1:7">
      <c r="A461" s="34" t="e">
        <f>#REF!-#REF!-4</f>
        <v>#REF!</v>
      </c>
      <c r="B461" s="49" t="s">
        <v>4848</v>
      </c>
      <c r="C461" s="34" t="s">
        <v>2614</v>
      </c>
      <c r="D461" s="36" t="s">
        <v>4849</v>
      </c>
    </row>
    <row r="462" spans="1:7">
      <c r="A462" s="34" t="s">
        <v>4850</v>
      </c>
      <c r="B462" s="34" t="s">
        <v>4851</v>
      </c>
      <c r="C462" s="34" t="s">
        <v>2614</v>
      </c>
      <c r="D462" s="36" t="s">
        <v>206</v>
      </c>
    </row>
    <row r="463" spans="1:7">
      <c r="A463" s="34" t="s">
        <v>4852</v>
      </c>
      <c r="B463" s="34" t="s">
        <v>4853</v>
      </c>
      <c r="C463" s="34" t="s">
        <v>2614</v>
      </c>
      <c r="D463" s="36" t="s">
        <v>206</v>
      </c>
    </row>
    <row r="464" spans="1:7">
      <c r="A464" s="34" t="s">
        <v>4854</v>
      </c>
      <c r="B464" s="43" t="s">
        <v>4855</v>
      </c>
      <c r="C464" s="34" t="s">
        <v>2614</v>
      </c>
      <c r="D464" s="36" t="s">
        <v>4856</v>
      </c>
      <c r="F464" s="12" t="s">
        <v>2829</v>
      </c>
      <c r="G464" s="3" t="s">
        <v>2176</v>
      </c>
    </row>
    <row r="465" spans="1:7">
      <c r="A465" s="34" t="s">
        <v>4857</v>
      </c>
      <c r="B465" s="43" t="s">
        <v>4858</v>
      </c>
      <c r="C465" s="34" t="s">
        <v>2614</v>
      </c>
      <c r="D465" s="36" t="s">
        <v>4859</v>
      </c>
      <c r="F465" s="12" t="s">
        <v>2828</v>
      </c>
      <c r="G465" s="3" t="s">
        <v>2173</v>
      </c>
    </row>
    <row r="466" spans="1:7">
      <c r="A466" s="34" t="s">
        <v>4860</v>
      </c>
      <c r="B466" s="34" t="s">
        <v>4861</v>
      </c>
      <c r="C466" s="34" t="s">
        <v>2614</v>
      </c>
      <c r="D466" s="36" t="s">
        <v>206</v>
      </c>
    </row>
    <row r="467" spans="1:7">
      <c r="A467" s="34" t="s">
        <v>4862</v>
      </c>
      <c r="B467" s="34" t="s">
        <v>4863</v>
      </c>
      <c r="C467" s="34" t="s">
        <v>2614</v>
      </c>
      <c r="D467" s="36" t="s">
        <v>206</v>
      </c>
    </row>
    <row r="468" spans="1:7">
      <c r="A468" s="34" t="s">
        <v>4864</v>
      </c>
      <c r="B468" s="43" t="s">
        <v>4865</v>
      </c>
      <c r="C468" s="34" t="s">
        <v>2614</v>
      </c>
      <c r="D468" s="36" t="s">
        <v>4866</v>
      </c>
      <c r="F468" s="12" t="s">
        <v>2731</v>
      </c>
      <c r="G468" s="3" t="s">
        <v>1751</v>
      </c>
    </row>
    <row r="469" spans="1:7">
      <c r="A469" s="34" t="s">
        <v>4867</v>
      </c>
      <c r="B469" s="43" t="s">
        <v>4868</v>
      </c>
      <c r="C469" s="34" t="s">
        <v>2614</v>
      </c>
      <c r="D469" s="36" t="s">
        <v>4869</v>
      </c>
      <c r="F469" s="12" t="s">
        <v>2732</v>
      </c>
      <c r="G469" s="3" t="s">
        <v>1754</v>
      </c>
    </row>
    <row r="470" spans="1:7">
      <c r="A470" s="34" t="s">
        <v>4870</v>
      </c>
      <c r="B470" s="43" t="s">
        <v>4871</v>
      </c>
      <c r="C470" s="34" t="s">
        <v>2614</v>
      </c>
      <c r="D470" s="36" t="s">
        <v>4872</v>
      </c>
      <c r="F470" s="12" t="s">
        <v>2733</v>
      </c>
      <c r="G470" s="3" t="s">
        <v>1757</v>
      </c>
    </row>
    <row r="471" spans="1:7">
      <c r="A471" s="34" t="s">
        <v>4873</v>
      </c>
      <c r="B471" s="43" t="s">
        <v>4874</v>
      </c>
      <c r="C471" s="34" t="s">
        <v>2614</v>
      </c>
      <c r="D471" s="36" t="s">
        <v>4875</v>
      </c>
      <c r="F471" s="12" t="s">
        <v>2734</v>
      </c>
      <c r="G471" s="3" t="s">
        <v>1760</v>
      </c>
    </row>
    <row r="472" spans="1:7">
      <c r="A472" s="34" t="s">
        <v>4876</v>
      </c>
      <c r="B472" s="43" t="s">
        <v>4877</v>
      </c>
      <c r="C472" s="34" t="s">
        <v>2614</v>
      </c>
      <c r="D472" s="36" t="s">
        <v>4878</v>
      </c>
      <c r="F472" s="12" t="s">
        <v>2739</v>
      </c>
      <c r="G472" s="3" t="s">
        <v>1775</v>
      </c>
    </row>
    <row r="473" spans="1:7">
      <c r="A473" s="34" t="s">
        <v>4879</v>
      </c>
      <c r="B473" s="43" t="s">
        <v>4880</v>
      </c>
      <c r="C473" s="34" t="s">
        <v>2614</v>
      </c>
      <c r="D473" s="36" t="s">
        <v>4881</v>
      </c>
      <c r="F473" s="12" t="s">
        <v>2740</v>
      </c>
      <c r="G473" s="3" t="s">
        <v>1778</v>
      </c>
    </row>
    <row r="474" spans="1:7">
      <c r="A474" s="34" t="s">
        <v>4882</v>
      </c>
      <c r="B474" s="43" t="s">
        <v>4883</v>
      </c>
      <c r="C474" s="34" t="s">
        <v>2614</v>
      </c>
      <c r="D474" s="36" t="s">
        <v>4884</v>
      </c>
      <c r="F474" s="12" t="s">
        <v>2741</v>
      </c>
      <c r="G474" s="3" t="s">
        <v>1781</v>
      </c>
    </row>
    <row r="475" spans="1:7">
      <c r="A475" s="34" t="s">
        <v>4885</v>
      </c>
      <c r="B475" s="43" t="s">
        <v>4886</v>
      </c>
      <c r="C475" s="34" t="s">
        <v>2614</v>
      </c>
      <c r="D475" s="36" t="s">
        <v>4887</v>
      </c>
      <c r="F475" s="12" t="s">
        <v>2742</v>
      </c>
      <c r="G475" s="3" t="s">
        <v>1784</v>
      </c>
    </row>
    <row r="476" spans="1:7">
      <c r="A476" s="34" t="s">
        <v>4888</v>
      </c>
      <c r="B476" s="43" t="s">
        <v>4889</v>
      </c>
      <c r="C476" s="34" t="s">
        <v>2614</v>
      </c>
      <c r="D476" s="36" t="s">
        <v>4890</v>
      </c>
      <c r="F476" s="12" t="s">
        <v>2743</v>
      </c>
      <c r="G476" s="3" t="s">
        <v>1787</v>
      </c>
    </row>
    <row r="477" spans="1:7">
      <c r="A477" s="34" t="s">
        <v>4891</v>
      </c>
      <c r="B477" s="43" t="s">
        <v>4892</v>
      </c>
      <c r="C477" s="34" t="s">
        <v>2614</v>
      </c>
      <c r="D477" s="36" t="s">
        <v>4893</v>
      </c>
      <c r="F477" s="12" t="s">
        <v>2744</v>
      </c>
      <c r="G477" s="3" t="s">
        <v>1790</v>
      </c>
    </row>
    <row r="478" spans="1:7">
      <c r="A478" s="34" t="s">
        <v>4894</v>
      </c>
      <c r="B478" s="43" t="s">
        <v>4895</v>
      </c>
      <c r="C478" s="34" t="s">
        <v>2614</v>
      </c>
      <c r="D478" s="36" t="s">
        <v>4896</v>
      </c>
      <c r="F478" s="12" t="s">
        <v>2747</v>
      </c>
      <c r="G478" s="3" t="s">
        <v>1799</v>
      </c>
    </row>
    <row r="479" spans="1:7">
      <c r="A479" s="34" t="s">
        <v>4897</v>
      </c>
      <c r="B479" s="43" t="s">
        <v>4898</v>
      </c>
      <c r="C479" s="34" t="s">
        <v>2614</v>
      </c>
      <c r="D479" s="36" t="s">
        <v>4899</v>
      </c>
      <c r="F479" s="12" t="s">
        <v>2748</v>
      </c>
      <c r="G479" s="3" t="s">
        <v>1802</v>
      </c>
    </row>
    <row r="480" spans="1:7">
      <c r="A480" s="34" t="s">
        <v>4900</v>
      </c>
      <c r="B480" s="43" t="s">
        <v>4901</v>
      </c>
      <c r="C480" s="34" t="s">
        <v>2614</v>
      </c>
      <c r="D480" s="36" t="s">
        <v>4902</v>
      </c>
      <c r="F480" s="12" t="s">
        <v>2749</v>
      </c>
      <c r="G480" s="3" t="s">
        <v>1805</v>
      </c>
    </row>
    <row r="481" spans="1:7">
      <c r="A481" s="34" t="s">
        <v>4903</v>
      </c>
      <c r="B481" s="43" t="s">
        <v>4904</v>
      </c>
      <c r="C481" s="34" t="s">
        <v>2614</v>
      </c>
      <c r="D481" s="36" t="s">
        <v>4905</v>
      </c>
      <c r="F481" s="12" t="s">
        <v>2750</v>
      </c>
      <c r="G481" s="3" t="s">
        <v>1808</v>
      </c>
    </row>
    <row r="482" spans="1:7">
      <c r="A482" s="34" t="s">
        <v>4906</v>
      </c>
      <c r="B482" s="43" t="s">
        <v>4907</v>
      </c>
      <c r="C482" s="34" t="s">
        <v>2614</v>
      </c>
      <c r="D482" s="36" t="s">
        <v>4908</v>
      </c>
      <c r="F482" s="12" t="s">
        <v>2754</v>
      </c>
      <c r="G482" s="3" t="s">
        <v>1823</v>
      </c>
    </row>
    <row r="483" spans="1:7">
      <c r="A483" s="34" t="s">
        <v>4909</v>
      </c>
      <c r="B483" s="43" t="s">
        <v>4910</v>
      </c>
      <c r="C483" s="34" t="s">
        <v>2614</v>
      </c>
      <c r="D483" s="36" t="s">
        <v>4911</v>
      </c>
      <c r="F483" s="12" t="s">
        <v>2755</v>
      </c>
      <c r="G483" s="3" t="s">
        <v>1826</v>
      </c>
    </row>
    <row r="484" spans="1:7">
      <c r="A484" s="34" t="s">
        <v>4912</v>
      </c>
      <c r="B484" s="43" t="s">
        <v>4913</v>
      </c>
      <c r="C484" s="34" t="s">
        <v>2614</v>
      </c>
      <c r="D484" s="36" t="s">
        <v>4914</v>
      </c>
      <c r="F484" s="12" t="s">
        <v>2756</v>
      </c>
      <c r="G484" s="3" t="s">
        <v>1829</v>
      </c>
    </row>
    <row r="485" spans="1:7">
      <c r="A485" s="34" t="s">
        <v>4915</v>
      </c>
      <c r="B485" s="43" t="s">
        <v>4916</v>
      </c>
      <c r="C485" s="34" t="s">
        <v>2614</v>
      </c>
      <c r="D485" s="36" t="s">
        <v>4917</v>
      </c>
      <c r="F485" s="12" t="s">
        <v>2757</v>
      </c>
      <c r="G485" s="3" t="s">
        <v>1832</v>
      </c>
    </row>
    <row r="486" spans="1:7">
      <c r="A486" s="34" t="s">
        <v>4918</v>
      </c>
      <c r="B486" s="43" t="s">
        <v>4919</v>
      </c>
      <c r="C486" s="34" t="s">
        <v>2614</v>
      </c>
      <c r="D486" s="36" t="s">
        <v>4920</v>
      </c>
      <c r="F486" s="12" t="s">
        <v>2758</v>
      </c>
      <c r="G486" s="3" t="s">
        <v>1835</v>
      </c>
    </row>
    <row r="487" spans="1:7">
      <c r="A487" s="34" t="s">
        <v>4921</v>
      </c>
      <c r="B487" s="43" t="s">
        <v>4922</v>
      </c>
      <c r="C487" s="34" t="s">
        <v>2614</v>
      </c>
      <c r="D487" s="36" t="s">
        <v>4923</v>
      </c>
      <c r="F487" s="12" t="s">
        <v>2759</v>
      </c>
      <c r="G487" s="3" t="s">
        <v>1838</v>
      </c>
    </row>
    <row r="488" spans="1:7" ht="30">
      <c r="A488" s="34" t="s">
        <v>4924</v>
      </c>
      <c r="B488" s="43" t="s">
        <v>4925</v>
      </c>
      <c r="C488" s="34" t="s">
        <v>2614</v>
      </c>
      <c r="D488" s="36" t="s">
        <v>4926</v>
      </c>
      <c r="F488" s="12" t="s">
        <v>2784</v>
      </c>
      <c r="G488" s="3" t="s">
        <v>1916</v>
      </c>
    </row>
    <row r="489" spans="1:7">
      <c r="A489" s="34" t="s">
        <v>4927</v>
      </c>
      <c r="B489" s="43" t="s">
        <v>4928</v>
      </c>
      <c r="C489" s="34" t="s">
        <v>2614</v>
      </c>
      <c r="D489" s="36" t="s">
        <v>4929</v>
      </c>
      <c r="F489" s="12" t="s">
        <v>2785</v>
      </c>
      <c r="G489" s="3" t="s">
        <v>1919</v>
      </c>
    </row>
    <row r="490" spans="1:7">
      <c r="A490" s="34" t="s">
        <v>4930</v>
      </c>
      <c r="B490" s="43" t="s">
        <v>4931</v>
      </c>
      <c r="C490" s="34" t="s">
        <v>2614</v>
      </c>
      <c r="D490" s="36" t="s">
        <v>4932</v>
      </c>
      <c r="F490" s="12" t="s">
        <v>2745</v>
      </c>
      <c r="G490" s="3" t="s">
        <v>1793</v>
      </c>
    </row>
    <row r="491" spans="1:7">
      <c r="A491" s="34" t="s">
        <v>4933</v>
      </c>
      <c r="B491" s="43" t="s">
        <v>4934</v>
      </c>
      <c r="C491" s="34" t="s">
        <v>2614</v>
      </c>
      <c r="D491" s="36" t="s">
        <v>4935</v>
      </c>
      <c r="F491" s="12" t="s">
        <v>2746</v>
      </c>
      <c r="G491" s="3" t="s">
        <v>1796</v>
      </c>
    </row>
    <row r="492" spans="1:7">
      <c r="A492" s="69" t="e">
        <f>PUL-#REF!</f>
        <v>#NAME?</v>
      </c>
      <c r="B492" s="49" t="s">
        <v>4936</v>
      </c>
      <c r="C492" s="34" t="s">
        <v>2614</v>
      </c>
      <c r="D492" s="36" t="s">
        <v>4937</v>
      </c>
    </row>
    <row r="493" spans="1:7">
      <c r="A493" s="69" t="e">
        <f>PUL-K6</f>
        <v>#NAME?</v>
      </c>
      <c r="B493" s="49" t="s">
        <v>4938</v>
      </c>
      <c r="C493" s="34" t="s">
        <v>2614</v>
      </c>
      <c r="D493" s="36" t="s">
        <v>4939</v>
      </c>
    </row>
    <row r="494" spans="1:7">
      <c r="A494" s="69" t="e">
        <f>PUL-F5</f>
        <v>#NAME?</v>
      </c>
      <c r="B494" s="49" t="s">
        <v>4940</v>
      </c>
      <c r="C494" s="34" t="s">
        <v>2614</v>
      </c>
      <c r="D494" s="36" t="s">
        <v>4941</v>
      </c>
    </row>
    <row r="495" spans="1:7">
      <c r="A495" s="69" t="s">
        <v>4942</v>
      </c>
      <c r="B495" s="49" t="s">
        <v>4943</v>
      </c>
      <c r="C495" s="34" t="s">
        <v>2614</v>
      </c>
      <c r="D495" s="36" t="s">
        <v>206</v>
      </c>
    </row>
    <row r="496" spans="1:7">
      <c r="A496" s="69" t="e">
        <f>PUL-F51-#REF!</f>
        <v>#NAME?</v>
      </c>
      <c r="B496" s="49" t="s">
        <v>4944</v>
      </c>
      <c r="C496" s="34" t="s">
        <v>2614</v>
      </c>
      <c r="D496" s="36" t="s">
        <v>4945</v>
      </c>
    </row>
    <row r="497" spans="1:5">
      <c r="A497" s="69" t="e">
        <f>PUL-F54</f>
        <v>#NAME?</v>
      </c>
      <c r="B497" s="49" t="s">
        <v>4946</v>
      </c>
      <c r="C497" s="34" t="s">
        <v>2614</v>
      </c>
      <c r="D497" s="36" t="s">
        <v>4947</v>
      </c>
    </row>
    <row r="498" spans="1:5">
      <c r="A498" s="69" t="e">
        <f>PUL-F55</f>
        <v>#NAME?</v>
      </c>
      <c r="B498" s="49" t="s">
        <v>4948</v>
      </c>
      <c r="C498" s="34" t="s">
        <v>2614</v>
      </c>
      <c r="D498" s="36" t="s">
        <v>4949</v>
      </c>
    </row>
    <row r="499" spans="1:5">
      <c r="A499" s="69" t="e">
        <f>PUL-F56</f>
        <v>#NAME?</v>
      </c>
      <c r="B499" s="49" t="s">
        <v>4950</v>
      </c>
      <c r="C499" s="34" t="s">
        <v>2614</v>
      </c>
      <c r="D499" s="36" t="s">
        <v>4951</v>
      </c>
    </row>
    <row r="500" spans="1:5">
      <c r="A500" s="34" t="s">
        <v>4952</v>
      </c>
      <c r="B500" s="34" t="s">
        <v>4953</v>
      </c>
      <c r="C500" s="34" t="s">
        <v>2614</v>
      </c>
      <c r="D500" s="36" t="s">
        <v>206</v>
      </c>
    </row>
    <row r="501" spans="1:5">
      <c r="A501" s="34" t="s">
        <v>4954</v>
      </c>
      <c r="B501" s="34" t="s">
        <v>4955</v>
      </c>
      <c r="C501" s="34" t="s">
        <v>2614</v>
      </c>
      <c r="D501" s="36" t="s">
        <v>206</v>
      </c>
    </row>
    <row r="502" spans="1:5">
      <c r="A502" s="34" t="s">
        <v>4956</v>
      </c>
      <c r="B502" s="34" t="s">
        <v>4957</v>
      </c>
      <c r="C502" s="34" t="s">
        <v>2614</v>
      </c>
      <c r="D502" s="36" t="s">
        <v>206</v>
      </c>
    </row>
    <row r="503" spans="1:5">
      <c r="A503" s="34" t="s">
        <v>4958</v>
      </c>
      <c r="B503" s="34" t="s">
        <v>4959</v>
      </c>
      <c r="C503" s="34" t="s">
        <v>2614</v>
      </c>
      <c r="D503" s="36" t="s">
        <v>206</v>
      </c>
    </row>
    <row r="504" spans="1:5">
      <c r="A504" s="34" t="s">
        <v>4960</v>
      </c>
      <c r="B504" s="44" t="s">
        <v>4961</v>
      </c>
      <c r="C504" s="34" t="s">
        <v>2614</v>
      </c>
      <c r="D504" s="36" t="s">
        <v>4962</v>
      </c>
      <c r="E504" t="s">
        <v>8349</v>
      </c>
    </row>
    <row r="505" spans="1:5" ht="30">
      <c r="A505" t="s">
        <v>4963</v>
      </c>
      <c r="B505" t="s">
        <v>4964</v>
      </c>
      <c r="C505" t="s">
        <v>2614</v>
      </c>
      <c r="D505" s="24" t="s">
        <v>4965</v>
      </c>
    </row>
    <row r="506" spans="1:5" ht="30">
      <c r="A506" t="s">
        <v>4966</v>
      </c>
      <c r="B506" t="s">
        <v>4967</v>
      </c>
      <c r="C506" t="s">
        <v>2614</v>
      </c>
      <c r="D506" s="24" t="s">
        <v>4968</v>
      </c>
    </row>
    <row r="507" spans="1:5" ht="30">
      <c r="A507" t="s">
        <v>4969</v>
      </c>
      <c r="B507" t="s">
        <v>4970</v>
      </c>
      <c r="C507" t="s">
        <v>2614</v>
      </c>
      <c r="D507" s="24" t="s">
        <v>4971</v>
      </c>
    </row>
    <row r="508" spans="1:5" ht="30">
      <c r="A508" t="s">
        <v>4972</v>
      </c>
      <c r="B508" t="s">
        <v>4973</v>
      </c>
      <c r="C508" t="s">
        <v>2614</v>
      </c>
      <c r="D508" s="24" t="s">
        <v>4974</v>
      </c>
    </row>
    <row r="509" spans="1:5" ht="30">
      <c r="A509" t="s">
        <v>4975</v>
      </c>
      <c r="B509" t="s">
        <v>4976</v>
      </c>
      <c r="C509" t="s">
        <v>2614</v>
      </c>
      <c r="D509" s="24" t="s">
        <v>4977</v>
      </c>
    </row>
    <row r="510" spans="1:5" ht="30">
      <c r="A510" t="s">
        <v>4978</v>
      </c>
      <c r="B510" t="s">
        <v>4979</v>
      </c>
      <c r="C510" t="s">
        <v>2614</v>
      </c>
      <c r="D510" s="24" t="s">
        <v>4980</v>
      </c>
    </row>
    <row r="511" spans="1:5">
      <c r="A511" t="s">
        <v>4981</v>
      </c>
      <c r="B511" t="s">
        <v>4982</v>
      </c>
      <c r="C511" t="s">
        <v>2614</v>
      </c>
      <c r="D511" s="24" t="s">
        <v>206</v>
      </c>
    </row>
    <row r="512" spans="1:5">
      <c r="A512" t="s">
        <v>4983</v>
      </c>
      <c r="B512" t="s">
        <v>4984</v>
      </c>
      <c r="C512" t="s">
        <v>2614</v>
      </c>
      <c r="D512" s="24" t="s">
        <v>206</v>
      </c>
    </row>
    <row r="513" spans="1:4">
      <c r="A513" t="s">
        <v>4985</v>
      </c>
      <c r="B513" t="s">
        <v>4986</v>
      </c>
      <c r="C513" t="s">
        <v>2614</v>
      </c>
      <c r="D513" s="24" t="s">
        <v>4987</v>
      </c>
    </row>
    <row r="514" spans="1:4">
      <c r="A514" t="s">
        <v>4988</v>
      </c>
      <c r="B514" t="s">
        <v>4989</v>
      </c>
      <c r="C514" t="s">
        <v>2614</v>
      </c>
      <c r="D514" s="24" t="s">
        <v>4990</v>
      </c>
    </row>
    <row r="515" spans="1:4">
      <c r="A515" t="s">
        <v>4991</v>
      </c>
      <c r="B515" t="s">
        <v>4992</v>
      </c>
      <c r="C515" t="s">
        <v>2614</v>
      </c>
      <c r="D515" s="24" t="s">
        <v>4993</v>
      </c>
    </row>
    <row r="516" spans="1:4">
      <c r="A516" t="s">
        <v>4994</v>
      </c>
      <c r="B516" t="s">
        <v>4995</v>
      </c>
      <c r="C516" t="s">
        <v>2614</v>
      </c>
      <c r="D516" s="24" t="s">
        <v>4996</v>
      </c>
    </row>
    <row r="517" spans="1:4">
      <c r="A517" t="s">
        <v>4997</v>
      </c>
      <c r="B517" t="s">
        <v>4998</v>
      </c>
      <c r="C517" t="s">
        <v>2614</v>
      </c>
      <c r="D517" s="24" t="s">
        <v>4999</v>
      </c>
    </row>
    <row r="518" spans="1:4">
      <c r="A518" t="s">
        <v>5000</v>
      </c>
      <c r="B518" t="s">
        <v>5001</v>
      </c>
      <c r="C518" t="s">
        <v>2614</v>
      </c>
      <c r="D518" s="24" t="s">
        <v>5002</v>
      </c>
    </row>
    <row r="519" spans="1:4">
      <c r="A519" t="s">
        <v>5003</v>
      </c>
      <c r="B519" t="s">
        <v>5004</v>
      </c>
      <c r="C519" t="s">
        <v>2614</v>
      </c>
      <c r="D519" s="24" t="s">
        <v>5005</v>
      </c>
    </row>
    <row r="520" spans="1:4">
      <c r="A520" t="s">
        <v>5006</v>
      </c>
      <c r="B520" t="s">
        <v>5007</v>
      </c>
      <c r="C520" t="s">
        <v>2614</v>
      </c>
      <c r="D520" s="24" t="s">
        <v>5008</v>
      </c>
    </row>
    <row r="521" spans="1:4">
      <c r="A521" t="s">
        <v>5009</v>
      </c>
      <c r="B521" t="s">
        <v>5010</v>
      </c>
      <c r="C521" t="s">
        <v>2614</v>
      </c>
      <c r="D521" s="24" t="s">
        <v>5008</v>
      </c>
    </row>
    <row r="522" spans="1:4">
      <c r="A522" t="s">
        <v>5011</v>
      </c>
      <c r="B522" t="s">
        <v>5012</v>
      </c>
      <c r="C522" t="s">
        <v>2614</v>
      </c>
      <c r="D522" s="24" t="s">
        <v>5008</v>
      </c>
    </row>
    <row r="523" spans="1:4">
      <c r="A523" t="s">
        <v>5013</v>
      </c>
      <c r="B523" t="s">
        <v>5014</v>
      </c>
      <c r="C523" t="s">
        <v>2614</v>
      </c>
      <c r="D523" s="24" t="s">
        <v>5008</v>
      </c>
    </row>
    <row r="524" spans="1:4">
      <c r="A524" t="s">
        <v>5015</v>
      </c>
      <c r="B524" t="s">
        <v>5016</v>
      </c>
      <c r="C524" t="s">
        <v>2614</v>
      </c>
      <c r="D524" s="24" t="s">
        <v>5008</v>
      </c>
    </row>
    <row r="525" spans="1:4">
      <c r="A525" t="s">
        <v>5017</v>
      </c>
      <c r="B525" t="s">
        <v>5018</v>
      </c>
      <c r="C525" t="s">
        <v>2614</v>
      </c>
      <c r="D525" s="24" t="s">
        <v>5008</v>
      </c>
    </row>
    <row r="526" spans="1:4">
      <c r="A526" t="s">
        <v>5019</v>
      </c>
      <c r="B526" t="s">
        <v>5020</v>
      </c>
      <c r="C526" t="s">
        <v>2614</v>
      </c>
      <c r="D526" s="24" t="s">
        <v>5008</v>
      </c>
    </row>
    <row r="527" spans="1:4">
      <c r="A527" t="s">
        <v>5021</v>
      </c>
      <c r="B527" t="s">
        <v>5022</v>
      </c>
      <c r="C527" t="s">
        <v>2614</v>
      </c>
      <c r="D527" s="24" t="s">
        <v>5008</v>
      </c>
    </row>
    <row r="528" spans="1:4">
      <c r="A528" t="s">
        <v>5023</v>
      </c>
      <c r="B528" t="s">
        <v>5024</v>
      </c>
      <c r="C528" t="s">
        <v>2614</v>
      </c>
      <c r="D528" s="24" t="s">
        <v>5025</v>
      </c>
    </row>
    <row r="529" spans="1:4">
      <c r="A529" t="s">
        <v>5026</v>
      </c>
      <c r="B529" t="s">
        <v>5027</v>
      </c>
      <c r="C529" t="s">
        <v>2614</v>
      </c>
      <c r="D529" s="24" t="s">
        <v>5028</v>
      </c>
    </row>
    <row r="530" spans="1:4" ht="30">
      <c r="A530" t="s">
        <v>5029</v>
      </c>
      <c r="B530" t="s">
        <v>5030</v>
      </c>
      <c r="C530" t="s">
        <v>2614</v>
      </c>
      <c r="D530" s="24" t="s">
        <v>5031</v>
      </c>
    </row>
    <row r="531" spans="1:4" ht="30">
      <c r="A531" t="s">
        <v>5032</v>
      </c>
      <c r="B531" t="s">
        <v>5033</v>
      </c>
      <c r="C531" t="s">
        <v>2614</v>
      </c>
      <c r="D531" s="24" t="s">
        <v>5034</v>
      </c>
    </row>
    <row r="532" spans="1:4">
      <c r="A532" t="s">
        <v>5035</v>
      </c>
      <c r="B532" t="s">
        <v>5036</v>
      </c>
      <c r="C532" t="s">
        <v>2614</v>
      </c>
      <c r="D532" s="24" t="s">
        <v>5037</v>
      </c>
    </row>
    <row r="533" spans="1:4">
      <c r="A533" t="s">
        <v>5038</v>
      </c>
      <c r="B533" t="s">
        <v>5039</v>
      </c>
      <c r="C533" t="s">
        <v>2614</v>
      </c>
      <c r="D533" s="24" t="s">
        <v>5040</v>
      </c>
    </row>
    <row r="534" spans="1:4">
      <c r="A534" t="s">
        <v>5041</v>
      </c>
      <c r="B534" t="s">
        <v>5042</v>
      </c>
      <c r="C534" t="s">
        <v>2614</v>
      </c>
      <c r="D534" s="24" t="s">
        <v>5043</v>
      </c>
    </row>
    <row r="535" spans="1:4">
      <c r="A535" t="s">
        <v>5044</v>
      </c>
      <c r="B535" t="s">
        <v>5045</v>
      </c>
      <c r="C535" t="s">
        <v>2614</v>
      </c>
      <c r="D535" s="24" t="s">
        <v>5046</v>
      </c>
    </row>
    <row r="536" spans="1:4" ht="30">
      <c r="A536" t="s">
        <v>5047</v>
      </c>
      <c r="B536" t="s">
        <v>5048</v>
      </c>
      <c r="C536" t="s">
        <v>2614</v>
      </c>
      <c r="D536" s="24" t="s">
        <v>5049</v>
      </c>
    </row>
    <row r="537" spans="1:4" ht="30">
      <c r="A537" t="s">
        <v>5050</v>
      </c>
      <c r="B537" t="s">
        <v>5051</v>
      </c>
      <c r="C537" t="s">
        <v>2614</v>
      </c>
      <c r="D537" s="24" t="s">
        <v>5052</v>
      </c>
    </row>
    <row r="538" spans="1:4">
      <c r="A538" t="s">
        <v>5053</v>
      </c>
      <c r="B538" t="s">
        <v>5054</v>
      </c>
      <c r="C538" t="s">
        <v>2614</v>
      </c>
      <c r="D538" s="24" t="s">
        <v>5055</v>
      </c>
    </row>
    <row r="539" spans="1:4">
      <c r="A539" t="s">
        <v>5056</v>
      </c>
      <c r="B539" t="s">
        <v>5057</v>
      </c>
      <c r="C539" t="s">
        <v>2614</v>
      </c>
      <c r="D539" s="24" t="s">
        <v>5058</v>
      </c>
    </row>
    <row r="540" spans="1:4" ht="30">
      <c r="A540" t="s">
        <v>5059</v>
      </c>
      <c r="B540" t="s">
        <v>5060</v>
      </c>
      <c r="C540" t="s">
        <v>2614</v>
      </c>
      <c r="D540" s="24" t="s">
        <v>5061</v>
      </c>
    </row>
    <row r="541" spans="1:4" ht="30">
      <c r="A541" t="s">
        <v>5062</v>
      </c>
      <c r="B541" t="s">
        <v>5063</v>
      </c>
      <c r="C541" t="s">
        <v>2614</v>
      </c>
      <c r="D541" s="24" t="s">
        <v>5064</v>
      </c>
    </row>
    <row r="542" spans="1:4">
      <c r="A542" t="s">
        <v>5065</v>
      </c>
      <c r="B542" t="s">
        <v>5066</v>
      </c>
      <c r="C542" t="s">
        <v>2614</v>
      </c>
      <c r="D542" s="24" t="s">
        <v>5067</v>
      </c>
    </row>
    <row r="543" spans="1:4">
      <c r="A543" t="s">
        <v>5068</v>
      </c>
      <c r="B543" t="s">
        <v>5069</v>
      </c>
      <c r="C543" t="s">
        <v>2614</v>
      </c>
      <c r="D543" s="24" t="s">
        <v>5070</v>
      </c>
    </row>
    <row r="544" spans="1:4">
      <c r="A544" t="s">
        <v>5071</v>
      </c>
      <c r="B544" t="s">
        <v>5072</v>
      </c>
      <c r="C544" t="s">
        <v>2614</v>
      </c>
      <c r="D544" s="24" t="s">
        <v>5008</v>
      </c>
    </row>
    <row r="545" spans="1:4">
      <c r="A545" t="s">
        <v>5073</v>
      </c>
      <c r="B545" t="s">
        <v>5074</v>
      </c>
      <c r="C545" t="s">
        <v>2614</v>
      </c>
      <c r="D545" s="24" t="s">
        <v>5075</v>
      </c>
    </row>
    <row r="546" spans="1:4">
      <c r="A546" t="s">
        <v>5076</v>
      </c>
      <c r="B546" t="s">
        <v>5077</v>
      </c>
      <c r="C546" t="s">
        <v>2614</v>
      </c>
      <c r="D546" s="24" t="s">
        <v>5008</v>
      </c>
    </row>
    <row r="547" spans="1:4">
      <c r="A547" t="s">
        <v>5078</v>
      </c>
      <c r="B547" t="s">
        <v>5079</v>
      </c>
      <c r="C547" t="s">
        <v>2614</v>
      </c>
      <c r="D547" s="24" t="s">
        <v>5008</v>
      </c>
    </row>
    <row r="548" spans="1:4">
      <c r="A548" t="s">
        <v>5080</v>
      </c>
      <c r="B548" t="s">
        <v>5081</v>
      </c>
      <c r="C548" t="s">
        <v>2614</v>
      </c>
      <c r="D548" s="24" t="s">
        <v>5008</v>
      </c>
    </row>
    <row r="549" spans="1:4">
      <c r="A549" t="s">
        <v>5082</v>
      </c>
      <c r="B549" t="s">
        <v>5083</v>
      </c>
      <c r="C549" t="s">
        <v>2614</v>
      </c>
      <c r="D549" s="24" t="s">
        <v>5008</v>
      </c>
    </row>
    <row r="550" spans="1:4">
      <c r="A550" t="s">
        <v>5084</v>
      </c>
      <c r="B550" t="s">
        <v>5085</v>
      </c>
      <c r="C550" t="s">
        <v>2614</v>
      </c>
      <c r="D550" s="24" t="s">
        <v>5008</v>
      </c>
    </row>
    <row r="551" spans="1:4">
      <c r="A551" t="s">
        <v>5086</v>
      </c>
      <c r="B551" t="s">
        <v>5087</v>
      </c>
      <c r="C551" t="s">
        <v>2614</v>
      </c>
      <c r="D551" s="24" t="s">
        <v>5008</v>
      </c>
    </row>
    <row r="552" spans="1:4">
      <c r="A552" t="s">
        <v>5088</v>
      </c>
      <c r="B552" t="s">
        <v>5089</v>
      </c>
      <c r="C552" t="s">
        <v>2614</v>
      </c>
      <c r="D552" s="24" t="s">
        <v>5008</v>
      </c>
    </row>
    <row r="553" spans="1:4">
      <c r="A553" t="s">
        <v>5090</v>
      </c>
      <c r="B553" t="s">
        <v>5091</v>
      </c>
      <c r="C553" t="s">
        <v>2614</v>
      </c>
      <c r="D553" s="24" t="s">
        <v>5092</v>
      </c>
    </row>
    <row r="554" spans="1:4">
      <c r="A554" t="s">
        <v>5093</v>
      </c>
      <c r="B554" t="s">
        <v>5094</v>
      </c>
      <c r="C554" t="s">
        <v>2614</v>
      </c>
      <c r="D554" s="24" t="s">
        <v>5008</v>
      </c>
    </row>
    <row r="555" spans="1:4">
      <c r="A555" t="s">
        <v>5095</v>
      </c>
      <c r="B555" t="s">
        <v>5096</v>
      </c>
      <c r="C555" t="s">
        <v>2614</v>
      </c>
      <c r="D555" s="24" t="s">
        <v>5008</v>
      </c>
    </row>
    <row r="556" spans="1:4">
      <c r="A556" t="s">
        <v>5097</v>
      </c>
      <c r="B556" t="s">
        <v>5098</v>
      </c>
      <c r="C556" t="s">
        <v>2614</v>
      </c>
      <c r="D556" s="24" t="s">
        <v>5008</v>
      </c>
    </row>
    <row r="557" spans="1:4">
      <c r="A557" t="s">
        <v>5099</v>
      </c>
      <c r="B557" t="s">
        <v>5100</v>
      </c>
      <c r="C557" t="s">
        <v>2614</v>
      </c>
      <c r="D557" s="24" t="s">
        <v>5008</v>
      </c>
    </row>
    <row r="558" spans="1:4">
      <c r="A558" t="s">
        <v>5101</v>
      </c>
      <c r="B558" t="s">
        <v>5102</v>
      </c>
      <c r="C558" t="s">
        <v>2614</v>
      </c>
      <c r="D558" s="24" t="s">
        <v>5008</v>
      </c>
    </row>
    <row r="559" spans="1:4">
      <c r="A559" t="s">
        <v>5103</v>
      </c>
      <c r="B559" t="s">
        <v>5104</v>
      </c>
      <c r="C559" t="s">
        <v>2614</v>
      </c>
      <c r="D559" s="24" t="s">
        <v>5008</v>
      </c>
    </row>
    <row r="560" spans="1:4">
      <c r="A560" t="s">
        <v>5105</v>
      </c>
      <c r="B560" t="s">
        <v>5106</v>
      </c>
      <c r="C560" t="s">
        <v>2614</v>
      </c>
      <c r="D560" s="24" t="s">
        <v>5008</v>
      </c>
    </row>
    <row r="561" spans="1:4">
      <c r="A561" t="s">
        <v>5107</v>
      </c>
      <c r="B561" t="s">
        <v>5108</v>
      </c>
      <c r="C561" t="s">
        <v>2614</v>
      </c>
      <c r="D561" s="24" t="s">
        <v>5109</v>
      </c>
    </row>
    <row r="562" spans="1:4">
      <c r="A562" t="s">
        <v>5110</v>
      </c>
      <c r="B562" t="s">
        <v>5111</v>
      </c>
      <c r="C562" t="s">
        <v>2614</v>
      </c>
      <c r="D562" s="24" t="s">
        <v>5008</v>
      </c>
    </row>
    <row r="563" spans="1:4">
      <c r="A563" t="s">
        <v>5112</v>
      </c>
      <c r="B563" t="s">
        <v>5113</v>
      </c>
      <c r="C563" t="s">
        <v>2614</v>
      </c>
      <c r="D563" s="24" t="s">
        <v>5008</v>
      </c>
    </row>
    <row r="564" spans="1:4">
      <c r="A564" t="s">
        <v>5114</v>
      </c>
      <c r="B564" t="s">
        <v>5115</v>
      </c>
      <c r="C564" t="s">
        <v>2614</v>
      </c>
      <c r="D564" s="24" t="s">
        <v>5008</v>
      </c>
    </row>
    <row r="565" spans="1:4">
      <c r="A565" t="s">
        <v>5116</v>
      </c>
      <c r="B565" t="s">
        <v>5117</v>
      </c>
      <c r="C565" t="s">
        <v>2614</v>
      </c>
      <c r="D565" s="24" t="s">
        <v>5008</v>
      </c>
    </row>
    <row r="566" spans="1:4">
      <c r="A566" t="s">
        <v>5118</v>
      </c>
      <c r="B566" t="s">
        <v>5119</v>
      </c>
      <c r="C566" t="s">
        <v>2614</v>
      </c>
      <c r="D566" s="24" t="s">
        <v>5008</v>
      </c>
    </row>
    <row r="567" spans="1:4">
      <c r="A567" t="s">
        <v>5120</v>
      </c>
      <c r="B567" t="s">
        <v>5121</v>
      </c>
      <c r="C567" t="s">
        <v>2614</v>
      </c>
      <c r="D567" s="24" t="s">
        <v>5008</v>
      </c>
    </row>
    <row r="568" spans="1:4">
      <c r="A568" t="s">
        <v>5122</v>
      </c>
      <c r="B568" t="s">
        <v>5123</v>
      </c>
      <c r="C568" t="s">
        <v>2614</v>
      </c>
      <c r="D568" s="24" t="s">
        <v>5008</v>
      </c>
    </row>
    <row r="569" spans="1:4">
      <c r="A569" t="s">
        <v>5124</v>
      </c>
      <c r="B569" t="s">
        <v>5125</v>
      </c>
      <c r="C569" t="s">
        <v>2614</v>
      </c>
      <c r="D569" s="24" t="s">
        <v>5126</v>
      </c>
    </row>
    <row r="570" spans="1:4">
      <c r="A570" t="s">
        <v>5127</v>
      </c>
      <c r="B570" t="s">
        <v>5128</v>
      </c>
      <c r="C570" t="s">
        <v>2614</v>
      </c>
      <c r="D570" s="24" t="s">
        <v>5008</v>
      </c>
    </row>
    <row r="571" spans="1:4">
      <c r="A571" t="s">
        <v>5129</v>
      </c>
      <c r="B571" t="s">
        <v>5130</v>
      </c>
      <c r="C571" t="s">
        <v>2614</v>
      </c>
      <c r="D571" s="24" t="s">
        <v>5008</v>
      </c>
    </row>
    <row r="572" spans="1:4">
      <c r="A572" t="s">
        <v>5131</v>
      </c>
      <c r="B572" t="s">
        <v>5132</v>
      </c>
      <c r="C572" t="s">
        <v>2614</v>
      </c>
      <c r="D572" s="24" t="s">
        <v>5008</v>
      </c>
    </row>
    <row r="573" spans="1:4">
      <c r="A573" t="s">
        <v>5133</v>
      </c>
      <c r="B573" t="s">
        <v>5134</v>
      </c>
      <c r="C573" t="s">
        <v>2614</v>
      </c>
      <c r="D573" s="24" t="s">
        <v>5008</v>
      </c>
    </row>
    <row r="574" spans="1:4">
      <c r="A574" t="s">
        <v>5135</v>
      </c>
      <c r="B574" t="s">
        <v>5136</v>
      </c>
      <c r="C574" t="s">
        <v>2614</v>
      </c>
      <c r="D574" s="24" t="s">
        <v>5008</v>
      </c>
    </row>
    <row r="575" spans="1:4">
      <c r="A575" t="s">
        <v>5137</v>
      </c>
      <c r="B575" t="s">
        <v>5138</v>
      </c>
      <c r="C575" t="s">
        <v>2614</v>
      </c>
      <c r="D575" s="24" t="s">
        <v>5008</v>
      </c>
    </row>
    <row r="576" spans="1:4">
      <c r="A576" t="s">
        <v>5139</v>
      </c>
      <c r="B576" t="s">
        <v>5140</v>
      </c>
      <c r="C576" t="s">
        <v>2614</v>
      </c>
      <c r="D576" s="24" t="s">
        <v>5008</v>
      </c>
    </row>
    <row r="577" spans="1:4">
      <c r="A577" t="s">
        <v>5141</v>
      </c>
      <c r="B577" t="s">
        <v>5142</v>
      </c>
      <c r="C577" t="s">
        <v>2614</v>
      </c>
      <c r="D577" s="24" t="s">
        <v>5143</v>
      </c>
    </row>
    <row r="578" spans="1:4">
      <c r="A578" t="s">
        <v>5144</v>
      </c>
      <c r="B578" t="s">
        <v>5145</v>
      </c>
      <c r="C578" t="s">
        <v>2614</v>
      </c>
      <c r="D578" s="24" t="s">
        <v>5146</v>
      </c>
    </row>
    <row r="579" spans="1:4">
      <c r="A579" t="s">
        <v>5147</v>
      </c>
      <c r="B579" t="s">
        <v>5148</v>
      </c>
      <c r="C579" t="s">
        <v>2614</v>
      </c>
      <c r="D579" s="24" t="s">
        <v>5149</v>
      </c>
    </row>
    <row r="580" spans="1:4">
      <c r="A580" t="s">
        <v>5150</v>
      </c>
      <c r="B580" t="s">
        <v>5151</v>
      </c>
      <c r="C580" t="s">
        <v>2614</v>
      </c>
      <c r="D580" s="24" t="s">
        <v>5152</v>
      </c>
    </row>
    <row r="581" spans="1:4">
      <c r="A581" t="s">
        <v>5153</v>
      </c>
      <c r="B581" t="s">
        <v>5154</v>
      </c>
      <c r="C581" t="s">
        <v>2614</v>
      </c>
      <c r="D581" s="24" t="s">
        <v>5155</v>
      </c>
    </row>
    <row r="582" spans="1:4">
      <c r="A582" t="s">
        <v>5156</v>
      </c>
      <c r="B582" t="s">
        <v>5157</v>
      </c>
      <c r="C582" t="s">
        <v>2614</v>
      </c>
      <c r="D582" s="24" t="s">
        <v>5158</v>
      </c>
    </row>
    <row r="583" spans="1:4">
      <c r="A583" t="s">
        <v>5159</v>
      </c>
      <c r="B583" t="s">
        <v>5160</v>
      </c>
      <c r="C583" t="s">
        <v>2614</v>
      </c>
      <c r="D583" s="24" t="s">
        <v>5161</v>
      </c>
    </row>
    <row r="584" spans="1:4">
      <c r="A584" t="s">
        <v>5162</v>
      </c>
      <c r="B584" t="s">
        <v>5163</v>
      </c>
      <c r="C584" t="s">
        <v>2614</v>
      </c>
      <c r="D584" s="24" t="s">
        <v>5164</v>
      </c>
    </row>
    <row r="585" spans="1:4">
      <c r="A585" t="s">
        <v>5165</v>
      </c>
      <c r="B585" t="s">
        <v>5166</v>
      </c>
      <c r="C585" t="s">
        <v>2614</v>
      </c>
      <c r="D585" s="24" t="s">
        <v>5167</v>
      </c>
    </row>
    <row r="586" spans="1:4">
      <c r="A586" t="s">
        <v>5168</v>
      </c>
      <c r="B586" t="s">
        <v>5169</v>
      </c>
      <c r="C586" t="s">
        <v>2614</v>
      </c>
      <c r="D586" s="24" t="s">
        <v>5170</v>
      </c>
    </row>
    <row r="587" spans="1:4">
      <c r="A587" t="s">
        <v>5171</v>
      </c>
      <c r="B587" t="s">
        <v>5172</v>
      </c>
      <c r="C587" t="s">
        <v>2614</v>
      </c>
      <c r="D587" s="24" t="s">
        <v>5173</v>
      </c>
    </row>
    <row r="588" spans="1:4">
      <c r="A588" t="s">
        <v>5174</v>
      </c>
      <c r="B588" t="s">
        <v>5175</v>
      </c>
      <c r="C588" t="s">
        <v>2614</v>
      </c>
      <c r="D588" s="24" t="s">
        <v>5176</v>
      </c>
    </row>
    <row r="589" spans="1:4">
      <c r="A589" t="s">
        <v>5177</v>
      </c>
      <c r="B589" t="s">
        <v>5178</v>
      </c>
      <c r="C589" t="s">
        <v>2614</v>
      </c>
      <c r="D589" s="24" t="s">
        <v>5179</v>
      </c>
    </row>
    <row r="590" spans="1:4">
      <c r="A590" t="s">
        <v>5180</v>
      </c>
      <c r="B590" t="s">
        <v>5181</v>
      </c>
      <c r="C590" t="s">
        <v>2614</v>
      </c>
      <c r="D590" s="24" t="s">
        <v>5164</v>
      </c>
    </row>
    <row r="591" spans="1:4">
      <c r="A591" t="s">
        <v>5182</v>
      </c>
      <c r="B591" t="s">
        <v>5183</v>
      </c>
      <c r="C591" t="s">
        <v>2614</v>
      </c>
      <c r="D591" s="24" t="s">
        <v>5164</v>
      </c>
    </row>
    <row r="592" spans="1:4">
      <c r="A592" t="s">
        <v>5184</v>
      </c>
      <c r="B592" t="s">
        <v>5185</v>
      </c>
      <c r="C592" t="s">
        <v>2614</v>
      </c>
      <c r="D592" s="24" t="s">
        <v>5186</v>
      </c>
    </row>
    <row r="593" spans="1:4">
      <c r="A593" t="s">
        <v>5187</v>
      </c>
      <c r="B593" t="s">
        <v>5188</v>
      </c>
      <c r="C593" t="s">
        <v>2614</v>
      </c>
      <c r="D593" s="24" t="s">
        <v>5189</v>
      </c>
    </row>
    <row r="594" spans="1:4">
      <c r="A594" t="s">
        <v>5190</v>
      </c>
      <c r="B594" t="s">
        <v>5191</v>
      </c>
      <c r="C594" t="s">
        <v>2614</v>
      </c>
      <c r="D594" s="24" t="s">
        <v>5192</v>
      </c>
    </row>
    <row r="595" spans="1:4">
      <c r="A595" t="s">
        <v>5193</v>
      </c>
      <c r="B595" t="s">
        <v>5194</v>
      </c>
      <c r="C595" t="s">
        <v>2614</v>
      </c>
      <c r="D595" s="24" t="s">
        <v>5195</v>
      </c>
    </row>
    <row r="596" spans="1:4">
      <c r="A596" t="s">
        <v>5196</v>
      </c>
      <c r="B596" t="s">
        <v>5197</v>
      </c>
      <c r="C596" t="s">
        <v>2614</v>
      </c>
      <c r="D596" s="24" t="s">
        <v>5198</v>
      </c>
    </row>
    <row r="597" spans="1:4">
      <c r="A597" t="s">
        <v>5199</v>
      </c>
      <c r="B597" t="s">
        <v>5200</v>
      </c>
      <c r="C597" t="s">
        <v>2614</v>
      </c>
      <c r="D597" s="24" t="s">
        <v>5201</v>
      </c>
    </row>
    <row r="598" spans="1:4">
      <c r="A598" t="s">
        <v>5202</v>
      </c>
      <c r="B598" t="s">
        <v>5203</v>
      </c>
      <c r="C598" t="s">
        <v>2614</v>
      </c>
      <c r="D598" s="24" t="s">
        <v>5204</v>
      </c>
    </row>
    <row r="599" spans="1:4">
      <c r="A599" t="s">
        <v>5205</v>
      </c>
      <c r="B599" t="s">
        <v>5206</v>
      </c>
      <c r="C599" t="s">
        <v>2614</v>
      </c>
      <c r="D599" s="24" t="s">
        <v>5207</v>
      </c>
    </row>
    <row r="600" spans="1:4">
      <c r="A600" t="s">
        <v>5208</v>
      </c>
      <c r="B600" t="s">
        <v>5209</v>
      </c>
      <c r="C600" t="s">
        <v>2614</v>
      </c>
      <c r="D600" s="24" t="s">
        <v>5210</v>
      </c>
    </row>
    <row r="601" spans="1:4" ht="30">
      <c r="A601" t="s">
        <v>5211</v>
      </c>
      <c r="B601" t="s">
        <v>5212</v>
      </c>
      <c r="C601" t="s">
        <v>2614</v>
      </c>
      <c r="D601" s="24" t="s">
        <v>5213</v>
      </c>
    </row>
    <row r="602" spans="1:4">
      <c r="A602" t="s">
        <v>5214</v>
      </c>
      <c r="B602" t="s">
        <v>5215</v>
      </c>
      <c r="C602" t="s">
        <v>2614</v>
      </c>
      <c r="D602" s="24" t="s">
        <v>5216</v>
      </c>
    </row>
    <row r="603" spans="1:4">
      <c r="A603" t="s">
        <v>5217</v>
      </c>
      <c r="B603" t="s">
        <v>5218</v>
      </c>
      <c r="C603" t="s">
        <v>2614</v>
      </c>
      <c r="D603" s="24" t="s">
        <v>5219</v>
      </c>
    </row>
    <row r="604" spans="1:4">
      <c r="A604" t="s">
        <v>5220</v>
      </c>
      <c r="B604" t="s">
        <v>5221</v>
      </c>
      <c r="C604" t="s">
        <v>2614</v>
      </c>
      <c r="D604" s="24" t="s">
        <v>5222</v>
      </c>
    </row>
    <row r="605" spans="1:4">
      <c r="A605" t="s">
        <v>5223</v>
      </c>
      <c r="B605" t="s">
        <v>5224</v>
      </c>
      <c r="C605" t="s">
        <v>2614</v>
      </c>
      <c r="D605" s="24" t="s">
        <v>5225</v>
      </c>
    </row>
    <row r="606" spans="1:4">
      <c r="A606" t="s">
        <v>5226</v>
      </c>
      <c r="B606" t="s">
        <v>5227</v>
      </c>
      <c r="C606" t="s">
        <v>2614</v>
      </c>
      <c r="D606" s="24" t="s">
        <v>5228</v>
      </c>
    </row>
    <row r="607" spans="1:4">
      <c r="A607" t="s">
        <v>5229</v>
      </c>
      <c r="B607" t="s">
        <v>5230</v>
      </c>
      <c r="C607" t="s">
        <v>2614</v>
      </c>
      <c r="D607" s="24" t="s">
        <v>5231</v>
      </c>
    </row>
    <row r="608" spans="1:4">
      <c r="A608" t="s">
        <v>5232</v>
      </c>
      <c r="B608" t="s">
        <v>5233</v>
      </c>
      <c r="C608" t="s">
        <v>2614</v>
      </c>
      <c r="D608" s="24" t="s">
        <v>5234</v>
      </c>
    </row>
    <row r="609" spans="1:4">
      <c r="A609" t="s">
        <v>5235</v>
      </c>
      <c r="B609" t="s">
        <v>5236</v>
      </c>
      <c r="C609" t="s">
        <v>2614</v>
      </c>
      <c r="D609" s="24" t="s">
        <v>5237</v>
      </c>
    </row>
    <row r="610" spans="1:4">
      <c r="A610" t="s">
        <v>5238</v>
      </c>
      <c r="B610" t="s">
        <v>5239</v>
      </c>
      <c r="C610" t="s">
        <v>2614</v>
      </c>
      <c r="D610" s="24" t="s">
        <v>5240</v>
      </c>
    </row>
    <row r="611" spans="1:4">
      <c r="A611" t="s">
        <v>5241</v>
      </c>
      <c r="B611" t="s">
        <v>5242</v>
      </c>
      <c r="C611" t="s">
        <v>2614</v>
      </c>
      <c r="D611" s="24" t="s">
        <v>5243</v>
      </c>
    </row>
    <row r="612" spans="1:4">
      <c r="A612" t="s">
        <v>5244</v>
      </c>
      <c r="B612" t="s">
        <v>5245</v>
      </c>
      <c r="C612" t="s">
        <v>2614</v>
      </c>
      <c r="D612" s="24" t="s">
        <v>5246</v>
      </c>
    </row>
    <row r="613" spans="1:4">
      <c r="A613" t="s">
        <v>5247</v>
      </c>
      <c r="B613" t="s">
        <v>5248</v>
      </c>
      <c r="C613" t="s">
        <v>2614</v>
      </c>
      <c r="D613" s="24" t="s">
        <v>5249</v>
      </c>
    </row>
    <row r="614" spans="1:4">
      <c r="A614" t="s">
        <v>5250</v>
      </c>
      <c r="B614" t="s">
        <v>5251</v>
      </c>
      <c r="C614" t="s">
        <v>2614</v>
      </c>
      <c r="D614" s="24" t="s">
        <v>5252</v>
      </c>
    </row>
    <row r="615" spans="1:4">
      <c r="A615" t="s">
        <v>5253</v>
      </c>
      <c r="B615" t="s">
        <v>5254</v>
      </c>
      <c r="C615" t="s">
        <v>2614</v>
      </c>
      <c r="D615" s="24" t="s">
        <v>5255</v>
      </c>
    </row>
    <row r="616" spans="1:4">
      <c r="A616" t="s">
        <v>5256</v>
      </c>
      <c r="B616" t="s">
        <v>5257</v>
      </c>
      <c r="C616" t="s">
        <v>2614</v>
      </c>
      <c r="D616" s="24" t="s">
        <v>5258</v>
      </c>
    </row>
    <row r="617" spans="1:4">
      <c r="A617" t="s">
        <v>5259</v>
      </c>
      <c r="B617" t="s">
        <v>5260</v>
      </c>
      <c r="C617" t="s">
        <v>2614</v>
      </c>
      <c r="D617" s="24" t="s">
        <v>5261</v>
      </c>
    </row>
    <row r="618" spans="1:4">
      <c r="A618" t="s">
        <v>5262</v>
      </c>
      <c r="B618" t="s">
        <v>5263</v>
      </c>
      <c r="C618" t="s">
        <v>2614</v>
      </c>
      <c r="D618" s="24" t="s">
        <v>5264</v>
      </c>
    </row>
    <row r="619" spans="1:4">
      <c r="A619" t="s">
        <v>5265</v>
      </c>
      <c r="B619" t="s">
        <v>5266</v>
      </c>
      <c r="C619" t="s">
        <v>2614</v>
      </c>
      <c r="D619" s="24" t="s">
        <v>5267</v>
      </c>
    </row>
    <row r="620" spans="1:4">
      <c r="A620" t="s">
        <v>5268</v>
      </c>
      <c r="B620" t="s">
        <v>5269</v>
      </c>
      <c r="C620" t="s">
        <v>2614</v>
      </c>
      <c r="D620" s="24" t="s">
        <v>5270</v>
      </c>
    </row>
    <row r="621" spans="1:4">
      <c r="A621" t="s">
        <v>5271</v>
      </c>
      <c r="B621" t="s">
        <v>5272</v>
      </c>
      <c r="C621" t="s">
        <v>2614</v>
      </c>
      <c r="D621" s="24" t="s">
        <v>5273</v>
      </c>
    </row>
    <row r="622" spans="1:4">
      <c r="A622" t="s">
        <v>5274</v>
      </c>
      <c r="B622" t="s">
        <v>5275</v>
      </c>
      <c r="C622" t="s">
        <v>2614</v>
      </c>
      <c r="D622" s="24" t="s">
        <v>5276</v>
      </c>
    </row>
    <row r="623" spans="1:4">
      <c r="A623" t="s">
        <v>5277</v>
      </c>
      <c r="B623" t="s">
        <v>5278</v>
      </c>
      <c r="C623" t="s">
        <v>2614</v>
      </c>
      <c r="D623" s="24" t="s">
        <v>5279</v>
      </c>
    </row>
    <row r="624" spans="1:4">
      <c r="A624" t="s">
        <v>5280</v>
      </c>
      <c r="B624" t="s">
        <v>5281</v>
      </c>
      <c r="C624" t="s">
        <v>2614</v>
      </c>
      <c r="D624" s="24" t="s">
        <v>5282</v>
      </c>
    </row>
    <row r="625" spans="1:4" ht="30">
      <c r="A625" t="s">
        <v>2073</v>
      </c>
      <c r="B625" t="s">
        <v>5283</v>
      </c>
      <c r="C625" t="s">
        <v>2614</v>
      </c>
      <c r="D625" s="24" t="s">
        <v>2074</v>
      </c>
    </row>
    <row r="626" spans="1:4" ht="30">
      <c r="A626" t="s">
        <v>2076</v>
      </c>
      <c r="B626" t="s">
        <v>5284</v>
      </c>
      <c r="C626" t="s">
        <v>2614</v>
      </c>
      <c r="D626" s="24" t="s">
        <v>2077</v>
      </c>
    </row>
    <row r="627" spans="1:4">
      <c r="A627" t="s">
        <v>2079</v>
      </c>
      <c r="B627" t="s">
        <v>5285</v>
      </c>
      <c r="C627" t="s">
        <v>2614</v>
      </c>
      <c r="D627" s="24" t="s">
        <v>2080</v>
      </c>
    </row>
    <row r="628" spans="1:4">
      <c r="A628" t="s">
        <v>2082</v>
      </c>
      <c r="B628" t="s">
        <v>5286</v>
      </c>
      <c r="C628" t="s">
        <v>2614</v>
      </c>
      <c r="D628" s="24" t="s">
        <v>2083</v>
      </c>
    </row>
    <row r="629" spans="1:4">
      <c r="A629" t="s">
        <v>2085</v>
      </c>
      <c r="B629" t="s">
        <v>5287</v>
      </c>
      <c r="C629" t="s">
        <v>2614</v>
      </c>
      <c r="D629" s="24" t="s">
        <v>2086</v>
      </c>
    </row>
    <row r="630" spans="1:4">
      <c r="A630" t="s">
        <v>2088</v>
      </c>
      <c r="B630" t="s">
        <v>5288</v>
      </c>
      <c r="C630" t="s">
        <v>2614</v>
      </c>
      <c r="D630" s="24" t="s">
        <v>2089</v>
      </c>
    </row>
    <row r="631" spans="1:4">
      <c r="A631" t="s">
        <v>2091</v>
      </c>
      <c r="B631" t="s">
        <v>5289</v>
      </c>
      <c r="C631" t="s">
        <v>2614</v>
      </c>
      <c r="D631" s="24" t="s">
        <v>2092</v>
      </c>
    </row>
    <row r="632" spans="1:4" ht="30">
      <c r="A632" t="s">
        <v>2094</v>
      </c>
      <c r="B632" t="s">
        <v>5290</v>
      </c>
      <c r="C632" t="s">
        <v>2614</v>
      </c>
      <c r="D632" s="24" t="s">
        <v>2095</v>
      </c>
    </row>
    <row r="633" spans="1:4">
      <c r="A633" t="s">
        <v>2097</v>
      </c>
      <c r="B633" t="s">
        <v>5291</v>
      </c>
      <c r="C633" t="s">
        <v>2614</v>
      </c>
      <c r="D633" s="24" t="s">
        <v>2098</v>
      </c>
    </row>
    <row r="634" spans="1:4" ht="30">
      <c r="A634" t="s">
        <v>2100</v>
      </c>
      <c r="B634" t="s">
        <v>5292</v>
      </c>
      <c r="C634" t="s">
        <v>2614</v>
      </c>
      <c r="D634" s="24" t="s">
        <v>2101</v>
      </c>
    </row>
    <row r="635" spans="1:4">
      <c r="A635" t="s">
        <v>2103</v>
      </c>
      <c r="B635" t="s">
        <v>5293</v>
      </c>
      <c r="C635" t="s">
        <v>2614</v>
      </c>
      <c r="D635" s="24" t="s">
        <v>2104</v>
      </c>
    </row>
    <row r="636" spans="1:4">
      <c r="A636" t="s">
        <v>2106</v>
      </c>
      <c r="B636" t="s">
        <v>5294</v>
      </c>
      <c r="C636" t="s">
        <v>2614</v>
      </c>
      <c r="D636" s="24" t="s">
        <v>2107</v>
      </c>
    </row>
    <row r="637" spans="1:4">
      <c r="A637" t="s">
        <v>2109</v>
      </c>
      <c r="B637" t="s">
        <v>5295</v>
      </c>
      <c r="C637" t="s">
        <v>2614</v>
      </c>
      <c r="D637" s="24" t="s">
        <v>2110</v>
      </c>
    </row>
    <row r="638" spans="1:4">
      <c r="A638" t="s">
        <v>2112</v>
      </c>
      <c r="B638" t="s">
        <v>5296</v>
      </c>
      <c r="C638" t="s">
        <v>2614</v>
      </c>
      <c r="D638" s="24" t="s">
        <v>2113</v>
      </c>
    </row>
    <row r="639" spans="1:4">
      <c r="A639" t="s">
        <v>2115</v>
      </c>
      <c r="B639" t="s">
        <v>5297</v>
      </c>
      <c r="C639" t="s">
        <v>2614</v>
      </c>
      <c r="D639" s="24" t="s">
        <v>2116</v>
      </c>
    </row>
    <row r="640" spans="1:4">
      <c r="A640" t="s">
        <v>2118</v>
      </c>
      <c r="B640" t="s">
        <v>5298</v>
      </c>
      <c r="C640" t="s">
        <v>2614</v>
      </c>
      <c r="D640" s="24" t="s">
        <v>2119</v>
      </c>
    </row>
    <row r="641" spans="1:4" ht="30">
      <c r="A641" t="s">
        <v>2238</v>
      </c>
      <c r="B641" t="s">
        <v>5299</v>
      </c>
      <c r="C641" t="s">
        <v>2614</v>
      </c>
      <c r="D641" s="24" t="s">
        <v>2239</v>
      </c>
    </row>
    <row r="642" spans="1:4" ht="30">
      <c r="A642" t="s">
        <v>2241</v>
      </c>
      <c r="B642" t="s">
        <v>5300</v>
      </c>
      <c r="C642" t="s">
        <v>2614</v>
      </c>
      <c r="D642" s="24" t="s">
        <v>2242</v>
      </c>
    </row>
    <row r="643" spans="1:4">
      <c r="A643" t="s">
        <v>2244</v>
      </c>
      <c r="B643" t="s">
        <v>5301</v>
      </c>
      <c r="C643" t="s">
        <v>2614</v>
      </c>
      <c r="D643" s="24" t="s">
        <v>2245</v>
      </c>
    </row>
    <row r="644" spans="1:4">
      <c r="A644" t="s">
        <v>2247</v>
      </c>
      <c r="B644" t="s">
        <v>5302</v>
      </c>
      <c r="C644" t="s">
        <v>2614</v>
      </c>
      <c r="D644" s="24" t="s">
        <v>2248</v>
      </c>
    </row>
    <row r="645" spans="1:4">
      <c r="A645" t="s">
        <v>2250</v>
      </c>
      <c r="B645" t="s">
        <v>5303</v>
      </c>
      <c r="C645" t="s">
        <v>2614</v>
      </c>
      <c r="D645" s="24" t="s">
        <v>2251</v>
      </c>
    </row>
    <row r="646" spans="1:4">
      <c r="A646" t="s">
        <v>2253</v>
      </c>
      <c r="B646" t="s">
        <v>5304</v>
      </c>
      <c r="C646" t="s">
        <v>2614</v>
      </c>
      <c r="D646" s="24" t="s">
        <v>2254</v>
      </c>
    </row>
    <row r="647" spans="1:4">
      <c r="A647" t="s">
        <v>2256</v>
      </c>
      <c r="B647" t="s">
        <v>5305</v>
      </c>
      <c r="C647" t="s">
        <v>2614</v>
      </c>
      <c r="D647" s="24" t="s">
        <v>2257</v>
      </c>
    </row>
    <row r="648" spans="1:4">
      <c r="A648" t="s">
        <v>2259</v>
      </c>
      <c r="B648" t="s">
        <v>5306</v>
      </c>
      <c r="C648" t="s">
        <v>2614</v>
      </c>
      <c r="D648" s="24" t="s">
        <v>2260</v>
      </c>
    </row>
    <row r="649" spans="1:4">
      <c r="A649" t="s">
        <v>2262</v>
      </c>
      <c r="B649" t="s">
        <v>5307</v>
      </c>
      <c r="C649" t="s">
        <v>2614</v>
      </c>
      <c r="D649" s="24" t="s">
        <v>2263</v>
      </c>
    </row>
    <row r="650" spans="1:4" ht="30">
      <c r="A650" t="s">
        <v>2265</v>
      </c>
      <c r="B650" t="s">
        <v>5308</v>
      </c>
      <c r="C650" t="s">
        <v>2614</v>
      </c>
      <c r="D650" s="24" t="s">
        <v>2266</v>
      </c>
    </row>
    <row r="651" spans="1:4">
      <c r="A651" t="s">
        <v>2268</v>
      </c>
      <c r="B651" t="s">
        <v>5309</v>
      </c>
      <c r="C651" t="s">
        <v>2614</v>
      </c>
      <c r="D651" s="24" t="s">
        <v>2269</v>
      </c>
    </row>
    <row r="652" spans="1:4">
      <c r="A652" t="s">
        <v>2271</v>
      </c>
      <c r="B652" t="s">
        <v>5310</v>
      </c>
      <c r="C652" t="s">
        <v>2614</v>
      </c>
      <c r="D652" s="24" t="s">
        <v>2272</v>
      </c>
    </row>
    <row r="653" spans="1:4">
      <c r="A653" t="s">
        <v>2274</v>
      </c>
      <c r="B653" t="s">
        <v>5311</v>
      </c>
      <c r="C653" t="s">
        <v>2614</v>
      </c>
      <c r="D653" s="24" t="s">
        <v>2275</v>
      </c>
    </row>
    <row r="654" spans="1:4">
      <c r="A654" t="s">
        <v>2277</v>
      </c>
      <c r="B654" t="s">
        <v>5312</v>
      </c>
      <c r="C654" t="s">
        <v>2614</v>
      </c>
      <c r="D654" s="24" t="s">
        <v>2278</v>
      </c>
    </row>
    <row r="655" spans="1:4">
      <c r="A655" t="s">
        <v>2280</v>
      </c>
      <c r="B655" t="s">
        <v>5313</v>
      </c>
      <c r="C655" t="s">
        <v>2614</v>
      </c>
      <c r="D655" s="24" t="s">
        <v>2281</v>
      </c>
    </row>
    <row r="656" spans="1:4">
      <c r="A656" t="s">
        <v>2283</v>
      </c>
      <c r="B656" t="s">
        <v>5314</v>
      </c>
      <c r="C656" t="s">
        <v>2614</v>
      </c>
      <c r="D656" s="24" t="s">
        <v>2284</v>
      </c>
    </row>
    <row r="657" spans="1:4">
      <c r="A657" t="s">
        <v>2286</v>
      </c>
      <c r="B657" t="s">
        <v>5315</v>
      </c>
      <c r="C657" t="s">
        <v>2614</v>
      </c>
      <c r="D657" s="24" t="s">
        <v>2287</v>
      </c>
    </row>
    <row r="658" spans="1:4">
      <c r="A658" t="s">
        <v>2289</v>
      </c>
      <c r="B658" t="s">
        <v>5316</v>
      </c>
      <c r="C658" t="s">
        <v>2614</v>
      </c>
      <c r="D658" s="24" t="s">
        <v>2290</v>
      </c>
    </row>
    <row r="659" spans="1:4">
      <c r="A659" t="s">
        <v>2292</v>
      </c>
      <c r="B659" t="s">
        <v>5317</v>
      </c>
      <c r="C659" t="s">
        <v>2614</v>
      </c>
      <c r="D659" s="24" t="s">
        <v>2293</v>
      </c>
    </row>
    <row r="660" spans="1:4">
      <c r="A660" t="s">
        <v>2295</v>
      </c>
      <c r="B660" t="s">
        <v>5318</v>
      </c>
      <c r="C660" t="s">
        <v>2614</v>
      </c>
      <c r="D660" s="24" t="s">
        <v>2296</v>
      </c>
    </row>
    <row r="661" spans="1:4">
      <c r="A661" t="s">
        <v>2298</v>
      </c>
      <c r="B661" t="s">
        <v>5319</v>
      </c>
      <c r="C661" t="s">
        <v>2614</v>
      </c>
      <c r="D661" s="24" t="s">
        <v>2299</v>
      </c>
    </row>
    <row r="662" spans="1:4">
      <c r="A662" t="s">
        <v>2301</v>
      </c>
      <c r="B662" t="s">
        <v>5320</v>
      </c>
      <c r="C662" t="s">
        <v>2614</v>
      </c>
      <c r="D662" s="24" t="s">
        <v>2302</v>
      </c>
    </row>
    <row r="663" spans="1:4" ht="30">
      <c r="A663" t="s">
        <v>2304</v>
      </c>
      <c r="B663" t="s">
        <v>5321</v>
      </c>
      <c r="C663" t="s">
        <v>2614</v>
      </c>
      <c r="D663" s="24" t="s">
        <v>2305</v>
      </c>
    </row>
    <row r="664" spans="1:4" ht="30">
      <c r="A664" t="s">
        <v>2307</v>
      </c>
      <c r="B664" t="s">
        <v>5322</v>
      </c>
      <c r="C664" t="s">
        <v>2614</v>
      </c>
      <c r="D664" s="24" t="s">
        <v>2308</v>
      </c>
    </row>
    <row r="665" spans="1:4">
      <c r="A665" t="s">
        <v>2310</v>
      </c>
      <c r="B665" t="s">
        <v>5323</v>
      </c>
      <c r="C665" t="s">
        <v>2614</v>
      </c>
      <c r="D665" s="24" t="s">
        <v>2311</v>
      </c>
    </row>
    <row r="666" spans="1:4">
      <c r="A666" t="s">
        <v>2313</v>
      </c>
      <c r="B666" t="s">
        <v>5324</v>
      </c>
      <c r="C666" t="s">
        <v>2614</v>
      </c>
      <c r="D666" s="24" t="s">
        <v>2314</v>
      </c>
    </row>
    <row r="667" spans="1:4">
      <c r="A667" t="s">
        <v>2316</v>
      </c>
      <c r="B667" t="s">
        <v>5325</v>
      </c>
      <c r="C667" t="s">
        <v>2614</v>
      </c>
      <c r="D667" s="24" t="s">
        <v>2317</v>
      </c>
    </row>
    <row r="668" spans="1:4">
      <c r="A668" t="s">
        <v>2319</v>
      </c>
      <c r="B668" t="s">
        <v>5326</v>
      </c>
      <c r="C668" t="s">
        <v>2614</v>
      </c>
      <c r="D668" s="24" t="s">
        <v>2320</v>
      </c>
    </row>
    <row r="669" spans="1:4">
      <c r="A669" t="s">
        <v>2322</v>
      </c>
      <c r="B669" t="s">
        <v>5327</v>
      </c>
      <c r="C669" t="s">
        <v>2614</v>
      </c>
      <c r="D669" s="24" t="s">
        <v>2323</v>
      </c>
    </row>
    <row r="670" spans="1:4">
      <c r="A670" t="s">
        <v>2325</v>
      </c>
      <c r="B670" t="s">
        <v>5328</v>
      </c>
      <c r="C670" t="s">
        <v>2614</v>
      </c>
      <c r="D670" s="24" t="s">
        <v>2326</v>
      </c>
    </row>
    <row r="671" spans="1:4" ht="30">
      <c r="A671" t="s">
        <v>2328</v>
      </c>
      <c r="B671" t="s">
        <v>5329</v>
      </c>
      <c r="C671" t="s">
        <v>2614</v>
      </c>
      <c r="D671" s="24" t="s">
        <v>2329</v>
      </c>
    </row>
    <row r="672" spans="1:4" ht="30">
      <c r="A672" t="s">
        <v>2331</v>
      </c>
      <c r="B672" t="s">
        <v>5330</v>
      </c>
      <c r="C672" t="s">
        <v>2614</v>
      </c>
      <c r="D672" s="24" t="s">
        <v>2332</v>
      </c>
    </row>
    <row r="673" spans="1:4">
      <c r="A673" t="s">
        <v>2334</v>
      </c>
      <c r="B673" t="s">
        <v>5331</v>
      </c>
      <c r="C673" t="s">
        <v>2614</v>
      </c>
      <c r="D673" s="24" t="s">
        <v>2335</v>
      </c>
    </row>
    <row r="674" spans="1:4">
      <c r="A674" t="s">
        <v>2337</v>
      </c>
      <c r="B674" t="s">
        <v>5332</v>
      </c>
      <c r="C674" t="s">
        <v>2614</v>
      </c>
      <c r="D674" s="24" t="s">
        <v>2338</v>
      </c>
    </row>
    <row r="675" spans="1:4">
      <c r="A675" t="s">
        <v>2340</v>
      </c>
      <c r="B675" t="s">
        <v>5333</v>
      </c>
      <c r="C675" t="s">
        <v>2614</v>
      </c>
      <c r="D675" s="24" t="s">
        <v>2341</v>
      </c>
    </row>
    <row r="676" spans="1:4">
      <c r="A676" t="s">
        <v>2343</v>
      </c>
      <c r="B676" t="s">
        <v>5334</v>
      </c>
      <c r="C676" t="s">
        <v>2614</v>
      </c>
      <c r="D676" s="24" t="s">
        <v>2344</v>
      </c>
    </row>
    <row r="677" spans="1:4">
      <c r="A677" t="s">
        <v>2346</v>
      </c>
      <c r="B677" t="s">
        <v>5335</v>
      </c>
      <c r="C677" t="s">
        <v>2614</v>
      </c>
      <c r="D677" s="24" t="s">
        <v>2347</v>
      </c>
    </row>
    <row r="678" spans="1:4">
      <c r="A678" t="s">
        <v>2349</v>
      </c>
      <c r="B678" t="s">
        <v>5336</v>
      </c>
      <c r="C678" t="s">
        <v>2614</v>
      </c>
      <c r="D678" s="24" t="s">
        <v>2350</v>
      </c>
    </row>
    <row r="679" spans="1:4">
      <c r="A679" t="s">
        <v>2352</v>
      </c>
      <c r="B679" t="s">
        <v>5337</v>
      </c>
      <c r="C679" t="s">
        <v>2614</v>
      </c>
      <c r="D679" s="24" t="s">
        <v>2353</v>
      </c>
    </row>
    <row r="680" spans="1:4">
      <c r="A680" t="s">
        <v>2355</v>
      </c>
      <c r="B680" t="s">
        <v>5338</v>
      </c>
      <c r="C680" t="s">
        <v>2614</v>
      </c>
      <c r="D680" s="24" t="s">
        <v>2356</v>
      </c>
    </row>
    <row r="681" spans="1:4">
      <c r="A681" t="s">
        <v>2358</v>
      </c>
      <c r="B681" t="s">
        <v>5339</v>
      </c>
      <c r="C681" t="s">
        <v>2614</v>
      </c>
      <c r="D681" s="24" t="s">
        <v>2359</v>
      </c>
    </row>
    <row r="682" spans="1:4">
      <c r="A682" t="s">
        <v>2361</v>
      </c>
      <c r="B682" t="s">
        <v>5340</v>
      </c>
      <c r="C682" t="s">
        <v>2614</v>
      </c>
      <c r="D682" s="24" t="s">
        <v>2362</v>
      </c>
    </row>
    <row r="683" spans="1:4">
      <c r="A683" t="s">
        <v>2364</v>
      </c>
      <c r="B683" t="s">
        <v>5341</v>
      </c>
      <c r="C683" t="s">
        <v>2614</v>
      </c>
      <c r="D683" s="24" t="s">
        <v>2365</v>
      </c>
    </row>
    <row r="684" spans="1:4">
      <c r="A684" t="s">
        <v>2367</v>
      </c>
      <c r="B684" t="s">
        <v>5342</v>
      </c>
      <c r="C684" t="s">
        <v>2614</v>
      </c>
      <c r="D684" s="24" t="s">
        <v>2368</v>
      </c>
    </row>
    <row r="685" spans="1:4" ht="30">
      <c r="A685" t="s">
        <v>2370</v>
      </c>
      <c r="B685" t="s">
        <v>5343</v>
      </c>
      <c r="C685" t="s">
        <v>2614</v>
      </c>
      <c r="D685" s="24" t="s">
        <v>2371</v>
      </c>
    </row>
    <row r="686" spans="1:4" ht="30">
      <c r="A686" t="s">
        <v>2373</v>
      </c>
      <c r="B686" t="s">
        <v>5344</v>
      </c>
      <c r="C686" t="s">
        <v>2614</v>
      </c>
      <c r="D686" s="24" t="s">
        <v>2374</v>
      </c>
    </row>
    <row r="687" spans="1:4" ht="30">
      <c r="A687" t="s">
        <v>2376</v>
      </c>
      <c r="B687" t="s">
        <v>5345</v>
      </c>
      <c r="C687" t="s">
        <v>2614</v>
      </c>
      <c r="D687" s="24" t="s">
        <v>2377</v>
      </c>
    </row>
    <row r="688" spans="1:4" ht="30">
      <c r="A688" t="s">
        <v>2379</v>
      </c>
      <c r="B688" t="s">
        <v>5346</v>
      </c>
      <c r="C688" t="s">
        <v>2614</v>
      </c>
      <c r="D688" s="24" t="s">
        <v>2380</v>
      </c>
    </row>
    <row r="689" spans="1:4">
      <c r="A689" t="s">
        <v>2382</v>
      </c>
      <c r="B689" t="s">
        <v>5347</v>
      </c>
      <c r="C689" t="s">
        <v>2614</v>
      </c>
      <c r="D689" s="24" t="s">
        <v>2383</v>
      </c>
    </row>
    <row r="690" spans="1:4">
      <c r="A690" t="s">
        <v>2385</v>
      </c>
      <c r="B690" t="s">
        <v>5348</v>
      </c>
      <c r="C690" t="s">
        <v>2614</v>
      </c>
      <c r="D690" s="24" t="s">
        <v>2383</v>
      </c>
    </row>
    <row r="691" spans="1:4" ht="30">
      <c r="A691" t="s">
        <v>2387</v>
      </c>
      <c r="B691" t="s">
        <v>5349</v>
      </c>
      <c r="C691" t="s">
        <v>2614</v>
      </c>
      <c r="D691" s="24" t="s">
        <v>2388</v>
      </c>
    </row>
    <row r="692" spans="1:4" ht="30">
      <c r="A692" t="s">
        <v>2390</v>
      </c>
      <c r="B692" t="s">
        <v>5350</v>
      </c>
      <c r="C692" t="s">
        <v>2614</v>
      </c>
      <c r="D692" s="24" t="s">
        <v>2391</v>
      </c>
    </row>
    <row r="693" spans="1:4">
      <c r="A693" t="s">
        <v>2393</v>
      </c>
      <c r="B693" t="s">
        <v>5351</v>
      </c>
      <c r="C693" t="s">
        <v>2614</v>
      </c>
      <c r="D693" s="24" t="s">
        <v>2383</v>
      </c>
    </row>
    <row r="694" spans="1:4">
      <c r="A694" t="s">
        <v>2395</v>
      </c>
      <c r="B694" t="s">
        <v>5352</v>
      </c>
      <c r="C694" t="s">
        <v>2614</v>
      </c>
      <c r="D694" s="24" t="s">
        <v>2383</v>
      </c>
    </row>
    <row r="695" spans="1:4" ht="30">
      <c r="A695" t="s">
        <v>2397</v>
      </c>
      <c r="B695" t="s">
        <v>5353</v>
      </c>
      <c r="C695" t="s">
        <v>2614</v>
      </c>
      <c r="D695" s="24" t="s">
        <v>2398</v>
      </c>
    </row>
    <row r="696" spans="1:4" ht="30">
      <c r="A696" t="s">
        <v>2400</v>
      </c>
      <c r="B696" t="s">
        <v>5354</v>
      </c>
      <c r="C696" t="s">
        <v>2614</v>
      </c>
      <c r="D696" s="24" t="s">
        <v>2401</v>
      </c>
    </row>
    <row r="697" spans="1:4">
      <c r="A697" t="s">
        <v>2403</v>
      </c>
      <c r="B697" t="s">
        <v>5355</v>
      </c>
      <c r="C697" t="s">
        <v>2614</v>
      </c>
      <c r="D697" s="24" t="s">
        <v>2404</v>
      </c>
    </row>
    <row r="698" spans="1:4" ht="30">
      <c r="A698" t="s">
        <v>2406</v>
      </c>
      <c r="B698" t="s">
        <v>5356</v>
      </c>
      <c r="C698" t="s">
        <v>2614</v>
      </c>
      <c r="D698" s="24" t="s">
        <v>2407</v>
      </c>
    </row>
    <row r="699" spans="1:4">
      <c r="A699" t="s">
        <v>2409</v>
      </c>
      <c r="B699" t="s">
        <v>5357</v>
      </c>
      <c r="C699" t="s">
        <v>2614</v>
      </c>
      <c r="D699" s="24" t="s">
        <v>2410</v>
      </c>
    </row>
    <row r="700" spans="1:4" ht="30">
      <c r="A700" t="s">
        <v>2412</v>
      </c>
      <c r="B700" t="s">
        <v>5358</v>
      </c>
      <c r="C700" t="s">
        <v>2614</v>
      </c>
      <c r="D700" s="24" t="s">
        <v>2413</v>
      </c>
    </row>
    <row r="701" spans="1:4">
      <c r="A701" t="s">
        <v>2415</v>
      </c>
      <c r="B701" t="s">
        <v>5359</v>
      </c>
      <c r="C701" t="s">
        <v>2614</v>
      </c>
      <c r="D701" s="24" t="s">
        <v>2416</v>
      </c>
    </row>
    <row r="702" spans="1:4">
      <c r="A702" t="s">
        <v>2418</v>
      </c>
      <c r="B702" t="s">
        <v>5360</v>
      </c>
      <c r="C702" t="s">
        <v>2614</v>
      </c>
      <c r="D702" s="24" t="s">
        <v>2416</v>
      </c>
    </row>
    <row r="703" spans="1:4" ht="30">
      <c r="A703" t="s">
        <v>2420</v>
      </c>
      <c r="B703" t="s">
        <v>5361</v>
      </c>
      <c r="C703" t="s">
        <v>2614</v>
      </c>
      <c r="D703" s="24" t="s">
        <v>2421</v>
      </c>
    </row>
    <row r="704" spans="1:4" ht="30">
      <c r="A704" t="s">
        <v>2423</v>
      </c>
      <c r="B704" t="s">
        <v>5362</v>
      </c>
      <c r="C704" t="s">
        <v>2614</v>
      </c>
      <c r="D704" s="24" t="s">
        <v>2424</v>
      </c>
    </row>
    <row r="705" spans="1:4" ht="30">
      <c r="A705" t="s">
        <v>2426</v>
      </c>
      <c r="B705" t="s">
        <v>5363</v>
      </c>
      <c r="C705" t="s">
        <v>2614</v>
      </c>
      <c r="D705" s="24" t="s">
        <v>2427</v>
      </c>
    </row>
    <row r="706" spans="1:4" ht="30">
      <c r="A706" t="s">
        <v>2429</v>
      </c>
      <c r="B706" t="s">
        <v>5364</v>
      </c>
      <c r="C706" t="s">
        <v>2614</v>
      </c>
      <c r="D706" s="24" t="s">
        <v>2430</v>
      </c>
    </row>
    <row r="707" spans="1:4">
      <c r="A707" t="s">
        <v>2432</v>
      </c>
      <c r="B707" t="s">
        <v>5365</v>
      </c>
      <c r="C707" t="s">
        <v>2614</v>
      </c>
      <c r="D707" s="24" t="s">
        <v>2433</v>
      </c>
    </row>
    <row r="708" spans="1:4">
      <c r="A708" t="s">
        <v>2435</v>
      </c>
      <c r="B708" t="s">
        <v>5366</v>
      </c>
      <c r="C708" t="s">
        <v>2614</v>
      </c>
      <c r="D708" s="24" t="s">
        <v>2436</v>
      </c>
    </row>
    <row r="709" spans="1:4">
      <c r="A709" t="s">
        <v>2438</v>
      </c>
      <c r="B709" t="s">
        <v>5367</v>
      </c>
      <c r="C709" t="s">
        <v>2614</v>
      </c>
      <c r="D709" s="24" t="s">
        <v>2439</v>
      </c>
    </row>
    <row r="710" spans="1:4">
      <c r="A710" t="s">
        <v>2441</v>
      </c>
      <c r="B710" t="s">
        <v>5368</v>
      </c>
      <c r="C710" t="s">
        <v>2614</v>
      </c>
      <c r="D710" s="24" t="s">
        <v>2442</v>
      </c>
    </row>
    <row r="711" spans="1:4" ht="30">
      <c r="A711" t="s">
        <v>2444</v>
      </c>
      <c r="B711" t="s">
        <v>5369</v>
      </c>
      <c r="C711" t="s">
        <v>2614</v>
      </c>
      <c r="D711" s="24" t="s">
        <v>2445</v>
      </c>
    </row>
    <row r="712" spans="1:4" ht="30">
      <c r="A712" t="s">
        <v>2447</v>
      </c>
      <c r="B712" t="s">
        <v>5370</v>
      </c>
      <c r="C712" t="s">
        <v>2614</v>
      </c>
      <c r="D712" s="24" t="s">
        <v>2448</v>
      </c>
    </row>
    <row r="713" spans="1:4">
      <c r="A713" t="s">
        <v>2450</v>
      </c>
      <c r="B713" t="s">
        <v>5371</v>
      </c>
      <c r="C713" t="s">
        <v>2614</v>
      </c>
      <c r="D713" s="24" t="s">
        <v>2451</v>
      </c>
    </row>
    <row r="714" spans="1:4" ht="30">
      <c r="A714" t="s">
        <v>2453</v>
      </c>
      <c r="B714" t="s">
        <v>5372</v>
      </c>
      <c r="C714" t="s">
        <v>2614</v>
      </c>
      <c r="D714" s="24" t="s">
        <v>2454</v>
      </c>
    </row>
    <row r="715" spans="1:4" ht="30">
      <c r="A715" t="s">
        <v>2456</v>
      </c>
      <c r="B715" t="s">
        <v>5373</v>
      </c>
      <c r="C715" t="s">
        <v>2614</v>
      </c>
      <c r="D715" s="24" t="s">
        <v>2457</v>
      </c>
    </row>
    <row r="716" spans="1:4" ht="30">
      <c r="A716" t="s">
        <v>2459</v>
      </c>
      <c r="B716" t="s">
        <v>5374</v>
      </c>
      <c r="C716" t="s">
        <v>2614</v>
      </c>
      <c r="D716" s="24" t="s">
        <v>2460</v>
      </c>
    </row>
    <row r="717" spans="1:4">
      <c r="A717" t="s">
        <v>2462</v>
      </c>
      <c r="B717" t="s">
        <v>5375</v>
      </c>
      <c r="C717" t="s">
        <v>2614</v>
      </c>
      <c r="D717" s="24" t="s">
        <v>2463</v>
      </c>
    </row>
    <row r="718" spans="1:4">
      <c r="A718" t="s">
        <v>2465</v>
      </c>
      <c r="B718" t="s">
        <v>5376</v>
      </c>
      <c r="C718" t="s">
        <v>2614</v>
      </c>
      <c r="D718" s="24" t="s">
        <v>2466</v>
      </c>
    </row>
    <row r="719" spans="1:4" ht="30">
      <c r="A719" t="s">
        <v>2468</v>
      </c>
      <c r="B719" t="s">
        <v>5377</v>
      </c>
      <c r="C719" t="s">
        <v>2614</v>
      </c>
      <c r="D719" s="24" t="s">
        <v>2469</v>
      </c>
    </row>
    <row r="720" spans="1:4" ht="30">
      <c r="A720" t="s">
        <v>2471</v>
      </c>
      <c r="B720" t="s">
        <v>5378</v>
      </c>
      <c r="C720" t="s">
        <v>2614</v>
      </c>
      <c r="D720" s="24" t="s">
        <v>2472</v>
      </c>
    </row>
    <row r="721" spans="1:4" ht="30">
      <c r="A721" t="s">
        <v>2474</v>
      </c>
      <c r="B721" t="s">
        <v>5379</v>
      </c>
      <c r="C721" t="s">
        <v>2614</v>
      </c>
      <c r="D721" s="24" t="s">
        <v>2475</v>
      </c>
    </row>
    <row r="722" spans="1:4" ht="30">
      <c r="A722" t="s">
        <v>2477</v>
      </c>
      <c r="B722" t="s">
        <v>5380</v>
      </c>
      <c r="C722" t="s">
        <v>2614</v>
      </c>
      <c r="D722" s="24" t="s">
        <v>2478</v>
      </c>
    </row>
    <row r="723" spans="1:4">
      <c r="A723" t="s">
        <v>2480</v>
      </c>
      <c r="B723" t="s">
        <v>5381</v>
      </c>
      <c r="C723" t="s">
        <v>2614</v>
      </c>
      <c r="D723" s="24" t="s">
        <v>2481</v>
      </c>
    </row>
    <row r="724" spans="1:4">
      <c r="A724" t="s">
        <v>2483</v>
      </c>
      <c r="B724" t="s">
        <v>5382</v>
      </c>
      <c r="C724" t="s">
        <v>2614</v>
      </c>
      <c r="D724" s="24" t="s">
        <v>2484</v>
      </c>
    </row>
    <row r="725" spans="1:4" ht="30">
      <c r="A725" t="s">
        <v>2486</v>
      </c>
      <c r="B725" t="s">
        <v>5383</v>
      </c>
      <c r="C725" t="s">
        <v>2614</v>
      </c>
      <c r="D725" s="24" t="s">
        <v>2487</v>
      </c>
    </row>
    <row r="726" spans="1:4" ht="30">
      <c r="A726" t="s">
        <v>2489</v>
      </c>
      <c r="B726" t="s">
        <v>5384</v>
      </c>
      <c r="C726" t="s">
        <v>2614</v>
      </c>
      <c r="D726" s="24" t="s">
        <v>2490</v>
      </c>
    </row>
    <row r="727" spans="1:4" ht="30">
      <c r="A727" t="s">
        <v>2492</v>
      </c>
      <c r="B727" t="s">
        <v>5385</v>
      </c>
      <c r="C727" t="s">
        <v>2614</v>
      </c>
      <c r="D727" s="24" t="s">
        <v>2493</v>
      </c>
    </row>
    <row r="728" spans="1:4" ht="30">
      <c r="A728" t="s">
        <v>2495</v>
      </c>
      <c r="B728" t="s">
        <v>5386</v>
      </c>
      <c r="C728" t="s">
        <v>2614</v>
      </c>
      <c r="D728" s="24" t="s">
        <v>2496</v>
      </c>
    </row>
    <row r="729" spans="1:4" ht="30">
      <c r="A729" t="s">
        <v>2498</v>
      </c>
      <c r="B729" t="s">
        <v>5387</v>
      </c>
      <c r="C729" t="s">
        <v>2614</v>
      </c>
      <c r="D729" s="24" t="s">
        <v>2499</v>
      </c>
    </row>
    <row r="730" spans="1:4" ht="30">
      <c r="A730" t="s">
        <v>2501</v>
      </c>
      <c r="B730" t="s">
        <v>5388</v>
      </c>
      <c r="C730" t="s">
        <v>2614</v>
      </c>
      <c r="D730" s="24" t="s">
        <v>2502</v>
      </c>
    </row>
    <row r="731" spans="1:4" ht="30">
      <c r="A731" t="s">
        <v>2504</v>
      </c>
      <c r="B731" t="s">
        <v>5389</v>
      </c>
      <c r="C731" t="s">
        <v>2614</v>
      </c>
      <c r="D731" s="24" t="s">
        <v>2505</v>
      </c>
    </row>
    <row r="732" spans="1:4" ht="30">
      <c r="A732" t="s">
        <v>2507</v>
      </c>
      <c r="B732" t="s">
        <v>5390</v>
      </c>
      <c r="C732" t="s">
        <v>2614</v>
      </c>
      <c r="D732" s="24" t="s">
        <v>2508</v>
      </c>
    </row>
    <row r="733" spans="1:4" ht="30">
      <c r="A733" t="s">
        <v>2510</v>
      </c>
      <c r="B733" t="s">
        <v>5391</v>
      </c>
      <c r="C733" t="s">
        <v>2614</v>
      </c>
      <c r="D733" s="24" t="s">
        <v>2511</v>
      </c>
    </row>
    <row r="734" spans="1:4" ht="30">
      <c r="A734" t="s">
        <v>2513</v>
      </c>
      <c r="B734" t="s">
        <v>5392</v>
      </c>
      <c r="C734" t="s">
        <v>2614</v>
      </c>
      <c r="D734" s="24" t="s">
        <v>2514</v>
      </c>
    </row>
    <row r="735" spans="1:4">
      <c r="A735" t="s">
        <v>2516</v>
      </c>
      <c r="B735" t="s">
        <v>5393</v>
      </c>
      <c r="C735" t="s">
        <v>2614</v>
      </c>
      <c r="D735" s="24" t="s">
        <v>2517</v>
      </c>
    </row>
    <row r="736" spans="1:4" ht="30">
      <c r="A736" t="s">
        <v>2519</v>
      </c>
      <c r="B736" t="s">
        <v>5394</v>
      </c>
      <c r="C736" t="s">
        <v>2614</v>
      </c>
      <c r="D736" s="24" t="s">
        <v>2520</v>
      </c>
    </row>
    <row r="737" spans="1:4">
      <c r="A737" t="s">
        <v>2522</v>
      </c>
      <c r="B737" t="s">
        <v>5395</v>
      </c>
      <c r="C737" t="s">
        <v>2614</v>
      </c>
      <c r="D737" s="24" t="s">
        <v>2523</v>
      </c>
    </row>
    <row r="738" spans="1:4" ht="30">
      <c r="A738" t="s">
        <v>2525</v>
      </c>
      <c r="B738" t="s">
        <v>5396</v>
      </c>
      <c r="C738" t="s">
        <v>2614</v>
      </c>
      <c r="D738" s="24" t="s">
        <v>2526</v>
      </c>
    </row>
    <row r="739" spans="1:4" ht="30">
      <c r="A739" t="s">
        <v>2528</v>
      </c>
      <c r="B739" t="s">
        <v>5397</v>
      </c>
      <c r="C739" t="s">
        <v>2614</v>
      </c>
      <c r="D739" s="24" t="s">
        <v>2529</v>
      </c>
    </row>
    <row r="740" spans="1:4">
      <c r="A740" t="s">
        <v>2531</v>
      </c>
      <c r="B740" t="s">
        <v>5398</v>
      </c>
      <c r="C740" t="s">
        <v>2614</v>
      </c>
      <c r="D740" s="24" t="s">
        <v>2532</v>
      </c>
    </row>
    <row r="741" spans="1:4">
      <c r="A741" t="s">
        <v>2534</v>
      </c>
      <c r="B741" t="s">
        <v>5399</v>
      </c>
      <c r="C741" t="s">
        <v>2614</v>
      </c>
      <c r="D741" s="24" t="s">
        <v>2416</v>
      </c>
    </row>
    <row r="742" spans="1:4">
      <c r="A742" t="s">
        <v>2536</v>
      </c>
      <c r="B742" t="s">
        <v>5400</v>
      </c>
      <c r="C742" t="s">
        <v>2614</v>
      </c>
      <c r="D742" s="24" t="s">
        <v>2416</v>
      </c>
    </row>
    <row r="743" spans="1:4">
      <c r="A743" t="s">
        <v>2538</v>
      </c>
      <c r="B743" t="s">
        <v>5401</v>
      </c>
      <c r="C743" t="s">
        <v>2614</v>
      </c>
      <c r="D743" s="24" t="s">
        <v>206</v>
      </c>
    </row>
    <row r="744" spans="1:4">
      <c r="A744" t="s">
        <v>2540</v>
      </c>
      <c r="B744" t="s">
        <v>5402</v>
      </c>
      <c r="C744" t="s">
        <v>2614</v>
      </c>
      <c r="D744" s="24" t="s">
        <v>206</v>
      </c>
    </row>
    <row r="745" spans="1:4">
      <c r="A745" t="s">
        <v>2542</v>
      </c>
      <c r="B745" t="s">
        <v>5403</v>
      </c>
      <c r="C745" t="s">
        <v>2614</v>
      </c>
      <c r="D745" s="24" t="s">
        <v>2543</v>
      </c>
    </row>
    <row r="746" spans="1:4">
      <c r="A746" t="s">
        <v>2545</v>
      </c>
      <c r="B746" t="s">
        <v>5404</v>
      </c>
      <c r="C746" t="s">
        <v>2614</v>
      </c>
      <c r="D746" s="24" t="s">
        <v>2546</v>
      </c>
    </row>
    <row r="747" spans="1:4">
      <c r="A747" t="s">
        <v>2548</v>
      </c>
      <c r="B747" t="s">
        <v>5405</v>
      </c>
      <c r="C747" t="s">
        <v>2614</v>
      </c>
      <c r="D747" s="24" t="s">
        <v>2549</v>
      </c>
    </row>
    <row r="748" spans="1:4">
      <c r="A748" t="s">
        <v>2551</v>
      </c>
      <c r="B748" t="s">
        <v>5406</v>
      </c>
      <c r="C748" t="s">
        <v>2614</v>
      </c>
      <c r="D748" s="24" t="s">
        <v>2552</v>
      </c>
    </row>
    <row r="749" spans="1:4">
      <c r="A749" t="s">
        <v>2554</v>
      </c>
      <c r="B749" t="s">
        <v>5407</v>
      </c>
      <c r="C749" t="s">
        <v>2614</v>
      </c>
      <c r="D749" s="24" t="s">
        <v>2555</v>
      </c>
    </row>
    <row r="750" spans="1:4" ht="30">
      <c r="A750" t="s">
        <v>2557</v>
      </c>
      <c r="B750" t="s">
        <v>5408</v>
      </c>
      <c r="C750" t="s">
        <v>2614</v>
      </c>
      <c r="D750" s="24" t="s">
        <v>2558</v>
      </c>
    </row>
    <row r="751" spans="1:4">
      <c r="A751" t="s">
        <v>2560</v>
      </c>
      <c r="B751" t="s">
        <v>5409</v>
      </c>
      <c r="C751" t="s">
        <v>2614</v>
      </c>
      <c r="D751" s="24" t="s">
        <v>2561</v>
      </c>
    </row>
    <row r="752" spans="1:4">
      <c r="A752" t="s">
        <v>2563</v>
      </c>
      <c r="B752" t="s">
        <v>5410</v>
      </c>
      <c r="C752" t="s">
        <v>2614</v>
      </c>
      <c r="D752" s="24" t="s">
        <v>2564</v>
      </c>
    </row>
    <row r="753" spans="1:4">
      <c r="A753" t="s">
        <v>2566</v>
      </c>
      <c r="B753" t="s">
        <v>5411</v>
      </c>
      <c r="C753" t="s">
        <v>2614</v>
      </c>
      <c r="D753" s="24" t="s">
        <v>2567</v>
      </c>
    </row>
    <row r="754" spans="1:4">
      <c r="A754" t="s">
        <v>2569</v>
      </c>
      <c r="B754" t="s">
        <v>5412</v>
      </c>
      <c r="C754" t="s">
        <v>2614</v>
      </c>
      <c r="D754" s="24" t="s">
        <v>2570</v>
      </c>
    </row>
    <row r="755" spans="1:4">
      <c r="A755" t="s">
        <v>2572</v>
      </c>
      <c r="B755" t="s">
        <v>5413</v>
      </c>
      <c r="C755" t="s">
        <v>2614</v>
      </c>
      <c r="D755" s="24" t="s">
        <v>2573</v>
      </c>
    </row>
    <row r="756" spans="1:4">
      <c r="A756" t="s">
        <v>2575</v>
      </c>
      <c r="B756" t="s">
        <v>5414</v>
      </c>
      <c r="C756" t="s">
        <v>2614</v>
      </c>
      <c r="D756" s="24" t="s">
        <v>2576</v>
      </c>
    </row>
    <row r="757" spans="1:4">
      <c r="A757" t="s">
        <v>2578</v>
      </c>
      <c r="B757" t="s">
        <v>5415</v>
      </c>
      <c r="C757" t="s">
        <v>2614</v>
      </c>
      <c r="D757" s="24" t="s">
        <v>2579</v>
      </c>
    </row>
    <row r="758" spans="1:4">
      <c r="A758" t="s">
        <v>2581</v>
      </c>
      <c r="B758" t="s">
        <v>5416</v>
      </c>
      <c r="C758" t="s">
        <v>2614</v>
      </c>
      <c r="D758" s="24" t="s">
        <v>2582</v>
      </c>
    </row>
    <row r="759" spans="1:4">
      <c r="A759" t="s">
        <v>2584</v>
      </c>
      <c r="B759" t="s">
        <v>5417</v>
      </c>
      <c r="C759" t="s">
        <v>2614</v>
      </c>
      <c r="D759" s="24" t="s">
        <v>2585</v>
      </c>
    </row>
    <row r="760" spans="1:4">
      <c r="A760" t="s">
        <v>2587</v>
      </c>
      <c r="B760" t="s">
        <v>5418</v>
      </c>
      <c r="C760" t="s">
        <v>2614</v>
      </c>
      <c r="D760" s="24" t="s">
        <v>2588</v>
      </c>
    </row>
    <row r="761" spans="1:4">
      <c r="A761" t="s">
        <v>2590</v>
      </c>
      <c r="B761" t="s">
        <v>5419</v>
      </c>
      <c r="C761" t="s">
        <v>2614</v>
      </c>
      <c r="D761" s="24" t="s">
        <v>2591</v>
      </c>
    </row>
    <row r="762" spans="1:4">
      <c r="A762" t="s">
        <v>2593</v>
      </c>
      <c r="B762" t="s">
        <v>5420</v>
      </c>
      <c r="C762" t="s">
        <v>2614</v>
      </c>
      <c r="D762" s="24" t="s">
        <v>2594</v>
      </c>
    </row>
    <row r="763" spans="1:4">
      <c r="A763" t="s">
        <v>2596</v>
      </c>
      <c r="B763" t="s">
        <v>5421</v>
      </c>
      <c r="C763" t="s">
        <v>2614</v>
      </c>
      <c r="D763" s="24" t="s">
        <v>2597</v>
      </c>
    </row>
    <row r="764" spans="1:4">
      <c r="A764" t="s">
        <v>2599</v>
      </c>
      <c r="B764" t="s">
        <v>5422</v>
      </c>
      <c r="C764" t="s">
        <v>2614</v>
      </c>
      <c r="D764" s="24" t="s">
        <v>2600</v>
      </c>
    </row>
    <row r="765" spans="1:4">
      <c r="A765" t="s">
        <v>2602</v>
      </c>
      <c r="B765" t="s">
        <v>5423</v>
      </c>
      <c r="C765" t="s">
        <v>2614</v>
      </c>
      <c r="D765" s="24" t="s">
        <v>2603</v>
      </c>
    </row>
    <row r="766" spans="1:4">
      <c r="A766" t="s">
        <v>2605</v>
      </c>
      <c r="B766" t="s">
        <v>5424</v>
      </c>
      <c r="C766" t="s">
        <v>2614</v>
      </c>
      <c r="D766" s="24" t="s">
        <v>2606</v>
      </c>
    </row>
    <row r="767" spans="1:4">
      <c r="A767" t="s">
        <v>2608</v>
      </c>
      <c r="B767" t="s">
        <v>5425</v>
      </c>
      <c r="C767" t="s">
        <v>2614</v>
      </c>
      <c r="D767" s="24" t="s">
        <v>2609</v>
      </c>
    </row>
    <row r="768" spans="1:4">
      <c r="A768" t="s">
        <v>2611</v>
      </c>
      <c r="B768" t="s">
        <v>5426</v>
      </c>
      <c r="C768" t="s">
        <v>2614</v>
      </c>
      <c r="D768" s="24" t="s">
        <v>2612</v>
      </c>
    </row>
    <row r="769" spans="1:4">
      <c r="A769" t="s">
        <v>1659</v>
      </c>
      <c r="B769" t="s">
        <v>5427</v>
      </c>
      <c r="C769" t="s">
        <v>2614</v>
      </c>
      <c r="D769" s="24" t="s">
        <v>1660</v>
      </c>
    </row>
    <row r="770" spans="1:4">
      <c r="A770" t="s">
        <v>1662</v>
      </c>
      <c r="B770" t="s">
        <v>5428</v>
      </c>
      <c r="C770" t="s">
        <v>2614</v>
      </c>
      <c r="D770" s="24" t="s">
        <v>1663</v>
      </c>
    </row>
    <row r="771" spans="1:4">
      <c r="A771" t="s">
        <v>1665</v>
      </c>
      <c r="B771" t="s">
        <v>5429</v>
      </c>
      <c r="C771" t="s">
        <v>2614</v>
      </c>
      <c r="D771" s="24" t="s">
        <v>1666</v>
      </c>
    </row>
    <row r="772" spans="1:4">
      <c r="A772" t="s">
        <v>1668</v>
      </c>
      <c r="B772" t="s">
        <v>5430</v>
      </c>
      <c r="C772" t="s">
        <v>2614</v>
      </c>
      <c r="D772" s="24" t="s">
        <v>1669</v>
      </c>
    </row>
    <row r="773" spans="1:4">
      <c r="A773" t="s">
        <v>1671</v>
      </c>
      <c r="B773" t="s">
        <v>5431</v>
      </c>
      <c r="C773" t="s">
        <v>2614</v>
      </c>
      <c r="D773" s="24" t="s">
        <v>1672</v>
      </c>
    </row>
    <row r="774" spans="1:4">
      <c r="A774" t="s">
        <v>1674</v>
      </c>
      <c r="B774" t="s">
        <v>5432</v>
      </c>
      <c r="C774" t="s">
        <v>2614</v>
      </c>
      <c r="D774" s="24" t="s">
        <v>1675</v>
      </c>
    </row>
    <row r="775" spans="1:4">
      <c r="A775" t="s">
        <v>1677</v>
      </c>
      <c r="B775" t="s">
        <v>5433</v>
      </c>
      <c r="C775" t="s">
        <v>2614</v>
      </c>
      <c r="D775" s="24" t="s">
        <v>1678</v>
      </c>
    </row>
    <row r="776" spans="1:4">
      <c r="A776" t="s">
        <v>1680</v>
      </c>
      <c r="B776" t="s">
        <v>5434</v>
      </c>
      <c r="C776" t="s">
        <v>2614</v>
      </c>
      <c r="D776" s="24" t="s">
        <v>1681</v>
      </c>
    </row>
    <row r="777" spans="1:4">
      <c r="A777" t="s">
        <v>1683</v>
      </c>
      <c r="B777" t="s">
        <v>5435</v>
      </c>
      <c r="C777" t="s">
        <v>2614</v>
      </c>
      <c r="D777" s="24" t="s">
        <v>1684</v>
      </c>
    </row>
    <row r="778" spans="1:4">
      <c r="A778" t="s">
        <v>1686</v>
      </c>
      <c r="B778" t="s">
        <v>5436</v>
      </c>
      <c r="C778" t="s">
        <v>2614</v>
      </c>
      <c r="D778" s="24" t="s">
        <v>1687</v>
      </c>
    </row>
    <row r="779" spans="1:4">
      <c r="A779" t="s">
        <v>1689</v>
      </c>
      <c r="B779" t="s">
        <v>5437</v>
      </c>
      <c r="C779" t="s">
        <v>2614</v>
      </c>
      <c r="D779" s="24" t="s">
        <v>1690</v>
      </c>
    </row>
    <row r="780" spans="1:4">
      <c r="A780" t="s">
        <v>1692</v>
      </c>
      <c r="B780" t="s">
        <v>5438</v>
      </c>
      <c r="C780" t="s">
        <v>2614</v>
      </c>
      <c r="D780" s="24" t="s">
        <v>1693</v>
      </c>
    </row>
    <row r="781" spans="1:4">
      <c r="A781" t="s">
        <v>1695</v>
      </c>
      <c r="B781" t="s">
        <v>5439</v>
      </c>
      <c r="C781" t="s">
        <v>2614</v>
      </c>
      <c r="D781" s="24" t="s">
        <v>1696</v>
      </c>
    </row>
    <row r="782" spans="1:4">
      <c r="A782" t="s">
        <v>1698</v>
      </c>
      <c r="B782" t="s">
        <v>5440</v>
      </c>
      <c r="C782" t="s">
        <v>2614</v>
      </c>
      <c r="D782" s="24" t="s">
        <v>1699</v>
      </c>
    </row>
    <row r="783" spans="1:4">
      <c r="A783" t="s">
        <v>1701</v>
      </c>
      <c r="B783" t="s">
        <v>5441</v>
      </c>
      <c r="C783" t="s">
        <v>2614</v>
      </c>
      <c r="D783" s="24" t="s">
        <v>206</v>
      </c>
    </row>
    <row r="784" spans="1:4">
      <c r="A784" t="s">
        <v>1703</v>
      </c>
      <c r="B784" t="s">
        <v>5442</v>
      </c>
      <c r="C784" t="s">
        <v>2614</v>
      </c>
      <c r="D784" s="24" t="s">
        <v>206</v>
      </c>
    </row>
    <row r="785" spans="1:4">
      <c r="A785" t="s">
        <v>1705</v>
      </c>
      <c r="B785" t="s">
        <v>5443</v>
      </c>
      <c r="C785" t="s">
        <v>2614</v>
      </c>
      <c r="D785" s="24" t="s">
        <v>1706</v>
      </c>
    </row>
    <row r="786" spans="1:4">
      <c r="A786" t="s">
        <v>1708</v>
      </c>
      <c r="B786" t="s">
        <v>5444</v>
      </c>
      <c r="C786" t="s">
        <v>2614</v>
      </c>
      <c r="D786" s="24" t="s">
        <v>1709</v>
      </c>
    </row>
    <row r="787" spans="1:4">
      <c r="A787" t="s">
        <v>1711</v>
      </c>
      <c r="B787" t="s">
        <v>5445</v>
      </c>
      <c r="C787" t="s">
        <v>2614</v>
      </c>
      <c r="D787" s="24" t="s">
        <v>1712</v>
      </c>
    </row>
    <row r="788" spans="1:4">
      <c r="A788" t="s">
        <v>1714</v>
      </c>
      <c r="B788" t="s">
        <v>5446</v>
      </c>
      <c r="C788" t="s">
        <v>2614</v>
      </c>
      <c r="D788" s="24" t="s">
        <v>1715</v>
      </c>
    </row>
    <row r="789" spans="1:4">
      <c r="A789" t="s">
        <v>1717</v>
      </c>
      <c r="B789" t="s">
        <v>5447</v>
      </c>
      <c r="C789" t="s">
        <v>2614</v>
      </c>
      <c r="D789" s="24" t="s">
        <v>1718</v>
      </c>
    </row>
    <row r="790" spans="1:4">
      <c r="A790" t="s">
        <v>1720</v>
      </c>
      <c r="B790" t="s">
        <v>5448</v>
      </c>
      <c r="C790" t="s">
        <v>2614</v>
      </c>
      <c r="D790" s="24" t="s">
        <v>1721</v>
      </c>
    </row>
    <row r="791" spans="1:4" ht="30">
      <c r="A791" t="s">
        <v>1723</v>
      </c>
      <c r="B791" t="s">
        <v>5449</v>
      </c>
      <c r="C791" t="s">
        <v>2614</v>
      </c>
      <c r="D791" s="24" t="s">
        <v>1724</v>
      </c>
    </row>
    <row r="792" spans="1:4">
      <c r="A792" t="s">
        <v>1726</v>
      </c>
      <c r="B792" t="s">
        <v>5450</v>
      </c>
      <c r="C792" t="s">
        <v>2614</v>
      </c>
      <c r="D792" s="24" t="s">
        <v>1727</v>
      </c>
    </row>
    <row r="793" spans="1:4">
      <c r="A793" t="s">
        <v>1729</v>
      </c>
      <c r="B793" t="s">
        <v>5451</v>
      </c>
      <c r="C793" t="s">
        <v>2614</v>
      </c>
      <c r="D793" s="24" t="s">
        <v>1730</v>
      </c>
    </row>
    <row r="794" spans="1:4">
      <c r="A794" t="s">
        <v>1732</v>
      </c>
      <c r="B794" t="s">
        <v>5452</v>
      </c>
      <c r="C794" t="s">
        <v>2614</v>
      </c>
      <c r="D794" s="24" t="s">
        <v>1733</v>
      </c>
    </row>
    <row r="795" spans="1:4" ht="30">
      <c r="A795" t="s">
        <v>1735</v>
      </c>
      <c r="B795" t="s">
        <v>5453</v>
      </c>
      <c r="C795" t="s">
        <v>2614</v>
      </c>
      <c r="D795" s="24" t="s">
        <v>1736</v>
      </c>
    </row>
    <row r="796" spans="1:4" ht="30">
      <c r="A796" t="s">
        <v>1738</v>
      </c>
      <c r="B796" t="s">
        <v>5454</v>
      </c>
      <c r="C796" t="s">
        <v>2614</v>
      </c>
      <c r="D796" s="24" t="s">
        <v>1739</v>
      </c>
    </row>
    <row r="797" spans="1:4" ht="30">
      <c r="A797" t="s">
        <v>1741</v>
      </c>
      <c r="B797" t="s">
        <v>5455</v>
      </c>
      <c r="C797" t="s">
        <v>2614</v>
      </c>
      <c r="D797" s="24" t="s">
        <v>1742</v>
      </c>
    </row>
    <row r="798" spans="1:4">
      <c r="A798" t="s">
        <v>1744</v>
      </c>
      <c r="B798" t="s">
        <v>5456</v>
      </c>
      <c r="C798" t="s">
        <v>2614</v>
      </c>
      <c r="D798" s="24" t="s">
        <v>1745</v>
      </c>
    </row>
    <row r="799" spans="1:4">
      <c r="A799" t="s">
        <v>1747</v>
      </c>
      <c r="B799" t="s">
        <v>5457</v>
      </c>
      <c r="C799" t="s">
        <v>2614</v>
      </c>
      <c r="D799" s="24" t="s">
        <v>1748</v>
      </c>
    </row>
    <row r="800" spans="1:4">
      <c r="A800" t="s">
        <v>1750</v>
      </c>
      <c r="B800" t="s">
        <v>5458</v>
      </c>
      <c r="C800" t="s">
        <v>2614</v>
      </c>
      <c r="D800" s="24" t="s">
        <v>206</v>
      </c>
    </row>
    <row r="801" spans="1:4" ht="30">
      <c r="A801" t="s">
        <v>1752</v>
      </c>
      <c r="B801" t="s">
        <v>5459</v>
      </c>
      <c r="C801" t="s">
        <v>2614</v>
      </c>
      <c r="D801" s="24" t="s">
        <v>1753</v>
      </c>
    </row>
    <row r="802" spans="1:4">
      <c r="A802" t="s">
        <v>1755</v>
      </c>
      <c r="B802" t="s">
        <v>5460</v>
      </c>
      <c r="C802" t="s">
        <v>2614</v>
      </c>
      <c r="D802" s="24" t="s">
        <v>1756</v>
      </c>
    </row>
    <row r="803" spans="1:4">
      <c r="A803" t="s">
        <v>1758</v>
      </c>
      <c r="B803" t="s">
        <v>5461</v>
      </c>
      <c r="C803" t="s">
        <v>2614</v>
      </c>
      <c r="D803" s="24" t="s">
        <v>1759</v>
      </c>
    </row>
    <row r="804" spans="1:4">
      <c r="A804" t="s">
        <v>1761</v>
      </c>
      <c r="B804" t="s">
        <v>5462</v>
      </c>
      <c r="C804" t="s">
        <v>2614</v>
      </c>
      <c r="D804" s="24" t="s">
        <v>1762</v>
      </c>
    </row>
    <row r="805" spans="1:4">
      <c r="A805" t="s">
        <v>1764</v>
      </c>
      <c r="B805" t="s">
        <v>5463</v>
      </c>
      <c r="C805" t="s">
        <v>2614</v>
      </c>
      <c r="D805" s="24" t="s">
        <v>1765</v>
      </c>
    </row>
    <row r="806" spans="1:4" ht="30">
      <c r="A806" t="s">
        <v>1767</v>
      </c>
      <c r="B806" t="s">
        <v>5464</v>
      </c>
      <c r="C806" t="s">
        <v>2614</v>
      </c>
      <c r="D806" s="24" t="s">
        <v>1768</v>
      </c>
    </row>
    <row r="807" spans="1:4" ht="30">
      <c r="A807" t="s">
        <v>1770</v>
      </c>
      <c r="B807" t="s">
        <v>5465</v>
      </c>
      <c r="C807" t="s">
        <v>2614</v>
      </c>
      <c r="D807" s="24" t="s">
        <v>1771</v>
      </c>
    </row>
    <row r="808" spans="1:4" ht="30">
      <c r="A808" t="s">
        <v>1773</v>
      </c>
      <c r="B808" t="s">
        <v>5466</v>
      </c>
      <c r="C808" t="s">
        <v>2614</v>
      </c>
      <c r="D808" s="24" t="s">
        <v>1774</v>
      </c>
    </row>
    <row r="809" spans="1:4" ht="30">
      <c r="A809" t="s">
        <v>1776</v>
      </c>
      <c r="B809" t="s">
        <v>5467</v>
      </c>
      <c r="C809" t="s">
        <v>2614</v>
      </c>
      <c r="D809" s="24" t="s">
        <v>1777</v>
      </c>
    </row>
    <row r="810" spans="1:4" ht="30">
      <c r="A810" t="s">
        <v>1779</v>
      </c>
      <c r="B810" t="s">
        <v>5468</v>
      </c>
      <c r="C810" t="s">
        <v>2614</v>
      </c>
      <c r="D810" s="24" t="s">
        <v>1780</v>
      </c>
    </row>
    <row r="811" spans="1:4" ht="30">
      <c r="A811" t="s">
        <v>1782</v>
      </c>
      <c r="B811" t="s">
        <v>5469</v>
      </c>
      <c r="C811" t="s">
        <v>2614</v>
      </c>
      <c r="D811" s="24" t="s">
        <v>1783</v>
      </c>
    </row>
    <row r="812" spans="1:4" ht="30">
      <c r="A812" t="s">
        <v>1785</v>
      </c>
      <c r="B812" t="s">
        <v>5470</v>
      </c>
      <c r="C812" t="s">
        <v>2614</v>
      </c>
      <c r="D812" s="24" t="s">
        <v>1786</v>
      </c>
    </row>
    <row r="813" spans="1:4">
      <c r="A813" t="s">
        <v>1788</v>
      </c>
      <c r="B813" t="s">
        <v>5471</v>
      </c>
      <c r="C813" t="s">
        <v>2614</v>
      </c>
      <c r="D813" s="24" t="s">
        <v>1789</v>
      </c>
    </row>
    <row r="814" spans="1:4">
      <c r="A814" t="s">
        <v>1791</v>
      </c>
      <c r="B814" t="s">
        <v>5472</v>
      </c>
      <c r="C814" t="s">
        <v>2614</v>
      </c>
      <c r="D814" s="24" t="s">
        <v>1792</v>
      </c>
    </row>
    <row r="815" spans="1:4">
      <c r="A815" t="s">
        <v>1794</v>
      </c>
      <c r="B815" t="s">
        <v>5473</v>
      </c>
      <c r="C815" t="s">
        <v>2614</v>
      </c>
      <c r="D815" s="24" t="s">
        <v>1795</v>
      </c>
    </row>
    <row r="816" spans="1:4">
      <c r="A816" t="s">
        <v>1797</v>
      </c>
      <c r="B816" t="s">
        <v>5474</v>
      </c>
      <c r="C816" t="s">
        <v>2614</v>
      </c>
      <c r="D816" s="24" t="s">
        <v>1798</v>
      </c>
    </row>
    <row r="817" spans="1:4" ht="30">
      <c r="A817" t="s">
        <v>1800</v>
      </c>
      <c r="B817" t="s">
        <v>5475</v>
      </c>
      <c r="C817" t="s">
        <v>2614</v>
      </c>
      <c r="D817" s="24" t="s">
        <v>1801</v>
      </c>
    </row>
    <row r="818" spans="1:4" ht="30">
      <c r="A818" t="s">
        <v>1803</v>
      </c>
      <c r="B818" t="s">
        <v>5476</v>
      </c>
      <c r="C818" t="s">
        <v>2614</v>
      </c>
      <c r="D818" s="24" t="s">
        <v>1804</v>
      </c>
    </row>
    <row r="819" spans="1:4">
      <c r="A819" t="s">
        <v>1812</v>
      </c>
      <c r="B819" t="s">
        <v>5477</v>
      </c>
      <c r="C819" t="s">
        <v>2614</v>
      </c>
      <c r="D819" s="24" t="s">
        <v>1813</v>
      </c>
    </row>
    <row r="820" spans="1:4">
      <c r="A820" t="s">
        <v>1815</v>
      </c>
      <c r="B820" t="s">
        <v>5478</v>
      </c>
      <c r="C820" t="s">
        <v>2614</v>
      </c>
      <c r="D820" s="24" t="s">
        <v>1816</v>
      </c>
    </row>
    <row r="821" spans="1:4">
      <c r="A821" t="s">
        <v>1818</v>
      </c>
      <c r="B821" t="s">
        <v>5479</v>
      </c>
      <c r="C821" t="s">
        <v>2614</v>
      </c>
      <c r="D821" s="24" t="s">
        <v>1819</v>
      </c>
    </row>
    <row r="822" spans="1:4">
      <c r="A822" t="s">
        <v>1821</v>
      </c>
      <c r="B822" t="s">
        <v>5480</v>
      </c>
      <c r="C822" t="s">
        <v>2614</v>
      </c>
      <c r="D822" s="24" t="s">
        <v>1822</v>
      </c>
    </row>
    <row r="823" spans="1:4">
      <c r="A823" t="s">
        <v>1824</v>
      </c>
      <c r="B823" t="s">
        <v>5481</v>
      </c>
      <c r="C823" t="s">
        <v>2614</v>
      </c>
      <c r="D823" s="24" t="s">
        <v>1825</v>
      </c>
    </row>
    <row r="824" spans="1:4">
      <c r="A824" t="s">
        <v>1827</v>
      </c>
      <c r="B824" t="s">
        <v>5482</v>
      </c>
      <c r="C824" t="s">
        <v>2614</v>
      </c>
      <c r="D824" s="24" t="s">
        <v>1828</v>
      </c>
    </row>
    <row r="825" spans="1:4">
      <c r="A825" t="s">
        <v>1830</v>
      </c>
      <c r="B825" t="s">
        <v>5483</v>
      </c>
      <c r="C825" t="s">
        <v>2614</v>
      </c>
      <c r="D825" s="24" t="s">
        <v>1831</v>
      </c>
    </row>
    <row r="826" spans="1:4">
      <c r="A826" t="s">
        <v>1833</v>
      </c>
      <c r="B826" t="s">
        <v>5484</v>
      </c>
      <c r="C826" t="s">
        <v>2614</v>
      </c>
      <c r="D826" s="24" t="s">
        <v>1834</v>
      </c>
    </row>
    <row r="827" spans="1:4">
      <c r="A827" t="s">
        <v>1836</v>
      </c>
      <c r="B827" t="s">
        <v>5485</v>
      </c>
      <c r="C827" t="s">
        <v>2614</v>
      </c>
      <c r="D827" s="24" t="s">
        <v>1837</v>
      </c>
    </row>
    <row r="828" spans="1:4">
      <c r="A828" t="s">
        <v>1839</v>
      </c>
      <c r="B828" t="s">
        <v>5486</v>
      </c>
      <c r="C828" t="s">
        <v>2614</v>
      </c>
      <c r="D828" s="24" t="s">
        <v>1840</v>
      </c>
    </row>
    <row r="829" spans="1:4">
      <c r="A829" t="s">
        <v>1842</v>
      </c>
      <c r="B829" t="s">
        <v>5487</v>
      </c>
      <c r="C829" t="s">
        <v>2614</v>
      </c>
      <c r="D829" s="24" t="s">
        <v>1843</v>
      </c>
    </row>
    <row r="830" spans="1:4">
      <c r="A830" t="s">
        <v>1845</v>
      </c>
      <c r="B830" t="s">
        <v>5488</v>
      </c>
      <c r="C830" t="s">
        <v>2614</v>
      </c>
      <c r="D830" s="24" t="s">
        <v>206</v>
      </c>
    </row>
    <row r="831" spans="1:4">
      <c r="A831" t="s">
        <v>1847</v>
      </c>
      <c r="B831" t="s">
        <v>5489</v>
      </c>
      <c r="C831" t="s">
        <v>2614</v>
      </c>
      <c r="D831" s="24" t="s">
        <v>1848</v>
      </c>
    </row>
    <row r="832" spans="1:4">
      <c r="A832" t="s">
        <v>1850</v>
      </c>
      <c r="B832" t="s">
        <v>5490</v>
      </c>
      <c r="C832" t="s">
        <v>2614</v>
      </c>
      <c r="D832" s="24" t="s">
        <v>1851</v>
      </c>
    </row>
    <row r="833" spans="1:4">
      <c r="A833" t="s">
        <v>1853</v>
      </c>
      <c r="B833" t="s">
        <v>5491</v>
      </c>
      <c r="C833" t="s">
        <v>2614</v>
      </c>
      <c r="D833" s="24" t="s">
        <v>1854</v>
      </c>
    </row>
    <row r="834" spans="1:4">
      <c r="A834" t="s">
        <v>1856</v>
      </c>
      <c r="B834" t="s">
        <v>5492</v>
      </c>
      <c r="C834" t="s">
        <v>2614</v>
      </c>
      <c r="D834" s="24" t="s">
        <v>1857</v>
      </c>
    </row>
    <row r="835" spans="1:4">
      <c r="A835" t="s">
        <v>1859</v>
      </c>
      <c r="B835" t="s">
        <v>5493</v>
      </c>
      <c r="C835" t="s">
        <v>2614</v>
      </c>
      <c r="D835" s="24" t="s">
        <v>1860</v>
      </c>
    </row>
    <row r="836" spans="1:4">
      <c r="A836" t="s">
        <v>1862</v>
      </c>
      <c r="B836" t="s">
        <v>5494</v>
      </c>
      <c r="C836" t="s">
        <v>2614</v>
      </c>
      <c r="D836" s="24" t="s">
        <v>1863</v>
      </c>
    </row>
    <row r="837" spans="1:4">
      <c r="A837" t="s">
        <v>1865</v>
      </c>
      <c r="B837" t="s">
        <v>5495</v>
      </c>
      <c r="C837" t="s">
        <v>2614</v>
      </c>
      <c r="D837" s="24" t="s">
        <v>1866</v>
      </c>
    </row>
    <row r="838" spans="1:4">
      <c r="A838" t="s">
        <v>1868</v>
      </c>
      <c r="B838" t="s">
        <v>5496</v>
      </c>
      <c r="C838" t="s">
        <v>2614</v>
      </c>
      <c r="D838" s="24" t="s">
        <v>1869</v>
      </c>
    </row>
    <row r="839" spans="1:4">
      <c r="A839" t="s">
        <v>1871</v>
      </c>
      <c r="B839" t="s">
        <v>5497</v>
      </c>
      <c r="C839" t="s">
        <v>2614</v>
      </c>
      <c r="D839" s="24" t="s">
        <v>1872</v>
      </c>
    </row>
    <row r="840" spans="1:4">
      <c r="A840" t="s">
        <v>1874</v>
      </c>
      <c r="B840" t="s">
        <v>5498</v>
      </c>
      <c r="C840" t="s">
        <v>2614</v>
      </c>
      <c r="D840" s="24" t="s">
        <v>1875</v>
      </c>
    </row>
    <row r="841" spans="1:4">
      <c r="A841" t="s">
        <v>1877</v>
      </c>
      <c r="B841" t="s">
        <v>5499</v>
      </c>
      <c r="C841" t="s">
        <v>2614</v>
      </c>
      <c r="D841" s="24" t="s">
        <v>1878</v>
      </c>
    </row>
    <row r="842" spans="1:4">
      <c r="A842" t="s">
        <v>1880</v>
      </c>
      <c r="B842" t="s">
        <v>5500</v>
      </c>
      <c r="C842" t="s">
        <v>2614</v>
      </c>
      <c r="D842" s="24" t="s">
        <v>1881</v>
      </c>
    </row>
    <row r="843" spans="1:4">
      <c r="A843" t="s">
        <v>1883</v>
      </c>
      <c r="B843" t="s">
        <v>5501</v>
      </c>
      <c r="C843" t="s">
        <v>2614</v>
      </c>
      <c r="D843" s="24" t="s">
        <v>1884</v>
      </c>
    </row>
    <row r="844" spans="1:4">
      <c r="A844" t="s">
        <v>1886</v>
      </c>
      <c r="B844" t="s">
        <v>5502</v>
      </c>
      <c r="C844" t="s">
        <v>2614</v>
      </c>
      <c r="D844" s="24" t="s">
        <v>1887</v>
      </c>
    </row>
    <row r="845" spans="1:4">
      <c r="A845" t="s">
        <v>1889</v>
      </c>
      <c r="B845" t="s">
        <v>5503</v>
      </c>
      <c r="C845" t="s">
        <v>2614</v>
      </c>
      <c r="D845" s="24" t="s">
        <v>1890</v>
      </c>
    </row>
    <row r="846" spans="1:4" ht="30">
      <c r="A846" t="s">
        <v>1892</v>
      </c>
      <c r="B846" t="s">
        <v>5504</v>
      </c>
      <c r="C846" t="s">
        <v>2614</v>
      </c>
      <c r="D846" s="24" t="s">
        <v>1893</v>
      </c>
    </row>
    <row r="847" spans="1:4">
      <c r="A847" t="s">
        <v>1895</v>
      </c>
      <c r="B847" t="s">
        <v>5505</v>
      </c>
      <c r="C847" t="s">
        <v>2614</v>
      </c>
      <c r="D847" s="24" t="s">
        <v>1896</v>
      </c>
    </row>
    <row r="848" spans="1:4">
      <c r="A848" t="s">
        <v>1898</v>
      </c>
      <c r="B848" t="s">
        <v>5506</v>
      </c>
      <c r="C848" t="s">
        <v>2614</v>
      </c>
      <c r="D848" s="24" t="s">
        <v>1890</v>
      </c>
    </row>
    <row r="849" spans="1:4" ht="30">
      <c r="A849" t="s">
        <v>1900</v>
      </c>
      <c r="B849" t="s">
        <v>5507</v>
      </c>
      <c r="C849" t="s">
        <v>2614</v>
      </c>
      <c r="D849" s="24" t="s">
        <v>1893</v>
      </c>
    </row>
    <row r="850" spans="1:4">
      <c r="A850" t="s">
        <v>1902</v>
      </c>
      <c r="B850" t="s">
        <v>5508</v>
      </c>
      <c r="C850" t="s">
        <v>2614</v>
      </c>
      <c r="D850" s="24" t="s">
        <v>1903</v>
      </c>
    </row>
    <row r="851" spans="1:4" ht="30">
      <c r="A851" t="s">
        <v>1905</v>
      </c>
      <c r="B851" t="s">
        <v>5509</v>
      </c>
      <c r="C851" t="s">
        <v>2614</v>
      </c>
      <c r="D851" s="24" t="s">
        <v>1906</v>
      </c>
    </row>
    <row r="852" spans="1:4">
      <c r="A852" t="s">
        <v>1908</v>
      </c>
      <c r="B852" t="s">
        <v>5510</v>
      </c>
      <c r="C852" t="s">
        <v>2614</v>
      </c>
      <c r="D852" s="24" t="s">
        <v>206</v>
      </c>
    </row>
    <row r="853" spans="1:4">
      <c r="A853" t="s">
        <v>1910</v>
      </c>
      <c r="B853" t="s">
        <v>5511</v>
      </c>
      <c r="C853" t="s">
        <v>2614</v>
      </c>
      <c r="D853" s="24" t="s">
        <v>206</v>
      </c>
    </row>
    <row r="854" spans="1:4">
      <c r="A854" t="s">
        <v>1912</v>
      </c>
      <c r="B854" t="s">
        <v>5512</v>
      </c>
      <c r="C854" t="s">
        <v>2614</v>
      </c>
      <c r="D854" s="24" t="s">
        <v>1913</v>
      </c>
    </row>
    <row r="855" spans="1:4">
      <c r="A855" t="s">
        <v>1915</v>
      </c>
      <c r="B855" t="s">
        <v>5513</v>
      </c>
      <c r="C855" t="s">
        <v>2614</v>
      </c>
      <c r="D855" s="24" t="s">
        <v>206</v>
      </c>
    </row>
    <row r="856" spans="1:4">
      <c r="A856" t="s">
        <v>1917</v>
      </c>
      <c r="B856" t="s">
        <v>5514</v>
      </c>
      <c r="C856" t="s">
        <v>2614</v>
      </c>
      <c r="D856" s="24" t="s">
        <v>1918</v>
      </c>
    </row>
    <row r="857" spans="1:4">
      <c r="A857" t="s">
        <v>1920</v>
      </c>
      <c r="B857" t="s">
        <v>5515</v>
      </c>
      <c r="C857" t="s">
        <v>2614</v>
      </c>
      <c r="D857" s="24" t="s">
        <v>1921</v>
      </c>
    </row>
    <row r="858" spans="1:4" ht="30">
      <c r="A858" t="s">
        <v>1923</v>
      </c>
      <c r="B858" t="s">
        <v>5516</v>
      </c>
      <c r="C858" t="s">
        <v>2614</v>
      </c>
      <c r="D858" s="24" t="s">
        <v>1924</v>
      </c>
    </row>
    <row r="859" spans="1:4" ht="30">
      <c r="A859" t="s">
        <v>1926</v>
      </c>
      <c r="B859" t="s">
        <v>5517</v>
      </c>
      <c r="C859" t="s">
        <v>2614</v>
      </c>
      <c r="D859" s="24" t="s">
        <v>1927</v>
      </c>
    </row>
    <row r="860" spans="1:4" ht="30">
      <c r="A860" t="s">
        <v>1929</v>
      </c>
      <c r="B860" t="s">
        <v>5518</v>
      </c>
      <c r="C860" t="s">
        <v>2614</v>
      </c>
      <c r="D860" s="24" t="s">
        <v>1930</v>
      </c>
    </row>
    <row r="861" spans="1:4" ht="30">
      <c r="A861" t="s">
        <v>1932</v>
      </c>
      <c r="B861" t="s">
        <v>5519</v>
      </c>
      <c r="C861" t="s">
        <v>2614</v>
      </c>
      <c r="D861" s="24" t="s">
        <v>1933</v>
      </c>
    </row>
    <row r="862" spans="1:4" ht="30">
      <c r="A862" t="s">
        <v>1935</v>
      </c>
      <c r="B862" t="s">
        <v>5520</v>
      </c>
      <c r="C862" t="s">
        <v>2614</v>
      </c>
      <c r="D862" s="24" t="s">
        <v>1936</v>
      </c>
    </row>
    <row r="863" spans="1:4" ht="30">
      <c r="A863" t="s">
        <v>1938</v>
      </c>
      <c r="B863" t="s">
        <v>5521</v>
      </c>
      <c r="C863" t="s">
        <v>2614</v>
      </c>
      <c r="D863" s="24" t="s">
        <v>1939</v>
      </c>
    </row>
    <row r="864" spans="1:4" ht="30">
      <c r="A864" t="s">
        <v>1941</v>
      </c>
      <c r="B864" t="s">
        <v>5522</v>
      </c>
      <c r="C864" t="s">
        <v>2614</v>
      </c>
      <c r="D864" s="24" t="s">
        <v>1942</v>
      </c>
    </row>
    <row r="865" spans="1:4" ht="30">
      <c r="A865" t="s">
        <v>1944</v>
      </c>
      <c r="B865" t="s">
        <v>5523</v>
      </c>
      <c r="C865" t="s">
        <v>2614</v>
      </c>
      <c r="D865" s="24" t="s">
        <v>1945</v>
      </c>
    </row>
    <row r="866" spans="1:4" ht="30">
      <c r="A866" t="s">
        <v>1947</v>
      </c>
      <c r="B866" t="s">
        <v>5524</v>
      </c>
      <c r="C866" t="s">
        <v>2614</v>
      </c>
      <c r="D866" s="24" t="s">
        <v>1948</v>
      </c>
    </row>
    <row r="867" spans="1:4">
      <c r="A867" t="s">
        <v>1950</v>
      </c>
      <c r="B867" t="s">
        <v>5525</v>
      </c>
      <c r="C867" t="s">
        <v>2614</v>
      </c>
      <c r="D867" s="24" t="s">
        <v>1951</v>
      </c>
    </row>
    <row r="868" spans="1:4" ht="30">
      <c r="A868" t="s">
        <v>1953</v>
      </c>
      <c r="B868" t="s">
        <v>5526</v>
      </c>
      <c r="C868" t="s">
        <v>2614</v>
      </c>
      <c r="D868" s="24" t="s">
        <v>1954</v>
      </c>
    </row>
    <row r="869" spans="1:4" ht="30">
      <c r="A869" t="s">
        <v>1956</v>
      </c>
      <c r="B869" t="s">
        <v>5527</v>
      </c>
      <c r="C869" t="s">
        <v>2614</v>
      </c>
      <c r="D869" s="24" t="s">
        <v>1957</v>
      </c>
    </row>
    <row r="870" spans="1:4" ht="30">
      <c r="A870" t="s">
        <v>1959</v>
      </c>
      <c r="B870" t="s">
        <v>5528</v>
      </c>
      <c r="C870" t="s">
        <v>2614</v>
      </c>
      <c r="D870" s="24" t="s">
        <v>1960</v>
      </c>
    </row>
    <row r="871" spans="1:4" ht="30">
      <c r="A871" t="s">
        <v>1962</v>
      </c>
      <c r="B871" t="s">
        <v>5529</v>
      </c>
      <c r="C871" t="s">
        <v>2614</v>
      </c>
      <c r="D871" s="24" t="s">
        <v>1963</v>
      </c>
    </row>
    <row r="872" spans="1:4" ht="30">
      <c r="A872" t="s">
        <v>1965</v>
      </c>
      <c r="B872" t="s">
        <v>5530</v>
      </c>
      <c r="C872" t="s">
        <v>2614</v>
      </c>
      <c r="D872" s="24" t="s">
        <v>1966</v>
      </c>
    </row>
    <row r="873" spans="1:4" ht="30">
      <c r="A873" t="s">
        <v>1968</v>
      </c>
      <c r="B873" t="s">
        <v>5531</v>
      </c>
      <c r="C873" t="s">
        <v>2614</v>
      </c>
      <c r="D873" s="24" t="s">
        <v>1969</v>
      </c>
    </row>
    <row r="874" spans="1:4" ht="30">
      <c r="A874" t="s">
        <v>1971</v>
      </c>
      <c r="B874" t="s">
        <v>5532</v>
      </c>
      <c r="C874" t="s">
        <v>2614</v>
      </c>
      <c r="D874" s="24" t="s">
        <v>1972</v>
      </c>
    </row>
    <row r="875" spans="1:4" ht="30">
      <c r="A875" t="s">
        <v>1974</v>
      </c>
      <c r="B875" t="s">
        <v>5533</v>
      </c>
      <c r="C875" t="s">
        <v>2614</v>
      </c>
      <c r="D875" s="24" t="s">
        <v>1975</v>
      </c>
    </row>
    <row r="876" spans="1:4" ht="30">
      <c r="A876" t="s">
        <v>1977</v>
      </c>
      <c r="B876" t="s">
        <v>5534</v>
      </c>
      <c r="C876" t="s">
        <v>2614</v>
      </c>
      <c r="D876" s="24" t="s">
        <v>1978</v>
      </c>
    </row>
    <row r="877" spans="1:4" ht="30">
      <c r="A877" t="s">
        <v>1980</v>
      </c>
      <c r="B877" t="s">
        <v>5535</v>
      </c>
      <c r="C877" t="s">
        <v>2614</v>
      </c>
      <c r="D877" s="24" t="s">
        <v>1981</v>
      </c>
    </row>
    <row r="878" spans="1:4" ht="30">
      <c r="A878" t="s">
        <v>1983</v>
      </c>
      <c r="B878" t="s">
        <v>5536</v>
      </c>
      <c r="C878" t="s">
        <v>2614</v>
      </c>
      <c r="D878" s="24" t="s">
        <v>1984</v>
      </c>
    </row>
    <row r="879" spans="1:4" ht="30">
      <c r="A879" t="s">
        <v>1986</v>
      </c>
      <c r="B879" t="s">
        <v>5537</v>
      </c>
      <c r="C879" t="s">
        <v>2614</v>
      </c>
      <c r="D879" s="24" t="s">
        <v>1975</v>
      </c>
    </row>
    <row r="880" spans="1:4" ht="30">
      <c r="A880" t="s">
        <v>1988</v>
      </c>
      <c r="B880" t="s">
        <v>5538</v>
      </c>
      <c r="C880" t="s">
        <v>2614</v>
      </c>
      <c r="D880" s="24" t="s">
        <v>1978</v>
      </c>
    </row>
    <row r="881" spans="1:4" ht="30">
      <c r="A881" t="s">
        <v>1990</v>
      </c>
      <c r="B881" t="s">
        <v>5539</v>
      </c>
      <c r="C881" t="s">
        <v>2614</v>
      </c>
      <c r="D881" s="24" t="s">
        <v>1981</v>
      </c>
    </row>
    <row r="882" spans="1:4" ht="30">
      <c r="A882" t="s">
        <v>1992</v>
      </c>
      <c r="B882" t="s">
        <v>5540</v>
      </c>
      <c r="C882" t="s">
        <v>2614</v>
      </c>
      <c r="D882" s="24" t="s">
        <v>1984</v>
      </c>
    </row>
    <row r="883" spans="1:4" ht="30">
      <c r="A883" t="s">
        <v>2006</v>
      </c>
      <c r="B883" t="s">
        <v>5541</v>
      </c>
      <c r="C883" t="s">
        <v>2614</v>
      </c>
      <c r="D883" s="24" t="s">
        <v>2007</v>
      </c>
    </row>
    <row r="884" spans="1:4" ht="30">
      <c r="A884" t="s">
        <v>2009</v>
      </c>
      <c r="B884" t="s">
        <v>5542</v>
      </c>
      <c r="C884" t="s">
        <v>2614</v>
      </c>
      <c r="D884" s="24" t="s">
        <v>2010</v>
      </c>
    </row>
    <row r="885" spans="1:4" ht="30">
      <c r="A885" t="s">
        <v>2012</v>
      </c>
      <c r="B885" t="s">
        <v>5543</v>
      </c>
      <c r="C885" t="s">
        <v>2614</v>
      </c>
      <c r="D885" s="24" t="s">
        <v>2013</v>
      </c>
    </row>
    <row r="886" spans="1:4" ht="30">
      <c r="A886" t="s">
        <v>2015</v>
      </c>
      <c r="B886" t="s">
        <v>5544</v>
      </c>
      <c r="C886" t="s">
        <v>2614</v>
      </c>
      <c r="D886" s="24" t="s">
        <v>2016</v>
      </c>
    </row>
    <row r="887" spans="1:4" ht="30">
      <c r="A887" t="s">
        <v>2018</v>
      </c>
      <c r="B887" t="s">
        <v>5545</v>
      </c>
      <c r="C887" t="s">
        <v>2614</v>
      </c>
      <c r="D887" s="24" t="s">
        <v>2019</v>
      </c>
    </row>
    <row r="888" spans="1:4" ht="30">
      <c r="A888" t="s">
        <v>2021</v>
      </c>
      <c r="B888" t="s">
        <v>5546</v>
      </c>
      <c r="C888" t="s">
        <v>2614</v>
      </c>
      <c r="D888" s="24" t="s">
        <v>2022</v>
      </c>
    </row>
    <row r="889" spans="1:4" ht="30">
      <c r="A889" t="s">
        <v>2024</v>
      </c>
      <c r="B889" t="s">
        <v>5547</v>
      </c>
      <c r="C889" t="s">
        <v>2614</v>
      </c>
      <c r="D889" s="24" t="s">
        <v>2025</v>
      </c>
    </row>
    <row r="890" spans="1:4" ht="30">
      <c r="A890" t="s">
        <v>2027</v>
      </c>
      <c r="B890" t="s">
        <v>5548</v>
      </c>
      <c r="C890" t="s">
        <v>2614</v>
      </c>
      <c r="D890" s="24" t="s">
        <v>2028</v>
      </c>
    </row>
    <row r="891" spans="1:4" ht="30">
      <c r="A891" t="s">
        <v>2030</v>
      </c>
      <c r="B891" t="s">
        <v>5549</v>
      </c>
      <c r="C891" t="s">
        <v>2614</v>
      </c>
      <c r="D891" s="24" t="s">
        <v>2031</v>
      </c>
    </row>
    <row r="892" spans="1:4" ht="30">
      <c r="A892" t="s">
        <v>2033</v>
      </c>
      <c r="B892" t="s">
        <v>5550</v>
      </c>
      <c r="C892" t="s">
        <v>2614</v>
      </c>
      <c r="D892" s="24" t="s">
        <v>2034</v>
      </c>
    </row>
    <row r="893" spans="1:4" ht="30">
      <c r="A893" t="s">
        <v>2036</v>
      </c>
      <c r="B893" t="s">
        <v>5551</v>
      </c>
      <c r="C893" t="s">
        <v>2614</v>
      </c>
      <c r="D893" s="24" t="s">
        <v>2037</v>
      </c>
    </row>
    <row r="894" spans="1:4" ht="30">
      <c r="A894" t="s">
        <v>2039</v>
      </c>
      <c r="B894" t="s">
        <v>5552</v>
      </c>
      <c r="C894" t="s">
        <v>2614</v>
      </c>
      <c r="D894" s="24" t="s">
        <v>2040</v>
      </c>
    </row>
    <row r="895" spans="1:4" ht="30">
      <c r="A895" t="s">
        <v>2042</v>
      </c>
      <c r="B895" t="s">
        <v>5553</v>
      </c>
      <c r="C895" t="s">
        <v>2614</v>
      </c>
      <c r="D895" s="24" t="s">
        <v>2043</v>
      </c>
    </row>
    <row r="896" spans="1:4" ht="30">
      <c r="A896" t="s">
        <v>2045</v>
      </c>
      <c r="B896" t="s">
        <v>5554</v>
      </c>
      <c r="C896" t="s">
        <v>2614</v>
      </c>
      <c r="D896" s="24" t="s">
        <v>2046</v>
      </c>
    </row>
    <row r="897" spans="1:4" ht="30">
      <c r="A897" t="s">
        <v>2048</v>
      </c>
      <c r="B897" t="s">
        <v>5555</v>
      </c>
      <c r="C897" t="s">
        <v>2614</v>
      </c>
      <c r="D897" s="24" t="s">
        <v>2049</v>
      </c>
    </row>
    <row r="898" spans="1:4" ht="30">
      <c r="A898" t="s">
        <v>2051</v>
      </c>
      <c r="B898" t="s">
        <v>5556</v>
      </c>
      <c r="C898" t="s">
        <v>2614</v>
      </c>
      <c r="D898" s="24" t="s">
        <v>2052</v>
      </c>
    </row>
    <row r="899" spans="1:4" ht="30">
      <c r="A899" t="s">
        <v>2054</v>
      </c>
      <c r="B899" t="s">
        <v>5557</v>
      </c>
      <c r="C899" t="s">
        <v>2614</v>
      </c>
      <c r="D899" s="24" t="s">
        <v>2055</v>
      </c>
    </row>
    <row r="900" spans="1:4" ht="30">
      <c r="A900" t="s">
        <v>2057</v>
      </c>
      <c r="B900" t="s">
        <v>5558</v>
      </c>
      <c r="C900" t="s">
        <v>2614</v>
      </c>
      <c r="D900" s="24" t="s">
        <v>2058</v>
      </c>
    </row>
    <row r="901" spans="1:4" ht="30">
      <c r="A901" t="s">
        <v>2060</v>
      </c>
      <c r="B901" t="s">
        <v>5559</v>
      </c>
      <c r="C901" t="s">
        <v>2614</v>
      </c>
      <c r="D901" s="24" t="s">
        <v>2049</v>
      </c>
    </row>
    <row r="902" spans="1:4" ht="30">
      <c r="A902" t="s">
        <v>2062</v>
      </c>
      <c r="B902" t="s">
        <v>5560</v>
      </c>
      <c r="C902" t="s">
        <v>2614</v>
      </c>
      <c r="D902" s="24" t="s">
        <v>2052</v>
      </c>
    </row>
    <row r="903" spans="1:4" ht="30">
      <c r="A903" t="s">
        <v>2064</v>
      </c>
      <c r="B903" t="s">
        <v>5561</v>
      </c>
      <c r="C903" t="s">
        <v>2614</v>
      </c>
      <c r="D903" s="24" t="s">
        <v>2055</v>
      </c>
    </row>
    <row r="904" spans="1:4" ht="30">
      <c r="A904" t="s">
        <v>2066</v>
      </c>
      <c r="B904" t="s">
        <v>5562</v>
      </c>
      <c r="C904" t="s">
        <v>2614</v>
      </c>
      <c r="D904" s="24" t="s">
        <v>2058</v>
      </c>
    </row>
    <row r="905" spans="1:4">
      <c r="A905" t="s">
        <v>2068</v>
      </c>
      <c r="B905" t="s">
        <v>5563</v>
      </c>
      <c r="C905" t="s">
        <v>2614</v>
      </c>
      <c r="D905" s="24" t="s">
        <v>1918</v>
      </c>
    </row>
    <row r="906" spans="1:4">
      <c r="A906" t="s">
        <v>2070</v>
      </c>
      <c r="B906" t="s">
        <v>5564</v>
      </c>
      <c r="C906" t="s">
        <v>2614</v>
      </c>
      <c r="D906" s="24" t="s">
        <v>2071</v>
      </c>
    </row>
    <row r="907" spans="1:4" ht="30">
      <c r="A907" t="s">
        <v>2121</v>
      </c>
      <c r="B907" t="s">
        <v>5565</v>
      </c>
      <c r="C907" t="s">
        <v>2614</v>
      </c>
      <c r="D907" s="24" t="s">
        <v>2122</v>
      </c>
    </row>
    <row r="908" spans="1:4" ht="30">
      <c r="A908" t="s">
        <v>2124</v>
      </c>
      <c r="B908" t="s">
        <v>5566</v>
      </c>
      <c r="C908" t="s">
        <v>2614</v>
      </c>
      <c r="D908" s="24" t="s">
        <v>2125</v>
      </c>
    </row>
    <row r="909" spans="1:4" ht="30">
      <c r="A909" t="s">
        <v>2127</v>
      </c>
      <c r="B909" t="s">
        <v>5567</v>
      </c>
      <c r="C909" t="s">
        <v>2614</v>
      </c>
      <c r="D909" s="24" t="s">
        <v>2128</v>
      </c>
    </row>
    <row r="910" spans="1:4" ht="30">
      <c r="A910" t="s">
        <v>2130</v>
      </c>
      <c r="B910" t="s">
        <v>5568</v>
      </c>
      <c r="C910" t="s">
        <v>2614</v>
      </c>
      <c r="D910" s="24" t="s">
        <v>2131</v>
      </c>
    </row>
    <row r="911" spans="1:4" ht="30">
      <c r="A911" t="s">
        <v>2133</v>
      </c>
      <c r="B911" t="s">
        <v>5569</v>
      </c>
      <c r="C911" t="s">
        <v>2614</v>
      </c>
      <c r="D911" s="24" t="s">
        <v>2134</v>
      </c>
    </row>
    <row r="912" spans="1:4" ht="30">
      <c r="A912" t="s">
        <v>2136</v>
      </c>
      <c r="B912" t="s">
        <v>5570</v>
      </c>
      <c r="C912" t="s">
        <v>2614</v>
      </c>
      <c r="D912" s="24" t="s">
        <v>2137</v>
      </c>
    </row>
    <row r="913" spans="1:4" ht="30">
      <c r="A913" t="s">
        <v>2139</v>
      </c>
      <c r="B913" t="s">
        <v>5571</v>
      </c>
      <c r="C913" t="s">
        <v>2614</v>
      </c>
      <c r="D913" s="24" t="s">
        <v>2140</v>
      </c>
    </row>
    <row r="914" spans="1:4" ht="30">
      <c r="A914" t="s">
        <v>2142</v>
      </c>
      <c r="B914" t="s">
        <v>5572</v>
      </c>
      <c r="C914" t="s">
        <v>2614</v>
      </c>
      <c r="D914" s="24" t="s">
        <v>2143</v>
      </c>
    </row>
    <row r="915" spans="1:4">
      <c r="A915" t="s">
        <v>2145</v>
      </c>
      <c r="B915" t="s">
        <v>5573</v>
      </c>
      <c r="C915" t="s">
        <v>2614</v>
      </c>
      <c r="D915" s="24" t="s">
        <v>2146</v>
      </c>
    </row>
    <row r="916" spans="1:4" ht="30">
      <c r="A916" t="s">
        <v>2148</v>
      </c>
      <c r="B916" t="s">
        <v>5574</v>
      </c>
      <c r="C916" t="s">
        <v>2614</v>
      </c>
      <c r="D916" s="24" t="s">
        <v>2149</v>
      </c>
    </row>
    <row r="917" spans="1:4">
      <c r="A917" t="s">
        <v>2151</v>
      </c>
      <c r="B917" t="s">
        <v>5575</v>
      </c>
      <c r="C917" t="s">
        <v>2614</v>
      </c>
      <c r="D917" s="24" t="s">
        <v>2152</v>
      </c>
    </row>
    <row r="918" spans="1:4">
      <c r="A918" t="s">
        <v>2154</v>
      </c>
      <c r="B918" t="s">
        <v>5576</v>
      </c>
      <c r="C918" t="s">
        <v>2614</v>
      </c>
      <c r="D918" s="24" t="s">
        <v>2822</v>
      </c>
    </row>
    <row r="919" spans="1:4">
      <c r="A919" t="s">
        <v>2156</v>
      </c>
      <c r="B919" t="s">
        <v>5577</v>
      </c>
      <c r="C919" t="s">
        <v>2614</v>
      </c>
      <c r="D919" s="24" t="s">
        <v>2157</v>
      </c>
    </row>
    <row r="920" spans="1:4">
      <c r="A920" t="s">
        <v>2159</v>
      </c>
      <c r="B920" t="s">
        <v>5578</v>
      </c>
      <c r="C920" t="s">
        <v>2614</v>
      </c>
      <c r="D920" s="24" t="s">
        <v>2160</v>
      </c>
    </row>
    <row r="921" spans="1:4">
      <c r="A921" t="s">
        <v>2162</v>
      </c>
      <c r="B921" t="s">
        <v>5579</v>
      </c>
      <c r="C921" t="s">
        <v>2614</v>
      </c>
      <c r="D921" s="24" t="s">
        <v>2163</v>
      </c>
    </row>
    <row r="922" spans="1:4">
      <c r="A922" t="s">
        <v>2165</v>
      </c>
      <c r="B922" t="s">
        <v>5580</v>
      </c>
      <c r="C922" t="s">
        <v>2614</v>
      </c>
      <c r="D922" s="24" t="s">
        <v>2166</v>
      </c>
    </row>
    <row r="923" spans="1:4">
      <c r="A923" t="s">
        <v>2168</v>
      </c>
      <c r="B923" t="s">
        <v>5581</v>
      </c>
      <c r="C923" t="s">
        <v>2614</v>
      </c>
      <c r="D923" s="24" t="s">
        <v>2169</v>
      </c>
    </row>
    <row r="924" spans="1:4">
      <c r="A924" t="s">
        <v>2171</v>
      </c>
      <c r="B924" t="s">
        <v>5582</v>
      </c>
      <c r="C924" t="s">
        <v>2614</v>
      </c>
      <c r="D924" s="24" t="s">
        <v>2172</v>
      </c>
    </row>
    <row r="925" spans="1:4">
      <c r="A925" t="s">
        <v>2174</v>
      </c>
      <c r="B925" t="s">
        <v>5583</v>
      </c>
      <c r="C925" t="s">
        <v>2614</v>
      </c>
      <c r="D925" s="24" t="s">
        <v>2175</v>
      </c>
    </row>
    <row r="926" spans="1:4">
      <c r="A926" t="s">
        <v>2177</v>
      </c>
      <c r="B926" t="s">
        <v>5584</v>
      </c>
      <c r="C926" t="s">
        <v>2614</v>
      </c>
      <c r="D926" s="24" t="s">
        <v>2178</v>
      </c>
    </row>
    <row r="927" spans="1:4">
      <c r="A927" t="s">
        <v>2180</v>
      </c>
      <c r="B927" t="s">
        <v>5585</v>
      </c>
      <c r="C927" t="s">
        <v>2614</v>
      </c>
      <c r="D927" s="24" t="s">
        <v>2181</v>
      </c>
    </row>
    <row r="928" spans="1:4">
      <c r="A928" t="s">
        <v>2183</v>
      </c>
      <c r="B928" t="s">
        <v>5586</v>
      </c>
      <c r="C928" t="s">
        <v>2614</v>
      </c>
      <c r="D928" s="24" t="s">
        <v>2184</v>
      </c>
    </row>
    <row r="929" spans="1:4">
      <c r="A929" t="s">
        <v>2186</v>
      </c>
      <c r="B929" t="s">
        <v>5587</v>
      </c>
      <c r="C929" t="s">
        <v>2614</v>
      </c>
      <c r="D929" s="24" t="s">
        <v>206</v>
      </c>
    </row>
    <row r="930" spans="1:4">
      <c r="A930" t="s">
        <v>2188</v>
      </c>
      <c r="B930" t="s">
        <v>5588</v>
      </c>
      <c r="C930" t="s">
        <v>2614</v>
      </c>
      <c r="D930" s="24" t="s">
        <v>206</v>
      </c>
    </row>
    <row r="931" spans="1:4">
      <c r="A931" t="s">
        <v>2190</v>
      </c>
      <c r="B931" t="s">
        <v>5589</v>
      </c>
      <c r="C931" t="s">
        <v>2614</v>
      </c>
      <c r="D931" s="24" t="s">
        <v>206</v>
      </c>
    </row>
    <row r="932" spans="1:4">
      <c r="A932" t="s">
        <v>2192</v>
      </c>
      <c r="B932" t="s">
        <v>5590</v>
      </c>
      <c r="C932" t="s">
        <v>2614</v>
      </c>
      <c r="D932" s="24" t="s">
        <v>206</v>
      </c>
    </row>
    <row r="933" spans="1:4">
      <c r="A933" t="s">
        <v>2194</v>
      </c>
      <c r="B933" t="s">
        <v>5591</v>
      </c>
      <c r="C933" t="s">
        <v>2614</v>
      </c>
      <c r="D933" s="24" t="s">
        <v>206</v>
      </c>
    </row>
    <row r="934" spans="1:4">
      <c r="A934" t="s">
        <v>2196</v>
      </c>
      <c r="B934" t="s">
        <v>5592</v>
      </c>
      <c r="C934" t="s">
        <v>2614</v>
      </c>
      <c r="D934" s="24" t="s">
        <v>206</v>
      </c>
    </row>
    <row r="935" spans="1:4">
      <c r="A935" t="s">
        <v>2198</v>
      </c>
      <c r="B935" t="s">
        <v>5593</v>
      </c>
      <c r="C935" t="s">
        <v>2614</v>
      </c>
      <c r="D935" s="24" t="s">
        <v>206</v>
      </c>
    </row>
    <row r="936" spans="1:4">
      <c r="A936" t="s">
        <v>2200</v>
      </c>
      <c r="B936" t="s">
        <v>5594</v>
      </c>
      <c r="C936" t="s">
        <v>2614</v>
      </c>
      <c r="D936" s="24" t="s">
        <v>206</v>
      </c>
    </row>
    <row r="937" spans="1:4">
      <c r="A937" t="s">
        <v>2202</v>
      </c>
      <c r="B937" t="s">
        <v>5595</v>
      </c>
      <c r="C937" t="s">
        <v>2614</v>
      </c>
      <c r="D937" s="24" t="s">
        <v>206</v>
      </c>
    </row>
    <row r="938" spans="1:4">
      <c r="A938" t="s">
        <v>2204</v>
      </c>
      <c r="B938" t="s">
        <v>5596</v>
      </c>
      <c r="C938" t="s">
        <v>2614</v>
      </c>
      <c r="D938" s="24" t="s">
        <v>206</v>
      </c>
    </row>
    <row r="939" spans="1:4">
      <c r="A939" t="s">
        <v>2206</v>
      </c>
      <c r="B939" t="s">
        <v>5597</v>
      </c>
      <c r="C939" t="s">
        <v>2614</v>
      </c>
      <c r="D939" s="24" t="s">
        <v>2169</v>
      </c>
    </row>
    <row r="940" spans="1:4">
      <c r="A940" t="s">
        <v>2208</v>
      </c>
      <c r="B940" t="s">
        <v>5598</v>
      </c>
      <c r="C940" t="s">
        <v>2614</v>
      </c>
      <c r="D940" s="24" t="s">
        <v>2172</v>
      </c>
    </row>
    <row r="941" spans="1:4">
      <c r="A941" t="s">
        <v>2210</v>
      </c>
      <c r="B941" t="s">
        <v>5599</v>
      </c>
      <c r="C941" t="s">
        <v>2614</v>
      </c>
      <c r="D941" s="24" t="s">
        <v>2175</v>
      </c>
    </row>
    <row r="942" spans="1:4">
      <c r="A942" t="s">
        <v>2212</v>
      </c>
      <c r="B942" t="s">
        <v>5600</v>
      </c>
      <c r="C942" t="s">
        <v>2614</v>
      </c>
      <c r="D942" s="24" t="s">
        <v>2178</v>
      </c>
    </row>
    <row r="943" spans="1:4">
      <c r="A943" t="s">
        <v>2214</v>
      </c>
      <c r="B943" t="s">
        <v>5601</v>
      </c>
      <c r="C943" t="s">
        <v>2614</v>
      </c>
      <c r="D943" s="24" t="s">
        <v>2181</v>
      </c>
    </row>
    <row r="944" spans="1:4">
      <c r="A944" t="s">
        <v>2216</v>
      </c>
      <c r="B944" t="s">
        <v>5602</v>
      </c>
      <c r="C944" t="s">
        <v>2614</v>
      </c>
      <c r="D944" s="24" t="s">
        <v>2184</v>
      </c>
    </row>
    <row r="945" spans="1:4">
      <c r="A945" t="s">
        <v>2218</v>
      </c>
      <c r="B945" t="s">
        <v>5603</v>
      </c>
      <c r="C945" t="s">
        <v>2614</v>
      </c>
      <c r="D945" s="24" t="s">
        <v>206</v>
      </c>
    </row>
    <row r="946" spans="1:4">
      <c r="A946" t="s">
        <v>2220</v>
      </c>
      <c r="B946" t="s">
        <v>5604</v>
      </c>
      <c r="C946" t="s">
        <v>2614</v>
      </c>
      <c r="D946" s="24" t="s">
        <v>206</v>
      </c>
    </row>
    <row r="947" spans="1:4">
      <c r="A947" t="s">
        <v>2222</v>
      </c>
      <c r="B947" t="s">
        <v>5605</v>
      </c>
      <c r="C947" t="s">
        <v>2614</v>
      </c>
      <c r="D947" s="24" t="s">
        <v>206</v>
      </c>
    </row>
    <row r="948" spans="1:4">
      <c r="A948" t="s">
        <v>2224</v>
      </c>
      <c r="B948" t="s">
        <v>5606</v>
      </c>
      <c r="C948" t="s">
        <v>2614</v>
      </c>
      <c r="D948" s="24" t="s">
        <v>206</v>
      </c>
    </row>
    <row r="949" spans="1:4">
      <c r="A949" t="s">
        <v>2226</v>
      </c>
      <c r="B949" t="s">
        <v>5607</v>
      </c>
      <c r="C949" t="s">
        <v>2614</v>
      </c>
      <c r="D949" s="24" t="s">
        <v>206</v>
      </c>
    </row>
    <row r="950" spans="1:4">
      <c r="A950" t="s">
        <v>2228</v>
      </c>
      <c r="B950" t="s">
        <v>5608</v>
      </c>
      <c r="C950" t="s">
        <v>2614</v>
      </c>
      <c r="D950" s="24" t="s">
        <v>206</v>
      </c>
    </row>
    <row r="951" spans="1:4">
      <c r="A951" t="s">
        <v>2230</v>
      </c>
      <c r="B951" t="s">
        <v>5609</v>
      </c>
      <c r="C951" t="s">
        <v>2614</v>
      </c>
      <c r="D951" s="24" t="s">
        <v>206</v>
      </c>
    </row>
    <row r="952" spans="1:4">
      <c r="A952" t="s">
        <v>2232</v>
      </c>
      <c r="B952" t="s">
        <v>5610</v>
      </c>
      <c r="C952" t="s">
        <v>2614</v>
      </c>
      <c r="D952" s="24" t="s">
        <v>206</v>
      </c>
    </row>
    <row r="953" spans="1:4">
      <c r="A953" t="s">
        <v>2234</v>
      </c>
      <c r="B953" t="s">
        <v>5611</v>
      </c>
      <c r="C953" t="s">
        <v>2614</v>
      </c>
      <c r="D953" s="24" t="s">
        <v>206</v>
      </c>
    </row>
    <row r="954" spans="1:4">
      <c r="A954" t="s">
        <v>2236</v>
      </c>
      <c r="B954" t="s">
        <v>5612</v>
      </c>
      <c r="C954" t="s">
        <v>2614</v>
      </c>
      <c r="D954" s="24" t="s">
        <v>206</v>
      </c>
    </row>
    <row r="955" spans="1:4">
      <c r="A955" s="35" t="s">
        <v>5613</v>
      </c>
      <c r="B955" s="35" t="s">
        <v>5614</v>
      </c>
      <c r="C955" s="35" t="s">
        <v>5615</v>
      </c>
      <c r="D955" s="37" t="s">
        <v>5616</v>
      </c>
    </row>
    <row r="956" spans="1:4">
      <c r="A956" s="35" t="s">
        <v>5617</v>
      </c>
      <c r="B956" s="35" t="s">
        <v>5618</v>
      </c>
      <c r="C956" s="35" t="s">
        <v>5615</v>
      </c>
      <c r="D956" s="37" t="s">
        <v>5616</v>
      </c>
    </row>
    <row r="957" spans="1:4">
      <c r="A957" s="35" t="s">
        <v>5619</v>
      </c>
      <c r="B957" s="35" t="s">
        <v>5620</v>
      </c>
      <c r="C957" s="35" t="s">
        <v>5615</v>
      </c>
      <c r="D957" s="37" t="s">
        <v>5621</v>
      </c>
    </row>
    <row r="958" spans="1:4">
      <c r="A958" s="35" t="s">
        <v>5622</v>
      </c>
      <c r="B958" s="35" t="s">
        <v>5623</v>
      </c>
      <c r="C958" s="35" t="s">
        <v>5615</v>
      </c>
      <c r="D958" s="37" t="s">
        <v>5621</v>
      </c>
    </row>
    <row r="959" spans="1:4">
      <c r="A959" s="35" t="s">
        <v>5624</v>
      </c>
      <c r="B959" s="35" t="s">
        <v>5625</v>
      </c>
      <c r="C959" s="35" t="s">
        <v>5615</v>
      </c>
      <c r="D959" s="37" t="s">
        <v>5626</v>
      </c>
    </row>
    <row r="960" spans="1:4">
      <c r="A960" s="35" t="s">
        <v>5627</v>
      </c>
      <c r="B960" s="35" t="s">
        <v>5628</v>
      </c>
      <c r="C960" s="35" t="s">
        <v>5615</v>
      </c>
      <c r="D960" s="37" t="s">
        <v>5629</v>
      </c>
    </row>
    <row r="961" spans="1:4">
      <c r="A961" s="35" t="s">
        <v>5630</v>
      </c>
      <c r="B961" s="35" t="s">
        <v>5631</v>
      </c>
      <c r="C961" s="35" t="s">
        <v>5615</v>
      </c>
      <c r="D961" s="37" t="s">
        <v>5632</v>
      </c>
    </row>
    <row r="962" spans="1:4">
      <c r="A962" s="35" t="s">
        <v>5633</v>
      </c>
      <c r="B962" s="35" t="s">
        <v>5634</v>
      </c>
      <c r="C962" s="35" t="s">
        <v>5615</v>
      </c>
      <c r="D962" s="37" t="s">
        <v>5635</v>
      </c>
    </row>
    <row r="963" spans="1:4">
      <c r="A963" s="35" t="s">
        <v>5636</v>
      </c>
      <c r="B963" s="35" t="s">
        <v>5637</v>
      </c>
      <c r="C963" s="35" t="s">
        <v>5615</v>
      </c>
      <c r="D963" s="37" t="s">
        <v>5638</v>
      </c>
    </row>
    <row r="964" spans="1:4">
      <c r="A964" s="35" t="s">
        <v>5639</v>
      </c>
      <c r="B964" s="35" t="s">
        <v>5640</v>
      </c>
      <c r="C964" s="35" t="s">
        <v>5615</v>
      </c>
      <c r="D964" s="37" t="s">
        <v>5641</v>
      </c>
    </row>
    <row r="965" spans="1:4">
      <c r="A965" s="35" t="s">
        <v>5642</v>
      </c>
      <c r="B965" s="35" t="s">
        <v>5643</v>
      </c>
      <c r="C965" s="35" t="s">
        <v>5615</v>
      </c>
      <c r="D965" s="37" t="s">
        <v>5644</v>
      </c>
    </row>
    <row r="966" spans="1:4">
      <c r="A966" s="35" t="s">
        <v>5645</v>
      </c>
      <c r="B966" s="35" t="s">
        <v>5646</v>
      </c>
      <c r="C966" s="35" t="s">
        <v>5615</v>
      </c>
      <c r="D966" s="37" t="s">
        <v>5647</v>
      </c>
    </row>
    <row r="967" spans="1:4">
      <c r="A967" s="35" t="s">
        <v>5648</v>
      </c>
      <c r="B967" s="35" t="s">
        <v>5649</v>
      </c>
      <c r="C967" s="35" t="s">
        <v>5615</v>
      </c>
      <c r="D967" s="37" t="s">
        <v>5650</v>
      </c>
    </row>
    <row r="968" spans="1:4">
      <c r="A968" s="35" t="s">
        <v>5651</v>
      </c>
      <c r="B968" s="35" t="s">
        <v>5652</v>
      </c>
      <c r="C968" s="35" t="s">
        <v>5615</v>
      </c>
      <c r="D968" s="37" t="s">
        <v>5653</v>
      </c>
    </row>
    <row r="969" spans="1:4">
      <c r="A969" s="35" t="s">
        <v>5654</v>
      </c>
      <c r="B969" s="35" t="s">
        <v>5655</v>
      </c>
      <c r="C969" s="35" t="s">
        <v>5615</v>
      </c>
      <c r="D969" s="37" t="s">
        <v>5656</v>
      </c>
    </row>
    <row r="970" spans="1:4">
      <c r="A970" s="35" t="s">
        <v>5657</v>
      </c>
      <c r="B970" s="35" t="s">
        <v>5658</v>
      </c>
      <c r="C970" s="35" t="s">
        <v>5615</v>
      </c>
      <c r="D970" s="37" t="s">
        <v>5659</v>
      </c>
    </row>
    <row r="971" spans="1:4">
      <c r="A971" s="35" t="s">
        <v>5660</v>
      </c>
      <c r="B971" s="35" t="s">
        <v>5661</v>
      </c>
      <c r="C971" s="35" t="s">
        <v>5615</v>
      </c>
      <c r="D971" s="37" t="s">
        <v>5662</v>
      </c>
    </row>
    <row r="972" spans="1:4">
      <c r="A972" s="35" t="s">
        <v>5663</v>
      </c>
      <c r="B972" s="35" t="s">
        <v>5664</v>
      </c>
      <c r="C972" s="35" t="s">
        <v>5615</v>
      </c>
      <c r="D972" s="37" t="s">
        <v>5662</v>
      </c>
    </row>
    <row r="973" spans="1:4">
      <c r="A973" s="35" t="s">
        <v>5665</v>
      </c>
      <c r="B973" s="35" t="s">
        <v>5666</v>
      </c>
      <c r="C973" s="35" t="s">
        <v>5615</v>
      </c>
      <c r="D973" s="37" t="s">
        <v>5662</v>
      </c>
    </row>
    <row r="974" spans="1:4">
      <c r="A974" s="35" t="s">
        <v>5667</v>
      </c>
      <c r="B974" s="35" t="s">
        <v>5668</v>
      </c>
      <c r="C974" s="35" t="s">
        <v>5615</v>
      </c>
      <c r="D974" s="37" t="s">
        <v>5662</v>
      </c>
    </row>
    <row r="975" spans="1:4">
      <c r="A975" s="35" t="s">
        <v>5669</v>
      </c>
      <c r="B975" s="35" t="s">
        <v>5670</v>
      </c>
      <c r="C975" s="35" t="s">
        <v>5615</v>
      </c>
      <c r="D975" s="37" t="s">
        <v>5662</v>
      </c>
    </row>
    <row r="976" spans="1:4">
      <c r="A976" s="35" t="s">
        <v>5671</v>
      </c>
      <c r="B976" s="35" t="s">
        <v>5672</v>
      </c>
      <c r="C976" s="35" t="s">
        <v>5615</v>
      </c>
      <c r="D976" s="37" t="s">
        <v>5662</v>
      </c>
    </row>
    <row r="977" spans="1:4">
      <c r="A977" s="35" t="s">
        <v>5673</v>
      </c>
      <c r="B977" s="35" t="s">
        <v>5674</v>
      </c>
      <c r="C977" s="35" t="s">
        <v>5615</v>
      </c>
      <c r="D977" s="37" t="s">
        <v>5662</v>
      </c>
    </row>
    <row r="978" spans="1:4">
      <c r="A978" s="35" t="s">
        <v>5675</v>
      </c>
      <c r="B978" s="35" t="s">
        <v>5676</v>
      </c>
      <c r="C978" s="35" t="s">
        <v>5615</v>
      </c>
      <c r="D978" s="37" t="s">
        <v>5662</v>
      </c>
    </row>
    <row r="979" spans="1:4">
      <c r="A979" s="35" t="s">
        <v>5677</v>
      </c>
      <c r="B979" s="35" t="s">
        <v>5678</v>
      </c>
      <c r="C979" s="35" t="s">
        <v>5615</v>
      </c>
      <c r="D979" s="37" t="s">
        <v>5662</v>
      </c>
    </row>
    <row r="980" spans="1:4">
      <c r="A980" s="35" t="s">
        <v>5679</v>
      </c>
      <c r="B980" s="35" t="s">
        <v>5680</v>
      </c>
      <c r="C980" s="35" t="s">
        <v>5615</v>
      </c>
      <c r="D980" s="37" t="s">
        <v>5662</v>
      </c>
    </row>
    <row r="981" spans="1:4">
      <c r="A981" s="35" t="s">
        <v>5681</v>
      </c>
      <c r="B981" s="35" t="s">
        <v>5682</v>
      </c>
      <c r="C981" s="35" t="s">
        <v>5615</v>
      </c>
      <c r="D981" s="37" t="s">
        <v>5662</v>
      </c>
    </row>
    <row r="982" spans="1:4">
      <c r="A982" s="35" t="s">
        <v>5683</v>
      </c>
      <c r="B982" s="35" t="s">
        <v>5684</v>
      </c>
      <c r="C982" s="35" t="s">
        <v>5615</v>
      </c>
      <c r="D982" s="37" t="s">
        <v>5662</v>
      </c>
    </row>
    <row r="983" spans="1:4">
      <c r="A983" s="35" t="s">
        <v>5685</v>
      </c>
      <c r="B983" s="35" t="s">
        <v>5686</v>
      </c>
      <c r="C983" s="35" t="s">
        <v>5615</v>
      </c>
      <c r="D983" s="37" t="s">
        <v>5662</v>
      </c>
    </row>
    <row r="984" spans="1:4">
      <c r="A984" s="35" t="s">
        <v>5687</v>
      </c>
      <c r="B984" s="35" t="s">
        <v>5688</v>
      </c>
      <c r="C984" s="35" t="s">
        <v>5615</v>
      </c>
      <c r="D984" s="37" t="s">
        <v>5662</v>
      </c>
    </row>
    <row r="985" spans="1:4">
      <c r="A985" s="35" t="s">
        <v>5689</v>
      </c>
      <c r="B985" s="35" t="s">
        <v>5690</v>
      </c>
      <c r="C985" s="35" t="s">
        <v>5615</v>
      </c>
      <c r="D985" s="37" t="s">
        <v>5691</v>
      </c>
    </row>
    <row r="986" spans="1:4">
      <c r="A986" s="35" t="s">
        <v>5692</v>
      </c>
      <c r="B986" s="35" t="s">
        <v>5693</v>
      </c>
      <c r="C986" s="35" t="s">
        <v>5615</v>
      </c>
      <c r="D986" s="37" t="s">
        <v>5691</v>
      </c>
    </row>
    <row r="987" spans="1:4">
      <c r="A987" s="35" t="s">
        <v>5694</v>
      </c>
      <c r="B987" s="35" t="s">
        <v>5695</v>
      </c>
      <c r="C987" s="35" t="s">
        <v>5696</v>
      </c>
      <c r="D987" s="37"/>
    </row>
  </sheetData>
  <mergeCells count="4">
    <mergeCell ref="C1:D1"/>
    <mergeCell ref="C2:D2"/>
    <mergeCell ref="C3:D3"/>
    <mergeCell ref="E392:F394"/>
  </mergeCells>
  <pageMargins left="0.70866141732283472" right="0.70866141732283472" top="0.74803149606299213" bottom="0.74803149606299213" header="0.31496062992125984" footer="0.31496062992125984"/>
  <pageSetup paperSize="9" scale="86" fitToHeight="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982"/>
  <sheetViews>
    <sheetView topLeftCell="B326" workbookViewId="0">
      <selection activeCell="B735" sqref="B735:B737"/>
    </sheetView>
  </sheetViews>
  <sheetFormatPr defaultRowHeight="18.75"/>
  <cols>
    <col min="2" max="2" width="19.5703125" bestFit="1" customWidth="1"/>
    <col min="3" max="3" width="12.7109375" style="38" bestFit="1" customWidth="1"/>
    <col min="4" max="4" width="5.85546875" bestFit="1" customWidth="1"/>
    <col min="5" max="5" width="76.28515625" bestFit="1" customWidth="1"/>
    <col min="6" max="6" width="18.28515625" style="38" customWidth="1"/>
    <col min="7" max="7" width="13.42578125" style="38" customWidth="1"/>
    <col min="8" max="8" width="13" style="59" customWidth="1"/>
    <col min="9" max="9" width="9.140625" style="38"/>
    <col min="10" max="11" width="12" style="38" customWidth="1"/>
  </cols>
  <sheetData>
    <row r="1" spans="2:5">
      <c r="B1" s="41"/>
      <c r="C1" s="125" t="s">
        <v>8338</v>
      </c>
      <c r="D1" s="126"/>
    </row>
    <row r="2" spans="2:5">
      <c r="B2" s="44"/>
      <c r="C2" s="125" t="s">
        <v>8339</v>
      </c>
      <c r="D2" s="126"/>
    </row>
    <row r="3" spans="2:5">
      <c r="B3" s="50"/>
      <c r="C3" s="127" t="s">
        <v>8347</v>
      </c>
      <c r="D3" s="127"/>
    </row>
    <row r="4" spans="2:5">
      <c r="C4"/>
      <c r="D4" s="24"/>
    </row>
    <row r="5" spans="2:5">
      <c r="B5" s="34" t="s">
        <v>5697</v>
      </c>
      <c r="C5" s="53" t="s">
        <v>5698</v>
      </c>
      <c r="D5" s="34" t="s">
        <v>2614</v>
      </c>
      <c r="E5" s="34" t="s">
        <v>5699</v>
      </c>
    </row>
    <row r="6" spans="2:5">
      <c r="B6" s="34" t="s">
        <v>5700</v>
      </c>
      <c r="C6" s="53" t="s">
        <v>5701</v>
      </c>
      <c r="D6" s="34" t="s">
        <v>2614</v>
      </c>
      <c r="E6" s="34" t="s">
        <v>5702</v>
      </c>
    </row>
    <row r="7" spans="2:5">
      <c r="B7" s="34" t="s">
        <v>5703</v>
      </c>
      <c r="C7" s="53" t="s">
        <v>5704</v>
      </c>
      <c r="D7" s="34" t="s">
        <v>2614</v>
      </c>
      <c r="E7" s="34" t="s">
        <v>5705</v>
      </c>
    </row>
    <row r="8" spans="2:5">
      <c r="B8" s="34" t="s">
        <v>5706</v>
      </c>
      <c r="C8" s="53" t="s">
        <v>5707</v>
      </c>
      <c r="D8" s="34" t="s">
        <v>2614</v>
      </c>
      <c r="E8" s="34" t="s">
        <v>5708</v>
      </c>
    </row>
    <row r="9" spans="2:5">
      <c r="B9" s="34" t="e">
        <f>PR-KE-#REF!</f>
        <v>#NAME?</v>
      </c>
      <c r="C9" s="53" t="s">
        <v>5709</v>
      </c>
      <c r="D9" s="34" t="s">
        <v>2614</v>
      </c>
      <c r="E9" s="34" t="s">
        <v>5710</v>
      </c>
    </row>
    <row r="10" spans="2:5">
      <c r="B10" s="34" t="e">
        <f>PR-KR-#REF!</f>
        <v>#NAME?</v>
      </c>
      <c r="C10" s="53" t="s">
        <v>5711</v>
      </c>
      <c r="D10" s="34" t="s">
        <v>2614</v>
      </c>
      <c r="E10" s="34" t="s">
        <v>5712</v>
      </c>
    </row>
    <row r="11" spans="2:5">
      <c r="B11" s="34" t="e">
        <f>PR-KS-#REF!</f>
        <v>#NAME?</v>
      </c>
      <c r="C11" s="53" t="s">
        <v>5713</v>
      </c>
      <c r="D11" s="34" t="s">
        <v>2614</v>
      </c>
      <c r="E11" s="34" t="s">
        <v>5714</v>
      </c>
    </row>
    <row r="12" spans="2:5">
      <c r="B12" s="34" t="s">
        <v>5715</v>
      </c>
      <c r="C12" s="53" t="s">
        <v>5716</v>
      </c>
      <c r="D12" s="34" t="s">
        <v>2614</v>
      </c>
      <c r="E12" s="34" t="s">
        <v>5717</v>
      </c>
    </row>
    <row r="13" spans="2:5">
      <c r="B13" s="34" t="s">
        <v>5718</v>
      </c>
      <c r="C13" s="53" t="s">
        <v>5719</v>
      </c>
      <c r="D13" s="34" t="s">
        <v>2614</v>
      </c>
      <c r="E13" s="34" t="s">
        <v>5720</v>
      </c>
    </row>
    <row r="14" spans="2:5">
      <c r="B14" s="34" t="e">
        <f>QE-#REF!-#REF!</f>
        <v>#NAME?</v>
      </c>
      <c r="C14" s="53" t="s">
        <v>5721</v>
      </c>
      <c r="D14" s="34" t="s">
        <v>2614</v>
      </c>
      <c r="E14" s="34" t="s">
        <v>5722</v>
      </c>
    </row>
    <row r="15" spans="2:5">
      <c r="B15" s="34" t="s">
        <v>5723</v>
      </c>
      <c r="C15" s="53" t="s">
        <v>5724</v>
      </c>
      <c r="D15" s="34" t="s">
        <v>2614</v>
      </c>
      <c r="E15" s="34" t="s">
        <v>5725</v>
      </c>
    </row>
    <row r="16" spans="2:5">
      <c r="B16" s="34" t="s">
        <v>5726</v>
      </c>
      <c r="C16" s="53" t="s">
        <v>5727</v>
      </c>
      <c r="D16" s="34" t="s">
        <v>2614</v>
      </c>
      <c r="E16" s="34" t="s">
        <v>5728</v>
      </c>
    </row>
    <row r="17" spans="2:6">
      <c r="B17" s="34" t="s">
        <v>5729</v>
      </c>
      <c r="C17" s="53" t="s">
        <v>5730</v>
      </c>
      <c r="D17" s="34" t="s">
        <v>2614</v>
      </c>
      <c r="E17" s="34" t="s">
        <v>5731</v>
      </c>
    </row>
    <row r="18" spans="2:6">
      <c r="B18" s="34" t="s">
        <v>5732</v>
      </c>
      <c r="C18" s="53" t="s">
        <v>5733</v>
      </c>
      <c r="D18" s="34" t="s">
        <v>2614</v>
      </c>
      <c r="E18" s="34" t="s">
        <v>5734</v>
      </c>
    </row>
    <row r="19" spans="2:6">
      <c r="B19" s="34" t="s">
        <v>5735</v>
      </c>
      <c r="C19" s="53" t="s">
        <v>5736</v>
      </c>
      <c r="D19" s="34" t="s">
        <v>2614</v>
      </c>
      <c r="E19" s="34" t="s">
        <v>5737</v>
      </c>
    </row>
    <row r="20" spans="2:6">
      <c r="B20" s="34" t="s">
        <v>5738</v>
      </c>
      <c r="C20" s="53" t="s">
        <v>5739</v>
      </c>
      <c r="D20" s="34" t="s">
        <v>2614</v>
      </c>
      <c r="E20" s="34" t="s">
        <v>5740</v>
      </c>
    </row>
    <row r="21" spans="2:6">
      <c r="B21" s="34" t="e">
        <f>PR-KE-#REF!</f>
        <v>#NAME?</v>
      </c>
      <c r="C21" s="53" t="s">
        <v>5741</v>
      </c>
      <c r="D21" s="34" t="s">
        <v>2614</v>
      </c>
      <c r="E21" s="34" t="s">
        <v>5742</v>
      </c>
    </row>
    <row r="22" spans="2:6">
      <c r="B22" s="34" t="e">
        <f>PR-KR-#REF!</f>
        <v>#NAME?</v>
      </c>
      <c r="C22" s="53" t="s">
        <v>5743</v>
      </c>
      <c r="D22" s="34" t="s">
        <v>2614</v>
      </c>
      <c r="E22" s="34" t="s">
        <v>5744</v>
      </c>
    </row>
    <row r="23" spans="2:6">
      <c r="B23" s="34" t="e">
        <f>PR-KS-#REF!</f>
        <v>#NAME?</v>
      </c>
      <c r="C23" s="53" t="s">
        <v>5745</v>
      </c>
      <c r="D23" s="34" t="s">
        <v>2614</v>
      </c>
      <c r="E23" s="34" t="s">
        <v>5746</v>
      </c>
    </row>
    <row r="24" spans="2:6">
      <c r="B24" s="34" t="s">
        <v>5747</v>
      </c>
      <c r="C24" s="53" t="s">
        <v>5748</v>
      </c>
      <c r="D24" s="34" t="s">
        <v>2614</v>
      </c>
      <c r="E24" s="34" t="s">
        <v>5749</v>
      </c>
    </row>
    <row r="25" spans="2:6">
      <c r="B25" s="34" t="s">
        <v>5750</v>
      </c>
      <c r="C25" s="53" t="s">
        <v>5751</v>
      </c>
      <c r="D25" s="34" t="s">
        <v>2614</v>
      </c>
      <c r="E25" s="34" t="s">
        <v>5752</v>
      </c>
    </row>
    <row r="26" spans="2:6">
      <c r="B26" s="34" t="e">
        <f>QE-#REF!-#REF!</f>
        <v>#NAME?</v>
      </c>
      <c r="C26" s="53" t="s">
        <v>5753</v>
      </c>
      <c r="D26" s="34" t="s">
        <v>2614</v>
      </c>
      <c r="E26" s="34" t="s">
        <v>5754</v>
      </c>
    </row>
    <row r="27" spans="2:6">
      <c r="B27" s="34" t="s">
        <v>5755</v>
      </c>
      <c r="C27" s="53" t="s">
        <v>5756</v>
      </c>
      <c r="D27" s="34" t="s">
        <v>2614</v>
      </c>
      <c r="E27" s="34" t="s">
        <v>5757</v>
      </c>
    </row>
    <row r="28" spans="2:6">
      <c r="B28" s="34" t="s">
        <v>5758</v>
      </c>
      <c r="C28" s="53" t="s">
        <v>5759</v>
      </c>
      <c r="D28" s="34" t="s">
        <v>2614</v>
      </c>
      <c r="E28" s="34" t="s">
        <v>5760</v>
      </c>
    </row>
    <row r="29" spans="2:6">
      <c r="B29" s="34"/>
      <c r="C29" s="55" t="s">
        <v>5761</v>
      </c>
      <c r="D29" s="34" t="s">
        <v>2614</v>
      </c>
      <c r="E29" s="34"/>
    </row>
    <row r="30" spans="2:6">
      <c r="B30" s="34"/>
      <c r="C30" s="55" t="s">
        <v>5762</v>
      </c>
      <c r="D30" s="34" t="s">
        <v>2614</v>
      </c>
      <c r="E30" s="34"/>
    </row>
    <row r="31" spans="2:6">
      <c r="B31" s="34"/>
      <c r="C31" s="39" t="s">
        <v>5763</v>
      </c>
      <c r="D31" s="34" t="s">
        <v>2614</v>
      </c>
      <c r="E31" s="34" t="s">
        <v>8350</v>
      </c>
      <c r="F31" s="38" t="s">
        <v>8351</v>
      </c>
    </row>
    <row r="32" spans="2:6">
      <c r="B32" s="34"/>
      <c r="C32" s="39" t="s">
        <v>5764</v>
      </c>
      <c r="D32" s="34" t="s">
        <v>2614</v>
      </c>
      <c r="E32" s="34" t="s">
        <v>8352</v>
      </c>
    </row>
    <row r="33" spans="2:6">
      <c r="B33" s="34" t="s">
        <v>5765</v>
      </c>
      <c r="C33" s="39" t="s">
        <v>5766</v>
      </c>
      <c r="D33" s="34" t="s">
        <v>2614</v>
      </c>
      <c r="E33" s="34" t="s">
        <v>5767</v>
      </c>
    </row>
    <row r="34" spans="2:6">
      <c r="B34" s="34" t="s">
        <v>5768</v>
      </c>
      <c r="C34" s="39" t="s">
        <v>5769</v>
      </c>
      <c r="D34" s="34" t="s">
        <v>2614</v>
      </c>
      <c r="E34" s="34" t="s">
        <v>5770</v>
      </c>
    </row>
    <row r="35" spans="2:6">
      <c r="B35" s="34" t="s">
        <v>5771</v>
      </c>
      <c r="C35" s="39" t="s">
        <v>5772</v>
      </c>
      <c r="D35" s="34" t="s">
        <v>2614</v>
      </c>
      <c r="E35" s="34" t="s">
        <v>5773</v>
      </c>
    </row>
    <row r="36" spans="2:6">
      <c r="B36" s="34" t="s">
        <v>5774</v>
      </c>
      <c r="C36" s="39" t="s">
        <v>5775</v>
      </c>
      <c r="D36" s="34" t="s">
        <v>2614</v>
      </c>
      <c r="E36" s="34" t="s">
        <v>5776</v>
      </c>
    </row>
    <row r="37" spans="2:6">
      <c r="B37" s="34"/>
      <c r="C37" s="55" t="s">
        <v>5777</v>
      </c>
      <c r="D37" s="34" t="s">
        <v>2614</v>
      </c>
      <c r="E37" s="34"/>
    </row>
    <row r="38" spans="2:6">
      <c r="B38" s="34"/>
      <c r="C38" s="55" t="s">
        <v>5778</v>
      </c>
      <c r="D38" s="34" t="s">
        <v>2614</v>
      </c>
      <c r="E38" s="34"/>
    </row>
    <row r="39" spans="2:6">
      <c r="B39" s="34"/>
      <c r="C39" s="55" t="s">
        <v>5779</v>
      </c>
      <c r="D39" s="34" t="s">
        <v>2614</v>
      </c>
      <c r="E39" s="34"/>
    </row>
    <row r="40" spans="2:6">
      <c r="B40" s="34"/>
      <c r="C40" s="55" t="s">
        <v>5780</v>
      </c>
      <c r="D40" s="34" t="s">
        <v>2614</v>
      </c>
      <c r="E40" s="34"/>
    </row>
    <row r="41" spans="2:6">
      <c r="B41" s="34"/>
      <c r="C41" s="55" t="s">
        <v>5781</v>
      </c>
      <c r="D41" s="34" t="s">
        <v>2614</v>
      </c>
      <c r="E41" s="34"/>
    </row>
    <row r="42" spans="2:6">
      <c r="B42" s="34" t="s">
        <v>5782</v>
      </c>
      <c r="C42" s="56" t="s">
        <v>5783</v>
      </c>
      <c r="D42" s="34" t="s">
        <v>2614</v>
      </c>
      <c r="E42" s="34" t="s">
        <v>5784</v>
      </c>
      <c r="F42" s="38" t="s">
        <v>8351</v>
      </c>
    </row>
    <row r="43" spans="2:6">
      <c r="B43" s="34" t="s">
        <v>5785</v>
      </c>
      <c r="C43" s="56" t="s">
        <v>5786</v>
      </c>
      <c r="D43" s="34" t="s">
        <v>2614</v>
      </c>
      <c r="E43" s="34" t="s">
        <v>5787</v>
      </c>
      <c r="F43" s="38" t="s">
        <v>8351</v>
      </c>
    </row>
    <row r="44" spans="2:6">
      <c r="B44" s="34" t="s">
        <v>5788</v>
      </c>
      <c r="C44" s="56" t="s">
        <v>5789</v>
      </c>
      <c r="D44" s="34" t="s">
        <v>2614</v>
      </c>
      <c r="E44" s="34" t="s">
        <v>5790</v>
      </c>
      <c r="F44" s="38" t="s">
        <v>8351</v>
      </c>
    </row>
    <row r="45" spans="2:6">
      <c r="B45" s="34" t="s">
        <v>5791</v>
      </c>
      <c r="C45" s="55" t="s">
        <v>5792</v>
      </c>
      <c r="D45" s="34" t="s">
        <v>2614</v>
      </c>
      <c r="E45" s="34" t="s">
        <v>5793</v>
      </c>
    </row>
    <row r="46" spans="2:6">
      <c r="B46" s="34" t="s">
        <v>5794</v>
      </c>
      <c r="C46" s="55" t="s">
        <v>5795</v>
      </c>
      <c r="D46" s="34" t="s">
        <v>2614</v>
      </c>
      <c r="E46" s="34" t="s">
        <v>5796</v>
      </c>
    </row>
    <row r="47" spans="2:6">
      <c r="B47" s="34" t="s">
        <v>5797</v>
      </c>
      <c r="C47" s="55" t="s">
        <v>5798</v>
      </c>
      <c r="D47" s="34" t="s">
        <v>2614</v>
      </c>
      <c r="E47" s="34" t="s">
        <v>5799</v>
      </c>
    </row>
    <row r="48" spans="2:6">
      <c r="B48" s="34" t="s">
        <v>5800</v>
      </c>
      <c r="C48" s="55" t="s">
        <v>5801</v>
      </c>
      <c r="D48" s="34" t="s">
        <v>2614</v>
      </c>
      <c r="E48" s="34" t="s">
        <v>5802</v>
      </c>
    </row>
    <row r="49" spans="2:8">
      <c r="B49" s="34" t="s">
        <v>5803</v>
      </c>
      <c r="C49" s="57" t="s">
        <v>5804</v>
      </c>
      <c r="D49" s="34" t="s">
        <v>2614</v>
      </c>
      <c r="E49" s="34" t="s">
        <v>5805</v>
      </c>
    </row>
    <row r="50" spans="2:8">
      <c r="B50" s="34" t="s">
        <v>5806</v>
      </c>
      <c r="C50" s="57" t="s">
        <v>5807</v>
      </c>
      <c r="D50" s="34" t="s">
        <v>2614</v>
      </c>
      <c r="E50" s="34" t="s">
        <v>5808</v>
      </c>
    </row>
    <row r="51" spans="2:8">
      <c r="B51" s="34" t="s">
        <v>5809</v>
      </c>
      <c r="C51" s="57" t="s">
        <v>5810</v>
      </c>
      <c r="D51" s="34" t="s">
        <v>2614</v>
      </c>
      <c r="E51" s="34" t="s">
        <v>5811</v>
      </c>
    </row>
    <row r="52" spans="2:8">
      <c r="B52" s="34" t="s">
        <v>5812</v>
      </c>
      <c r="C52" s="55" t="s">
        <v>5813</v>
      </c>
      <c r="D52" s="34" t="s">
        <v>2614</v>
      </c>
      <c r="E52" s="34" t="s">
        <v>5814</v>
      </c>
    </row>
    <row r="53" spans="2:8">
      <c r="B53" s="34" t="s">
        <v>5815</v>
      </c>
      <c r="C53" s="55" t="s">
        <v>5816</v>
      </c>
      <c r="D53" s="34" t="s">
        <v>2614</v>
      </c>
      <c r="E53" s="34" t="s">
        <v>5817</v>
      </c>
    </row>
    <row r="54" spans="2:8">
      <c r="B54" s="34" t="s">
        <v>5818</v>
      </c>
      <c r="C54" s="55" t="s">
        <v>5819</v>
      </c>
      <c r="D54" s="34" t="s">
        <v>2614</v>
      </c>
      <c r="E54" s="34" t="s">
        <v>5820</v>
      </c>
    </row>
    <row r="55" spans="2:8">
      <c r="B55" s="34" t="s">
        <v>5821</v>
      </c>
      <c r="C55" s="55" t="s">
        <v>5822</v>
      </c>
      <c r="D55" s="34" t="s">
        <v>2614</v>
      </c>
      <c r="E55" s="34" t="s">
        <v>5823</v>
      </c>
    </row>
    <row r="56" spans="2:8">
      <c r="B56" s="34" t="s">
        <v>5824</v>
      </c>
      <c r="C56" s="55" t="s">
        <v>5825</v>
      </c>
      <c r="D56" s="34" t="s">
        <v>2614</v>
      </c>
      <c r="E56" s="34" t="s">
        <v>5826</v>
      </c>
    </row>
    <row r="57" spans="2:8">
      <c r="B57" s="34" t="s">
        <v>5827</v>
      </c>
      <c r="C57" s="55" t="s">
        <v>5828</v>
      </c>
      <c r="D57" s="34" t="s">
        <v>2614</v>
      </c>
      <c r="E57" s="34" t="s">
        <v>5829</v>
      </c>
    </row>
    <row r="58" spans="2:8">
      <c r="B58" s="34" t="s">
        <v>5830</v>
      </c>
      <c r="C58" s="39" t="s">
        <v>5831</v>
      </c>
      <c r="D58" s="34" t="s">
        <v>2614</v>
      </c>
      <c r="E58" s="34" t="s">
        <v>206</v>
      </c>
    </row>
    <row r="59" spans="2:8">
      <c r="B59" s="34" t="s">
        <v>5832</v>
      </c>
      <c r="C59" s="39" t="s">
        <v>5833</v>
      </c>
      <c r="D59" s="34" t="s">
        <v>2614</v>
      </c>
      <c r="E59" s="34" t="s">
        <v>206</v>
      </c>
    </row>
    <row r="60" spans="2:8">
      <c r="B60" s="34" t="s">
        <v>5834</v>
      </c>
      <c r="C60" s="39" t="s">
        <v>5835</v>
      </c>
      <c r="D60" s="34" t="s">
        <v>2614</v>
      </c>
      <c r="E60" s="34" t="s">
        <v>206</v>
      </c>
    </row>
    <row r="61" spans="2:8">
      <c r="B61" s="34" t="s">
        <v>5836</v>
      </c>
      <c r="C61" s="55" t="s">
        <v>5837</v>
      </c>
      <c r="D61" s="34" t="s">
        <v>2614</v>
      </c>
      <c r="E61" s="34" t="s">
        <v>5838</v>
      </c>
    </row>
    <row r="62" spans="2:8">
      <c r="B62" s="34" t="s">
        <v>5839</v>
      </c>
      <c r="C62" s="57" t="s">
        <v>5840</v>
      </c>
      <c r="D62" s="34" t="s">
        <v>2614</v>
      </c>
      <c r="E62" s="34" t="s">
        <v>5841</v>
      </c>
      <c r="H62" s="54" t="s">
        <v>932</v>
      </c>
    </row>
    <row r="63" spans="2:8">
      <c r="B63" s="34" t="s">
        <v>5842</v>
      </c>
      <c r="C63" s="55" t="s">
        <v>5843</v>
      </c>
      <c r="D63" s="34" t="s">
        <v>2614</v>
      </c>
      <c r="E63" s="34" t="s">
        <v>5844</v>
      </c>
      <c r="G63" s="54" t="s">
        <v>2846</v>
      </c>
      <c r="H63" s="54" t="s">
        <v>1424</v>
      </c>
    </row>
    <row r="64" spans="2:8">
      <c r="B64" s="34" t="s">
        <v>5845</v>
      </c>
      <c r="C64" s="55" t="s">
        <v>5846</v>
      </c>
      <c r="D64" s="34" t="s">
        <v>2614</v>
      </c>
      <c r="E64" s="34" t="s">
        <v>5847</v>
      </c>
    </row>
    <row r="65" spans="2:8">
      <c r="B65" s="34" t="s">
        <v>5848</v>
      </c>
      <c r="C65" s="55" t="s">
        <v>5849</v>
      </c>
      <c r="D65" s="34" t="s">
        <v>2614</v>
      </c>
      <c r="E65" s="34" t="s">
        <v>5850</v>
      </c>
    </row>
    <row r="66" spans="2:8">
      <c r="B66" s="34" t="s">
        <v>5851</v>
      </c>
      <c r="C66" s="57" t="s">
        <v>5852</v>
      </c>
      <c r="D66" s="34" t="s">
        <v>2614</v>
      </c>
      <c r="E66" s="34" t="s">
        <v>5853</v>
      </c>
      <c r="H66" s="54" t="s">
        <v>942</v>
      </c>
    </row>
    <row r="67" spans="2:8">
      <c r="B67" s="34" t="s">
        <v>5854</v>
      </c>
      <c r="C67" s="55" t="s">
        <v>5855</v>
      </c>
      <c r="D67" s="34" t="s">
        <v>2614</v>
      </c>
      <c r="E67" s="34" t="s">
        <v>5856</v>
      </c>
      <c r="G67" s="54" t="s">
        <v>2847</v>
      </c>
      <c r="H67" s="54" t="s">
        <v>1430</v>
      </c>
    </row>
    <row r="68" spans="2:8">
      <c r="B68" s="34" t="s">
        <v>5857</v>
      </c>
      <c r="C68" s="55" t="s">
        <v>5858</v>
      </c>
      <c r="D68" s="34" t="s">
        <v>2614</v>
      </c>
      <c r="E68" s="34" t="s">
        <v>5859</v>
      </c>
    </row>
    <row r="69" spans="2:8">
      <c r="B69" s="34" t="s">
        <v>5860</v>
      </c>
      <c r="C69" s="57" t="s">
        <v>5861</v>
      </c>
      <c r="D69" s="34" t="s">
        <v>2614</v>
      </c>
      <c r="E69" s="34" t="s">
        <v>5862</v>
      </c>
      <c r="H69" s="54" t="s">
        <v>1356</v>
      </c>
    </row>
    <row r="70" spans="2:8">
      <c r="B70" s="34" t="s">
        <v>5863</v>
      </c>
      <c r="C70" s="55" t="s">
        <v>5864</v>
      </c>
      <c r="D70" s="34" t="s">
        <v>2614</v>
      </c>
      <c r="E70" s="34" t="s">
        <v>5865</v>
      </c>
      <c r="G70" s="54" t="s">
        <v>2848</v>
      </c>
      <c r="H70" s="54" t="s">
        <v>1433</v>
      </c>
    </row>
    <row r="71" spans="2:8">
      <c r="B71" s="34" t="s">
        <v>5866</v>
      </c>
      <c r="C71" s="55" t="s">
        <v>5867</v>
      </c>
      <c r="D71" s="34" t="s">
        <v>2614</v>
      </c>
      <c r="E71" s="34" t="s">
        <v>5868</v>
      </c>
      <c r="G71" s="54" t="s">
        <v>2830</v>
      </c>
      <c r="H71" s="54" t="s">
        <v>903</v>
      </c>
    </row>
    <row r="72" spans="2:8">
      <c r="B72" s="34" t="s">
        <v>5869</v>
      </c>
      <c r="C72" s="55" t="s">
        <v>5870</v>
      </c>
      <c r="D72" s="34" t="s">
        <v>2614</v>
      </c>
      <c r="E72" s="34" t="s">
        <v>5871</v>
      </c>
      <c r="G72" s="54" t="s">
        <v>2834</v>
      </c>
      <c r="H72" s="54" t="s">
        <v>1361</v>
      </c>
    </row>
    <row r="73" spans="2:8">
      <c r="B73" s="34" t="s">
        <v>5872</v>
      </c>
      <c r="C73" s="55" t="s">
        <v>5873</v>
      </c>
      <c r="D73" s="34" t="s">
        <v>2614</v>
      </c>
      <c r="E73" s="34" t="s">
        <v>5874</v>
      </c>
      <c r="G73" s="54" t="s">
        <v>2849</v>
      </c>
      <c r="H73" s="54" t="s">
        <v>1436</v>
      </c>
    </row>
    <row r="74" spans="2:8">
      <c r="B74" s="34" t="s">
        <v>5875</v>
      </c>
      <c r="C74" s="55" t="s">
        <v>5876</v>
      </c>
      <c r="D74" s="34" t="s">
        <v>2614</v>
      </c>
      <c r="E74" s="34" t="s">
        <v>5877</v>
      </c>
      <c r="G74" s="54" t="s">
        <v>2835</v>
      </c>
      <c r="H74" s="54" t="s">
        <v>1366</v>
      </c>
    </row>
    <row r="75" spans="2:8">
      <c r="B75" s="34" t="s">
        <v>5878</v>
      </c>
      <c r="C75" s="55" t="s">
        <v>5879</v>
      </c>
      <c r="D75" s="34" t="s">
        <v>2614</v>
      </c>
      <c r="E75" s="34" t="s">
        <v>5880</v>
      </c>
      <c r="G75" s="54" t="s">
        <v>2850</v>
      </c>
      <c r="H75" s="54" t="s">
        <v>1439</v>
      </c>
    </row>
    <row r="76" spans="2:8">
      <c r="B76" s="34" t="s">
        <v>5881</v>
      </c>
      <c r="C76" s="39" t="s">
        <v>5882</v>
      </c>
      <c r="D76" s="34" t="s">
        <v>2614</v>
      </c>
      <c r="E76" s="34" t="s">
        <v>5883</v>
      </c>
    </row>
    <row r="77" spans="2:8">
      <c r="B77" s="34" t="s">
        <v>5884</v>
      </c>
      <c r="C77" s="55" t="s">
        <v>5885</v>
      </c>
      <c r="D77" s="34" t="s">
        <v>2614</v>
      </c>
      <c r="E77" s="34" t="s">
        <v>5886</v>
      </c>
      <c r="G77" s="54" t="s">
        <v>2928</v>
      </c>
      <c r="H77" s="54" t="s">
        <v>106</v>
      </c>
    </row>
    <row r="78" spans="2:8">
      <c r="B78" s="34" t="s">
        <v>5887</v>
      </c>
      <c r="C78" s="55" t="s">
        <v>5888</v>
      </c>
      <c r="D78" s="34" t="s">
        <v>2614</v>
      </c>
      <c r="E78" s="34" t="s">
        <v>5889</v>
      </c>
      <c r="G78" s="54" t="s">
        <v>2836</v>
      </c>
      <c r="H78" s="54" t="s">
        <v>1371</v>
      </c>
    </row>
    <row r="79" spans="2:8">
      <c r="B79" s="34" t="s">
        <v>5890</v>
      </c>
      <c r="C79" s="55" t="s">
        <v>5891</v>
      </c>
      <c r="D79" s="34" t="s">
        <v>2614</v>
      </c>
      <c r="E79" s="34" t="s">
        <v>5892</v>
      </c>
      <c r="G79" s="54" t="s">
        <v>2851</v>
      </c>
      <c r="H79" s="54" t="s">
        <v>1442</v>
      </c>
    </row>
    <row r="80" spans="2:8">
      <c r="B80" s="34" t="s">
        <v>5893</v>
      </c>
      <c r="C80" s="55" t="s">
        <v>5894</v>
      </c>
      <c r="D80" s="34" t="s">
        <v>2614</v>
      </c>
      <c r="E80" s="34" t="s">
        <v>5895</v>
      </c>
      <c r="G80" s="54" t="s">
        <v>2837</v>
      </c>
      <c r="H80" s="54" t="s">
        <v>1376</v>
      </c>
    </row>
    <row r="81" spans="2:8">
      <c r="B81" s="34" t="s">
        <v>5896</v>
      </c>
      <c r="C81" s="55" t="s">
        <v>5897</v>
      </c>
      <c r="D81" s="34" t="s">
        <v>2614</v>
      </c>
      <c r="E81" s="34" t="s">
        <v>5898</v>
      </c>
      <c r="G81" s="54" t="s">
        <v>2852</v>
      </c>
      <c r="H81" s="54" t="s">
        <v>1445</v>
      </c>
    </row>
    <row r="82" spans="2:8">
      <c r="B82" s="34" t="s">
        <v>5899</v>
      </c>
      <c r="C82" s="55" t="s">
        <v>5900</v>
      </c>
      <c r="D82" s="34" t="s">
        <v>2614</v>
      </c>
      <c r="E82" s="34" t="s">
        <v>5901</v>
      </c>
      <c r="G82" s="54" t="s">
        <v>2838</v>
      </c>
      <c r="H82" s="54" t="s">
        <v>1381</v>
      </c>
    </row>
    <row r="83" spans="2:8">
      <c r="B83" s="34" t="s">
        <v>5902</v>
      </c>
      <c r="C83" s="55" t="s">
        <v>5903</v>
      </c>
      <c r="D83" s="34" t="s">
        <v>2614</v>
      </c>
      <c r="E83" s="34" t="s">
        <v>5904</v>
      </c>
      <c r="G83" s="54" t="s">
        <v>2853</v>
      </c>
      <c r="H83" s="54" t="s">
        <v>1448</v>
      </c>
    </row>
    <row r="84" spans="2:8">
      <c r="B84" s="34" t="s">
        <v>5905</v>
      </c>
      <c r="C84" s="55" t="s">
        <v>5906</v>
      </c>
      <c r="D84" s="34" t="s">
        <v>2614</v>
      </c>
      <c r="E84" s="34" t="s">
        <v>5907</v>
      </c>
      <c r="G84" s="54" t="s">
        <v>2831</v>
      </c>
      <c r="H84" s="54" t="s">
        <v>906</v>
      </c>
    </row>
    <row r="85" spans="2:8">
      <c r="B85" s="34" t="s">
        <v>5908</v>
      </c>
      <c r="C85" s="55" t="s">
        <v>5909</v>
      </c>
      <c r="D85" s="34" t="s">
        <v>2614</v>
      </c>
      <c r="E85" s="34" t="s">
        <v>5910</v>
      </c>
    </row>
    <row r="86" spans="2:8">
      <c r="B86" s="34" t="s">
        <v>5911</v>
      </c>
      <c r="C86" s="55" t="s">
        <v>5912</v>
      </c>
      <c r="D86" s="34" t="s">
        <v>2614</v>
      </c>
      <c r="E86" s="34" t="s">
        <v>5913</v>
      </c>
    </row>
    <row r="87" spans="2:8">
      <c r="B87" s="34" t="s">
        <v>5914</v>
      </c>
      <c r="C87" s="55" t="s">
        <v>5915</v>
      </c>
      <c r="D87" s="34" t="s">
        <v>2614</v>
      </c>
      <c r="E87" s="34" t="s">
        <v>5916</v>
      </c>
    </row>
    <row r="88" spans="2:8">
      <c r="B88" s="34" t="s">
        <v>5917</v>
      </c>
      <c r="C88" s="55" t="s">
        <v>5918</v>
      </c>
      <c r="D88" s="34" t="s">
        <v>2614</v>
      </c>
      <c r="E88" s="34" t="s">
        <v>5919</v>
      </c>
    </row>
    <row r="89" spans="2:8">
      <c r="B89" s="34" t="s">
        <v>5920</v>
      </c>
      <c r="C89" s="57" t="s">
        <v>5921</v>
      </c>
      <c r="D89" s="34" t="s">
        <v>2614</v>
      </c>
      <c r="E89" s="34" t="s">
        <v>5922</v>
      </c>
      <c r="H89" s="59" t="s">
        <v>1386</v>
      </c>
    </row>
    <row r="90" spans="2:8">
      <c r="B90" s="34" t="s">
        <v>5923</v>
      </c>
      <c r="C90" s="57" t="s">
        <v>5924</v>
      </c>
      <c r="D90" s="34" t="s">
        <v>2614</v>
      </c>
      <c r="E90" s="34" t="s">
        <v>5925</v>
      </c>
      <c r="H90" s="59" t="s">
        <v>1451</v>
      </c>
    </row>
    <row r="91" spans="2:8">
      <c r="B91" s="34" t="s">
        <v>5926</v>
      </c>
      <c r="C91" s="55" t="s">
        <v>5927</v>
      </c>
      <c r="D91" s="34" t="s">
        <v>2614</v>
      </c>
      <c r="E91" s="34" t="s">
        <v>5928</v>
      </c>
      <c r="G91" s="54" t="s">
        <v>2840</v>
      </c>
      <c r="H91" s="54" t="s">
        <v>1394</v>
      </c>
    </row>
    <row r="92" spans="2:8">
      <c r="B92" s="34" t="s">
        <v>5929</v>
      </c>
      <c r="C92" s="56" t="s">
        <v>5930</v>
      </c>
      <c r="D92" s="34" t="s">
        <v>2614</v>
      </c>
      <c r="E92" s="34" t="s">
        <v>5931</v>
      </c>
      <c r="F92" s="38" t="s">
        <v>8353</v>
      </c>
    </row>
    <row r="93" spans="2:8">
      <c r="B93" s="34" t="s">
        <v>5932</v>
      </c>
      <c r="C93" s="55" t="s">
        <v>5933</v>
      </c>
      <c r="D93" s="34" t="s">
        <v>2614</v>
      </c>
      <c r="E93" s="34" t="s">
        <v>5934</v>
      </c>
      <c r="G93" s="54" t="s">
        <v>2839</v>
      </c>
      <c r="H93" s="54" t="s">
        <v>1391</v>
      </c>
    </row>
    <row r="94" spans="2:8">
      <c r="B94" s="34" t="s">
        <v>5935</v>
      </c>
      <c r="C94" s="56" t="s">
        <v>5936</v>
      </c>
      <c r="D94" s="34" t="s">
        <v>2614</v>
      </c>
      <c r="E94" s="34" t="s">
        <v>5937</v>
      </c>
      <c r="F94" s="38" t="s">
        <v>8351</v>
      </c>
    </row>
    <row r="95" spans="2:8">
      <c r="B95" s="34" t="s">
        <v>5938</v>
      </c>
      <c r="C95" s="57" t="s">
        <v>5939</v>
      </c>
      <c r="D95" s="34" t="s">
        <v>2614</v>
      </c>
      <c r="E95" s="34" t="s">
        <v>5940</v>
      </c>
      <c r="F95" s="133" t="s">
        <v>8356</v>
      </c>
      <c r="G95" s="58" t="s">
        <v>8354</v>
      </c>
      <c r="H95" s="58" t="s">
        <v>921</v>
      </c>
    </row>
    <row r="96" spans="2:8">
      <c r="B96" s="34" t="s">
        <v>5941</v>
      </c>
      <c r="C96" s="57" t="s">
        <v>5942</v>
      </c>
      <c r="D96" s="34" t="s">
        <v>2614</v>
      </c>
      <c r="E96" s="34" t="s">
        <v>5943</v>
      </c>
      <c r="F96" s="133"/>
      <c r="G96" s="58" t="s">
        <v>2832</v>
      </c>
      <c r="H96" s="58" t="s">
        <v>924</v>
      </c>
    </row>
    <row r="97" spans="2:8">
      <c r="B97" s="34" t="s">
        <v>5944</v>
      </c>
      <c r="C97" s="57" t="s">
        <v>5945</v>
      </c>
      <c r="D97" s="34" t="s">
        <v>2614</v>
      </c>
      <c r="E97" s="34" t="s">
        <v>5946</v>
      </c>
      <c r="F97" s="133"/>
      <c r="G97" s="58" t="s">
        <v>2833</v>
      </c>
      <c r="H97" s="58" t="s">
        <v>1506</v>
      </c>
    </row>
    <row r="98" spans="2:8">
      <c r="B98" s="34" t="s">
        <v>5947</v>
      </c>
      <c r="C98" s="56" t="s">
        <v>5948</v>
      </c>
      <c r="D98" s="34" t="s">
        <v>2614</v>
      </c>
      <c r="E98" s="34" t="s">
        <v>5949</v>
      </c>
    </row>
    <row r="99" spans="2:8">
      <c r="B99" s="34" t="s">
        <v>5950</v>
      </c>
      <c r="C99" s="56" t="s">
        <v>5951</v>
      </c>
      <c r="D99" s="34" t="s">
        <v>2614</v>
      </c>
      <c r="E99" s="34" t="s">
        <v>5952</v>
      </c>
    </row>
    <row r="100" spans="2:8">
      <c r="B100" s="34" t="s">
        <v>5953</v>
      </c>
      <c r="C100" s="56" t="s">
        <v>5954</v>
      </c>
      <c r="D100" s="34" t="s">
        <v>2614</v>
      </c>
      <c r="E100" s="34" t="s">
        <v>5955</v>
      </c>
    </row>
    <row r="101" spans="2:8">
      <c r="B101" s="34" t="s">
        <v>5956</v>
      </c>
      <c r="C101" s="55" t="s">
        <v>5957</v>
      </c>
      <c r="D101" s="34" t="s">
        <v>2614</v>
      </c>
      <c r="E101" s="34" t="s">
        <v>5958</v>
      </c>
      <c r="G101" s="54" t="s">
        <v>2841</v>
      </c>
      <c r="H101" s="54" t="s">
        <v>1397</v>
      </c>
    </row>
    <row r="102" spans="2:8">
      <c r="B102" s="34" t="s">
        <v>5959</v>
      </c>
      <c r="C102" s="55" t="s">
        <v>5960</v>
      </c>
      <c r="D102" s="34" t="s">
        <v>2614</v>
      </c>
      <c r="E102" s="34" t="s">
        <v>5961</v>
      </c>
      <c r="G102" s="54" t="s">
        <v>2854</v>
      </c>
      <c r="H102" s="54" t="s">
        <v>1456</v>
      </c>
    </row>
    <row r="103" spans="2:8">
      <c r="B103" s="34" t="s">
        <v>5962</v>
      </c>
      <c r="C103" s="55" t="s">
        <v>5963</v>
      </c>
      <c r="D103" s="34" t="s">
        <v>2614</v>
      </c>
      <c r="E103" s="34" t="s">
        <v>5964</v>
      </c>
      <c r="G103" s="54" t="s">
        <v>2842</v>
      </c>
      <c r="H103" s="54" t="s">
        <v>1402</v>
      </c>
    </row>
    <row r="104" spans="2:8">
      <c r="B104" s="34" t="s">
        <v>5965</v>
      </c>
      <c r="C104" s="55" t="s">
        <v>5966</v>
      </c>
      <c r="D104" s="34" t="s">
        <v>2614</v>
      </c>
      <c r="E104" s="34" t="s">
        <v>5967</v>
      </c>
      <c r="G104" s="54" t="s">
        <v>2856</v>
      </c>
      <c r="H104" s="54" t="s">
        <v>1459</v>
      </c>
    </row>
    <row r="105" spans="2:8">
      <c r="B105" s="34" t="s">
        <v>5968</v>
      </c>
      <c r="C105" s="55" t="s">
        <v>5969</v>
      </c>
      <c r="D105" s="34" t="s">
        <v>2614</v>
      </c>
      <c r="E105" s="34" t="s">
        <v>5970</v>
      </c>
      <c r="G105" s="54" t="s">
        <v>2843</v>
      </c>
      <c r="H105" s="54" t="s">
        <v>1407</v>
      </c>
    </row>
    <row r="106" spans="2:8">
      <c r="B106" s="34" t="s">
        <v>5971</v>
      </c>
      <c r="C106" s="55" t="s">
        <v>5972</v>
      </c>
      <c r="D106" s="34" t="s">
        <v>2614</v>
      </c>
      <c r="E106" s="34" t="s">
        <v>5973</v>
      </c>
      <c r="G106" s="54" t="s">
        <v>2855</v>
      </c>
      <c r="H106" s="54" t="s">
        <v>1462</v>
      </c>
    </row>
    <row r="107" spans="2:8">
      <c r="B107" s="34" t="s">
        <v>5974</v>
      </c>
      <c r="C107" s="55" t="s">
        <v>5975</v>
      </c>
      <c r="D107" s="34" t="s">
        <v>2614</v>
      </c>
      <c r="E107" s="34" t="s">
        <v>5976</v>
      </c>
      <c r="G107" s="54" t="s">
        <v>2844</v>
      </c>
      <c r="H107" s="54" t="s">
        <v>1412</v>
      </c>
    </row>
    <row r="108" spans="2:8">
      <c r="B108" s="34" t="s">
        <v>5977</v>
      </c>
      <c r="C108" s="55" t="s">
        <v>5978</v>
      </c>
      <c r="D108" s="34" t="s">
        <v>2614</v>
      </c>
      <c r="E108" s="34" t="s">
        <v>5979</v>
      </c>
      <c r="G108" s="54" t="s">
        <v>2857</v>
      </c>
      <c r="H108" s="54" t="s">
        <v>1465</v>
      </c>
    </row>
    <row r="109" spans="2:8">
      <c r="B109" s="34" t="s">
        <v>5980</v>
      </c>
      <c r="C109" s="55" t="s">
        <v>5981</v>
      </c>
      <c r="D109" s="34" t="s">
        <v>2614</v>
      </c>
      <c r="E109" s="34" t="s">
        <v>5982</v>
      </c>
    </row>
    <row r="110" spans="2:8">
      <c r="B110" s="34" t="s">
        <v>5983</v>
      </c>
      <c r="C110" s="55" t="s">
        <v>5984</v>
      </c>
      <c r="D110" s="34" t="s">
        <v>2614</v>
      </c>
      <c r="E110" s="34" t="s">
        <v>5985</v>
      </c>
    </row>
    <row r="111" spans="2:8">
      <c r="B111" s="34" t="s">
        <v>5986</v>
      </c>
      <c r="C111" s="55" t="s">
        <v>5987</v>
      </c>
      <c r="D111" s="34" t="s">
        <v>2614</v>
      </c>
      <c r="E111" s="34" t="s">
        <v>5988</v>
      </c>
    </row>
    <row r="112" spans="2:8">
      <c r="B112" s="34" t="s">
        <v>5989</v>
      </c>
      <c r="C112" s="55" t="s">
        <v>5990</v>
      </c>
      <c r="D112" s="34" t="s">
        <v>2614</v>
      </c>
      <c r="E112" s="34" t="s">
        <v>5991</v>
      </c>
      <c r="G112" s="54" t="s">
        <v>2845</v>
      </c>
      <c r="H112" s="54" t="s">
        <v>1418</v>
      </c>
    </row>
    <row r="113" spans="2:8" ht="19.5" thickBot="1">
      <c r="B113" s="34" t="s">
        <v>5992</v>
      </c>
      <c r="C113" s="55" t="s">
        <v>5993</v>
      </c>
      <c r="D113" s="34" t="s">
        <v>2614</v>
      </c>
      <c r="E113" s="34" t="s">
        <v>5994</v>
      </c>
      <c r="G113" s="54" t="s">
        <v>2858</v>
      </c>
      <c r="H113" s="54" t="s">
        <v>1468</v>
      </c>
    </row>
    <row r="114" spans="2:8">
      <c r="B114" s="34" t="s">
        <v>5995</v>
      </c>
      <c r="C114" s="55" t="s">
        <v>5996</v>
      </c>
      <c r="D114" s="34" t="s">
        <v>2614</v>
      </c>
      <c r="E114" s="60" t="s">
        <v>5997</v>
      </c>
      <c r="F114" s="130" t="s">
        <v>8357</v>
      </c>
    </row>
    <row r="115" spans="2:8">
      <c r="B115" s="34" t="s">
        <v>5998</v>
      </c>
      <c r="C115" s="55" t="s">
        <v>5999</v>
      </c>
      <c r="D115" s="34" t="s">
        <v>2614</v>
      </c>
      <c r="E115" s="60" t="s">
        <v>6000</v>
      </c>
      <c r="F115" s="131"/>
    </row>
    <row r="116" spans="2:8">
      <c r="B116" s="34" t="s">
        <v>6001</v>
      </c>
      <c r="C116" s="55" t="s">
        <v>6002</v>
      </c>
      <c r="D116" s="34" t="s">
        <v>2614</v>
      </c>
      <c r="E116" s="60" t="s">
        <v>6003</v>
      </c>
      <c r="F116" s="131"/>
    </row>
    <row r="117" spans="2:8">
      <c r="B117" s="34" t="s">
        <v>6004</v>
      </c>
      <c r="C117" s="55" t="s">
        <v>6005</v>
      </c>
      <c r="D117" s="34" t="s">
        <v>2614</v>
      </c>
      <c r="E117" s="60" t="s">
        <v>6006</v>
      </c>
      <c r="F117" s="131"/>
    </row>
    <row r="118" spans="2:8">
      <c r="B118" s="34" t="s">
        <v>6007</v>
      </c>
      <c r="C118" s="55" t="s">
        <v>6008</v>
      </c>
      <c r="D118" s="34" t="s">
        <v>2614</v>
      </c>
      <c r="E118" s="60" t="s">
        <v>6009</v>
      </c>
      <c r="F118" s="131"/>
    </row>
    <row r="119" spans="2:8">
      <c r="B119" s="34" t="s">
        <v>6010</v>
      </c>
      <c r="C119" s="55" t="s">
        <v>6011</v>
      </c>
      <c r="D119" s="34" t="s">
        <v>2614</v>
      </c>
      <c r="E119" s="60" t="s">
        <v>6012</v>
      </c>
      <c r="F119" s="131"/>
    </row>
    <row r="120" spans="2:8">
      <c r="B120" s="34" t="s">
        <v>6013</v>
      </c>
      <c r="C120" s="55" t="s">
        <v>6014</v>
      </c>
      <c r="D120" s="34" t="s">
        <v>2614</v>
      </c>
      <c r="E120" s="60" t="s">
        <v>6015</v>
      </c>
      <c r="F120" s="131"/>
    </row>
    <row r="121" spans="2:8">
      <c r="B121" s="34" t="s">
        <v>6016</v>
      </c>
      <c r="C121" s="55" t="s">
        <v>6017</v>
      </c>
      <c r="D121" s="34" t="s">
        <v>2614</v>
      </c>
      <c r="E121" s="60" t="s">
        <v>6018</v>
      </c>
      <c r="F121" s="131"/>
      <c r="H121" s="59" t="s">
        <v>474</v>
      </c>
    </row>
    <row r="122" spans="2:8">
      <c r="B122" s="34" t="s">
        <v>6019</v>
      </c>
      <c r="C122" s="55" t="s">
        <v>6020</v>
      </c>
      <c r="D122" s="34" t="s">
        <v>2614</v>
      </c>
      <c r="E122" s="60" t="s">
        <v>6021</v>
      </c>
      <c r="F122" s="131"/>
    </row>
    <row r="123" spans="2:8">
      <c r="B123" s="34" t="s">
        <v>6022</v>
      </c>
      <c r="C123" s="55" t="s">
        <v>6023</v>
      </c>
      <c r="D123" s="34" t="s">
        <v>2614</v>
      </c>
      <c r="E123" s="60" t="s">
        <v>6024</v>
      </c>
      <c r="F123" s="131"/>
    </row>
    <row r="124" spans="2:8">
      <c r="B124" s="34" t="s">
        <v>6025</v>
      </c>
      <c r="C124" s="55" t="s">
        <v>6026</v>
      </c>
      <c r="D124" s="34" t="s">
        <v>2614</v>
      </c>
      <c r="E124" s="60" t="s">
        <v>6027</v>
      </c>
      <c r="F124" s="131"/>
    </row>
    <row r="125" spans="2:8">
      <c r="B125" s="34" t="s">
        <v>6028</v>
      </c>
      <c r="C125" s="55" t="s">
        <v>6029</v>
      </c>
      <c r="D125" s="34" t="s">
        <v>2614</v>
      </c>
      <c r="E125" s="60" t="s">
        <v>6030</v>
      </c>
      <c r="F125" s="131"/>
    </row>
    <row r="126" spans="2:8">
      <c r="B126" s="34" t="s">
        <v>6031</v>
      </c>
      <c r="C126" s="55" t="s">
        <v>6032</v>
      </c>
      <c r="D126" s="34" t="s">
        <v>2614</v>
      </c>
      <c r="E126" s="60" t="s">
        <v>6033</v>
      </c>
      <c r="F126" s="131"/>
    </row>
    <row r="127" spans="2:8" ht="19.5" thickBot="1">
      <c r="B127" s="34" t="s">
        <v>6034</v>
      </c>
      <c r="C127" s="55" t="s">
        <v>6035</v>
      </c>
      <c r="D127" s="34" t="s">
        <v>2614</v>
      </c>
      <c r="E127" s="60" t="s">
        <v>6036</v>
      </c>
      <c r="F127" s="132"/>
    </row>
    <row r="128" spans="2:8">
      <c r="B128" s="34" t="s">
        <v>6037</v>
      </c>
      <c r="C128" s="55" t="s">
        <v>6038</v>
      </c>
      <c r="D128" s="34" t="s">
        <v>2614</v>
      </c>
      <c r="E128" s="34" t="s">
        <v>6039</v>
      </c>
    </row>
    <row r="129" spans="2:8">
      <c r="B129" s="34" t="s">
        <v>6040</v>
      </c>
      <c r="C129" s="55" t="s">
        <v>6041</v>
      </c>
      <c r="D129" s="34" t="s">
        <v>2614</v>
      </c>
      <c r="E129" s="34" t="s">
        <v>6042</v>
      </c>
    </row>
    <row r="130" spans="2:8">
      <c r="B130" s="34" t="s">
        <v>6043</v>
      </c>
      <c r="C130" s="55" t="s">
        <v>6044</v>
      </c>
      <c r="D130" s="34" t="s">
        <v>2614</v>
      </c>
      <c r="E130" s="34" t="s">
        <v>6045</v>
      </c>
    </row>
    <row r="131" spans="2:8">
      <c r="B131" s="34" t="s">
        <v>6046</v>
      </c>
      <c r="C131" s="55" t="s">
        <v>6047</v>
      </c>
      <c r="D131" s="34" t="s">
        <v>2614</v>
      </c>
      <c r="E131" s="34" t="s">
        <v>6048</v>
      </c>
    </row>
    <row r="132" spans="2:8">
      <c r="B132" s="34" t="s">
        <v>6049</v>
      </c>
      <c r="C132" s="55" t="s">
        <v>6050</v>
      </c>
      <c r="D132" s="34" t="s">
        <v>2614</v>
      </c>
      <c r="E132" s="34" t="s">
        <v>6051</v>
      </c>
      <c r="G132" s="54" t="s">
        <v>2859</v>
      </c>
      <c r="H132" s="54" t="s">
        <v>1528</v>
      </c>
    </row>
    <row r="133" spans="2:8">
      <c r="B133" s="34" t="s">
        <v>6052</v>
      </c>
      <c r="C133" s="55" t="s">
        <v>6053</v>
      </c>
      <c r="D133" s="34" t="s">
        <v>2614</v>
      </c>
      <c r="E133" s="34" t="s">
        <v>6054</v>
      </c>
      <c r="G133" s="54" t="s">
        <v>2887</v>
      </c>
      <c r="H133" s="54" t="s">
        <v>3</v>
      </c>
    </row>
    <row r="134" spans="2:8">
      <c r="B134" s="34" t="s">
        <v>6055</v>
      </c>
      <c r="C134" s="55" t="s">
        <v>6056</v>
      </c>
      <c r="D134" s="34" t="s">
        <v>2614</v>
      </c>
      <c r="E134" s="34" t="s">
        <v>6057</v>
      </c>
      <c r="G134" s="54" t="s">
        <v>2860</v>
      </c>
      <c r="H134" s="54" t="s">
        <v>1533</v>
      </c>
    </row>
    <row r="135" spans="2:8">
      <c r="B135" s="34" t="s">
        <v>6058</v>
      </c>
      <c r="C135" s="55" t="s">
        <v>6059</v>
      </c>
      <c r="D135" s="34" t="s">
        <v>2614</v>
      </c>
      <c r="E135" s="34" t="s">
        <v>6060</v>
      </c>
      <c r="G135" s="54" t="s">
        <v>2888</v>
      </c>
      <c r="H135" s="54" t="s">
        <v>6</v>
      </c>
    </row>
    <row r="136" spans="2:8">
      <c r="B136" s="34" t="s">
        <v>6061</v>
      </c>
      <c r="C136" s="55" t="s">
        <v>6062</v>
      </c>
      <c r="D136" s="34" t="s">
        <v>2614</v>
      </c>
      <c r="E136" s="34" t="s">
        <v>6063</v>
      </c>
      <c r="G136" s="54" t="s">
        <v>2861</v>
      </c>
      <c r="H136" s="54" t="s">
        <v>1538</v>
      </c>
    </row>
    <row r="137" spans="2:8">
      <c r="B137" s="34" t="s">
        <v>6064</v>
      </c>
      <c r="C137" s="55" t="s">
        <v>6065</v>
      </c>
      <c r="D137" s="34" t="s">
        <v>2614</v>
      </c>
      <c r="E137" s="34" t="s">
        <v>6066</v>
      </c>
      <c r="G137" s="54" t="s">
        <v>2889</v>
      </c>
      <c r="H137" s="54" t="s">
        <v>9</v>
      </c>
    </row>
    <row r="138" spans="2:8">
      <c r="B138" s="34" t="s">
        <v>6067</v>
      </c>
      <c r="C138" s="55" t="s">
        <v>6068</v>
      </c>
      <c r="D138" s="34" t="s">
        <v>2614</v>
      </c>
      <c r="E138" s="34" t="s">
        <v>6069</v>
      </c>
      <c r="G138" s="54" t="s">
        <v>2862</v>
      </c>
      <c r="H138" s="54" t="s">
        <v>1543</v>
      </c>
    </row>
    <row r="139" spans="2:8">
      <c r="B139" s="34" t="s">
        <v>6070</v>
      </c>
      <c r="C139" s="55" t="s">
        <v>6071</v>
      </c>
      <c r="D139" s="34" t="s">
        <v>2614</v>
      </c>
      <c r="E139" s="34" t="s">
        <v>6072</v>
      </c>
      <c r="G139" s="54" t="s">
        <v>2890</v>
      </c>
      <c r="H139" s="54" t="s">
        <v>12</v>
      </c>
    </row>
    <row r="140" spans="2:8">
      <c r="B140" s="34" t="s">
        <v>6073</v>
      </c>
      <c r="C140" s="55" t="s">
        <v>6074</v>
      </c>
      <c r="D140" s="34" t="s">
        <v>2614</v>
      </c>
      <c r="E140" s="34" t="s">
        <v>6075</v>
      </c>
      <c r="G140" s="54" t="s">
        <v>2863</v>
      </c>
      <c r="H140" s="54" t="s">
        <v>1548</v>
      </c>
    </row>
    <row r="141" spans="2:8">
      <c r="B141" s="34" t="s">
        <v>6076</v>
      </c>
      <c r="C141" s="55" t="s">
        <v>6077</v>
      </c>
      <c r="D141" s="34" t="s">
        <v>2614</v>
      </c>
      <c r="E141" s="34" t="s">
        <v>6078</v>
      </c>
      <c r="G141" s="54" t="s">
        <v>2891</v>
      </c>
      <c r="H141" s="54" t="s">
        <v>15</v>
      </c>
    </row>
    <row r="142" spans="2:8">
      <c r="B142" s="34" t="s">
        <v>6079</v>
      </c>
      <c r="C142" s="55" t="s">
        <v>6080</v>
      </c>
      <c r="D142" s="34" t="s">
        <v>2614</v>
      </c>
      <c r="E142" s="34" t="s">
        <v>6081</v>
      </c>
      <c r="G142" s="54" t="s">
        <v>2864</v>
      </c>
      <c r="H142" s="54" t="s">
        <v>1553</v>
      </c>
    </row>
    <row r="143" spans="2:8">
      <c r="B143" s="34" t="s">
        <v>6082</v>
      </c>
      <c r="C143" s="55" t="s">
        <v>6083</v>
      </c>
      <c r="D143" s="34" t="s">
        <v>2614</v>
      </c>
      <c r="E143" s="34" t="s">
        <v>6084</v>
      </c>
      <c r="G143" s="54" t="s">
        <v>2892</v>
      </c>
      <c r="H143" s="54" t="s">
        <v>18</v>
      </c>
    </row>
    <row r="144" spans="2:8">
      <c r="B144" s="34" t="s">
        <v>6085</v>
      </c>
      <c r="C144" s="55" t="s">
        <v>6086</v>
      </c>
      <c r="D144" s="34" t="s">
        <v>2614</v>
      </c>
      <c r="E144" s="34" t="s">
        <v>6087</v>
      </c>
      <c r="G144" s="54" t="s">
        <v>2865</v>
      </c>
      <c r="H144" s="54" t="s">
        <v>1559</v>
      </c>
    </row>
    <row r="145" spans="2:8">
      <c r="B145" s="34" t="s">
        <v>6088</v>
      </c>
      <c r="C145" s="55" t="s">
        <v>6089</v>
      </c>
      <c r="D145" s="34" t="s">
        <v>2614</v>
      </c>
      <c r="E145" s="34" t="s">
        <v>6090</v>
      </c>
      <c r="G145" s="54" t="s">
        <v>2893</v>
      </c>
      <c r="H145" s="54" t="s">
        <v>21</v>
      </c>
    </row>
    <row r="146" spans="2:8">
      <c r="B146" s="34" t="s">
        <v>6091</v>
      </c>
      <c r="C146" s="55" t="s">
        <v>6092</v>
      </c>
      <c r="D146" s="34" t="s">
        <v>2614</v>
      </c>
      <c r="E146" s="34" t="s">
        <v>6093</v>
      </c>
      <c r="G146" s="54" t="s">
        <v>2866</v>
      </c>
      <c r="H146" s="54" t="s">
        <v>1564</v>
      </c>
    </row>
    <row r="147" spans="2:8">
      <c r="B147" s="34" t="s">
        <v>6094</v>
      </c>
      <c r="C147" s="55" t="s">
        <v>6095</v>
      </c>
      <c r="D147" s="34" t="s">
        <v>2614</v>
      </c>
      <c r="E147" s="34" t="s">
        <v>6096</v>
      </c>
      <c r="G147" s="54" t="s">
        <v>2894</v>
      </c>
      <c r="H147" s="54" t="s">
        <v>24</v>
      </c>
    </row>
    <row r="148" spans="2:8">
      <c r="B148" s="34" t="s">
        <v>6097</v>
      </c>
      <c r="C148" s="55" t="s">
        <v>6098</v>
      </c>
      <c r="D148" s="34" t="s">
        <v>2614</v>
      </c>
      <c r="E148" s="34" t="s">
        <v>6099</v>
      </c>
      <c r="G148" s="54" t="s">
        <v>2867</v>
      </c>
      <c r="H148" s="54" t="s">
        <v>1569</v>
      </c>
    </row>
    <row r="149" spans="2:8">
      <c r="B149" s="34" t="s">
        <v>6100</v>
      </c>
      <c r="C149" s="55" t="s">
        <v>6101</v>
      </c>
      <c r="D149" s="34" t="s">
        <v>2614</v>
      </c>
      <c r="E149" s="34" t="s">
        <v>6102</v>
      </c>
      <c r="G149" s="54" t="s">
        <v>2895</v>
      </c>
      <c r="H149" s="54" t="s">
        <v>27</v>
      </c>
    </row>
    <row r="150" spans="2:8">
      <c r="B150" s="34" t="s">
        <v>6103</v>
      </c>
      <c r="C150" s="55" t="s">
        <v>6104</v>
      </c>
      <c r="D150" s="34" t="s">
        <v>2614</v>
      </c>
      <c r="E150" s="34" t="s">
        <v>6105</v>
      </c>
      <c r="G150" s="54" t="s">
        <v>2868</v>
      </c>
      <c r="H150" s="54" t="s">
        <v>1572</v>
      </c>
    </row>
    <row r="151" spans="2:8">
      <c r="B151" s="34" t="s">
        <v>6106</v>
      </c>
      <c r="C151" s="55" t="s">
        <v>6107</v>
      </c>
      <c r="D151" s="34" t="s">
        <v>2614</v>
      </c>
      <c r="E151" s="34" t="s">
        <v>6108</v>
      </c>
      <c r="G151" s="54" t="s">
        <v>2896</v>
      </c>
      <c r="H151" s="54" t="s">
        <v>30</v>
      </c>
    </row>
    <row r="152" spans="2:8">
      <c r="B152" s="34" t="s">
        <v>6109</v>
      </c>
      <c r="C152" s="55" t="s">
        <v>6110</v>
      </c>
      <c r="D152" s="34" t="s">
        <v>2614</v>
      </c>
      <c r="E152" s="34" t="s">
        <v>6111</v>
      </c>
      <c r="G152" s="54" t="s">
        <v>2869</v>
      </c>
      <c r="H152" s="54" t="s">
        <v>1575</v>
      </c>
    </row>
    <row r="153" spans="2:8">
      <c r="B153" s="34" t="s">
        <v>6112</v>
      </c>
      <c r="C153" s="55" t="s">
        <v>6113</v>
      </c>
      <c r="D153" s="34" t="s">
        <v>2614</v>
      </c>
      <c r="E153" s="34" t="s">
        <v>6114</v>
      </c>
      <c r="G153" s="54" t="s">
        <v>2897</v>
      </c>
      <c r="H153" s="54" t="s">
        <v>33</v>
      </c>
    </row>
    <row r="154" spans="2:8">
      <c r="B154" s="34" t="s">
        <v>6115</v>
      </c>
      <c r="C154" s="55" t="s">
        <v>6116</v>
      </c>
      <c r="D154" s="34" t="s">
        <v>2614</v>
      </c>
      <c r="E154" s="34" t="s">
        <v>6117</v>
      </c>
      <c r="G154" s="54" t="s">
        <v>2870</v>
      </c>
      <c r="H154" s="54" t="s">
        <v>1578</v>
      </c>
    </row>
    <row r="155" spans="2:8">
      <c r="B155" s="34" t="s">
        <v>6118</v>
      </c>
      <c r="C155" s="55" t="s">
        <v>6119</v>
      </c>
      <c r="D155" s="34" t="s">
        <v>2614</v>
      </c>
      <c r="E155" s="34" t="s">
        <v>6120</v>
      </c>
      <c r="G155" s="54" t="s">
        <v>2898</v>
      </c>
      <c r="H155" s="54" t="s">
        <v>36</v>
      </c>
    </row>
    <row r="156" spans="2:8">
      <c r="B156" s="34" t="s">
        <v>6121</v>
      </c>
      <c r="C156" s="55" t="s">
        <v>6122</v>
      </c>
      <c r="D156" s="34" t="s">
        <v>2614</v>
      </c>
      <c r="E156" s="34" t="s">
        <v>6123</v>
      </c>
    </row>
    <row r="157" spans="2:8">
      <c r="B157" s="34" t="s">
        <v>6124</v>
      </c>
      <c r="C157" s="55" t="s">
        <v>6125</v>
      </c>
      <c r="D157" s="34" t="s">
        <v>2614</v>
      </c>
      <c r="E157" s="34" t="s">
        <v>6126</v>
      </c>
    </row>
    <row r="158" spans="2:8">
      <c r="B158" s="34" t="s">
        <v>6127</v>
      </c>
      <c r="C158" s="55" t="s">
        <v>6128</v>
      </c>
      <c r="D158" s="34" t="s">
        <v>2614</v>
      </c>
      <c r="E158" s="34" t="s">
        <v>6129</v>
      </c>
    </row>
    <row r="159" spans="2:8">
      <c r="B159" s="34" t="s">
        <v>6130</v>
      </c>
      <c r="C159" s="55" t="s">
        <v>6131</v>
      </c>
      <c r="D159" s="34" t="s">
        <v>2614</v>
      </c>
      <c r="E159" s="34" t="s">
        <v>6132</v>
      </c>
      <c r="G159" s="54" t="s">
        <v>2871</v>
      </c>
      <c r="H159" s="54" t="s">
        <v>1581</v>
      </c>
    </row>
    <row r="160" spans="2:8">
      <c r="B160" s="34" t="s">
        <v>6133</v>
      </c>
      <c r="C160" s="55" t="s">
        <v>6134</v>
      </c>
      <c r="D160" s="34" t="s">
        <v>2614</v>
      </c>
      <c r="E160" s="34" t="s">
        <v>6135</v>
      </c>
      <c r="G160" s="54" t="s">
        <v>2899</v>
      </c>
      <c r="H160" s="54" t="s">
        <v>39</v>
      </c>
    </row>
    <row r="161" spans="2:8">
      <c r="B161" s="34" t="s">
        <v>6136</v>
      </c>
      <c r="C161" s="55" t="s">
        <v>6137</v>
      </c>
      <c r="D161" s="34" t="s">
        <v>2614</v>
      </c>
      <c r="E161" s="34" t="s">
        <v>6138</v>
      </c>
      <c r="G161" s="54" t="s">
        <v>2875</v>
      </c>
      <c r="H161" s="54" t="s">
        <v>1584</v>
      </c>
    </row>
    <row r="162" spans="2:8">
      <c r="B162" s="34" t="s">
        <v>6139</v>
      </c>
      <c r="C162" s="55" t="s">
        <v>6140</v>
      </c>
      <c r="D162" s="34" t="s">
        <v>2614</v>
      </c>
      <c r="E162" s="34" t="s">
        <v>6141</v>
      </c>
      <c r="G162" s="54" t="s">
        <v>2900</v>
      </c>
      <c r="H162" s="54" t="s">
        <v>42</v>
      </c>
    </row>
    <row r="163" spans="2:8">
      <c r="B163" s="34" t="s">
        <v>6142</v>
      </c>
      <c r="C163" s="57" t="s">
        <v>6143</v>
      </c>
      <c r="D163" s="34" t="s">
        <v>2614</v>
      </c>
      <c r="E163" s="34" t="s">
        <v>6144</v>
      </c>
      <c r="F163" s="38" t="s">
        <v>8358</v>
      </c>
      <c r="H163" s="59" t="s">
        <v>1391</v>
      </c>
    </row>
    <row r="164" spans="2:8">
      <c r="B164" s="34" t="s">
        <v>6145</v>
      </c>
      <c r="C164" s="56" t="s">
        <v>6146</v>
      </c>
      <c r="D164" s="34" t="s">
        <v>2614</v>
      </c>
      <c r="E164" s="34" t="s">
        <v>6147</v>
      </c>
    </row>
    <row r="165" spans="2:8">
      <c r="B165" s="34" t="s">
        <v>6148</v>
      </c>
      <c r="C165" s="55" t="s">
        <v>6149</v>
      </c>
      <c r="D165" s="34" t="s">
        <v>2614</v>
      </c>
      <c r="E165" s="34" t="s">
        <v>6150</v>
      </c>
    </row>
    <row r="166" spans="2:8">
      <c r="B166" s="34" t="s">
        <v>6151</v>
      </c>
      <c r="C166" s="55" t="s">
        <v>6152</v>
      </c>
      <c r="D166" s="34" t="s">
        <v>2614</v>
      </c>
      <c r="E166" s="34" t="s">
        <v>6153</v>
      </c>
    </row>
    <row r="167" spans="2:8">
      <c r="B167" s="34" t="s">
        <v>6154</v>
      </c>
      <c r="C167" s="55" t="s">
        <v>6155</v>
      </c>
      <c r="D167" s="34" t="s">
        <v>2614</v>
      </c>
      <c r="E167" s="34" t="s">
        <v>6156</v>
      </c>
      <c r="G167" s="54" t="s">
        <v>2917</v>
      </c>
      <c r="H167" s="54" t="s">
        <v>171</v>
      </c>
    </row>
    <row r="168" spans="2:8">
      <c r="B168" s="34" t="s">
        <v>6157</v>
      </c>
      <c r="C168" s="56" t="s">
        <v>6158</v>
      </c>
      <c r="D168" s="34" t="s">
        <v>2614</v>
      </c>
      <c r="E168" s="34" t="s">
        <v>6159</v>
      </c>
    </row>
    <row r="169" spans="2:8">
      <c r="B169" s="34" t="s">
        <v>6160</v>
      </c>
      <c r="C169" s="56" t="s">
        <v>6161</v>
      </c>
      <c r="D169" s="34" t="s">
        <v>2614</v>
      </c>
      <c r="E169" s="34" t="s">
        <v>6162</v>
      </c>
    </row>
    <row r="170" spans="2:8">
      <c r="B170" s="34" t="s">
        <v>6163</v>
      </c>
      <c r="C170" s="55" t="s">
        <v>6164</v>
      </c>
      <c r="D170" s="34" t="s">
        <v>2614</v>
      </c>
      <c r="E170" s="34" t="s">
        <v>6165</v>
      </c>
      <c r="G170" s="54" t="s">
        <v>2876</v>
      </c>
      <c r="H170" s="54" t="s">
        <v>1593</v>
      </c>
    </row>
    <row r="171" spans="2:8" ht="19.5" thickBot="1">
      <c r="B171" s="34" t="s">
        <v>6166</v>
      </c>
      <c r="C171" s="55" t="s">
        <v>6167</v>
      </c>
      <c r="D171" s="34" t="s">
        <v>2614</v>
      </c>
      <c r="E171" s="34" t="s">
        <v>6168</v>
      </c>
      <c r="G171" s="54" t="s">
        <v>2901</v>
      </c>
      <c r="H171" s="54" t="s">
        <v>51</v>
      </c>
    </row>
    <row r="172" spans="2:8">
      <c r="B172" s="34" t="s">
        <v>6169</v>
      </c>
      <c r="C172" s="55" t="s">
        <v>6170</v>
      </c>
      <c r="D172" s="34" t="s">
        <v>2614</v>
      </c>
      <c r="E172" s="60" t="s">
        <v>6171</v>
      </c>
      <c r="F172" s="130" t="s">
        <v>8357</v>
      </c>
    </row>
    <row r="173" spans="2:8">
      <c r="B173" s="34" t="s">
        <v>6172</v>
      </c>
      <c r="C173" s="55" t="s">
        <v>6173</v>
      </c>
      <c r="D173" s="34" t="s">
        <v>2614</v>
      </c>
      <c r="E173" s="60" t="s">
        <v>6174</v>
      </c>
      <c r="F173" s="131"/>
    </row>
    <row r="174" spans="2:8">
      <c r="B174" s="34" t="s">
        <v>6175</v>
      </c>
      <c r="C174" s="55" t="s">
        <v>6176</v>
      </c>
      <c r="D174" s="34" t="s">
        <v>2614</v>
      </c>
      <c r="E174" s="60" t="s">
        <v>6177</v>
      </c>
      <c r="F174" s="131"/>
    </row>
    <row r="175" spans="2:8">
      <c r="B175" s="34" t="s">
        <v>6178</v>
      </c>
      <c r="C175" s="55" t="s">
        <v>6179</v>
      </c>
      <c r="D175" s="34" t="s">
        <v>2614</v>
      </c>
      <c r="E175" s="60" t="s">
        <v>6180</v>
      </c>
      <c r="F175" s="131"/>
      <c r="H175" s="59" t="s">
        <v>472</v>
      </c>
    </row>
    <row r="176" spans="2:8">
      <c r="B176" s="34" t="s">
        <v>6181</v>
      </c>
      <c r="C176" s="55" t="s">
        <v>6182</v>
      </c>
      <c r="D176" s="34" t="s">
        <v>2614</v>
      </c>
      <c r="E176" s="60" t="s">
        <v>6183</v>
      </c>
      <c r="F176" s="131"/>
    </row>
    <row r="177" spans="2:8">
      <c r="B177" s="34" t="s">
        <v>6184</v>
      </c>
      <c r="C177" s="55" t="s">
        <v>6185</v>
      </c>
      <c r="D177" s="34" t="s">
        <v>2614</v>
      </c>
      <c r="E177" s="60" t="s">
        <v>6186</v>
      </c>
      <c r="F177" s="131"/>
    </row>
    <row r="178" spans="2:8">
      <c r="B178" s="34" t="s">
        <v>6187</v>
      </c>
      <c r="C178" s="55" t="s">
        <v>6188</v>
      </c>
      <c r="D178" s="34" t="s">
        <v>2614</v>
      </c>
      <c r="E178" s="60" t="s">
        <v>6189</v>
      </c>
      <c r="F178" s="131"/>
    </row>
    <row r="179" spans="2:8" ht="19.5" thickBot="1">
      <c r="B179" s="34" t="s">
        <v>6190</v>
      </c>
      <c r="C179" s="55" t="s">
        <v>6191</v>
      </c>
      <c r="D179" s="34" t="s">
        <v>2614</v>
      </c>
      <c r="E179" s="60" t="s">
        <v>6192</v>
      </c>
      <c r="F179" s="132"/>
    </row>
    <row r="180" spans="2:8">
      <c r="B180" s="34" t="s">
        <v>6193</v>
      </c>
      <c r="C180" s="55" t="s">
        <v>6194</v>
      </c>
      <c r="D180" s="34" t="s">
        <v>2614</v>
      </c>
      <c r="E180" s="34" t="s">
        <v>6195</v>
      </c>
    </row>
    <row r="181" spans="2:8">
      <c r="B181" s="34" t="s">
        <v>6196</v>
      </c>
      <c r="C181" s="55" t="s">
        <v>6197</v>
      </c>
      <c r="D181" s="34" t="s">
        <v>2614</v>
      </c>
      <c r="E181" s="34" t="s">
        <v>6198</v>
      </c>
    </row>
    <row r="182" spans="2:8">
      <c r="B182" s="34" t="s">
        <v>6199</v>
      </c>
      <c r="C182" s="55" t="s">
        <v>6200</v>
      </c>
      <c r="D182" s="34" t="s">
        <v>2614</v>
      </c>
      <c r="E182" s="34" t="s">
        <v>6201</v>
      </c>
      <c r="F182" s="61"/>
    </row>
    <row r="183" spans="2:8">
      <c r="B183" s="34" t="s">
        <v>6202</v>
      </c>
      <c r="C183" s="55" t="s">
        <v>6203</v>
      </c>
      <c r="D183" s="34" t="s">
        <v>2614</v>
      </c>
      <c r="E183" s="34" t="s">
        <v>6204</v>
      </c>
    </row>
    <row r="184" spans="2:8">
      <c r="B184" s="34" t="s">
        <v>6205</v>
      </c>
      <c r="C184" s="55" t="s">
        <v>6206</v>
      </c>
      <c r="D184" s="34" t="s">
        <v>2614</v>
      </c>
      <c r="E184" s="34" t="s">
        <v>6207</v>
      </c>
      <c r="G184" s="54" t="s">
        <v>2872</v>
      </c>
      <c r="H184" s="54" t="s">
        <v>1596</v>
      </c>
    </row>
    <row r="185" spans="2:8">
      <c r="B185" s="34" t="s">
        <v>6208</v>
      </c>
      <c r="C185" s="55" t="s">
        <v>6209</v>
      </c>
      <c r="D185" s="34" t="s">
        <v>2614</v>
      </c>
      <c r="E185" s="34" t="s">
        <v>6210</v>
      </c>
      <c r="G185" s="54" t="s">
        <v>2902</v>
      </c>
      <c r="H185" s="54" t="s">
        <v>54</v>
      </c>
    </row>
    <row r="186" spans="2:8">
      <c r="B186" s="34" t="s">
        <v>6211</v>
      </c>
      <c r="C186" s="55" t="s">
        <v>6212</v>
      </c>
      <c r="D186" s="34" t="s">
        <v>2614</v>
      </c>
      <c r="E186" s="34" t="s">
        <v>6213</v>
      </c>
      <c r="G186" s="54" t="s">
        <v>2873</v>
      </c>
      <c r="H186" s="54" t="s">
        <v>1599</v>
      </c>
    </row>
    <row r="187" spans="2:8">
      <c r="B187" s="34" t="s">
        <v>6214</v>
      </c>
      <c r="C187" s="55" t="s">
        <v>6215</v>
      </c>
      <c r="D187" s="34" t="s">
        <v>2614</v>
      </c>
      <c r="E187" s="34" t="s">
        <v>6216</v>
      </c>
      <c r="G187" s="54" t="s">
        <v>2903</v>
      </c>
      <c r="H187" s="54" t="s">
        <v>57</v>
      </c>
    </row>
    <row r="188" spans="2:8">
      <c r="B188" s="34" t="s">
        <v>6217</v>
      </c>
      <c r="C188" s="55" t="s">
        <v>6218</v>
      </c>
      <c r="D188" s="34" t="s">
        <v>2614</v>
      </c>
      <c r="E188" s="34" t="s">
        <v>6219</v>
      </c>
      <c r="G188" s="54" t="s">
        <v>2874</v>
      </c>
      <c r="H188" s="54" t="s">
        <v>1602</v>
      </c>
    </row>
    <row r="189" spans="2:8">
      <c r="B189" s="34" t="s">
        <v>6220</v>
      </c>
      <c r="C189" s="55" t="s">
        <v>6221</v>
      </c>
      <c r="D189" s="34" t="s">
        <v>2614</v>
      </c>
      <c r="E189" s="34" t="s">
        <v>6222</v>
      </c>
      <c r="G189" s="54" t="s">
        <v>2904</v>
      </c>
      <c r="H189" s="54" t="s">
        <v>60</v>
      </c>
    </row>
    <row r="190" spans="2:8">
      <c r="B190" s="34" t="s">
        <v>6223</v>
      </c>
      <c r="C190" s="55" t="s">
        <v>6224</v>
      </c>
      <c r="D190" s="34" t="s">
        <v>2614</v>
      </c>
      <c r="E190" s="34" t="s">
        <v>6225</v>
      </c>
      <c r="G190" s="54" t="s">
        <v>2877</v>
      </c>
      <c r="H190" s="54" t="s">
        <v>1605</v>
      </c>
    </row>
    <row r="191" spans="2:8">
      <c r="B191" s="34" t="s">
        <v>6226</v>
      </c>
      <c r="C191" s="55" t="s">
        <v>6227</v>
      </c>
      <c r="D191" s="34" t="s">
        <v>2614</v>
      </c>
      <c r="E191" s="34" t="s">
        <v>6228</v>
      </c>
      <c r="G191" s="54" t="s">
        <v>2905</v>
      </c>
      <c r="H191" s="54" t="s">
        <v>63</v>
      </c>
    </row>
    <row r="192" spans="2:8">
      <c r="B192" s="34" t="s">
        <v>6229</v>
      </c>
      <c r="C192" s="55" t="s">
        <v>6230</v>
      </c>
      <c r="D192" s="34" t="s">
        <v>2614</v>
      </c>
      <c r="E192" s="34" t="s">
        <v>6231</v>
      </c>
      <c r="G192" s="54" t="s">
        <v>2878</v>
      </c>
      <c r="H192" s="54" t="s">
        <v>1608</v>
      </c>
    </row>
    <row r="193" spans="2:8">
      <c r="B193" s="34" t="s">
        <v>6232</v>
      </c>
      <c r="C193" s="55" t="s">
        <v>6233</v>
      </c>
      <c r="D193" s="34" t="s">
        <v>2614</v>
      </c>
      <c r="E193" s="34" t="s">
        <v>6234</v>
      </c>
      <c r="G193" s="54" t="s">
        <v>2906</v>
      </c>
      <c r="H193" s="54" t="s">
        <v>66</v>
      </c>
    </row>
    <row r="194" spans="2:8">
      <c r="B194" s="34" t="s">
        <v>6235</v>
      </c>
      <c r="C194" s="55" t="s">
        <v>6236</v>
      </c>
      <c r="D194" s="34" t="s">
        <v>2614</v>
      </c>
      <c r="E194" s="34" t="s">
        <v>6237</v>
      </c>
      <c r="G194" s="54" t="s">
        <v>2879</v>
      </c>
      <c r="H194" s="54" t="s">
        <v>1611</v>
      </c>
    </row>
    <row r="195" spans="2:8">
      <c r="B195" s="34" t="s">
        <v>6238</v>
      </c>
      <c r="C195" s="55" t="s">
        <v>6239</v>
      </c>
      <c r="D195" s="34" t="s">
        <v>2614</v>
      </c>
      <c r="E195" s="34" t="s">
        <v>6240</v>
      </c>
      <c r="G195" s="54" t="s">
        <v>2907</v>
      </c>
      <c r="H195" s="54" t="s">
        <v>69</v>
      </c>
    </row>
    <row r="196" spans="2:8">
      <c r="B196" s="34" t="s">
        <v>6241</v>
      </c>
      <c r="C196" s="55" t="s">
        <v>6242</v>
      </c>
      <c r="D196" s="34" t="s">
        <v>2614</v>
      </c>
      <c r="E196" s="34" t="s">
        <v>6243</v>
      </c>
      <c r="G196" s="54" t="s">
        <v>2880</v>
      </c>
      <c r="H196" s="54" t="s">
        <v>1614</v>
      </c>
    </row>
    <row r="197" spans="2:8">
      <c r="B197" s="34" t="s">
        <v>6244</v>
      </c>
      <c r="C197" s="55" t="s">
        <v>6245</v>
      </c>
      <c r="D197" s="34" t="s">
        <v>2614</v>
      </c>
      <c r="E197" s="34" t="s">
        <v>6246</v>
      </c>
      <c r="G197" s="54" t="s">
        <v>2908</v>
      </c>
      <c r="H197" s="54" t="s">
        <v>72</v>
      </c>
    </row>
    <row r="198" spans="2:8">
      <c r="B198" s="34" t="s">
        <v>6247</v>
      </c>
      <c r="C198" s="55" t="s">
        <v>6248</v>
      </c>
      <c r="D198" s="34" t="s">
        <v>2614</v>
      </c>
      <c r="E198" s="34" t="s">
        <v>6249</v>
      </c>
      <c r="G198" s="54" t="s">
        <v>2881</v>
      </c>
      <c r="H198" s="54" t="s">
        <v>1617</v>
      </c>
    </row>
    <row r="199" spans="2:8">
      <c r="B199" s="34" t="s">
        <v>6250</v>
      </c>
      <c r="C199" s="55" t="s">
        <v>6251</v>
      </c>
      <c r="D199" s="34" t="s">
        <v>2614</v>
      </c>
      <c r="E199" s="34" t="s">
        <v>6252</v>
      </c>
      <c r="G199" s="54" t="s">
        <v>2909</v>
      </c>
      <c r="H199" s="54" t="s">
        <v>75</v>
      </c>
    </row>
    <row r="200" spans="2:8">
      <c r="B200" s="34" t="s">
        <v>6253</v>
      </c>
      <c r="C200" s="55" t="s">
        <v>6254</v>
      </c>
      <c r="D200" s="34" t="s">
        <v>2614</v>
      </c>
      <c r="E200" s="34" t="s">
        <v>6255</v>
      </c>
      <c r="G200" s="54" t="s">
        <v>2882</v>
      </c>
      <c r="H200" s="54" t="s">
        <v>1620</v>
      </c>
    </row>
    <row r="201" spans="2:8">
      <c r="B201" s="34" t="s">
        <v>6256</v>
      </c>
      <c r="C201" s="55" t="s">
        <v>6257</v>
      </c>
      <c r="D201" s="34" t="s">
        <v>2614</v>
      </c>
      <c r="E201" s="34" t="s">
        <v>6258</v>
      </c>
      <c r="G201" s="54" t="s">
        <v>2910</v>
      </c>
      <c r="H201" s="54" t="s">
        <v>78</v>
      </c>
    </row>
    <row r="202" spans="2:8">
      <c r="B202" s="34" t="s">
        <v>6259</v>
      </c>
      <c r="C202" s="55" t="s">
        <v>6260</v>
      </c>
      <c r="D202" s="34" t="s">
        <v>2614</v>
      </c>
      <c r="E202" s="34" t="s">
        <v>6261</v>
      </c>
      <c r="G202" s="54" t="s">
        <v>2883</v>
      </c>
      <c r="H202" s="54" t="s">
        <v>1623</v>
      </c>
    </row>
    <row r="203" spans="2:8">
      <c r="B203" s="34" t="s">
        <v>6262</v>
      </c>
      <c r="C203" s="55" t="s">
        <v>6263</v>
      </c>
      <c r="D203" s="34" t="s">
        <v>2614</v>
      </c>
      <c r="E203" s="34" t="s">
        <v>6264</v>
      </c>
      <c r="G203" s="54" t="s">
        <v>2911</v>
      </c>
      <c r="H203" s="54" t="s">
        <v>81</v>
      </c>
    </row>
    <row r="204" spans="2:8">
      <c r="B204" s="34" t="s">
        <v>6265</v>
      </c>
      <c r="C204" s="55" t="s">
        <v>6266</v>
      </c>
      <c r="D204" s="34" t="s">
        <v>2614</v>
      </c>
      <c r="E204" s="34" t="s">
        <v>6267</v>
      </c>
      <c r="G204" s="54" t="s">
        <v>2884</v>
      </c>
      <c r="H204" s="54" t="s">
        <v>1628</v>
      </c>
    </row>
    <row r="205" spans="2:8">
      <c r="B205" s="34" t="s">
        <v>6268</v>
      </c>
      <c r="C205" s="55" t="s">
        <v>6269</v>
      </c>
      <c r="D205" s="34" t="s">
        <v>2614</v>
      </c>
      <c r="E205" s="34" t="s">
        <v>6270</v>
      </c>
      <c r="G205" s="54" t="s">
        <v>3649</v>
      </c>
      <c r="H205" s="54" t="s">
        <v>83</v>
      </c>
    </row>
    <row r="206" spans="2:8">
      <c r="B206" s="34" t="s">
        <v>6271</v>
      </c>
      <c r="C206" s="55" t="s">
        <v>6272</v>
      </c>
      <c r="D206" s="34" t="s">
        <v>2614</v>
      </c>
      <c r="E206" s="34" t="s">
        <v>6273</v>
      </c>
      <c r="G206" s="54" t="s">
        <v>2885</v>
      </c>
      <c r="H206" s="54" t="s">
        <v>1633</v>
      </c>
    </row>
    <row r="207" spans="2:8">
      <c r="B207" s="34" t="s">
        <v>6274</v>
      </c>
      <c r="C207" s="55" t="s">
        <v>6275</v>
      </c>
      <c r="D207" s="34" t="s">
        <v>2614</v>
      </c>
      <c r="E207" s="34" t="s">
        <v>6276</v>
      </c>
      <c r="G207" s="54" t="s">
        <v>2912</v>
      </c>
      <c r="H207" s="54" t="s">
        <v>85</v>
      </c>
    </row>
    <row r="208" spans="2:8">
      <c r="B208" s="34" t="s">
        <v>6277</v>
      </c>
      <c r="C208" s="55" t="s">
        <v>6278</v>
      </c>
      <c r="D208" s="34" t="s">
        <v>2614</v>
      </c>
      <c r="E208" s="34" t="s">
        <v>6279</v>
      </c>
      <c r="G208" s="54" t="s">
        <v>2886</v>
      </c>
      <c r="H208" s="54" t="s">
        <v>1636</v>
      </c>
    </row>
    <row r="209" spans="2:8">
      <c r="B209" s="34" t="s">
        <v>6280</v>
      </c>
      <c r="C209" s="55" t="s">
        <v>6281</v>
      </c>
      <c r="D209" s="34" t="s">
        <v>2614</v>
      </c>
      <c r="E209" s="34" t="s">
        <v>6282</v>
      </c>
      <c r="G209" s="54" t="s">
        <v>2913</v>
      </c>
      <c r="H209" s="54" t="s">
        <v>87</v>
      </c>
    </row>
    <row r="210" spans="2:8">
      <c r="B210" s="34" t="s">
        <v>6283</v>
      </c>
      <c r="C210" s="56" t="s">
        <v>6284</v>
      </c>
      <c r="D210" s="34" t="s">
        <v>2614</v>
      </c>
      <c r="E210" s="34" t="s">
        <v>6285</v>
      </c>
    </row>
    <row r="211" spans="2:8">
      <c r="B211" s="34" t="s">
        <v>6286</v>
      </c>
      <c r="C211" s="56" t="s">
        <v>6287</v>
      </c>
      <c r="D211" s="34" t="s">
        <v>2614</v>
      </c>
      <c r="E211" s="34" t="s">
        <v>6288</v>
      </c>
    </row>
    <row r="212" spans="2:8">
      <c r="B212" s="34" t="s">
        <v>6289</v>
      </c>
      <c r="C212" s="56" t="s">
        <v>6290</v>
      </c>
      <c r="D212" s="34" t="s">
        <v>2614</v>
      </c>
      <c r="E212" s="34" t="s">
        <v>6291</v>
      </c>
    </row>
    <row r="213" spans="2:8">
      <c r="B213" s="34" t="s">
        <v>6292</v>
      </c>
      <c r="C213" s="56" t="s">
        <v>6293</v>
      </c>
      <c r="D213" s="34" t="s">
        <v>2614</v>
      </c>
      <c r="E213" s="34" t="s">
        <v>6294</v>
      </c>
    </row>
    <row r="214" spans="2:8">
      <c r="B214" s="34" t="s">
        <v>6295</v>
      </c>
      <c r="C214" s="56" t="s">
        <v>6296</v>
      </c>
      <c r="D214" s="34" t="s">
        <v>2614</v>
      </c>
      <c r="E214" s="34" t="s">
        <v>6297</v>
      </c>
    </row>
    <row r="215" spans="2:8">
      <c r="B215" s="34" t="s">
        <v>6298</v>
      </c>
      <c r="C215" s="53" t="s">
        <v>6299</v>
      </c>
      <c r="D215" s="34" t="s">
        <v>2614</v>
      </c>
      <c r="E215" s="34" t="s">
        <v>6300</v>
      </c>
    </row>
    <row r="216" spans="2:8">
      <c r="B216" s="34" t="s">
        <v>6301</v>
      </c>
      <c r="C216" s="53" t="s">
        <v>6302</v>
      </c>
      <c r="D216" s="34" t="s">
        <v>2614</v>
      </c>
      <c r="E216" s="34" t="s">
        <v>6303</v>
      </c>
    </row>
    <row r="217" spans="2:8">
      <c r="B217" s="34" t="s">
        <v>6304</v>
      </c>
      <c r="C217" s="53" t="s">
        <v>6305</v>
      </c>
      <c r="D217" s="34" t="s">
        <v>2614</v>
      </c>
      <c r="E217" s="34" t="s">
        <v>6306</v>
      </c>
    </row>
    <row r="218" spans="2:8">
      <c r="B218" s="34" t="e">
        <f>QE-#REF!-8</f>
        <v>#NAME?</v>
      </c>
      <c r="C218" s="53" t="s">
        <v>6307</v>
      </c>
      <c r="D218" s="34" t="s">
        <v>2614</v>
      </c>
      <c r="E218" s="34" t="s">
        <v>6308</v>
      </c>
    </row>
    <row r="219" spans="2:8">
      <c r="B219" s="34" t="s">
        <v>6309</v>
      </c>
      <c r="C219" s="39" t="s">
        <v>6310</v>
      </c>
      <c r="D219" s="34" t="s">
        <v>2614</v>
      </c>
      <c r="E219" s="34" t="s">
        <v>206</v>
      </c>
    </row>
    <row r="220" spans="2:8">
      <c r="B220" s="34" t="s">
        <v>6311</v>
      </c>
      <c r="C220" s="39" t="s">
        <v>6312</v>
      </c>
      <c r="D220" s="34" t="s">
        <v>2614</v>
      </c>
      <c r="E220" s="34" t="s">
        <v>206</v>
      </c>
    </row>
    <row r="221" spans="2:8">
      <c r="B221" s="34" t="s">
        <v>6313</v>
      </c>
      <c r="C221" s="39" t="s">
        <v>6314</v>
      </c>
      <c r="D221" s="34" t="s">
        <v>2614</v>
      </c>
      <c r="E221" s="34" t="s">
        <v>206</v>
      </c>
    </row>
    <row r="222" spans="2:8">
      <c r="B222" s="34" t="s">
        <v>6315</v>
      </c>
      <c r="C222" s="39" t="s">
        <v>6316</v>
      </c>
      <c r="D222" s="34" t="s">
        <v>2614</v>
      </c>
      <c r="E222" s="34" t="s">
        <v>206</v>
      </c>
    </row>
    <row r="223" spans="2:8">
      <c r="B223" s="34" t="s">
        <v>6317</v>
      </c>
      <c r="C223" s="39" t="s">
        <v>6318</v>
      </c>
      <c r="D223" s="34" t="s">
        <v>2614</v>
      </c>
      <c r="E223" s="34" t="s">
        <v>206</v>
      </c>
    </row>
    <row r="224" spans="2:8">
      <c r="B224" s="34" t="s">
        <v>6319</v>
      </c>
      <c r="C224" s="39" t="s">
        <v>6320</v>
      </c>
      <c r="D224" s="34" t="s">
        <v>2614</v>
      </c>
      <c r="E224" s="34" t="s">
        <v>206</v>
      </c>
    </row>
    <row r="225" spans="2:5">
      <c r="B225" s="34" t="s">
        <v>6321</v>
      </c>
      <c r="C225" s="53" t="s">
        <v>6322</v>
      </c>
      <c r="D225" s="34" t="s">
        <v>2614</v>
      </c>
      <c r="E225" s="34" t="s">
        <v>6323</v>
      </c>
    </row>
    <row r="226" spans="2:5">
      <c r="B226" s="34" t="s">
        <v>6324</v>
      </c>
      <c r="C226" s="53" t="s">
        <v>6325</v>
      </c>
      <c r="D226" s="34" t="s">
        <v>2614</v>
      </c>
      <c r="E226" s="34" t="s">
        <v>6326</v>
      </c>
    </row>
    <row r="227" spans="2:5">
      <c r="B227" s="34" t="s">
        <v>6327</v>
      </c>
      <c r="C227" s="53" t="s">
        <v>6328</v>
      </c>
      <c r="D227" s="34" t="s">
        <v>2614</v>
      </c>
      <c r="E227" s="34" t="s">
        <v>6329</v>
      </c>
    </row>
    <row r="228" spans="2:5">
      <c r="B228" s="34" t="s">
        <v>6330</v>
      </c>
      <c r="C228" s="53" t="s">
        <v>6331</v>
      </c>
      <c r="D228" s="34" t="s">
        <v>2614</v>
      </c>
      <c r="E228" s="34" t="s">
        <v>6332</v>
      </c>
    </row>
    <row r="229" spans="2:5">
      <c r="B229" s="34" t="s">
        <v>6333</v>
      </c>
      <c r="C229" s="39" t="s">
        <v>6334</v>
      </c>
      <c r="D229" s="34" t="s">
        <v>2614</v>
      </c>
      <c r="E229" s="34" t="s">
        <v>206</v>
      </c>
    </row>
    <row r="230" spans="2:5">
      <c r="B230" s="34" t="s">
        <v>6335</v>
      </c>
      <c r="C230" s="39" t="s">
        <v>6336</v>
      </c>
      <c r="D230" s="34" t="s">
        <v>2614</v>
      </c>
      <c r="E230" s="34" t="s">
        <v>206</v>
      </c>
    </row>
    <row r="231" spans="2:5">
      <c r="B231" s="34" t="s">
        <v>6337</v>
      </c>
      <c r="C231" s="39" t="s">
        <v>6338</v>
      </c>
      <c r="D231" s="34" t="s">
        <v>2614</v>
      </c>
      <c r="E231" s="34" t="s">
        <v>206</v>
      </c>
    </row>
    <row r="232" spans="2:5">
      <c r="B232" s="34" t="s">
        <v>6339</v>
      </c>
      <c r="C232" s="39" t="s">
        <v>6340</v>
      </c>
      <c r="D232" s="34" t="s">
        <v>2614</v>
      </c>
      <c r="E232" s="34" t="s">
        <v>206</v>
      </c>
    </row>
    <row r="233" spans="2:5">
      <c r="B233" s="34" t="s">
        <v>6341</v>
      </c>
      <c r="C233" s="39" t="s">
        <v>6342</v>
      </c>
      <c r="D233" s="34" t="s">
        <v>2614</v>
      </c>
      <c r="E233" s="34" t="s">
        <v>206</v>
      </c>
    </row>
    <row r="234" spans="2:5">
      <c r="B234" s="34" t="s">
        <v>6343</v>
      </c>
      <c r="C234" s="39" t="s">
        <v>6344</v>
      </c>
      <c r="D234" s="34" t="s">
        <v>2614</v>
      </c>
      <c r="E234" s="34" t="s">
        <v>206</v>
      </c>
    </row>
    <row r="235" spans="2:5">
      <c r="B235" s="34"/>
      <c r="C235" s="55" t="s">
        <v>6345</v>
      </c>
      <c r="D235" s="34" t="s">
        <v>2614</v>
      </c>
      <c r="E235" s="34"/>
    </row>
    <row r="236" spans="2:5">
      <c r="B236" s="34"/>
      <c r="C236" s="55" t="s">
        <v>6346</v>
      </c>
      <c r="D236" s="34" t="s">
        <v>2614</v>
      </c>
      <c r="E236" s="34"/>
    </row>
    <row r="237" spans="2:5">
      <c r="B237" s="34"/>
      <c r="C237" s="55" t="s">
        <v>6347</v>
      </c>
      <c r="D237" s="34" t="s">
        <v>2614</v>
      </c>
      <c r="E237" s="34"/>
    </row>
    <row r="238" spans="2:5">
      <c r="B238" s="34" t="s">
        <v>6348</v>
      </c>
      <c r="C238" s="39" t="s">
        <v>6349</v>
      </c>
      <c r="D238" s="34" t="s">
        <v>2614</v>
      </c>
      <c r="E238" s="34" t="s">
        <v>206</v>
      </c>
    </row>
    <row r="239" spans="2:5">
      <c r="B239" s="34" t="s">
        <v>6350</v>
      </c>
      <c r="C239" s="55" t="s">
        <v>6351</v>
      </c>
      <c r="D239" s="34" t="s">
        <v>2614</v>
      </c>
      <c r="E239" s="34" t="s">
        <v>6352</v>
      </c>
    </row>
    <row r="240" spans="2:5">
      <c r="B240" s="34" t="s">
        <v>6353</v>
      </c>
      <c r="C240" s="55" t="s">
        <v>6354</v>
      </c>
      <c r="D240" s="34" t="s">
        <v>2614</v>
      </c>
      <c r="E240" s="34" t="s">
        <v>6355</v>
      </c>
    </row>
    <row r="241" spans="2:5">
      <c r="B241" s="34" t="s">
        <v>6356</v>
      </c>
      <c r="C241" s="55" t="s">
        <v>6357</v>
      </c>
      <c r="D241" s="34" t="s">
        <v>2614</v>
      </c>
      <c r="E241" s="34" t="s">
        <v>6358</v>
      </c>
    </row>
    <row r="242" spans="2:5">
      <c r="B242" s="34" t="s">
        <v>6359</v>
      </c>
      <c r="C242" s="55" t="s">
        <v>6360</v>
      </c>
      <c r="D242" s="34" t="s">
        <v>2614</v>
      </c>
      <c r="E242" s="34" t="s">
        <v>6361</v>
      </c>
    </row>
    <row r="243" spans="2:5">
      <c r="B243" s="34" t="s">
        <v>6362</v>
      </c>
      <c r="C243" s="55" t="s">
        <v>6363</v>
      </c>
      <c r="D243" s="34" t="s">
        <v>2614</v>
      </c>
      <c r="E243" s="34" t="s">
        <v>6364</v>
      </c>
    </row>
    <row r="244" spans="2:5">
      <c r="B244" s="34" t="s">
        <v>6365</v>
      </c>
      <c r="C244" s="55" t="s">
        <v>6366</v>
      </c>
      <c r="D244" s="34" t="s">
        <v>2614</v>
      </c>
      <c r="E244" s="34" t="s">
        <v>206</v>
      </c>
    </row>
    <row r="245" spans="2:5">
      <c r="B245" s="34" t="s">
        <v>6367</v>
      </c>
      <c r="C245" s="55" t="s">
        <v>6368</v>
      </c>
      <c r="D245" s="34" t="s">
        <v>2614</v>
      </c>
      <c r="E245" s="34" t="s">
        <v>6369</v>
      </c>
    </row>
    <row r="246" spans="2:5">
      <c r="B246" s="34" t="s">
        <v>6370</v>
      </c>
      <c r="C246" s="55" t="s">
        <v>6371</v>
      </c>
      <c r="D246" s="34" t="s">
        <v>2614</v>
      </c>
      <c r="E246" s="34" t="s">
        <v>206</v>
      </c>
    </row>
    <row r="247" spans="2:5">
      <c r="B247" s="34" t="s">
        <v>6372</v>
      </c>
      <c r="C247" s="55" t="s">
        <v>6373</v>
      </c>
      <c r="D247" s="34" t="s">
        <v>2614</v>
      </c>
      <c r="E247" s="34" t="s">
        <v>206</v>
      </c>
    </row>
    <row r="248" spans="2:5">
      <c r="B248" s="34" t="s">
        <v>6374</v>
      </c>
      <c r="C248" s="55" t="s">
        <v>6375</v>
      </c>
      <c r="D248" s="34" t="s">
        <v>2614</v>
      </c>
      <c r="E248" s="34" t="s">
        <v>6376</v>
      </c>
    </row>
    <row r="249" spans="2:5">
      <c r="B249" s="34" t="s">
        <v>6377</v>
      </c>
      <c r="C249" s="55" t="s">
        <v>6378</v>
      </c>
      <c r="D249" s="34" t="s">
        <v>2614</v>
      </c>
      <c r="E249" s="34" t="s">
        <v>6379</v>
      </c>
    </row>
    <row r="250" spans="2:5">
      <c r="B250" s="34" t="s">
        <v>6380</v>
      </c>
      <c r="C250" s="55" t="s">
        <v>6381</v>
      </c>
      <c r="D250" s="34" t="s">
        <v>2614</v>
      </c>
      <c r="E250" s="34" t="s">
        <v>6382</v>
      </c>
    </row>
    <row r="251" spans="2:5">
      <c r="B251" s="34" t="s">
        <v>6383</v>
      </c>
      <c r="C251" s="55" t="s">
        <v>6384</v>
      </c>
      <c r="D251" s="34" t="s">
        <v>2614</v>
      </c>
      <c r="E251" s="34" t="s">
        <v>6385</v>
      </c>
    </row>
    <row r="252" spans="2:5">
      <c r="B252" s="34" t="s">
        <v>6386</v>
      </c>
      <c r="C252" s="55" t="s">
        <v>6387</v>
      </c>
      <c r="D252" s="34" t="s">
        <v>2614</v>
      </c>
      <c r="E252" s="34" t="s">
        <v>6388</v>
      </c>
    </row>
    <row r="253" spans="2:5">
      <c r="B253" s="34" t="s">
        <v>6389</v>
      </c>
      <c r="C253" s="55" t="s">
        <v>6390</v>
      </c>
      <c r="D253" s="34" t="s">
        <v>2614</v>
      </c>
      <c r="E253" s="34" t="s">
        <v>6391</v>
      </c>
    </row>
    <row r="254" spans="2:5">
      <c r="B254" s="34" t="s">
        <v>6392</v>
      </c>
      <c r="C254" s="55" t="s">
        <v>6393</v>
      </c>
      <c r="D254" s="34" t="s">
        <v>2614</v>
      </c>
      <c r="E254" s="34" t="s">
        <v>6394</v>
      </c>
    </row>
    <row r="255" spans="2:5">
      <c r="B255" s="34" t="s">
        <v>6395</v>
      </c>
      <c r="C255" s="62" t="s">
        <v>6396</v>
      </c>
      <c r="D255" s="34" t="s">
        <v>2614</v>
      </c>
      <c r="E255" s="34" t="s">
        <v>6397</v>
      </c>
    </row>
    <row r="256" spans="2:5">
      <c r="B256" s="34" t="s">
        <v>6398</v>
      </c>
      <c r="C256" s="62" t="s">
        <v>6399</v>
      </c>
      <c r="D256" s="34" t="s">
        <v>2614</v>
      </c>
      <c r="E256" s="34" t="s">
        <v>6400</v>
      </c>
    </row>
    <row r="257" spans="2:8">
      <c r="B257" s="34" t="s">
        <v>6401</v>
      </c>
      <c r="C257" s="62" t="s">
        <v>6402</v>
      </c>
      <c r="D257" s="34" t="s">
        <v>2614</v>
      </c>
      <c r="E257" s="34" t="s">
        <v>6403</v>
      </c>
    </row>
    <row r="258" spans="2:8">
      <c r="B258" s="34" t="s">
        <v>6404</v>
      </c>
      <c r="C258" s="62" t="s">
        <v>6405</v>
      </c>
      <c r="D258" s="34" t="s">
        <v>2614</v>
      </c>
      <c r="E258" s="34" t="s">
        <v>6406</v>
      </c>
    </row>
    <row r="259" spans="2:8">
      <c r="B259" s="34" t="s">
        <v>6407</v>
      </c>
      <c r="C259" s="62" t="s">
        <v>6408</v>
      </c>
      <c r="D259" s="34" t="s">
        <v>2614</v>
      </c>
      <c r="E259" s="34" t="s">
        <v>6409</v>
      </c>
      <c r="F259" s="38" t="s">
        <v>8359</v>
      </c>
    </row>
    <row r="260" spans="2:8">
      <c r="B260" s="34" t="s">
        <v>6410</v>
      </c>
      <c r="C260" s="55" t="s">
        <v>6411</v>
      </c>
      <c r="D260" s="34" t="s">
        <v>2614</v>
      </c>
      <c r="E260" s="34" t="s">
        <v>6412</v>
      </c>
      <c r="G260" s="54" t="s">
        <v>2938</v>
      </c>
      <c r="H260" s="54" t="s">
        <v>223</v>
      </c>
    </row>
    <row r="261" spans="2:8">
      <c r="B261" s="34" t="s">
        <v>6413</v>
      </c>
      <c r="C261" s="55" t="s">
        <v>6414</v>
      </c>
      <c r="D261" s="34" t="s">
        <v>2614</v>
      </c>
      <c r="E261" s="34" t="s">
        <v>6415</v>
      </c>
      <c r="G261" s="54" t="s">
        <v>3110</v>
      </c>
      <c r="H261" s="54" t="s">
        <v>982</v>
      </c>
    </row>
    <row r="262" spans="2:8">
      <c r="B262" s="34" t="s">
        <v>6416</v>
      </c>
      <c r="C262" s="55" t="s">
        <v>6417</v>
      </c>
      <c r="D262" s="34" t="s">
        <v>2614</v>
      </c>
      <c r="E262" s="34" t="s">
        <v>6418</v>
      </c>
      <c r="G262" s="54" t="s">
        <v>3111</v>
      </c>
      <c r="H262" s="54" t="s">
        <v>985</v>
      </c>
    </row>
    <row r="263" spans="2:8">
      <c r="B263" s="34" t="s">
        <v>6419</v>
      </c>
      <c r="C263" s="55" t="s">
        <v>6420</v>
      </c>
      <c r="D263" s="34" t="s">
        <v>2614</v>
      </c>
      <c r="E263" s="34" t="s">
        <v>6421</v>
      </c>
      <c r="G263" s="54" t="s">
        <v>3112</v>
      </c>
      <c r="H263" s="54" t="s">
        <v>988</v>
      </c>
    </row>
    <row r="264" spans="2:8">
      <c r="B264" s="34" t="s">
        <v>6422</v>
      </c>
      <c r="C264" s="55" t="s">
        <v>6423</v>
      </c>
      <c r="D264" s="34" t="s">
        <v>2614</v>
      </c>
      <c r="E264" s="34" t="s">
        <v>6424</v>
      </c>
      <c r="G264" s="54" t="s">
        <v>3113</v>
      </c>
      <c r="H264" s="54" t="s">
        <v>991</v>
      </c>
    </row>
    <row r="265" spans="2:8">
      <c r="B265" s="34" t="s">
        <v>6425</v>
      </c>
      <c r="C265" s="55" t="s">
        <v>6426</v>
      </c>
      <c r="D265" s="34" t="s">
        <v>2614</v>
      </c>
      <c r="E265" s="34" t="s">
        <v>6427</v>
      </c>
      <c r="G265" s="54" t="s">
        <v>2939</v>
      </c>
      <c r="H265" s="54" t="s">
        <v>226</v>
      </c>
    </row>
    <row r="266" spans="2:8">
      <c r="B266" s="34" t="s">
        <v>6428</v>
      </c>
      <c r="C266" s="55" t="s">
        <v>6429</v>
      </c>
      <c r="D266" s="34" t="s">
        <v>2614</v>
      </c>
      <c r="E266" s="34" t="s">
        <v>6430</v>
      </c>
      <c r="G266" s="54" t="s">
        <v>3114</v>
      </c>
      <c r="H266" s="54" t="s">
        <v>994</v>
      </c>
    </row>
    <row r="267" spans="2:8">
      <c r="B267" s="34" t="s">
        <v>6431</v>
      </c>
      <c r="C267" s="55" t="s">
        <v>6432</v>
      </c>
      <c r="D267" s="34" t="s">
        <v>2614</v>
      </c>
      <c r="E267" s="34" t="s">
        <v>6433</v>
      </c>
      <c r="G267" s="54" t="s">
        <v>2940</v>
      </c>
      <c r="H267" s="54" t="s">
        <v>229</v>
      </c>
    </row>
    <row r="268" spans="2:8">
      <c r="B268" s="34" t="s">
        <v>6434</v>
      </c>
      <c r="C268" s="55" t="s">
        <v>6435</v>
      </c>
      <c r="D268" s="34" t="s">
        <v>2614</v>
      </c>
      <c r="E268" s="34" t="s">
        <v>6436</v>
      </c>
      <c r="G268" s="54" t="s">
        <v>2941</v>
      </c>
      <c r="H268" s="54" t="s">
        <v>232</v>
      </c>
    </row>
    <row r="269" spans="2:8">
      <c r="B269" s="34" t="s">
        <v>6437</v>
      </c>
      <c r="C269" s="56" t="s">
        <v>6438</v>
      </c>
      <c r="D269" s="34" t="s">
        <v>2614</v>
      </c>
      <c r="E269" s="34" t="s">
        <v>6439</v>
      </c>
      <c r="F269" s="38" t="s">
        <v>8359</v>
      </c>
    </row>
    <row r="270" spans="2:8">
      <c r="B270" s="34" t="s">
        <v>6440</v>
      </c>
      <c r="C270" s="39" t="s">
        <v>6441</v>
      </c>
      <c r="D270" s="34" t="s">
        <v>2614</v>
      </c>
      <c r="E270" s="34" t="s">
        <v>206</v>
      </c>
    </row>
    <row r="271" spans="2:8">
      <c r="B271" s="34" t="s">
        <v>6442</v>
      </c>
      <c r="C271" s="53" t="s">
        <v>6443</v>
      </c>
      <c r="D271" s="34" t="s">
        <v>2614</v>
      </c>
      <c r="E271" s="34" t="s">
        <v>6444</v>
      </c>
    </row>
    <row r="272" spans="2:8">
      <c r="B272" s="34" t="s">
        <v>6445</v>
      </c>
      <c r="C272" s="53" t="s">
        <v>6446</v>
      </c>
      <c r="D272" s="34" t="s">
        <v>2614</v>
      </c>
      <c r="E272" s="34" t="s">
        <v>6447</v>
      </c>
    </row>
    <row r="273" spans="2:8">
      <c r="B273" s="34" t="s">
        <v>6448</v>
      </c>
      <c r="C273" s="39" t="s">
        <v>6449</v>
      </c>
      <c r="D273" s="34" t="s">
        <v>2614</v>
      </c>
      <c r="E273" s="34" t="s">
        <v>206</v>
      </c>
    </row>
    <row r="274" spans="2:8">
      <c r="B274" s="34" t="s">
        <v>6450</v>
      </c>
      <c r="C274" s="39" t="s">
        <v>6451</v>
      </c>
      <c r="D274" s="34" t="s">
        <v>2614</v>
      </c>
      <c r="E274" s="34" t="s">
        <v>206</v>
      </c>
    </row>
    <row r="275" spans="2:8">
      <c r="B275" s="34" t="s">
        <v>6452</v>
      </c>
      <c r="C275" s="53" t="s">
        <v>6453</v>
      </c>
      <c r="D275" s="34" t="s">
        <v>2614</v>
      </c>
      <c r="E275" s="34" t="s">
        <v>6454</v>
      </c>
    </row>
    <row r="276" spans="2:8">
      <c r="B276" s="34" t="s">
        <v>6455</v>
      </c>
      <c r="C276" s="39" t="s">
        <v>6456</v>
      </c>
      <c r="D276" s="34" t="s">
        <v>2614</v>
      </c>
      <c r="E276" s="34" t="s">
        <v>206</v>
      </c>
    </row>
    <row r="277" spans="2:8">
      <c r="B277" s="34" t="s">
        <v>6457</v>
      </c>
      <c r="C277" s="53" t="s">
        <v>6458</v>
      </c>
      <c r="D277" s="34" t="s">
        <v>2614</v>
      </c>
      <c r="E277" s="34" t="s">
        <v>6459</v>
      </c>
    </row>
    <row r="278" spans="2:8">
      <c r="B278" s="34" t="s">
        <v>6460</v>
      </c>
      <c r="C278" s="39" t="s">
        <v>6461</v>
      </c>
      <c r="D278" s="34" t="s">
        <v>2614</v>
      </c>
      <c r="E278" s="34" t="s">
        <v>206</v>
      </c>
    </row>
    <row r="279" spans="2:8">
      <c r="B279" s="34" t="s">
        <v>6462</v>
      </c>
      <c r="C279" s="53" t="s">
        <v>6463</v>
      </c>
      <c r="D279" s="34" t="s">
        <v>2614</v>
      </c>
      <c r="E279" s="34" t="s">
        <v>6464</v>
      </c>
    </row>
    <row r="280" spans="2:8">
      <c r="B280" s="34" t="s">
        <v>6465</v>
      </c>
      <c r="C280" s="39" t="s">
        <v>6466</v>
      </c>
      <c r="D280" s="34" t="s">
        <v>2614</v>
      </c>
      <c r="E280" s="34" t="s">
        <v>206</v>
      </c>
    </row>
    <row r="281" spans="2:8">
      <c r="B281" s="34" t="s">
        <v>6467</v>
      </c>
      <c r="C281" s="39" t="s">
        <v>6468</v>
      </c>
      <c r="D281" s="34" t="s">
        <v>2614</v>
      </c>
      <c r="E281" s="34" t="s">
        <v>6469</v>
      </c>
    </row>
    <row r="282" spans="2:8">
      <c r="B282" s="34" t="s">
        <v>6470</v>
      </c>
      <c r="C282" s="39" t="s">
        <v>6471</v>
      </c>
      <c r="D282" s="34" t="s">
        <v>2614</v>
      </c>
      <c r="E282" s="34" t="s">
        <v>206</v>
      </c>
    </row>
    <row r="283" spans="2:8">
      <c r="B283" s="34" t="s">
        <v>6472</v>
      </c>
      <c r="C283" s="56" t="s">
        <v>6473</v>
      </c>
      <c r="D283" s="34" t="s">
        <v>2614</v>
      </c>
      <c r="E283" s="34" t="s">
        <v>6474</v>
      </c>
      <c r="F283" s="38" t="s">
        <v>8359</v>
      </c>
    </row>
    <row r="284" spans="2:8">
      <c r="B284" s="34" t="s">
        <v>6475</v>
      </c>
      <c r="C284" s="56" t="s">
        <v>6476</v>
      </c>
      <c r="D284" s="34" t="s">
        <v>2614</v>
      </c>
      <c r="E284" s="34" t="s">
        <v>6477</v>
      </c>
      <c r="F284" s="38" t="s">
        <v>8359</v>
      </c>
    </row>
    <row r="285" spans="2:8">
      <c r="B285" s="34" t="s">
        <v>6478</v>
      </c>
      <c r="C285" s="55" t="s">
        <v>6479</v>
      </c>
      <c r="D285" s="34" t="s">
        <v>2614</v>
      </c>
      <c r="E285" s="34" t="s">
        <v>6480</v>
      </c>
      <c r="G285" s="54" t="s">
        <v>3115</v>
      </c>
      <c r="H285" s="54" t="s">
        <v>997</v>
      </c>
    </row>
    <row r="286" spans="2:8">
      <c r="B286" s="34" t="s">
        <v>6481</v>
      </c>
      <c r="C286" s="55" t="s">
        <v>6482</v>
      </c>
      <c r="D286" s="34" t="s">
        <v>2614</v>
      </c>
      <c r="E286" s="34" t="s">
        <v>6483</v>
      </c>
      <c r="G286" s="54" t="s">
        <v>2942</v>
      </c>
      <c r="H286" s="54" t="s">
        <v>241</v>
      </c>
    </row>
    <row r="287" spans="2:8">
      <c r="B287" s="34" t="s">
        <v>6484</v>
      </c>
      <c r="C287" s="55" t="s">
        <v>6485</v>
      </c>
      <c r="D287" s="34" t="s">
        <v>2614</v>
      </c>
      <c r="E287" s="34" t="s">
        <v>6486</v>
      </c>
      <c r="G287" s="54" t="s">
        <v>2943</v>
      </c>
      <c r="H287" s="54" t="s">
        <v>244</v>
      </c>
    </row>
    <row r="288" spans="2:8">
      <c r="B288" s="34" t="s">
        <v>6487</v>
      </c>
      <c r="C288" s="55" t="s">
        <v>6488</v>
      </c>
      <c r="D288" s="34" t="s">
        <v>2614</v>
      </c>
      <c r="E288" s="34" t="s">
        <v>6489</v>
      </c>
      <c r="G288" s="54" t="s">
        <v>2944</v>
      </c>
      <c r="H288" s="54" t="s">
        <v>247</v>
      </c>
    </row>
    <row r="289" spans="2:8">
      <c r="B289" s="34" t="s">
        <v>6490</v>
      </c>
      <c r="C289" s="55" t="s">
        <v>6491</v>
      </c>
      <c r="D289" s="34" t="s">
        <v>2614</v>
      </c>
      <c r="E289" s="34" t="s">
        <v>6492</v>
      </c>
      <c r="G289" s="54" t="s">
        <v>2945</v>
      </c>
      <c r="H289" s="54" t="s">
        <v>250</v>
      </c>
    </row>
    <row r="290" spans="2:8">
      <c r="B290" s="34" t="s">
        <v>6493</v>
      </c>
      <c r="C290" s="55" t="s">
        <v>6494</v>
      </c>
      <c r="D290" s="34" t="s">
        <v>2614</v>
      </c>
      <c r="E290" s="34" t="s">
        <v>6495</v>
      </c>
      <c r="G290" s="54" t="s">
        <v>3131</v>
      </c>
      <c r="H290" s="54" t="s">
        <v>1212</v>
      </c>
    </row>
    <row r="291" spans="2:8">
      <c r="B291" s="34" t="s">
        <v>6496</v>
      </c>
      <c r="C291" s="55" t="s">
        <v>6497</v>
      </c>
      <c r="D291" s="34" t="s">
        <v>2614</v>
      </c>
      <c r="E291" s="34" t="s">
        <v>6498</v>
      </c>
      <c r="G291" s="54" t="s">
        <v>2950</v>
      </c>
      <c r="H291" s="54" t="s">
        <v>265</v>
      </c>
    </row>
    <row r="292" spans="2:8">
      <c r="B292" s="34" t="s">
        <v>6499</v>
      </c>
      <c r="C292" s="55" t="s">
        <v>6500</v>
      </c>
      <c r="D292" s="34" t="s">
        <v>2614</v>
      </c>
      <c r="E292" s="34" t="s">
        <v>6501</v>
      </c>
      <c r="G292" s="54" t="s">
        <v>3120</v>
      </c>
      <c r="H292" s="54" t="s">
        <v>1120</v>
      </c>
    </row>
    <row r="293" spans="2:8">
      <c r="B293" s="34" t="s">
        <v>6502</v>
      </c>
      <c r="C293" s="55" t="s">
        <v>6503</v>
      </c>
      <c r="D293" s="34" t="s">
        <v>2614</v>
      </c>
      <c r="E293" s="34" t="s">
        <v>6504</v>
      </c>
      <c r="G293" s="54" t="s">
        <v>3122</v>
      </c>
      <c r="H293" s="54" t="s">
        <v>1124</v>
      </c>
    </row>
    <row r="294" spans="2:8">
      <c r="B294" s="34" t="s">
        <v>6505</v>
      </c>
      <c r="C294" s="55" t="s">
        <v>6506</v>
      </c>
      <c r="D294" s="34" t="s">
        <v>2614</v>
      </c>
      <c r="E294" s="34" t="s">
        <v>6507</v>
      </c>
      <c r="G294" s="54" t="s">
        <v>2976</v>
      </c>
      <c r="H294" s="54" t="s">
        <v>361</v>
      </c>
    </row>
    <row r="295" spans="2:8">
      <c r="B295" s="34" t="s">
        <v>6508</v>
      </c>
      <c r="C295" s="56" t="s">
        <v>6509</v>
      </c>
      <c r="D295" s="34" t="s">
        <v>2614</v>
      </c>
      <c r="E295" s="34" t="s">
        <v>6510</v>
      </c>
      <c r="F295" s="38" t="s">
        <v>8359</v>
      </c>
    </row>
    <row r="296" spans="2:8">
      <c r="B296" s="34" t="s">
        <v>6511</v>
      </c>
      <c r="C296" s="56" t="s">
        <v>6512</v>
      </c>
      <c r="D296" s="34" t="s">
        <v>2614</v>
      </c>
      <c r="E296" s="34" t="s">
        <v>6513</v>
      </c>
      <c r="F296" s="38" t="s">
        <v>8359</v>
      </c>
    </row>
    <row r="297" spans="2:8">
      <c r="B297" s="34" t="s">
        <v>6514</v>
      </c>
      <c r="C297" s="55" t="s">
        <v>6515</v>
      </c>
      <c r="D297" s="34" t="s">
        <v>2614</v>
      </c>
      <c r="E297" s="34" t="s">
        <v>6516</v>
      </c>
      <c r="G297" s="54" t="s">
        <v>3203</v>
      </c>
      <c r="H297" s="54" t="s">
        <v>962</v>
      </c>
    </row>
    <row r="298" spans="2:8">
      <c r="B298" s="34" t="s">
        <v>6517</v>
      </c>
      <c r="C298" s="39" t="s">
        <v>6518</v>
      </c>
      <c r="D298" s="34" t="s">
        <v>2614</v>
      </c>
      <c r="E298" s="34" t="s">
        <v>206</v>
      </c>
    </row>
    <row r="299" spans="2:8">
      <c r="B299" s="34" t="s">
        <v>6519</v>
      </c>
      <c r="C299" s="55" t="s">
        <v>6520</v>
      </c>
      <c r="D299" s="34" t="s">
        <v>2614</v>
      </c>
      <c r="E299" s="34" t="s">
        <v>6521</v>
      </c>
      <c r="G299" s="54" t="s">
        <v>3116</v>
      </c>
      <c r="H299" s="54" t="s">
        <v>1000</v>
      </c>
    </row>
    <row r="300" spans="2:8">
      <c r="B300" s="34" t="s">
        <v>6522</v>
      </c>
      <c r="C300" s="55" t="s">
        <v>6523</v>
      </c>
      <c r="D300" s="34" t="s">
        <v>2614</v>
      </c>
      <c r="E300" s="34" t="s">
        <v>6524</v>
      </c>
      <c r="G300" s="54" t="s">
        <v>2946</v>
      </c>
      <c r="H300" s="54" t="s">
        <v>253</v>
      </c>
    </row>
    <row r="301" spans="2:8">
      <c r="B301" s="34" t="s">
        <v>6525</v>
      </c>
      <c r="C301" s="55" t="s">
        <v>6526</v>
      </c>
      <c r="D301" s="34" t="s">
        <v>2614</v>
      </c>
      <c r="E301" s="34" t="s">
        <v>6527</v>
      </c>
      <c r="G301" s="54" t="s">
        <v>2947</v>
      </c>
      <c r="H301" s="54" t="s">
        <v>256</v>
      </c>
    </row>
    <row r="302" spans="2:8">
      <c r="B302" s="34" t="s">
        <v>6528</v>
      </c>
      <c r="C302" s="55" t="s">
        <v>6529</v>
      </c>
      <c r="D302" s="34" t="s">
        <v>2614</v>
      </c>
      <c r="E302" s="34" t="s">
        <v>6530</v>
      </c>
      <c r="G302" s="54" t="s">
        <v>2948</v>
      </c>
      <c r="H302" s="54" t="s">
        <v>259</v>
      </c>
    </row>
    <row r="303" spans="2:8">
      <c r="B303" s="34" t="s">
        <v>6531</v>
      </c>
      <c r="C303" s="55" t="s">
        <v>6532</v>
      </c>
      <c r="D303" s="34" t="s">
        <v>2614</v>
      </c>
      <c r="E303" s="34" t="s">
        <v>6533</v>
      </c>
      <c r="G303" s="54" t="s">
        <v>2949</v>
      </c>
      <c r="H303" s="54" t="s">
        <v>262</v>
      </c>
    </row>
    <row r="304" spans="2:8">
      <c r="B304" s="34" t="s">
        <v>6534</v>
      </c>
      <c r="C304" s="55" t="s">
        <v>6535</v>
      </c>
      <c r="D304" s="34" t="s">
        <v>2614</v>
      </c>
      <c r="E304" s="34" t="s">
        <v>6536</v>
      </c>
      <c r="G304" s="54" t="s">
        <v>3132</v>
      </c>
      <c r="H304" s="54" t="s">
        <v>1215</v>
      </c>
    </row>
    <row r="305" spans="2:8">
      <c r="B305" s="34" t="s">
        <v>6537</v>
      </c>
      <c r="C305" s="55" t="s">
        <v>6538</v>
      </c>
      <c r="D305" s="34" t="s">
        <v>2614</v>
      </c>
      <c r="E305" s="34" t="s">
        <v>6539</v>
      </c>
      <c r="G305" s="54" t="s">
        <v>2951</v>
      </c>
      <c r="H305" s="54" t="s">
        <v>268</v>
      </c>
    </row>
    <row r="306" spans="2:8">
      <c r="B306" s="34" t="s">
        <v>6540</v>
      </c>
      <c r="C306" s="55" t="s">
        <v>6541</v>
      </c>
      <c r="D306" s="34" t="s">
        <v>2614</v>
      </c>
      <c r="E306" s="34" t="s">
        <v>6542</v>
      </c>
      <c r="G306" s="54" t="s">
        <v>3121</v>
      </c>
      <c r="H306" s="54" t="s">
        <v>1122</v>
      </c>
    </row>
    <row r="307" spans="2:8">
      <c r="B307" s="34" t="e">
        <f>#REF!-#REF!-1</f>
        <v>#REF!</v>
      </c>
      <c r="C307" s="57" t="s">
        <v>6543</v>
      </c>
      <c r="D307" s="34" t="s">
        <v>2614</v>
      </c>
      <c r="E307" s="34" t="s">
        <v>6544</v>
      </c>
    </row>
    <row r="308" spans="2:8">
      <c r="B308" s="34" t="e">
        <f>#REF!-#REF!-2</f>
        <v>#REF!</v>
      </c>
      <c r="C308" s="57" t="s">
        <v>6545</v>
      </c>
      <c r="D308" s="34" t="s">
        <v>2614</v>
      </c>
      <c r="E308" s="34" t="s">
        <v>6546</v>
      </c>
    </row>
    <row r="309" spans="2:8">
      <c r="B309" s="34" t="e">
        <f>#REF!-#REF!-3</f>
        <v>#REF!</v>
      </c>
      <c r="C309" s="57" t="s">
        <v>6547</v>
      </c>
      <c r="D309" s="34" t="s">
        <v>2614</v>
      </c>
      <c r="E309" s="34" t="s">
        <v>6548</v>
      </c>
    </row>
    <row r="310" spans="2:8">
      <c r="B310" s="34" t="e">
        <f>#REF!-#REF!-4</f>
        <v>#REF!</v>
      </c>
      <c r="C310" s="57" t="s">
        <v>6549</v>
      </c>
      <c r="D310" s="34" t="s">
        <v>2614</v>
      </c>
      <c r="E310" s="34" t="s">
        <v>6550</v>
      </c>
    </row>
    <row r="311" spans="2:8">
      <c r="B311" s="34" t="s">
        <v>6551</v>
      </c>
      <c r="C311" s="57" t="s">
        <v>6552</v>
      </c>
      <c r="D311" s="34" t="s">
        <v>2614</v>
      </c>
      <c r="E311" s="34" t="s">
        <v>6553</v>
      </c>
    </row>
    <row r="312" spans="2:8">
      <c r="B312" s="34" t="s">
        <v>6554</v>
      </c>
      <c r="C312" s="57" t="s">
        <v>6555</v>
      </c>
      <c r="D312" s="34" t="s">
        <v>2614</v>
      </c>
      <c r="E312" s="34" t="s">
        <v>6556</v>
      </c>
    </row>
    <row r="313" spans="2:8">
      <c r="B313" s="34" t="s">
        <v>6557</v>
      </c>
      <c r="C313" s="56" t="s">
        <v>6558</v>
      </c>
      <c r="D313" s="34" t="s">
        <v>2614</v>
      </c>
      <c r="E313" s="34" t="s">
        <v>6559</v>
      </c>
    </row>
    <row r="314" spans="2:8">
      <c r="B314" s="34" t="s">
        <v>6560</v>
      </c>
      <c r="C314" s="56" t="s">
        <v>6561</v>
      </c>
      <c r="D314" s="34" t="s">
        <v>2614</v>
      </c>
      <c r="E314" s="34" t="s">
        <v>6562</v>
      </c>
    </row>
    <row r="315" spans="2:8">
      <c r="B315" s="34" t="s">
        <v>6563</v>
      </c>
      <c r="C315" s="55" t="s">
        <v>6564</v>
      </c>
      <c r="D315" s="34" t="s">
        <v>2614</v>
      </c>
      <c r="E315" s="34" t="s">
        <v>6565</v>
      </c>
      <c r="G315" s="54" t="s">
        <v>3109</v>
      </c>
      <c r="H315" s="54" t="s">
        <v>964</v>
      </c>
    </row>
    <row r="316" spans="2:8">
      <c r="B316" s="34" t="s">
        <v>6566</v>
      </c>
      <c r="C316" s="55" t="s">
        <v>6567</v>
      </c>
      <c r="D316" s="34" t="s">
        <v>2614</v>
      </c>
      <c r="E316" s="34" t="s">
        <v>6568</v>
      </c>
      <c r="G316" s="54" t="s">
        <v>3130</v>
      </c>
      <c r="H316" s="54" t="s">
        <v>1189</v>
      </c>
    </row>
    <row r="317" spans="2:8">
      <c r="B317" s="34" t="s">
        <v>6569</v>
      </c>
      <c r="C317" s="39" t="s">
        <v>6570</v>
      </c>
      <c r="D317" s="34" t="s">
        <v>2614</v>
      </c>
      <c r="E317" s="34" t="s">
        <v>206</v>
      </c>
    </row>
    <row r="318" spans="2:8">
      <c r="B318" s="34" t="s">
        <v>6571</v>
      </c>
      <c r="C318" s="39" t="s">
        <v>6572</v>
      </c>
      <c r="D318" s="34" t="s">
        <v>2614</v>
      </c>
      <c r="E318" s="34" t="s">
        <v>206</v>
      </c>
    </row>
    <row r="319" spans="2:8">
      <c r="B319" s="34" t="s">
        <v>6573</v>
      </c>
      <c r="C319" s="53" t="s">
        <v>6574</v>
      </c>
      <c r="D319" s="34" t="s">
        <v>2614</v>
      </c>
      <c r="E319" s="34" t="s">
        <v>6575</v>
      </c>
    </row>
    <row r="320" spans="2:8">
      <c r="B320" s="34" t="s">
        <v>6576</v>
      </c>
      <c r="C320" s="53" t="s">
        <v>6577</v>
      </c>
      <c r="D320" s="34" t="s">
        <v>2614</v>
      </c>
      <c r="E320" s="34" t="s">
        <v>6578</v>
      </c>
    </row>
    <row r="321" spans="2:8">
      <c r="B321" s="34" t="e">
        <f>#REF!-EPL3.1</f>
        <v>#REF!</v>
      </c>
      <c r="C321" s="53" t="s">
        <v>6579</v>
      </c>
      <c r="D321" s="34" t="s">
        <v>2614</v>
      </c>
      <c r="E321" s="34" t="s">
        <v>6580</v>
      </c>
    </row>
    <row r="322" spans="2:8">
      <c r="B322" s="34" t="s">
        <v>6581</v>
      </c>
      <c r="C322" s="39" t="s">
        <v>6582</v>
      </c>
      <c r="D322" s="34" t="s">
        <v>2614</v>
      </c>
      <c r="E322" s="34" t="s">
        <v>206</v>
      </c>
    </row>
    <row r="323" spans="2:8">
      <c r="B323" s="34" t="s">
        <v>6583</v>
      </c>
      <c r="C323" s="39" t="s">
        <v>6584</v>
      </c>
      <c r="D323" s="34" t="s">
        <v>2614</v>
      </c>
      <c r="E323" s="34" t="s">
        <v>6585</v>
      </c>
    </row>
    <row r="324" spans="2:8">
      <c r="B324" s="34" t="s">
        <v>6586</v>
      </c>
      <c r="C324" s="39" t="s">
        <v>6587</v>
      </c>
      <c r="D324" s="34" t="s">
        <v>2614</v>
      </c>
      <c r="E324" s="34" t="s">
        <v>6588</v>
      </c>
    </row>
    <row r="325" spans="2:8">
      <c r="B325" s="34" t="e">
        <f>#REF!-EPL3.2</f>
        <v>#REF!</v>
      </c>
      <c r="C325" s="39" t="s">
        <v>6589</v>
      </c>
      <c r="D325" s="34" t="s">
        <v>2614</v>
      </c>
      <c r="E325" s="34" t="s">
        <v>6590</v>
      </c>
    </row>
    <row r="326" spans="2:8">
      <c r="B326" s="34" t="s">
        <v>6591</v>
      </c>
      <c r="C326" s="39" t="s">
        <v>6592</v>
      </c>
      <c r="D326" s="34" t="s">
        <v>2614</v>
      </c>
      <c r="E326" s="34" t="s">
        <v>206</v>
      </c>
    </row>
    <row r="327" spans="2:8">
      <c r="B327" s="34" t="s">
        <v>6593</v>
      </c>
      <c r="C327" s="55" t="s">
        <v>6594</v>
      </c>
      <c r="D327" s="34" t="s">
        <v>2614</v>
      </c>
      <c r="E327" s="34" t="s">
        <v>6595</v>
      </c>
      <c r="G327" s="54" t="s">
        <v>2953</v>
      </c>
      <c r="H327" s="54" t="s">
        <v>280</v>
      </c>
    </row>
    <row r="328" spans="2:8">
      <c r="B328" s="34" t="s">
        <v>6596</v>
      </c>
      <c r="C328" s="55" t="s">
        <v>6597</v>
      </c>
      <c r="D328" s="34" t="s">
        <v>2614</v>
      </c>
      <c r="E328" s="34" t="s">
        <v>6598</v>
      </c>
      <c r="G328" s="54" t="s">
        <v>2954</v>
      </c>
      <c r="H328" s="54" t="s">
        <v>283</v>
      </c>
    </row>
    <row r="329" spans="2:8">
      <c r="B329" s="34" t="s">
        <v>6599</v>
      </c>
      <c r="C329" s="55" t="s">
        <v>6600</v>
      </c>
      <c r="D329" s="34" t="s">
        <v>2614</v>
      </c>
      <c r="E329" s="34" t="s">
        <v>6601</v>
      </c>
      <c r="G329" s="54" t="s">
        <v>3133</v>
      </c>
      <c r="H329" s="54" t="s">
        <v>1218</v>
      </c>
    </row>
    <row r="330" spans="2:8">
      <c r="B330" s="34" t="s">
        <v>6602</v>
      </c>
      <c r="C330" s="55" t="s">
        <v>6603</v>
      </c>
      <c r="D330" s="34" t="s">
        <v>2614</v>
      </c>
      <c r="E330" s="34" t="s">
        <v>6604</v>
      </c>
      <c r="G330" s="54" t="s">
        <v>3134</v>
      </c>
      <c r="H330" s="54" t="s">
        <v>1221</v>
      </c>
    </row>
    <row r="331" spans="2:8">
      <c r="B331" s="34" t="s">
        <v>6605</v>
      </c>
      <c r="C331" s="55" t="s">
        <v>6606</v>
      </c>
      <c r="D331" s="34" t="s">
        <v>2614</v>
      </c>
      <c r="E331" s="34" t="s">
        <v>6607</v>
      </c>
      <c r="G331" s="54" t="s">
        <v>2955</v>
      </c>
      <c r="H331" s="54" t="s">
        <v>286</v>
      </c>
    </row>
    <row r="332" spans="2:8">
      <c r="B332" s="34" t="s">
        <v>6608</v>
      </c>
      <c r="C332" s="55" t="s">
        <v>6609</v>
      </c>
      <c r="D332" s="34" t="s">
        <v>2614</v>
      </c>
      <c r="E332" s="34" t="s">
        <v>6610</v>
      </c>
      <c r="G332" s="54" t="s">
        <v>2956</v>
      </c>
      <c r="H332" s="54" t="s">
        <v>289</v>
      </c>
    </row>
    <row r="333" spans="2:8">
      <c r="B333" s="34" t="s">
        <v>6611</v>
      </c>
      <c r="C333" s="55" t="s">
        <v>6612</v>
      </c>
      <c r="D333" s="34" t="s">
        <v>2614</v>
      </c>
      <c r="E333" s="34" t="s">
        <v>6613</v>
      </c>
      <c r="G333" s="54" t="s">
        <v>2930</v>
      </c>
      <c r="H333" s="54" t="s">
        <v>117</v>
      </c>
    </row>
    <row r="334" spans="2:8">
      <c r="B334" s="34" t="s">
        <v>6614</v>
      </c>
      <c r="C334" s="39" t="s">
        <v>6615</v>
      </c>
      <c r="D334" s="34" t="s">
        <v>2614</v>
      </c>
      <c r="E334" s="34" t="s">
        <v>206</v>
      </c>
    </row>
    <row r="335" spans="2:8">
      <c r="B335" s="34" t="s">
        <v>6616</v>
      </c>
      <c r="C335" s="55" t="s">
        <v>6617</v>
      </c>
      <c r="D335" s="34" t="s">
        <v>2614</v>
      </c>
      <c r="E335" s="34" t="s">
        <v>6618</v>
      </c>
      <c r="G335" s="54" t="s">
        <v>2957</v>
      </c>
      <c r="H335" s="54" t="s">
        <v>292</v>
      </c>
    </row>
    <row r="336" spans="2:8">
      <c r="B336" s="34" t="s">
        <v>6619</v>
      </c>
      <c r="C336" s="55" t="s">
        <v>6620</v>
      </c>
      <c r="D336" s="34" t="s">
        <v>2614</v>
      </c>
      <c r="E336" s="34" t="s">
        <v>6621</v>
      </c>
      <c r="G336" s="54" t="s">
        <v>2958</v>
      </c>
      <c r="H336" s="54" t="s">
        <v>295</v>
      </c>
    </row>
    <row r="337" spans="2:8">
      <c r="B337" s="34" t="s">
        <v>6622</v>
      </c>
      <c r="C337" s="55" t="s">
        <v>6623</v>
      </c>
      <c r="D337" s="34" t="s">
        <v>2614</v>
      </c>
      <c r="E337" s="34" t="s">
        <v>6624</v>
      </c>
      <c r="G337" s="54" t="s">
        <v>2952</v>
      </c>
      <c r="H337" s="54" t="s">
        <v>271</v>
      </c>
    </row>
    <row r="338" spans="2:8">
      <c r="B338" s="34" t="s">
        <v>6625</v>
      </c>
      <c r="C338" s="55" t="s">
        <v>6626</v>
      </c>
      <c r="D338" s="34" t="s">
        <v>2614</v>
      </c>
      <c r="E338" s="34" t="s">
        <v>6627</v>
      </c>
      <c r="G338" s="54" t="s">
        <v>2981</v>
      </c>
      <c r="H338" s="54" t="s">
        <v>378</v>
      </c>
    </row>
    <row r="339" spans="2:8">
      <c r="B339" s="34" t="s">
        <v>6628</v>
      </c>
      <c r="C339" s="55" t="s">
        <v>6629</v>
      </c>
      <c r="D339" s="34" t="s">
        <v>2614</v>
      </c>
      <c r="E339" s="34" t="s">
        <v>6630</v>
      </c>
      <c r="G339" s="54" t="s">
        <v>2982</v>
      </c>
      <c r="H339" s="54" t="s">
        <v>381</v>
      </c>
    </row>
    <row r="340" spans="2:8">
      <c r="B340" s="34" t="s">
        <v>6631</v>
      </c>
      <c r="C340" s="39" t="s">
        <v>6632</v>
      </c>
      <c r="D340" s="34" t="s">
        <v>2614</v>
      </c>
      <c r="E340" s="34" t="s">
        <v>206</v>
      </c>
    </row>
    <row r="341" spans="2:8">
      <c r="B341" s="34" t="s">
        <v>6633</v>
      </c>
      <c r="C341" s="55" t="s">
        <v>6634</v>
      </c>
      <c r="D341" s="34" t="s">
        <v>2614</v>
      </c>
      <c r="E341" s="34" t="s">
        <v>6635</v>
      </c>
      <c r="G341" s="54" t="s">
        <v>2959</v>
      </c>
      <c r="H341" s="54" t="s">
        <v>301</v>
      </c>
    </row>
    <row r="342" spans="2:8">
      <c r="B342" s="34" t="s">
        <v>6636</v>
      </c>
      <c r="C342" s="56" t="s">
        <v>6637</v>
      </c>
      <c r="D342" s="34" t="s">
        <v>2614</v>
      </c>
      <c r="E342" s="34" t="s">
        <v>6638</v>
      </c>
    </row>
    <row r="343" spans="2:8">
      <c r="B343" s="34" t="s">
        <v>6639</v>
      </c>
      <c r="C343" s="55" t="s">
        <v>6640</v>
      </c>
      <c r="D343" s="34" t="s">
        <v>2614</v>
      </c>
      <c r="E343" s="34" t="s">
        <v>6641</v>
      </c>
      <c r="G343" s="54" t="s">
        <v>2960</v>
      </c>
      <c r="H343" s="54" t="s">
        <v>304</v>
      </c>
    </row>
    <row r="344" spans="2:8">
      <c r="B344" s="34" t="s">
        <v>6642</v>
      </c>
      <c r="C344" s="55" t="s">
        <v>6643</v>
      </c>
      <c r="D344" s="34" t="s">
        <v>2614</v>
      </c>
      <c r="E344" s="34" t="s">
        <v>6644</v>
      </c>
      <c r="G344" s="54" t="s">
        <v>2961</v>
      </c>
      <c r="H344" s="54" t="s">
        <v>307</v>
      </c>
    </row>
    <row r="345" spans="2:8">
      <c r="B345" s="34" t="s">
        <v>6645</v>
      </c>
      <c r="C345" s="55" t="s">
        <v>6646</v>
      </c>
      <c r="D345" s="34" t="s">
        <v>2614</v>
      </c>
      <c r="E345" s="34" t="s">
        <v>6647</v>
      </c>
      <c r="G345" s="54" t="s">
        <v>3135</v>
      </c>
      <c r="H345" s="54" t="s">
        <v>1224</v>
      </c>
    </row>
    <row r="346" spans="2:8">
      <c r="B346" s="34" t="s">
        <v>6648</v>
      </c>
      <c r="C346" s="56" t="s">
        <v>6649</v>
      </c>
      <c r="D346" s="34" t="s">
        <v>2614</v>
      </c>
      <c r="E346" s="34" t="s">
        <v>6650</v>
      </c>
    </row>
    <row r="347" spans="2:8">
      <c r="B347" s="34" t="s">
        <v>6651</v>
      </c>
      <c r="C347" s="56" t="s">
        <v>6652</v>
      </c>
      <c r="D347" s="34" t="s">
        <v>2614</v>
      </c>
      <c r="E347" s="34" t="s">
        <v>6653</v>
      </c>
    </row>
    <row r="348" spans="2:8">
      <c r="B348" s="34" t="s">
        <v>6654</v>
      </c>
      <c r="C348" s="53" t="s">
        <v>6655</v>
      </c>
      <c r="D348" s="34" t="s">
        <v>2614</v>
      </c>
      <c r="E348" s="34" t="s">
        <v>6656</v>
      </c>
    </row>
    <row r="349" spans="2:8">
      <c r="B349" s="34" t="s">
        <v>6657</v>
      </c>
      <c r="C349" s="53" t="s">
        <v>6658</v>
      </c>
      <c r="D349" s="34" t="s">
        <v>2614</v>
      </c>
      <c r="E349" s="34" t="s">
        <v>6659</v>
      </c>
    </row>
    <row r="350" spans="2:8">
      <c r="B350" s="34" t="s">
        <v>6660</v>
      </c>
      <c r="C350" s="55" t="s">
        <v>6661</v>
      </c>
      <c r="D350" s="34" t="s">
        <v>2614</v>
      </c>
      <c r="E350" s="34" t="s">
        <v>6662</v>
      </c>
      <c r="G350" s="54" t="s">
        <v>2983</v>
      </c>
      <c r="H350" s="54" t="s">
        <v>384</v>
      </c>
    </row>
    <row r="351" spans="2:8">
      <c r="B351" s="34" t="s">
        <v>6663</v>
      </c>
      <c r="C351" s="55" t="s">
        <v>6664</v>
      </c>
      <c r="D351" s="34" t="s">
        <v>2614</v>
      </c>
      <c r="E351" s="34" t="s">
        <v>6665</v>
      </c>
      <c r="G351" s="54" t="s">
        <v>2984</v>
      </c>
      <c r="H351" s="54" t="s">
        <v>387</v>
      </c>
    </row>
    <row r="352" spans="2:8">
      <c r="B352" s="34" t="s">
        <v>6666</v>
      </c>
      <c r="C352" s="55" t="s">
        <v>6667</v>
      </c>
      <c r="D352" s="34" t="s">
        <v>2614</v>
      </c>
      <c r="E352" s="34" t="s">
        <v>6668</v>
      </c>
      <c r="G352" s="54" t="s">
        <v>2979</v>
      </c>
      <c r="H352" s="54" t="s">
        <v>372</v>
      </c>
    </row>
    <row r="353" spans="2:8">
      <c r="B353" s="34" t="s">
        <v>6669</v>
      </c>
      <c r="C353" s="55" t="s">
        <v>6670</v>
      </c>
      <c r="D353" s="34" t="s">
        <v>2614</v>
      </c>
      <c r="E353" s="34" t="s">
        <v>6671</v>
      </c>
      <c r="G353" s="54" t="s">
        <v>2980</v>
      </c>
      <c r="H353" s="54" t="s">
        <v>375</v>
      </c>
    </row>
    <row r="354" spans="2:8">
      <c r="B354" s="34" t="s">
        <v>6672</v>
      </c>
      <c r="C354" s="56" t="s">
        <v>6673</v>
      </c>
      <c r="D354" s="34" t="s">
        <v>2614</v>
      </c>
      <c r="E354" s="34" t="s">
        <v>6674</v>
      </c>
    </row>
    <row r="355" spans="2:8">
      <c r="B355" s="34" t="e">
        <f>#REF!-#REF!-1</f>
        <v>#REF!</v>
      </c>
      <c r="C355" s="57" t="s">
        <v>6675</v>
      </c>
      <c r="D355" s="34" t="s">
        <v>2614</v>
      </c>
      <c r="E355" s="34" t="s">
        <v>6676</v>
      </c>
    </row>
    <row r="356" spans="2:8">
      <c r="B356" s="34" t="e">
        <f>#REF!-#REF!-2</f>
        <v>#REF!</v>
      </c>
      <c r="C356" s="57" t="s">
        <v>6677</v>
      </c>
      <c r="D356" s="34" t="s">
        <v>2614</v>
      </c>
      <c r="E356" s="34" t="s">
        <v>6678</v>
      </c>
    </row>
    <row r="357" spans="2:8">
      <c r="B357" s="34" t="e">
        <f>#REF!-#REF!-3</f>
        <v>#REF!</v>
      </c>
      <c r="C357" s="57" t="s">
        <v>6679</v>
      </c>
      <c r="D357" s="34" t="s">
        <v>2614</v>
      </c>
      <c r="E357" s="34" t="s">
        <v>6680</v>
      </c>
    </row>
    <row r="358" spans="2:8">
      <c r="B358" s="34" t="e">
        <f>#REF!-#REF!-4</f>
        <v>#REF!</v>
      </c>
      <c r="C358" s="57" t="s">
        <v>6681</v>
      </c>
      <c r="D358" s="34" t="s">
        <v>2614</v>
      </c>
      <c r="E358" s="34" t="s">
        <v>6682</v>
      </c>
    </row>
    <row r="359" spans="2:8">
      <c r="B359" s="34" t="s">
        <v>6683</v>
      </c>
      <c r="C359" s="55" t="s">
        <v>6684</v>
      </c>
      <c r="D359" s="34" t="s">
        <v>2614</v>
      </c>
      <c r="E359" s="34" t="s">
        <v>6685</v>
      </c>
      <c r="G359" s="54" t="s">
        <v>2977</v>
      </c>
      <c r="H359" s="54" t="s">
        <v>364</v>
      </c>
    </row>
    <row r="360" spans="2:8">
      <c r="B360" s="34" t="s">
        <v>6686</v>
      </c>
      <c r="C360" s="53" t="s">
        <v>6687</v>
      </c>
      <c r="D360" s="34" t="s">
        <v>2614</v>
      </c>
      <c r="E360" s="34" t="s">
        <v>6688</v>
      </c>
    </row>
    <row r="361" spans="2:8">
      <c r="B361" s="34" t="s">
        <v>6689</v>
      </c>
      <c r="C361" s="53" t="s">
        <v>6690</v>
      </c>
      <c r="D361" s="34" t="s">
        <v>2614</v>
      </c>
      <c r="E361" s="34" t="s">
        <v>6691</v>
      </c>
    </row>
    <row r="362" spans="2:8">
      <c r="B362" s="34" t="s">
        <v>6692</v>
      </c>
      <c r="C362" s="39" t="s">
        <v>6693</v>
      </c>
      <c r="D362" s="34" t="s">
        <v>2614</v>
      </c>
      <c r="E362" s="34" t="s">
        <v>206</v>
      </c>
    </row>
    <row r="363" spans="2:8">
      <c r="B363" s="34" t="s">
        <v>6694</v>
      </c>
      <c r="C363" s="39" t="s">
        <v>6695</v>
      </c>
      <c r="D363" s="34" t="s">
        <v>2614</v>
      </c>
      <c r="E363" s="34" t="s">
        <v>6696</v>
      </c>
    </row>
    <row r="364" spans="2:8">
      <c r="B364" s="34" t="s">
        <v>6697</v>
      </c>
      <c r="C364" s="39" t="s">
        <v>6698</v>
      </c>
      <c r="D364" s="34" t="s">
        <v>2614</v>
      </c>
      <c r="E364" s="34" t="s">
        <v>6699</v>
      </c>
    </row>
    <row r="365" spans="2:8">
      <c r="B365" s="34" t="s">
        <v>6700</v>
      </c>
      <c r="C365" s="39" t="s">
        <v>6701</v>
      </c>
      <c r="D365" s="34" t="s">
        <v>2614</v>
      </c>
      <c r="E365" s="34" t="s">
        <v>6702</v>
      </c>
    </row>
    <row r="366" spans="2:8">
      <c r="B366" s="34" t="s">
        <v>6703</v>
      </c>
      <c r="C366" s="39" t="s">
        <v>6704</v>
      </c>
      <c r="D366" s="34" t="s">
        <v>2614</v>
      </c>
      <c r="E366" s="34" t="s">
        <v>206</v>
      </c>
    </row>
    <row r="367" spans="2:8">
      <c r="B367" s="34" t="s">
        <v>6705</v>
      </c>
      <c r="C367" s="55" t="s">
        <v>6706</v>
      </c>
      <c r="D367" s="34" t="s">
        <v>2614</v>
      </c>
      <c r="E367" s="34" t="s">
        <v>6707</v>
      </c>
      <c r="G367" s="54" t="s">
        <v>2929</v>
      </c>
      <c r="H367" s="54" t="s">
        <v>109</v>
      </c>
    </row>
    <row r="368" spans="2:8">
      <c r="B368" s="34" t="s">
        <v>6708</v>
      </c>
      <c r="C368" s="56" t="s">
        <v>6709</v>
      </c>
      <c r="D368" s="34" t="s">
        <v>2614</v>
      </c>
      <c r="E368" s="34" t="s">
        <v>6710</v>
      </c>
    </row>
    <row r="369" spans="2:8">
      <c r="B369" s="34" t="s">
        <v>6711</v>
      </c>
      <c r="C369" s="55" t="s">
        <v>6712</v>
      </c>
      <c r="D369" s="34" t="s">
        <v>2614</v>
      </c>
      <c r="E369" s="34" t="s">
        <v>6713</v>
      </c>
      <c r="G369" s="54" t="s">
        <v>2964</v>
      </c>
      <c r="H369" s="54" t="s">
        <v>316</v>
      </c>
    </row>
    <row r="370" spans="2:8">
      <c r="B370" s="34" t="s">
        <v>6714</v>
      </c>
      <c r="C370" s="55" t="s">
        <v>6715</v>
      </c>
      <c r="D370" s="34" t="s">
        <v>2614</v>
      </c>
      <c r="E370" s="34" t="s">
        <v>6716</v>
      </c>
      <c r="G370" s="54" t="s">
        <v>2965</v>
      </c>
      <c r="H370" s="54" t="s">
        <v>319</v>
      </c>
    </row>
    <row r="371" spans="2:8">
      <c r="B371" s="34" t="s">
        <v>6717</v>
      </c>
      <c r="C371" s="56" t="s">
        <v>6718</v>
      </c>
      <c r="D371" s="34" t="s">
        <v>2614</v>
      </c>
      <c r="E371" s="34" t="s">
        <v>6719</v>
      </c>
    </row>
    <row r="372" spans="2:8">
      <c r="B372" s="34" t="s">
        <v>6720</v>
      </c>
      <c r="C372" s="55" t="s">
        <v>6721</v>
      </c>
      <c r="D372" s="34" t="s">
        <v>2614</v>
      </c>
      <c r="E372" s="34" t="s">
        <v>6722</v>
      </c>
      <c r="G372" s="54" t="s">
        <v>2966</v>
      </c>
      <c r="H372" s="54" t="s">
        <v>328</v>
      </c>
    </row>
    <row r="373" spans="2:8">
      <c r="B373" s="34" t="s">
        <v>6723</v>
      </c>
      <c r="C373" s="55" t="s">
        <v>6724</v>
      </c>
      <c r="D373" s="34" t="s">
        <v>2614</v>
      </c>
      <c r="E373" s="34" t="s">
        <v>6725</v>
      </c>
      <c r="G373" s="54" t="s">
        <v>2967</v>
      </c>
      <c r="H373" s="54" t="s">
        <v>331</v>
      </c>
    </row>
    <row r="374" spans="2:8">
      <c r="B374" s="34" t="s">
        <v>6726</v>
      </c>
      <c r="C374" s="55" t="s">
        <v>6727</v>
      </c>
      <c r="D374" s="34" t="s">
        <v>2614</v>
      </c>
      <c r="E374" s="34" t="s">
        <v>6728</v>
      </c>
      <c r="G374" s="54" t="s">
        <v>2968</v>
      </c>
      <c r="H374" s="54" t="s">
        <v>392</v>
      </c>
    </row>
    <row r="375" spans="2:8">
      <c r="B375" s="34" t="s">
        <v>6729</v>
      </c>
      <c r="C375" s="55" t="s">
        <v>6730</v>
      </c>
      <c r="D375" s="34" t="s">
        <v>2614</v>
      </c>
      <c r="E375" s="34" t="s">
        <v>6731</v>
      </c>
      <c r="G375" s="54" t="s">
        <v>2969</v>
      </c>
      <c r="H375" s="54" t="s">
        <v>337</v>
      </c>
    </row>
    <row r="376" spans="2:8">
      <c r="B376" s="34" t="s">
        <v>6732</v>
      </c>
      <c r="C376" s="55" t="s">
        <v>6733</v>
      </c>
      <c r="D376" s="34" t="s">
        <v>2614</v>
      </c>
      <c r="E376" s="34" t="s">
        <v>6734</v>
      </c>
      <c r="G376" s="54" t="s">
        <v>2970</v>
      </c>
      <c r="H376" s="54" t="s">
        <v>395</v>
      </c>
    </row>
    <row r="377" spans="2:8">
      <c r="B377" s="34" t="s">
        <v>6735</v>
      </c>
      <c r="C377" s="55" t="s">
        <v>6736</v>
      </c>
      <c r="D377" s="34" t="s">
        <v>2614</v>
      </c>
      <c r="E377" s="34" t="s">
        <v>6737</v>
      </c>
      <c r="G377" s="54" t="s">
        <v>2971</v>
      </c>
      <c r="H377" s="54" t="s">
        <v>343</v>
      </c>
    </row>
    <row r="378" spans="2:8">
      <c r="B378" s="34" t="s">
        <v>6738</v>
      </c>
      <c r="C378" s="55" t="s">
        <v>6739</v>
      </c>
      <c r="D378" s="34" t="s">
        <v>2614</v>
      </c>
      <c r="E378" s="34" t="s">
        <v>6740</v>
      </c>
      <c r="G378" s="54" t="s">
        <v>2972</v>
      </c>
      <c r="H378" s="54" t="s">
        <v>346</v>
      </c>
    </row>
    <row r="379" spans="2:8">
      <c r="B379" s="34" t="s">
        <v>6741</v>
      </c>
      <c r="C379" s="55" t="s">
        <v>6742</v>
      </c>
      <c r="D379" s="34" t="s">
        <v>2614</v>
      </c>
      <c r="E379" s="34" t="s">
        <v>6743</v>
      </c>
      <c r="G379" s="54" t="s">
        <v>2973</v>
      </c>
      <c r="H379" s="54" t="s">
        <v>349</v>
      </c>
    </row>
    <row r="380" spans="2:8">
      <c r="B380" s="34" t="s">
        <v>6744</v>
      </c>
      <c r="C380" s="56" t="s">
        <v>6745</v>
      </c>
      <c r="D380" s="34" t="s">
        <v>2614</v>
      </c>
      <c r="E380" s="34" t="s">
        <v>6746</v>
      </c>
    </row>
    <row r="381" spans="2:8">
      <c r="B381" s="34" t="s">
        <v>6747</v>
      </c>
      <c r="C381" s="56" t="s">
        <v>6748</v>
      </c>
      <c r="D381" s="34" t="s">
        <v>2614</v>
      </c>
      <c r="E381" s="34" t="s">
        <v>6749</v>
      </c>
    </row>
    <row r="382" spans="2:8">
      <c r="B382" s="34" t="s">
        <v>6750</v>
      </c>
      <c r="C382" s="56" t="s">
        <v>6751</v>
      </c>
      <c r="D382" s="34" t="s">
        <v>2614</v>
      </c>
      <c r="E382" s="34" t="s">
        <v>6752</v>
      </c>
    </row>
    <row r="383" spans="2:8">
      <c r="B383" s="34" t="s">
        <v>6753</v>
      </c>
      <c r="C383" s="56" t="s">
        <v>6754</v>
      </c>
      <c r="D383" s="34" t="s">
        <v>2614</v>
      </c>
      <c r="E383" s="34" t="s">
        <v>6755</v>
      </c>
    </row>
    <row r="384" spans="2:8">
      <c r="B384" s="34" t="s">
        <v>6756</v>
      </c>
      <c r="C384" s="56" t="s">
        <v>6757</v>
      </c>
      <c r="D384" s="34" t="s">
        <v>2614</v>
      </c>
      <c r="E384" s="34" t="s">
        <v>6758</v>
      </c>
    </row>
    <row r="385" spans="2:8">
      <c r="B385" s="34" t="s">
        <v>6759</v>
      </c>
      <c r="C385" s="55" t="s">
        <v>6760</v>
      </c>
      <c r="D385" s="34" t="s">
        <v>2614</v>
      </c>
      <c r="E385" s="34" t="s">
        <v>6761</v>
      </c>
      <c r="G385" s="54" t="s">
        <v>2975</v>
      </c>
      <c r="H385" s="54" t="s">
        <v>355</v>
      </c>
    </row>
    <row r="386" spans="2:8">
      <c r="B386" s="34" t="s">
        <v>6762</v>
      </c>
      <c r="C386" s="55" t="s">
        <v>6763</v>
      </c>
      <c r="D386" s="34" t="s">
        <v>2614</v>
      </c>
      <c r="E386" s="34" t="s">
        <v>6764</v>
      </c>
      <c r="G386" s="54" t="s">
        <v>2974</v>
      </c>
      <c r="H386" s="54" t="s">
        <v>352</v>
      </c>
    </row>
    <row r="387" spans="2:8">
      <c r="B387" s="34" t="e">
        <f>#REF!-PL4.1</f>
        <v>#REF!</v>
      </c>
      <c r="C387" s="56" t="s">
        <v>6765</v>
      </c>
      <c r="D387" s="34" t="s">
        <v>2614</v>
      </c>
      <c r="E387" s="34" t="s">
        <v>6766</v>
      </c>
    </row>
    <row r="388" spans="2:8">
      <c r="B388" s="34" t="e">
        <f>#REF!-PL4.2</f>
        <v>#REF!</v>
      </c>
      <c r="C388" s="55" t="s">
        <v>6767</v>
      </c>
      <c r="D388" s="34" t="s">
        <v>2614</v>
      </c>
      <c r="E388" s="34" t="s">
        <v>6768</v>
      </c>
    </row>
    <row r="389" spans="2:8">
      <c r="B389" s="34" t="s">
        <v>6769</v>
      </c>
      <c r="C389" s="55" t="s">
        <v>6770</v>
      </c>
      <c r="D389" s="34" t="s">
        <v>2614</v>
      </c>
      <c r="E389" s="34" t="s">
        <v>6771</v>
      </c>
      <c r="G389" s="54" t="s">
        <v>3147</v>
      </c>
      <c r="H389" s="54" t="s">
        <v>1159</v>
      </c>
    </row>
    <row r="390" spans="2:8">
      <c r="B390" s="34" t="s">
        <v>6772</v>
      </c>
      <c r="C390" s="56" t="s">
        <v>6773</v>
      </c>
      <c r="D390" s="34" t="s">
        <v>2614</v>
      </c>
      <c r="E390" s="34" t="s">
        <v>6774</v>
      </c>
    </row>
    <row r="391" spans="2:8">
      <c r="B391" s="34" t="s">
        <v>6775</v>
      </c>
      <c r="C391" s="55" t="s">
        <v>6776</v>
      </c>
      <c r="D391" s="34" t="s">
        <v>2614</v>
      </c>
      <c r="E391" s="34" t="s">
        <v>6777</v>
      </c>
      <c r="G391" s="54" t="s">
        <v>3123</v>
      </c>
      <c r="H391" s="54" t="s">
        <v>1127</v>
      </c>
    </row>
    <row r="392" spans="2:8">
      <c r="B392" s="34" t="s">
        <v>6778</v>
      </c>
      <c r="C392" s="39" t="s">
        <v>6779</v>
      </c>
      <c r="D392" s="34" t="s">
        <v>2614</v>
      </c>
      <c r="E392" s="34" t="s">
        <v>206</v>
      </c>
    </row>
    <row r="393" spans="2:8">
      <c r="B393" s="34" t="s">
        <v>6780</v>
      </c>
      <c r="C393" s="55" t="s">
        <v>6781</v>
      </c>
      <c r="D393" s="34" t="s">
        <v>2614</v>
      </c>
      <c r="E393" s="34" t="s">
        <v>6782</v>
      </c>
      <c r="G393" s="54" t="s">
        <v>3136</v>
      </c>
      <c r="H393" s="54" t="s">
        <v>1233</v>
      </c>
    </row>
    <row r="394" spans="2:8">
      <c r="B394" s="34" t="s">
        <v>6783</v>
      </c>
      <c r="C394" s="55" t="s">
        <v>6784</v>
      </c>
      <c r="D394" s="34" t="s">
        <v>2614</v>
      </c>
      <c r="E394" s="34" t="s">
        <v>6785</v>
      </c>
      <c r="G394" s="54" t="s">
        <v>3137</v>
      </c>
      <c r="H394" s="54" t="s">
        <v>1236</v>
      </c>
    </row>
    <row r="395" spans="2:8">
      <c r="B395" s="34" t="s">
        <v>6786</v>
      </c>
      <c r="C395" s="55" t="s">
        <v>6787</v>
      </c>
      <c r="D395" s="34" t="s">
        <v>2614</v>
      </c>
      <c r="E395" s="34" t="s">
        <v>6788</v>
      </c>
      <c r="G395" s="54" t="s">
        <v>3138</v>
      </c>
      <c r="H395" s="54" t="s">
        <v>1238</v>
      </c>
    </row>
    <row r="396" spans="2:8">
      <c r="B396" s="34" t="s">
        <v>6789</v>
      </c>
      <c r="C396" s="55" t="s">
        <v>6790</v>
      </c>
      <c r="D396" s="34" t="s">
        <v>2614</v>
      </c>
      <c r="E396" s="34" t="s">
        <v>6791</v>
      </c>
      <c r="G396" s="54" t="s">
        <v>3139</v>
      </c>
      <c r="H396" s="54" t="s">
        <v>1240</v>
      </c>
    </row>
    <row r="397" spans="2:8">
      <c r="B397" s="34" t="s">
        <v>6792</v>
      </c>
      <c r="C397" s="56" t="s">
        <v>6793</v>
      </c>
      <c r="D397" s="34" t="s">
        <v>2614</v>
      </c>
      <c r="E397" s="34" t="s">
        <v>6794</v>
      </c>
      <c r="G397" s="54"/>
      <c r="H397" s="54"/>
    </row>
    <row r="398" spans="2:8">
      <c r="B398" s="34" t="s">
        <v>6795</v>
      </c>
      <c r="C398" s="39" t="s">
        <v>6796</v>
      </c>
      <c r="D398" s="34" t="s">
        <v>2614</v>
      </c>
      <c r="E398" s="34" t="s">
        <v>206</v>
      </c>
    </row>
    <row r="399" spans="2:8">
      <c r="B399" s="34" t="s">
        <v>6797</v>
      </c>
      <c r="C399" s="39" t="s">
        <v>6798</v>
      </c>
      <c r="D399" s="34" t="s">
        <v>2614</v>
      </c>
      <c r="E399" s="34" t="s">
        <v>206</v>
      </c>
    </row>
    <row r="400" spans="2:8">
      <c r="B400" s="34" t="s">
        <v>6799</v>
      </c>
      <c r="C400" s="39" t="s">
        <v>6800</v>
      </c>
      <c r="D400" s="34" t="s">
        <v>2614</v>
      </c>
      <c r="E400" s="34" t="s">
        <v>206</v>
      </c>
    </row>
    <row r="401" spans="2:5">
      <c r="B401" s="34" t="e">
        <f>#REF!-#REF!-1</f>
        <v>#REF!</v>
      </c>
      <c r="C401" s="53" t="s">
        <v>6801</v>
      </c>
      <c r="D401" s="34" t="s">
        <v>2614</v>
      </c>
      <c r="E401" s="34" t="s">
        <v>6802</v>
      </c>
    </row>
    <row r="402" spans="2:5">
      <c r="B402" s="34" t="e">
        <f>#REF!-#REF!-2</f>
        <v>#REF!</v>
      </c>
      <c r="C402" s="53" t="s">
        <v>6803</v>
      </c>
      <c r="D402" s="34" t="s">
        <v>2614</v>
      </c>
      <c r="E402" s="34" t="s">
        <v>6804</v>
      </c>
    </row>
    <row r="403" spans="2:5">
      <c r="B403" s="34" t="e">
        <f>#REF!-#REF!-3</f>
        <v>#REF!</v>
      </c>
      <c r="C403" s="53" t="s">
        <v>6805</v>
      </c>
      <c r="D403" s="34" t="s">
        <v>2614</v>
      </c>
      <c r="E403" s="34" t="s">
        <v>6806</v>
      </c>
    </row>
    <row r="404" spans="2:5">
      <c r="B404" s="34" t="e">
        <f>#REF!-#REF!-4</f>
        <v>#REF!</v>
      </c>
      <c r="C404" s="53" t="s">
        <v>6807</v>
      </c>
      <c r="D404" s="34" t="s">
        <v>2614</v>
      </c>
      <c r="E404" s="34" t="s">
        <v>6808</v>
      </c>
    </row>
    <row r="405" spans="2:5">
      <c r="B405" s="34" t="s">
        <v>6809</v>
      </c>
      <c r="C405" s="39" t="s">
        <v>6810</v>
      </c>
      <c r="D405" s="34" t="s">
        <v>2614</v>
      </c>
      <c r="E405" s="34" t="s">
        <v>206</v>
      </c>
    </row>
    <row r="406" spans="2:5">
      <c r="B406" s="34" t="s">
        <v>6811</v>
      </c>
      <c r="C406" s="39" t="s">
        <v>6812</v>
      </c>
      <c r="D406" s="34" t="s">
        <v>2614</v>
      </c>
      <c r="E406" s="34" t="s">
        <v>206</v>
      </c>
    </row>
    <row r="407" spans="2:5">
      <c r="B407" s="34" t="s">
        <v>6813</v>
      </c>
      <c r="C407" s="39" t="s">
        <v>6814</v>
      </c>
      <c r="D407" s="34" t="s">
        <v>2614</v>
      </c>
      <c r="E407" s="34" t="s">
        <v>206</v>
      </c>
    </row>
    <row r="408" spans="2:5">
      <c r="B408" s="34" t="s">
        <v>6815</v>
      </c>
      <c r="C408" s="39" t="s">
        <v>6816</v>
      </c>
      <c r="D408" s="34" t="s">
        <v>2614</v>
      </c>
      <c r="E408" s="34" t="s">
        <v>206</v>
      </c>
    </row>
    <row r="409" spans="2:5">
      <c r="B409" s="34" t="s">
        <v>6817</v>
      </c>
      <c r="C409" s="39" t="s">
        <v>6818</v>
      </c>
      <c r="D409" s="34" t="s">
        <v>2614</v>
      </c>
      <c r="E409" s="34" t="s">
        <v>206</v>
      </c>
    </row>
    <row r="410" spans="2:5">
      <c r="B410" s="34" t="e">
        <f>#REF!-PL5.1</f>
        <v>#REF!</v>
      </c>
      <c r="C410" s="53" t="s">
        <v>6819</v>
      </c>
      <c r="D410" s="34" t="s">
        <v>2614</v>
      </c>
      <c r="E410" s="34" t="s">
        <v>6820</v>
      </c>
    </row>
    <row r="411" spans="2:5">
      <c r="B411" s="34" t="s">
        <v>6821</v>
      </c>
      <c r="C411" s="39" t="s">
        <v>6822</v>
      </c>
      <c r="D411" s="34" t="s">
        <v>2614</v>
      </c>
      <c r="E411" s="34" t="s">
        <v>206</v>
      </c>
    </row>
    <row r="412" spans="2:5">
      <c r="B412" s="34" t="s">
        <v>6823</v>
      </c>
      <c r="C412" s="39" t="s">
        <v>6824</v>
      </c>
      <c r="D412" s="34" t="s">
        <v>2614</v>
      </c>
      <c r="E412" s="34" t="s">
        <v>206</v>
      </c>
    </row>
    <row r="413" spans="2:5">
      <c r="B413" s="34" t="e">
        <f>#REF!-PL5.2</f>
        <v>#REF!</v>
      </c>
      <c r="C413" s="53" t="s">
        <v>6825</v>
      </c>
      <c r="D413" s="34" t="s">
        <v>2614</v>
      </c>
      <c r="E413" s="34" t="s">
        <v>6826</v>
      </c>
    </row>
    <row r="414" spans="2:5">
      <c r="B414" s="34" t="s">
        <v>6827</v>
      </c>
      <c r="C414" s="39" t="s">
        <v>6828</v>
      </c>
      <c r="D414" s="34" t="s">
        <v>2614</v>
      </c>
      <c r="E414" s="34" t="s">
        <v>206</v>
      </c>
    </row>
    <row r="415" spans="2:5">
      <c r="B415" s="34" t="s">
        <v>6829</v>
      </c>
      <c r="C415" s="56" t="s">
        <v>6830</v>
      </c>
      <c r="D415" s="34" t="s">
        <v>2614</v>
      </c>
      <c r="E415" s="34" t="s">
        <v>6831</v>
      </c>
    </row>
    <row r="416" spans="2:5">
      <c r="B416" s="34" t="s">
        <v>6832</v>
      </c>
      <c r="C416" s="56" t="s">
        <v>6833</v>
      </c>
      <c r="D416" s="34" t="s">
        <v>2614</v>
      </c>
      <c r="E416" s="34" t="s">
        <v>6834</v>
      </c>
    </row>
    <row r="417" spans="2:8">
      <c r="B417" s="34" t="s">
        <v>6835</v>
      </c>
      <c r="C417" s="56" t="s">
        <v>6836</v>
      </c>
      <c r="D417" s="34" t="s">
        <v>2614</v>
      </c>
      <c r="E417" s="34" t="s">
        <v>6837</v>
      </c>
    </row>
    <row r="418" spans="2:8">
      <c r="B418" s="34" t="s">
        <v>6838</v>
      </c>
      <c r="C418" s="39" t="s">
        <v>6839</v>
      </c>
      <c r="D418" s="34" t="s">
        <v>2614</v>
      </c>
      <c r="E418" s="34" t="s">
        <v>206</v>
      </c>
    </row>
    <row r="419" spans="2:8">
      <c r="B419" s="34" t="s">
        <v>6840</v>
      </c>
      <c r="C419" s="56" t="s">
        <v>6841</v>
      </c>
      <c r="D419" s="34" t="s">
        <v>2614</v>
      </c>
      <c r="E419" s="34" t="s">
        <v>6842</v>
      </c>
    </row>
    <row r="420" spans="2:8">
      <c r="B420" s="34" t="s">
        <v>6843</v>
      </c>
      <c r="C420" s="56" t="s">
        <v>6844</v>
      </c>
      <c r="D420" s="34" t="s">
        <v>2614</v>
      </c>
      <c r="E420" s="34" t="s">
        <v>6845</v>
      </c>
    </row>
    <row r="421" spans="2:8">
      <c r="B421" s="34" t="s">
        <v>6846</v>
      </c>
      <c r="C421" s="56" t="s">
        <v>6847</v>
      </c>
      <c r="D421" s="34" t="s">
        <v>2614</v>
      </c>
      <c r="E421" s="34" t="s">
        <v>6848</v>
      </c>
    </row>
    <row r="422" spans="2:8">
      <c r="B422" s="34" t="s">
        <v>6849</v>
      </c>
      <c r="C422" s="56" t="s">
        <v>6850</v>
      </c>
      <c r="D422" s="34" t="s">
        <v>2614</v>
      </c>
      <c r="E422" s="34" t="s">
        <v>6851</v>
      </c>
    </row>
    <row r="423" spans="2:8">
      <c r="B423" s="34" t="s">
        <v>6852</v>
      </c>
      <c r="C423" s="55" t="s">
        <v>6853</v>
      </c>
      <c r="D423" s="34" t="s">
        <v>2614</v>
      </c>
      <c r="E423" s="34" t="s">
        <v>6854</v>
      </c>
      <c r="G423" s="54" t="s">
        <v>2985</v>
      </c>
      <c r="H423" s="54" t="s">
        <v>398</v>
      </c>
    </row>
    <row r="424" spans="2:8">
      <c r="B424" s="34" t="s">
        <v>6855</v>
      </c>
      <c r="C424" s="55" t="s">
        <v>6856</v>
      </c>
      <c r="D424" s="34" t="s">
        <v>2614</v>
      </c>
      <c r="E424" s="34" t="s">
        <v>6857</v>
      </c>
      <c r="G424" s="54" t="s">
        <v>2986</v>
      </c>
      <c r="H424" s="54" t="s">
        <v>401</v>
      </c>
    </row>
    <row r="425" spans="2:8">
      <c r="B425" s="34" t="s">
        <v>6858</v>
      </c>
      <c r="C425" s="55" t="s">
        <v>6859</v>
      </c>
      <c r="D425" s="34" t="s">
        <v>2614</v>
      </c>
      <c r="E425" s="34" t="s">
        <v>6860</v>
      </c>
      <c r="G425" s="54" t="s">
        <v>3140</v>
      </c>
      <c r="H425" s="54" t="s">
        <v>1242</v>
      </c>
    </row>
    <row r="426" spans="2:8">
      <c r="B426" s="34" t="s">
        <v>6861</v>
      </c>
      <c r="C426" s="55" t="s">
        <v>6862</v>
      </c>
      <c r="D426" s="34" t="s">
        <v>2614</v>
      </c>
      <c r="E426" s="34" t="s">
        <v>6863</v>
      </c>
      <c r="G426" s="54" t="s">
        <v>2987</v>
      </c>
      <c r="H426" s="54" t="s">
        <v>404</v>
      </c>
    </row>
    <row r="427" spans="2:8">
      <c r="B427" s="34" t="s">
        <v>6864</v>
      </c>
      <c r="C427" s="39" t="s">
        <v>6865</v>
      </c>
      <c r="D427" s="34" t="s">
        <v>2614</v>
      </c>
      <c r="E427" s="34" t="s">
        <v>206</v>
      </c>
    </row>
    <row r="428" spans="2:8">
      <c r="B428" s="34" t="s">
        <v>6866</v>
      </c>
      <c r="C428" s="39" t="s">
        <v>6867</v>
      </c>
      <c r="D428" s="34" t="s">
        <v>2614</v>
      </c>
      <c r="E428" s="34" t="s">
        <v>206</v>
      </c>
    </row>
    <row r="429" spans="2:8">
      <c r="B429" s="34" t="s">
        <v>6868</v>
      </c>
      <c r="C429" s="39" t="s">
        <v>6869</v>
      </c>
      <c r="D429" s="34" t="s">
        <v>2614</v>
      </c>
      <c r="E429" s="34" t="s">
        <v>206</v>
      </c>
    </row>
    <row r="430" spans="2:8">
      <c r="B430" s="34" t="s">
        <v>6870</v>
      </c>
      <c r="C430" s="55" t="s">
        <v>6871</v>
      </c>
      <c r="D430" s="34" t="s">
        <v>2614</v>
      </c>
      <c r="E430" s="34" t="s">
        <v>6872</v>
      </c>
      <c r="G430" s="54" t="s">
        <v>3128</v>
      </c>
      <c r="H430" s="54" t="s">
        <v>1169</v>
      </c>
    </row>
    <row r="431" spans="2:8">
      <c r="B431" s="34" t="s">
        <v>6873</v>
      </c>
      <c r="C431" s="55" t="s">
        <v>6874</v>
      </c>
      <c r="D431" s="34" t="s">
        <v>2614</v>
      </c>
      <c r="E431" s="34" t="s">
        <v>6875</v>
      </c>
      <c r="G431" s="54" t="s">
        <v>2988</v>
      </c>
      <c r="H431" s="54" t="s">
        <v>407</v>
      </c>
    </row>
    <row r="432" spans="2:8">
      <c r="B432" s="34" t="s">
        <v>6876</v>
      </c>
      <c r="C432" s="55" t="s">
        <v>6877</v>
      </c>
      <c r="D432" s="34" t="s">
        <v>2614</v>
      </c>
      <c r="E432" s="34" t="s">
        <v>6878</v>
      </c>
      <c r="G432" s="54" t="s">
        <v>2989</v>
      </c>
      <c r="H432" s="54" t="s">
        <v>409</v>
      </c>
    </row>
    <row r="433" spans="2:8">
      <c r="B433" s="34" t="s">
        <v>6879</v>
      </c>
      <c r="C433" s="55" t="s">
        <v>6880</v>
      </c>
      <c r="D433" s="34" t="s">
        <v>2614</v>
      </c>
      <c r="E433" s="34" t="s">
        <v>6881</v>
      </c>
      <c r="G433" s="54" t="s">
        <v>2990</v>
      </c>
      <c r="H433" s="54" t="s">
        <v>411</v>
      </c>
    </row>
    <row r="434" spans="2:8">
      <c r="B434" s="34" t="s">
        <v>6882</v>
      </c>
      <c r="C434" s="55" t="s">
        <v>6883</v>
      </c>
      <c r="D434" s="34" t="s">
        <v>2614</v>
      </c>
      <c r="E434" s="34" t="s">
        <v>6884</v>
      </c>
      <c r="G434" s="54" t="s">
        <v>2991</v>
      </c>
      <c r="H434" s="54" t="s">
        <v>414</v>
      </c>
    </row>
    <row r="435" spans="2:8">
      <c r="B435" s="34" t="s">
        <v>6885</v>
      </c>
      <c r="C435" s="55" t="s">
        <v>6886</v>
      </c>
      <c r="D435" s="34" t="s">
        <v>2614</v>
      </c>
      <c r="E435" s="34" t="s">
        <v>6887</v>
      </c>
      <c r="G435" s="54" t="s">
        <v>3117</v>
      </c>
      <c r="H435" s="54" t="s">
        <v>1003</v>
      </c>
    </row>
    <row r="436" spans="2:8">
      <c r="B436" s="34" t="s">
        <v>6888</v>
      </c>
      <c r="C436" s="53" t="s">
        <v>6889</v>
      </c>
      <c r="D436" s="34" t="s">
        <v>2614</v>
      </c>
      <c r="E436" s="34" t="s">
        <v>6890</v>
      </c>
    </row>
    <row r="437" spans="2:8">
      <c r="B437" s="34" t="s">
        <v>6891</v>
      </c>
      <c r="C437" s="53" t="s">
        <v>6892</v>
      </c>
      <c r="D437" s="34" t="s">
        <v>2614</v>
      </c>
      <c r="E437" s="34" t="s">
        <v>6893</v>
      </c>
    </row>
    <row r="438" spans="2:8">
      <c r="B438" s="34" t="s">
        <v>6894</v>
      </c>
      <c r="C438" s="56" t="s">
        <v>6895</v>
      </c>
      <c r="D438" s="34" t="s">
        <v>2614</v>
      </c>
      <c r="E438" s="34" t="s">
        <v>6896</v>
      </c>
    </row>
    <row r="439" spans="2:8">
      <c r="B439" s="34" t="s">
        <v>6897</v>
      </c>
      <c r="C439" s="55" t="s">
        <v>6898</v>
      </c>
      <c r="D439" s="34" t="s">
        <v>2614</v>
      </c>
      <c r="E439" s="34" t="s">
        <v>6899</v>
      </c>
      <c r="G439" s="54" t="s">
        <v>3103</v>
      </c>
      <c r="H439" s="54" t="s">
        <v>892</v>
      </c>
    </row>
    <row r="440" spans="2:8">
      <c r="B440" s="34" t="s">
        <v>6900</v>
      </c>
      <c r="C440" s="55" t="s">
        <v>6901</v>
      </c>
      <c r="D440" s="34" t="s">
        <v>2614</v>
      </c>
      <c r="E440" s="34" t="s">
        <v>6902</v>
      </c>
      <c r="G440" s="54" t="s">
        <v>3102</v>
      </c>
      <c r="H440" s="54" t="s">
        <v>889</v>
      </c>
    </row>
    <row r="441" spans="2:8">
      <c r="B441" s="34" t="s">
        <v>6903</v>
      </c>
      <c r="C441" s="55" t="s">
        <v>6904</v>
      </c>
      <c r="D441" s="34" t="s">
        <v>2614</v>
      </c>
      <c r="E441" s="34" t="s">
        <v>6905</v>
      </c>
      <c r="G441" s="54" t="s">
        <v>3107</v>
      </c>
      <c r="H441" s="54" t="s">
        <v>952</v>
      </c>
    </row>
    <row r="442" spans="2:8">
      <c r="B442" s="34" t="s">
        <v>6906</v>
      </c>
      <c r="C442" s="55" t="s">
        <v>6907</v>
      </c>
      <c r="D442" s="34" t="s">
        <v>2614</v>
      </c>
      <c r="E442" s="34" t="s">
        <v>6908</v>
      </c>
      <c r="G442" s="54" t="s">
        <v>3104</v>
      </c>
      <c r="H442" s="54" t="s">
        <v>957</v>
      </c>
    </row>
    <row r="443" spans="2:8">
      <c r="B443" s="34" t="s">
        <v>6909</v>
      </c>
      <c r="C443" s="55" t="s">
        <v>6910</v>
      </c>
      <c r="D443" s="34" t="s">
        <v>2614</v>
      </c>
      <c r="E443" s="34" t="s">
        <v>6911</v>
      </c>
      <c r="G443" s="54" t="s">
        <v>3105</v>
      </c>
      <c r="H443" s="54" t="s">
        <v>955</v>
      </c>
    </row>
    <row r="444" spans="2:8">
      <c r="B444" s="34" t="s">
        <v>6912</v>
      </c>
      <c r="C444" s="55" t="s">
        <v>6913</v>
      </c>
      <c r="D444" s="34" t="s">
        <v>2614</v>
      </c>
      <c r="E444" s="34" t="s">
        <v>6914</v>
      </c>
      <c r="G444" s="54" t="s">
        <v>3108</v>
      </c>
      <c r="H444" s="54" t="s">
        <v>960</v>
      </c>
    </row>
    <row r="445" spans="2:8">
      <c r="B445" s="34" t="s">
        <v>6915</v>
      </c>
      <c r="C445" s="56" t="s">
        <v>6916</v>
      </c>
      <c r="D445" s="34" t="s">
        <v>2614</v>
      </c>
      <c r="E445" s="34" t="s">
        <v>6917</v>
      </c>
    </row>
    <row r="446" spans="2:8">
      <c r="B446" s="34" t="s">
        <v>6918</v>
      </c>
      <c r="C446" s="55" t="s">
        <v>6919</v>
      </c>
      <c r="D446" s="34" t="s">
        <v>2614</v>
      </c>
      <c r="E446" s="34" t="s">
        <v>6920</v>
      </c>
      <c r="G446" s="54" t="s">
        <v>3106</v>
      </c>
      <c r="H446" s="54" t="s">
        <v>947</v>
      </c>
    </row>
    <row r="447" spans="2:8">
      <c r="B447" s="34" t="s">
        <v>6921</v>
      </c>
      <c r="C447" s="56" t="s">
        <v>6922</v>
      </c>
      <c r="D447" s="34" t="s">
        <v>2614</v>
      </c>
      <c r="E447" s="34" t="s">
        <v>6923</v>
      </c>
    </row>
    <row r="448" spans="2:8">
      <c r="B448" s="34" t="s">
        <v>6924</v>
      </c>
      <c r="C448" s="53" t="s">
        <v>6925</v>
      </c>
      <c r="D448" s="34" t="s">
        <v>2614</v>
      </c>
      <c r="E448" s="34" t="s">
        <v>6926</v>
      </c>
    </row>
    <row r="449" spans="2:8">
      <c r="B449" s="34" t="s">
        <v>6927</v>
      </c>
      <c r="C449" s="53" t="s">
        <v>6928</v>
      </c>
      <c r="D449" s="34" t="s">
        <v>2614</v>
      </c>
      <c r="E449" s="34" t="s">
        <v>6929</v>
      </c>
    </row>
    <row r="450" spans="2:8">
      <c r="B450" s="34" t="s">
        <v>6930</v>
      </c>
      <c r="C450" s="39" t="s">
        <v>6931</v>
      </c>
      <c r="D450" s="34" t="s">
        <v>2614</v>
      </c>
      <c r="E450" s="34" t="s">
        <v>206</v>
      </c>
    </row>
    <row r="451" spans="2:8">
      <c r="B451" s="34" t="s">
        <v>6932</v>
      </c>
      <c r="C451" s="53" t="s">
        <v>6933</v>
      </c>
      <c r="D451" s="34" t="s">
        <v>2614</v>
      </c>
      <c r="E451" s="34" t="s">
        <v>6934</v>
      </c>
    </row>
    <row r="452" spans="2:8">
      <c r="B452" s="34" t="s">
        <v>6935</v>
      </c>
      <c r="C452" s="53" t="s">
        <v>6936</v>
      </c>
      <c r="D452" s="34" t="s">
        <v>2614</v>
      </c>
      <c r="E452" s="34" t="s">
        <v>6937</v>
      </c>
    </row>
    <row r="453" spans="2:8">
      <c r="B453" s="34" t="s">
        <v>6938</v>
      </c>
      <c r="C453" s="53" t="s">
        <v>6939</v>
      </c>
      <c r="D453" s="34" t="s">
        <v>2614</v>
      </c>
      <c r="E453" s="34" t="s">
        <v>6940</v>
      </c>
    </row>
    <row r="454" spans="2:8" ht="19.5" thickBot="1">
      <c r="B454" s="34" t="s">
        <v>6941</v>
      </c>
      <c r="C454" s="53" t="s">
        <v>6942</v>
      </c>
      <c r="D454" s="34" t="s">
        <v>2614</v>
      </c>
      <c r="E454" s="34" t="s">
        <v>6943</v>
      </c>
    </row>
    <row r="455" spans="2:8">
      <c r="B455" s="34" t="s">
        <v>6944</v>
      </c>
      <c r="C455" s="55" t="s">
        <v>6945</v>
      </c>
      <c r="D455" s="34" t="s">
        <v>2614</v>
      </c>
      <c r="E455" s="60" t="s">
        <v>6946</v>
      </c>
      <c r="F455" s="130" t="s">
        <v>8360</v>
      </c>
    </row>
    <row r="456" spans="2:8">
      <c r="B456" s="34" t="s">
        <v>6947</v>
      </c>
      <c r="C456" s="55" t="s">
        <v>6948</v>
      </c>
      <c r="D456" s="34" t="s">
        <v>2614</v>
      </c>
      <c r="E456" s="60" t="s">
        <v>6949</v>
      </c>
      <c r="F456" s="131"/>
    </row>
    <row r="457" spans="2:8">
      <c r="B457" s="34" t="s">
        <v>6950</v>
      </c>
      <c r="C457" s="55" t="s">
        <v>6951</v>
      </c>
      <c r="D457" s="34" t="s">
        <v>2614</v>
      </c>
      <c r="E457" s="60" t="s">
        <v>6952</v>
      </c>
      <c r="F457" s="131"/>
    </row>
    <row r="458" spans="2:8" ht="19.5" thickBot="1">
      <c r="B458" s="34" t="s">
        <v>6953</v>
      </c>
      <c r="C458" s="55" t="s">
        <v>6954</v>
      </c>
      <c r="D458" s="34" t="s">
        <v>2614</v>
      </c>
      <c r="E458" s="60" t="s">
        <v>6955</v>
      </c>
      <c r="F458" s="132"/>
    </row>
    <row r="459" spans="2:8">
      <c r="B459" s="34" t="s">
        <v>6956</v>
      </c>
      <c r="C459" s="55" t="s">
        <v>6957</v>
      </c>
      <c r="D459" s="34" t="s">
        <v>2614</v>
      </c>
      <c r="E459" s="34" t="s">
        <v>6958</v>
      </c>
      <c r="G459" s="54" t="s">
        <v>3125</v>
      </c>
      <c r="H459" s="54" t="s">
        <v>1147</v>
      </c>
    </row>
    <row r="460" spans="2:8">
      <c r="B460" s="34" t="s">
        <v>6959</v>
      </c>
      <c r="C460" s="56" t="s">
        <v>6960</v>
      </c>
      <c r="D460" s="34" t="s">
        <v>2614</v>
      </c>
      <c r="E460" s="34" t="s">
        <v>6961</v>
      </c>
    </row>
    <row r="461" spans="2:8">
      <c r="B461" s="34" t="s">
        <v>6962</v>
      </c>
      <c r="C461" s="55" t="s">
        <v>6963</v>
      </c>
      <c r="D461" s="34" t="s">
        <v>2614</v>
      </c>
      <c r="E461" s="34" t="s">
        <v>6964</v>
      </c>
      <c r="G461" s="54" t="s">
        <v>3100</v>
      </c>
      <c r="H461" s="54" t="s">
        <v>882</v>
      </c>
    </row>
    <row r="462" spans="2:8">
      <c r="B462" s="34" t="s">
        <v>6965</v>
      </c>
      <c r="C462" s="39" t="s">
        <v>6966</v>
      </c>
      <c r="D462" s="34" t="s">
        <v>2614</v>
      </c>
      <c r="E462" s="34" t="s">
        <v>206</v>
      </c>
    </row>
    <row r="463" spans="2:8">
      <c r="B463" s="34" t="s">
        <v>6967</v>
      </c>
      <c r="C463" s="39" t="s">
        <v>6968</v>
      </c>
      <c r="D463" s="34" t="s">
        <v>2614</v>
      </c>
      <c r="E463" s="34" t="s">
        <v>206</v>
      </c>
    </row>
    <row r="464" spans="2:8">
      <c r="B464" s="34" t="s">
        <v>6969</v>
      </c>
      <c r="C464" s="39" t="s">
        <v>6970</v>
      </c>
      <c r="D464" s="34" t="s">
        <v>2614</v>
      </c>
      <c r="E464" s="34" t="s">
        <v>206</v>
      </c>
    </row>
    <row r="465" spans="2:8">
      <c r="B465" s="34" t="s">
        <v>6971</v>
      </c>
      <c r="C465" s="39" t="s">
        <v>6972</v>
      </c>
      <c r="D465" s="34" t="s">
        <v>2614</v>
      </c>
      <c r="E465" s="34" t="s">
        <v>206</v>
      </c>
    </row>
    <row r="466" spans="2:8">
      <c r="B466" s="34" t="s">
        <v>6973</v>
      </c>
      <c r="C466" s="55" t="s">
        <v>6974</v>
      </c>
      <c r="D466" s="34" t="s">
        <v>2614</v>
      </c>
      <c r="E466" s="34" t="s">
        <v>6975</v>
      </c>
      <c r="G466" s="54" t="s">
        <v>2992</v>
      </c>
      <c r="H466" s="54" t="s">
        <v>417</v>
      </c>
    </row>
    <row r="467" spans="2:8">
      <c r="B467" s="34" t="s">
        <v>6976</v>
      </c>
      <c r="C467" s="55" t="s">
        <v>6977</v>
      </c>
      <c r="D467" s="34" t="s">
        <v>2614</v>
      </c>
      <c r="E467" s="34" t="s">
        <v>6978</v>
      </c>
      <c r="G467" s="54" t="s">
        <v>2993</v>
      </c>
      <c r="H467" s="54" t="s">
        <v>420</v>
      </c>
    </row>
    <row r="468" spans="2:8">
      <c r="B468" s="34" t="s">
        <v>6979</v>
      </c>
      <c r="C468" s="55" t="s">
        <v>6980</v>
      </c>
      <c r="D468" s="34" t="s">
        <v>2614</v>
      </c>
      <c r="E468" s="34" t="s">
        <v>6981</v>
      </c>
      <c r="G468" s="54" t="s">
        <v>2994</v>
      </c>
      <c r="H468" s="54" t="s">
        <v>423</v>
      </c>
    </row>
    <row r="469" spans="2:8">
      <c r="B469" s="34" t="s">
        <v>6982</v>
      </c>
      <c r="C469" s="55" t="s">
        <v>6983</v>
      </c>
      <c r="D469" s="34" t="s">
        <v>2614</v>
      </c>
      <c r="E469" s="34" t="s">
        <v>6984</v>
      </c>
      <c r="G469" s="54" t="s">
        <v>2995</v>
      </c>
      <c r="H469" s="54" t="s">
        <v>426</v>
      </c>
    </row>
    <row r="470" spans="2:8">
      <c r="B470" s="34" t="s">
        <v>6985</v>
      </c>
      <c r="C470" s="55" t="s">
        <v>6986</v>
      </c>
      <c r="D470" s="34" t="s">
        <v>2614</v>
      </c>
      <c r="E470" s="34" t="s">
        <v>6987</v>
      </c>
      <c r="G470" s="54" t="s">
        <v>2996</v>
      </c>
      <c r="H470" s="54" t="s">
        <v>429</v>
      </c>
    </row>
    <row r="471" spans="2:8">
      <c r="B471" s="34" t="s">
        <v>6988</v>
      </c>
      <c r="C471" s="55" t="s">
        <v>6989</v>
      </c>
      <c r="D471" s="34" t="s">
        <v>2614</v>
      </c>
      <c r="E471" s="34" t="s">
        <v>6990</v>
      </c>
      <c r="G471" s="54" t="s">
        <v>2997</v>
      </c>
      <c r="H471" s="54" t="s">
        <v>432</v>
      </c>
    </row>
    <row r="472" spans="2:8">
      <c r="B472" s="34" t="s">
        <v>6991</v>
      </c>
      <c r="C472" s="55" t="s">
        <v>6992</v>
      </c>
      <c r="D472" s="34" t="s">
        <v>2614</v>
      </c>
      <c r="E472" s="34" t="s">
        <v>6993</v>
      </c>
      <c r="G472" s="54" t="s">
        <v>2998</v>
      </c>
      <c r="H472" s="54" t="s">
        <v>435</v>
      </c>
    </row>
    <row r="473" spans="2:8">
      <c r="B473" s="34" t="s">
        <v>6994</v>
      </c>
      <c r="C473" s="55" t="s">
        <v>6995</v>
      </c>
      <c r="D473" s="34" t="s">
        <v>2614</v>
      </c>
      <c r="E473" s="34" t="s">
        <v>6996</v>
      </c>
      <c r="G473" s="54" t="s">
        <v>2999</v>
      </c>
      <c r="H473" s="54" t="s">
        <v>438</v>
      </c>
    </row>
    <row r="474" spans="2:8">
      <c r="B474" s="34" t="s">
        <v>6997</v>
      </c>
      <c r="C474" s="55" t="s">
        <v>6998</v>
      </c>
      <c r="D474" s="34" t="s">
        <v>2614</v>
      </c>
      <c r="E474" s="34" t="s">
        <v>6999</v>
      </c>
      <c r="G474" s="54" t="s">
        <v>2931</v>
      </c>
      <c r="H474" s="54" t="s">
        <v>177</v>
      </c>
    </row>
    <row r="475" spans="2:8">
      <c r="B475" s="34" t="s">
        <v>7000</v>
      </c>
      <c r="C475" s="55" t="s">
        <v>7001</v>
      </c>
      <c r="D475" s="34" t="s">
        <v>2614</v>
      </c>
      <c r="E475" s="34" t="s">
        <v>7002</v>
      </c>
      <c r="G475" s="54" t="s">
        <v>3000</v>
      </c>
      <c r="H475" s="54" t="s">
        <v>441</v>
      </c>
    </row>
    <row r="476" spans="2:8">
      <c r="B476" s="34" t="s">
        <v>7003</v>
      </c>
      <c r="C476" s="55" t="s">
        <v>7004</v>
      </c>
      <c r="D476" s="34" t="s">
        <v>2614</v>
      </c>
      <c r="E476" s="34" t="s">
        <v>7005</v>
      </c>
      <c r="G476" s="54" t="s">
        <v>3001</v>
      </c>
      <c r="H476" s="54" t="s">
        <v>444</v>
      </c>
    </row>
    <row r="477" spans="2:8">
      <c r="B477" s="34" t="s">
        <v>7006</v>
      </c>
      <c r="C477" s="55" t="s">
        <v>7007</v>
      </c>
      <c r="D477" s="34" t="s">
        <v>2614</v>
      </c>
      <c r="E477" s="34" t="s">
        <v>7008</v>
      </c>
      <c r="G477" s="54" t="s">
        <v>2914</v>
      </c>
      <c r="H477" s="54" t="s">
        <v>123</v>
      </c>
    </row>
    <row r="478" spans="2:8">
      <c r="B478" s="34" t="s">
        <v>7009</v>
      </c>
      <c r="C478" s="39" t="s">
        <v>7010</v>
      </c>
      <c r="D478" s="34" t="s">
        <v>2614</v>
      </c>
      <c r="E478" s="34" t="s">
        <v>206</v>
      </c>
    </row>
    <row r="479" spans="2:8">
      <c r="B479" s="34" t="s">
        <v>7011</v>
      </c>
      <c r="C479" s="53" t="s">
        <v>7012</v>
      </c>
      <c r="D479" s="34" t="s">
        <v>2614</v>
      </c>
      <c r="E479" s="34" t="s">
        <v>7013</v>
      </c>
    </row>
    <row r="480" spans="2:8">
      <c r="B480" s="34" t="s">
        <v>7014</v>
      </c>
      <c r="C480" s="53" t="s">
        <v>7015</v>
      </c>
      <c r="D480" s="34" t="s">
        <v>2614</v>
      </c>
      <c r="E480" s="34" t="s">
        <v>7016</v>
      </c>
    </row>
    <row r="481" spans="2:5">
      <c r="B481" s="34" t="s">
        <v>7017</v>
      </c>
      <c r="C481" s="53" t="s">
        <v>7018</v>
      </c>
      <c r="D481" s="34" t="s">
        <v>2614</v>
      </c>
      <c r="E481" s="34" t="s">
        <v>7019</v>
      </c>
    </row>
    <row r="482" spans="2:5">
      <c r="B482" s="34" t="s">
        <v>7020</v>
      </c>
      <c r="C482" s="53" t="s">
        <v>7021</v>
      </c>
      <c r="D482" s="34" t="s">
        <v>2614</v>
      </c>
      <c r="E482" s="34" t="s">
        <v>7022</v>
      </c>
    </row>
    <row r="483" spans="2:5">
      <c r="B483" s="34" t="s">
        <v>7023</v>
      </c>
      <c r="C483" s="39" t="s">
        <v>7024</v>
      </c>
      <c r="D483" s="34" t="s">
        <v>2614</v>
      </c>
      <c r="E483" s="34" t="s">
        <v>206</v>
      </c>
    </row>
    <row r="484" spans="2:5">
      <c r="B484" s="34" t="s">
        <v>7025</v>
      </c>
      <c r="C484" s="39" t="s">
        <v>7026</v>
      </c>
      <c r="D484" s="34" t="s">
        <v>2614</v>
      </c>
      <c r="E484" s="34" t="s">
        <v>206</v>
      </c>
    </row>
    <row r="485" spans="2:5">
      <c r="B485" s="34" t="s">
        <v>7027</v>
      </c>
      <c r="C485" s="39" t="s">
        <v>7028</v>
      </c>
      <c r="D485" s="34" t="s">
        <v>2614</v>
      </c>
      <c r="E485" s="34" t="s">
        <v>206</v>
      </c>
    </row>
    <row r="486" spans="2:5">
      <c r="B486" s="34" t="s">
        <v>7029</v>
      </c>
      <c r="C486" s="39" t="s">
        <v>7030</v>
      </c>
      <c r="D486" s="34" t="s">
        <v>2614</v>
      </c>
      <c r="E486" s="34" t="s">
        <v>206</v>
      </c>
    </row>
    <row r="487" spans="2:5">
      <c r="B487" s="34" t="s">
        <v>7031</v>
      </c>
      <c r="C487" s="39" t="s">
        <v>7032</v>
      </c>
      <c r="D487" s="34" t="s">
        <v>2614</v>
      </c>
      <c r="E487" s="34" t="s">
        <v>206</v>
      </c>
    </row>
    <row r="488" spans="2:5">
      <c r="B488" s="34" t="s">
        <v>7033</v>
      </c>
      <c r="C488" s="39" t="s">
        <v>7034</v>
      </c>
      <c r="D488" s="34" t="s">
        <v>2614</v>
      </c>
      <c r="E488" s="34" t="s">
        <v>206</v>
      </c>
    </row>
    <row r="489" spans="2:5">
      <c r="B489" s="34" t="s">
        <v>7035</v>
      </c>
      <c r="C489" s="39" t="s">
        <v>7036</v>
      </c>
      <c r="D489" s="34" t="s">
        <v>2614</v>
      </c>
      <c r="E489" s="34" t="s">
        <v>206</v>
      </c>
    </row>
    <row r="490" spans="2:5">
      <c r="B490" s="34" t="s">
        <v>7037</v>
      </c>
      <c r="C490" s="39" t="s">
        <v>7038</v>
      </c>
      <c r="D490" s="34" t="s">
        <v>2614</v>
      </c>
      <c r="E490" s="34" t="s">
        <v>206</v>
      </c>
    </row>
    <row r="491" spans="2:5">
      <c r="B491" s="34" t="s">
        <v>7039</v>
      </c>
      <c r="C491" s="39" t="s">
        <v>7040</v>
      </c>
      <c r="D491" s="34" t="s">
        <v>2614</v>
      </c>
      <c r="E491" s="34" t="s">
        <v>206</v>
      </c>
    </row>
    <row r="492" spans="2:5">
      <c r="B492" s="34" t="s">
        <v>7041</v>
      </c>
      <c r="C492" s="39" t="s">
        <v>7042</v>
      </c>
      <c r="D492" s="34" t="s">
        <v>2614</v>
      </c>
      <c r="E492" s="34" t="s">
        <v>206</v>
      </c>
    </row>
    <row r="493" spans="2:5">
      <c r="B493" s="34" t="s">
        <v>7043</v>
      </c>
      <c r="C493" s="39" t="s">
        <v>7044</v>
      </c>
      <c r="D493" s="34" t="s">
        <v>2614</v>
      </c>
      <c r="E493" s="34" t="s">
        <v>206</v>
      </c>
    </row>
    <row r="494" spans="2:5">
      <c r="B494" s="34" t="s">
        <v>7045</v>
      </c>
      <c r="C494" s="39" t="s">
        <v>7046</v>
      </c>
      <c r="D494" s="34" t="s">
        <v>2614</v>
      </c>
      <c r="E494" s="34" t="s">
        <v>206</v>
      </c>
    </row>
    <row r="495" spans="2:5">
      <c r="B495" s="34" t="s">
        <v>7047</v>
      </c>
      <c r="C495" s="53" t="s">
        <v>7048</v>
      </c>
      <c r="D495" s="34" t="s">
        <v>2614</v>
      </c>
      <c r="E495" s="34" t="s">
        <v>7049</v>
      </c>
    </row>
    <row r="496" spans="2:5">
      <c r="B496" s="34" t="s">
        <v>7050</v>
      </c>
      <c r="C496" s="53" t="s">
        <v>7051</v>
      </c>
      <c r="D496" s="34" t="s">
        <v>2614</v>
      </c>
      <c r="E496" s="34" t="s">
        <v>7052</v>
      </c>
    </row>
    <row r="497" spans="2:8">
      <c r="B497" s="34" t="s">
        <v>7053</v>
      </c>
      <c r="C497" s="39" t="s">
        <v>7054</v>
      </c>
      <c r="D497" s="34" t="s">
        <v>2614</v>
      </c>
      <c r="E497" s="34" t="s">
        <v>206</v>
      </c>
    </row>
    <row r="498" spans="2:8">
      <c r="B498" s="34" t="s">
        <v>7055</v>
      </c>
      <c r="C498" s="53" t="s">
        <v>7056</v>
      </c>
      <c r="D498" s="34" t="s">
        <v>2614</v>
      </c>
      <c r="E498" s="34" t="s">
        <v>7057</v>
      </c>
    </row>
    <row r="499" spans="2:8">
      <c r="B499" s="34" t="s">
        <v>7058</v>
      </c>
      <c r="C499" s="53" t="s">
        <v>7059</v>
      </c>
      <c r="D499" s="34" t="s">
        <v>2614</v>
      </c>
      <c r="E499" s="34" t="s">
        <v>7060</v>
      </c>
    </row>
    <row r="500" spans="2:8">
      <c r="B500" s="34" t="s">
        <v>7061</v>
      </c>
      <c r="C500" s="53" t="s">
        <v>7062</v>
      </c>
      <c r="D500" s="34" t="s">
        <v>2614</v>
      </c>
      <c r="E500" s="34" t="s">
        <v>7063</v>
      </c>
    </row>
    <row r="501" spans="2:8">
      <c r="B501" s="34" t="s">
        <v>7064</v>
      </c>
      <c r="C501" s="39" t="s">
        <v>7065</v>
      </c>
      <c r="D501" s="34" t="s">
        <v>2614</v>
      </c>
      <c r="E501" s="34" t="s">
        <v>206</v>
      </c>
    </row>
    <row r="502" spans="2:8">
      <c r="B502" s="34" t="s">
        <v>7066</v>
      </c>
      <c r="C502" s="53" t="s">
        <v>7067</v>
      </c>
      <c r="D502" s="34" t="s">
        <v>2614</v>
      </c>
      <c r="E502" s="34" t="s">
        <v>7068</v>
      </c>
    </row>
    <row r="503" spans="2:8">
      <c r="B503" s="34" t="s">
        <v>7069</v>
      </c>
      <c r="C503" s="56" t="s">
        <v>7070</v>
      </c>
      <c r="D503" s="34" t="s">
        <v>2614</v>
      </c>
      <c r="E503" s="34" t="s">
        <v>7071</v>
      </c>
    </row>
    <row r="504" spans="2:8">
      <c r="B504" s="34" t="s">
        <v>7072</v>
      </c>
      <c r="C504" s="39" t="s">
        <v>7073</v>
      </c>
      <c r="D504" s="34" t="s">
        <v>2614</v>
      </c>
      <c r="E504" s="34" t="s">
        <v>206</v>
      </c>
    </row>
    <row r="505" spans="2:8">
      <c r="B505" s="34" t="s">
        <v>7074</v>
      </c>
      <c r="C505" s="39" t="s">
        <v>7075</v>
      </c>
      <c r="D505" s="34" t="s">
        <v>2614</v>
      </c>
      <c r="E505" s="34" t="s">
        <v>206</v>
      </c>
    </row>
    <row r="506" spans="2:8">
      <c r="B506" s="34" t="s">
        <v>7076</v>
      </c>
      <c r="C506" s="39" t="s">
        <v>7077</v>
      </c>
      <c r="D506" s="34" t="s">
        <v>2614</v>
      </c>
      <c r="E506" s="34" t="s">
        <v>206</v>
      </c>
    </row>
    <row r="507" spans="2:8">
      <c r="B507" s="34" t="s">
        <v>7078</v>
      </c>
      <c r="C507" s="55" t="s">
        <v>7079</v>
      </c>
      <c r="D507" s="34" t="s">
        <v>2614</v>
      </c>
      <c r="E507" s="34" t="s">
        <v>7080</v>
      </c>
      <c r="G507" s="54" t="s">
        <v>3002</v>
      </c>
      <c r="H507" s="54" t="s">
        <v>447</v>
      </c>
    </row>
    <row r="508" spans="2:8">
      <c r="B508" s="34" t="s">
        <v>7081</v>
      </c>
      <c r="C508" s="55" t="s">
        <v>7082</v>
      </c>
      <c r="D508" s="34" t="s">
        <v>2614</v>
      </c>
      <c r="E508" s="34" t="s">
        <v>7083</v>
      </c>
      <c r="G508" s="54" t="s">
        <v>3003</v>
      </c>
      <c r="H508" s="54" t="s">
        <v>450</v>
      </c>
    </row>
    <row r="509" spans="2:8">
      <c r="B509" s="34" t="s">
        <v>7084</v>
      </c>
      <c r="C509" s="56" t="s">
        <v>7085</v>
      </c>
      <c r="D509" s="34" t="s">
        <v>2614</v>
      </c>
      <c r="E509" s="34" t="s">
        <v>7086</v>
      </c>
    </row>
    <row r="510" spans="2:8">
      <c r="B510" s="34" t="s">
        <v>7087</v>
      </c>
      <c r="C510" s="56" t="s">
        <v>7088</v>
      </c>
      <c r="D510" s="34" t="s">
        <v>2614</v>
      </c>
      <c r="E510" s="34" t="s">
        <v>7089</v>
      </c>
    </row>
    <row r="511" spans="2:8">
      <c r="B511" s="34" t="e">
        <f>#REF!-#REF!-5</f>
        <v>#REF!</v>
      </c>
      <c r="C511" s="53" t="s">
        <v>7090</v>
      </c>
      <c r="D511" s="34" t="s">
        <v>2614</v>
      </c>
      <c r="E511" s="34" t="s">
        <v>7091</v>
      </c>
    </row>
    <row r="512" spans="2:8">
      <c r="B512" s="34" t="s">
        <v>7092</v>
      </c>
      <c r="C512" s="39" t="s">
        <v>7093</v>
      </c>
      <c r="D512" s="34" t="s">
        <v>2614</v>
      </c>
      <c r="E512" s="34" t="s">
        <v>206</v>
      </c>
    </row>
    <row r="513" spans="2:8">
      <c r="B513" s="34" t="s">
        <v>7094</v>
      </c>
      <c r="C513" s="55" t="s">
        <v>7095</v>
      </c>
      <c r="D513" s="34" t="s">
        <v>2614</v>
      </c>
      <c r="E513" s="34" t="s">
        <v>7096</v>
      </c>
      <c r="G513" s="54" t="s">
        <v>3030</v>
      </c>
      <c r="H513" s="54" t="s">
        <v>572</v>
      </c>
    </row>
    <row r="514" spans="2:8">
      <c r="B514" s="34" t="s">
        <v>7097</v>
      </c>
      <c r="C514" s="55" t="s">
        <v>7098</v>
      </c>
      <c r="D514" s="34" t="s">
        <v>2614</v>
      </c>
      <c r="E514" s="34" t="s">
        <v>7099</v>
      </c>
      <c r="G514" s="54" t="s">
        <v>3031</v>
      </c>
      <c r="H514" s="54" t="s">
        <v>574</v>
      </c>
    </row>
    <row r="515" spans="2:8">
      <c r="B515" s="34" t="e">
        <f>#REF!-#REF!-1</f>
        <v>#REF!</v>
      </c>
      <c r="C515" s="53" t="s">
        <v>7100</v>
      </c>
      <c r="D515" s="34" t="s">
        <v>2614</v>
      </c>
      <c r="E515" s="34" t="s">
        <v>7101</v>
      </c>
    </row>
    <row r="516" spans="2:8">
      <c r="B516" s="34" t="e">
        <f>#REF!-#REF!-2</f>
        <v>#REF!</v>
      </c>
      <c r="C516" s="53" t="s">
        <v>7102</v>
      </c>
      <c r="D516" s="34" t="s">
        <v>2614</v>
      </c>
      <c r="E516" s="34" t="s">
        <v>7103</v>
      </c>
    </row>
    <row r="517" spans="2:8">
      <c r="B517" s="34" t="e">
        <f>#REF!-#REF!-3</f>
        <v>#REF!</v>
      </c>
      <c r="C517" s="53" t="s">
        <v>7104</v>
      </c>
      <c r="D517" s="34" t="s">
        <v>2614</v>
      </c>
      <c r="E517" s="34" t="s">
        <v>7105</v>
      </c>
    </row>
    <row r="518" spans="2:8">
      <c r="B518" s="34" t="e">
        <f>#REF!-#REF!-4</f>
        <v>#REF!</v>
      </c>
      <c r="C518" s="53" t="s">
        <v>7106</v>
      </c>
      <c r="D518" s="34" t="s">
        <v>2614</v>
      </c>
      <c r="E518" s="34" t="s">
        <v>7107</v>
      </c>
    </row>
    <row r="519" spans="2:8">
      <c r="B519" s="34" t="s">
        <v>7108</v>
      </c>
      <c r="C519" s="55" t="s">
        <v>7109</v>
      </c>
      <c r="D519" s="34" t="s">
        <v>2614</v>
      </c>
      <c r="E519" s="34" t="s">
        <v>7110</v>
      </c>
      <c r="G519" s="54" t="s">
        <v>3032</v>
      </c>
      <c r="H519" s="54" t="s">
        <v>576</v>
      </c>
    </row>
    <row r="520" spans="2:8">
      <c r="B520" s="34" t="s">
        <v>7111</v>
      </c>
      <c r="C520" s="55" t="s">
        <v>7112</v>
      </c>
      <c r="D520" s="34" t="s">
        <v>2614</v>
      </c>
      <c r="E520" s="34" t="s">
        <v>7113</v>
      </c>
      <c r="G520" s="54" t="s">
        <v>3033</v>
      </c>
      <c r="H520" s="54" t="s">
        <v>579</v>
      </c>
    </row>
    <row r="521" spans="2:8">
      <c r="B521" s="34" t="s">
        <v>7114</v>
      </c>
      <c r="C521" s="55" t="s">
        <v>7115</v>
      </c>
      <c r="D521" s="34" t="s">
        <v>2614</v>
      </c>
      <c r="E521" s="34" t="s">
        <v>7116</v>
      </c>
      <c r="G521" s="54" t="s">
        <v>3034</v>
      </c>
      <c r="H521" s="54" t="s">
        <v>582</v>
      </c>
    </row>
    <row r="522" spans="2:8">
      <c r="B522" s="34" t="s">
        <v>7117</v>
      </c>
      <c r="C522" s="55" t="s">
        <v>7118</v>
      </c>
      <c r="D522" s="34" t="s">
        <v>2614</v>
      </c>
      <c r="E522" s="34" t="s">
        <v>7119</v>
      </c>
      <c r="G522" s="54" t="s">
        <v>3035</v>
      </c>
      <c r="H522" s="54" t="s">
        <v>584</v>
      </c>
    </row>
    <row r="523" spans="2:8">
      <c r="B523" s="34" t="s">
        <v>7120</v>
      </c>
      <c r="C523" s="55" t="s">
        <v>7121</v>
      </c>
      <c r="D523" s="34" t="s">
        <v>2614</v>
      </c>
      <c r="E523" s="34" t="s">
        <v>7122</v>
      </c>
      <c r="G523" s="54" t="s">
        <v>3036</v>
      </c>
      <c r="H523" s="54" t="s">
        <v>586</v>
      </c>
    </row>
    <row r="524" spans="2:8">
      <c r="B524" s="34" t="s">
        <v>7123</v>
      </c>
      <c r="C524" s="55" t="s">
        <v>7124</v>
      </c>
      <c r="D524" s="34" t="s">
        <v>2614</v>
      </c>
      <c r="E524" s="34" t="s">
        <v>7125</v>
      </c>
      <c r="G524" s="54" t="s">
        <v>3037</v>
      </c>
      <c r="H524" s="54" t="s">
        <v>588</v>
      </c>
    </row>
    <row r="525" spans="2:8">
      <c r="B525" s="34" t="s">
        <v>7126</v>
      </c>
      <c r="C525" s="55" t="s">
        <v>7127</v>
      </c>
      <c r="D525" s="34" t="s">
        <v>2614</v>
      </c>
      <c r="E525" s="34" t="s">
        <v>7128</v>
      </c>
      <c r="G525" s="54" t="s">
        <v>3042</v>
      </c>
      <c r="H525" s="54" t="s">
        <v>598</v>
      </c>
    </row>
    <row r="526" spans="2:8">
      <c r="B526" s="34" t="s">
        <v>7129</v>
      </c>
      <c r="C526" s="55" t="s">
        <v>7130</v>
      </c>
      <c r="D526" s="34" t="s">
        <v>2614</v>
      </c>
      <c r="E526" s="34" t="s">
        <v>7131</v>
      </c>
      <c r="G526" s="54" t="s">
        <v>3043</v>
      </c>
      <c r="H526" s="54" t="s">
        <v>601</v>
      </c>
    </row>
    <row r="527" spans="2:8">
      <c r="B527" s="34" t="s">
        <v>7132</v>
      </c>
      <c r="C527" s="55" t="s">
        <v>7133</v>
      </c>
      <c r="D527" s="34" t="s">
        <v>2614</v>
      </c>
      <c r="E527" s="34" t="s">
        <v>7134</v>
      </c>
      <c r="G527" s="54" t="s">
        <v>3047</v>
      </c>
      <c r="H527" s="54" t="s">
        <v>623</v>
      </c>
    </row>
    <row r="528" spans="2:8">
      <c r="B528" s="34" t="s">
        <v>7135</v>
      </c>
      <c r="C528" s="55" t="s">
        <v>7136</v>
      </c>
      <c r="D528" s="34" t="s">
        <v>2614</v>
      </c>
      <c r="E528" s="34" t="s">
        <v>7137</v>
      </c>
      <c r="G528" s="54" t="s">
        <v>3048</v>
      </c>
      <c r="H528" s="54" t="s">
        <v>626</v>
      </c>
    </row>
    <row r="529" spans="2:8">
      <c r="B529" s="34" t="s">
        <v>7138</v>
      </c>
      <c r="C529" s="55" t="s">
        <v>7139</v>
      </c>
      <c r="D529" s="34" t="s">
        <v>2614</v>
      </c>
      <c r="E529" s="34" t="s">
        <v>7140</v>
      </c>
      <c r="G529" s="54" t="s">
        <v>3022</v>
      </c>
      <c r="H529" s="54" t="s">
        <v>554</v>
      </c>
    </row>
    <row r="530" spans="2:8">
      <c r="B530" s="34" t="s">
        <v>7141</v>
      </c>
      <c r="C530" s="55" t="s">
        <v>7142</v>
      </c>
      <c r="D530" s="34" t="s">
        <v>2614</v>
      </c>
      <c r="E530" s="34" t="s">
        <v>7143</v>
      </c>
      <c r="G530" s="54" t="s">
        <v>3023</v>
      </c>
      <c r="H530" s="54" t="s">
        <v>556</v>
      </c>
    </row>
    <row r="531" spans="2:8">
      <c r="B531" s="34" t="e">
        <f>#REF!-#REF!-#REF!</f>
        <v>#REF!</v>
      </c>
      <c r="C531" s="53" t="s">
        <v>7144</v>
      </c>
      <c r="D531" s="34" t="s">
        <v>2614</v>
      </c>
      <c r="E531" s="34" t="s">
        <v>7145</v>
      </c>
    </row>
    <row r="532" spans="2:8">
      <c r="B532" s="34" t="s">
        <v>7146</v>
      </c>
      <c r="C532" s="39" t="s">
        <v>7147</v>
      </c>
      <c r="D532" s="34" t="s">
        <v>2614</v>
      </c>
      <c r="E532" s="34" t="s">
        <v>206</v>
      </c>
    </row>
    <row r="533" spans="2:8">
      <c r="B533" s="34" t="s">
        <v>7148</v>
      </c>
      <c r="C533" s="39" t="s">
        <v>7149</v>
      </c>
      <c r="D533" s="34" t="s">
        <v>2614</v>
      </c>
      <c r="E533" s="34" t="s">
        <v>206</v>
      </c>
    </row>
    <row r="534" spans="2:8">
      <c r="B534" s="34" t="s">
        <v>7150</v>
      </c>
      <c r="C534" s="39" t="s">
        <v>7151</v>
      </c>
      <c r="D534" s="34" t="s">
        <v>2614</v>
      </c>
      <c r="E534" s="34" t="s">
        <v>206</v>
      </c>
    </row>
    <row r="535" spans="2:8">
      <c r="B535" s="34" t="e">
        <f>#REF!-#REF!-#REF!</f>
        <v>#REF!</v>
      </c>
      <c r="C535" s="53" t="s">
        <v>7152</v>
      </c>
      <c r="D535" s="34" t="s">
        <v>2614</v>
      </c>
      <c r="E535" s="34" t="s">
        <v>7153</v>
      </c>
    </row>
    <row r="536" spans="2:8">
      <c r="B536" s="34" t="s">
        <v>7154</v>
      </c>
      <c r="C536" s="39" t="s">
        <v>7155</v>
      </c>
      <c r="D536" s="34" t="s">
        <v>2614</v>
      </c>
      <c r="E536" s="34" t="s">
        <v>206</v>
      </c>
    </row>
    <row r="537" spans="2:8">
      <c r="B537" s="34" t="s">
        <v>7156</v>
      </c>
      <c r="C537" s="39" t="s">
        <v>7157</v>
      </c>
      <c r="D537" s="34" t="s">
        <v>2614</v>
      </c>
      <c r="E537" s="34" t="s">
        <v>206</v>
      </c>
    </row>
    <row r="538" spans="2:8">
      <c r="B538" s="34" t="s">
        <v>7158</v>
      </c>
      <c r="C538" s="39" t="s">
        <v>7159</v>
      </c>
      <c r="D538" s="34" t="s">
        <v>2614</v>
      </c>
      <c r="E538" s="34" t="s">
        <v>206</v>
      </c>
    </row>
    <row r="539" spans="2:8">
      <c r="B539" s="34" t="s">
        <v>7160</v>
      </c>
      <c r="C539" s="55" t="s">
        <v>7161</v>
      </c>
      <c r="D539" s="34" t="s">
        <v>2614</v>
      </c>
      <c r="E539" s="34" t="s">
        <v>7162</v>
      </c>
      <c r="G539" s="54" t="s">
        <v>2918</v>
      </c>
      <c r="H539" s="54" t="s">
        <v>174</v>
      </c>
    </row>
    <row r="540" spans="2:8">
      <c r="B540" s="34" t="s">
        <v>7163</v>
      </c>
      <c r="C540" s="55" t="s">
        <v>7164</v>
      </c>
      <c r="D540" s="34" t="s">
        <v>2614</v>
      </c>
      <c r="E540" s="34" t="s">
        <v>7165</v>
      </c>
      <c r="G540" s="54" t="s">
        <v>3004</v>
      </c>
      <c r="H540" s="54" t="s">
        <v>456</v>
      </c>
    </row>
    <row r="541" spans="2:8">
      <c r="B541" s="34" t="s">
        <v>7166</v>
      </c>
      <c r="C541" s="39" t="s">
        <v>7167</v>
      </c>
      <c r="D541" s="34" t="s">
        <v>2614</v>
      </c>
      <c r="E541" s="34" t="s">
        <v>206</v>
      </c>
    </row>
    <row r="542" spans="2:8">
      <c r="B542" s="34" t="s">
        <v>7168</v>
      </c>
      <c r="C542" s="39" t="s">
        <v>7169</v>
      </c>
      <c r="D542" s="34" t="s">
        <v>2614</v>
      </c>
      <c r="E542" s="34" t="s">
        <v>206</v>
      </c>
    </row>
    <row r="543" spans="2:8">
      <c r="B543" s="34" t="s">
        <v>7170</v>
      </c>
      <c r="C543" s="55" t="s">
        <v>7171</v>
      </c>
      <c r="D543" s="34" t="s">
        <v>2614</v>
      </c>
      <c r="E543" s="34" t="s">
        <v>7172</v>
      </c>
      <c r="G543" s="54" t="s">
        <v>3005</v>
      </c>
      <c r="H543" s="54" t="s">
        <v>490</v>
      </c>
    </row>
    <row r="544" spans="2:8">
      <c r="B544" s="34" t="s">
        <v>7173</v>
      </c>
      <c r="C544" s="55" t="s">
        <v>7174</v>
      </c>
      <c r="D544" s="34" t="s">
        <v>2614</v>
      </c>
      <c r="E544" s="34" t="s">
        <v>7175</v>
      </c>
      <c r="G544" s="54" t="s">
        <v>3006</v>
      </c>
      <c r="H544" s="54" t="s">
        <v>492</v>
      </c>
    </row>
    <row r="545" spans="2:8">
      <c r="B545" s="34" t="s">
        <v>7176</v>
      </c>
      <c r="C545" s="39" t="s">
        <v>7177</v>
      </c>
      <c r="D545" s="34" t="s">
        <v>2614</v>
      </c>
      <c r="E545" s="34" t="s">
        <v>206</v>
      </c>
    </row>
    <row r="546" spans="2:8">
      <c r="B546" s="34" t="s">
        <v>7178</v>
      </c>
      <c r="C546" s="39" t="s">
        <v>7179</v>
      </c>
      <c r="D546" s="34" t="s">
        <v>2614</v>
      </c>
      <c r="E546" s="34" t="s">
        <v>206</v>
      </c>
    </row>
    <row r="547" spans="2:8">
      <c r="B547" s="34" t="s">
        <v>7180</v>
      </c>
      <c r="C547" s="55" t="s">
        <v>7181</v>
      </c>
      <c r="D547" s="34" t="s">
        <v>2614</v>
      </c>
      <c r="E547" s="34" t="s">
        <v>7182</v>
      </c>
      <c r="G547" s="54" t="s">
        <v>2932</v>
      </c>
      <c r="H547" s="54" t="s">
        <v>180</v>
      </c>
    </row>
    <row r="548" spans="2:8">
      <c r="B548" s="34" t="s">
        <v>7183</v>
      </c>
      <c r="C548" s="55" t="s">
        <v>7184</v>
      </c>
      <c r="D548" s="34" t="s">
        <v>2614</v>
      </c>
      <c r="E548" s="34" t="s">
        <v>7185</v>
      </c>
      <c r="G548" s="54" t="s">
        <v>3141</v>
      </c>
      <c r="H548" s="54" t="s">
        <v>1251</v>
      </c>
    </row>
    <row r="549" spans="2:8">
      <c r="B549" s="34" t="s">
        <v>7186</v>
      </c>
      <c r="C549" s="55" t="s">
        <v>7187</v>
      </c>
      <c r="D549" s="34" t="s">
        <v>2614</v>
      </c>
      <c r="E549" s="34" t="s">
        <v>7188</v>
      </c>
    </row>
    <row r="550" spans="2:8">
      <c r="B550" s="34" t="s">
        <v>7189</v>
      </c>
      <c r="C550" s="55" t="s">
        <v>7190</v>
      </c>
      <c r="D550" s="34" t="s">
        <v>2614</v>
      </c>
      <c r="E550" s="34" t="s">
        <v>7191</v>
      </c>
      <c r="G550" s="54" t="s">
        <v>3118</v>
      </c>
      <c r="H550" s="54" t="s">
        <v>1033</v>
      </c>
    </row>
    <row r="551" spans="2:8">
      <c r="B551" s="34" t="s">
        <v>7192</v>
      </c>
      <c r="C551" s="55" t="s">
        <v>7193</v>
      </c>
      <c r="D551" s="34" t="s">
        <v>2614</v>
      </c>
      <c r="E551" s="34" t="s">
        <v>7194</v>
      </c>
      <c r="G551" s="54" t="s">
        <v>2933</v>
      </c>
      <c r="H551" s="54" t="s">
        <v>183</v>
      </c>
    </row>
    <row r="552" spans="2:8">
      <c r="B552" s="34" t="s">
        <v>7195</v>
      </c>
      <c r="C552" s="55" t="s">
        <v>7196</v>
      </c>
      <c r="D552" s="34" t="s">
        <v>2614</v>
      </c>
      <c r="E552" s="34" t="s">
        <v>7197</v>
      </c>
    </row>
    <row r="553" spans="2:8">
      <c r="B553" s="34" t="s">
        <v>7198</v>
      </c>
      <c r="C553" s="55" t="s">
        <v>7199</v>
      </c>
      <c r="D553" s="34" t="s">
        <v>2614</v>
      </c>
      <c r="E553" s="34" t="s">
        <v>7200</v>
      </c>
      <c r="G553" s="54" t="s">
        <v>3007</v>
      </c>
      <c r="H553" s="54" t="s">
        <v>494</v>
      </c>
    </row>
    <row r="554" spans="2:8">
      <c r="B554" s="34" t="s">
        <v>7201</v>
      </c>
      <c r="C554" s="55" t="s">
        <v>7202</v>
      </c>
      <c r="D554" s="34" t="s">
        <v>2614</v>
      </c>
      <c r="E554" s="34" t="s">
        <v>7203</v>
      </c>
      <c r="G554" s="54" t="s">
        <v>3008</v>
      </c>
      <c r="H554" s="54" t="s">
        <v>496</v>
      </c>
    </row>
    <row r="555" spans="2:8">
      <c r="B555" s="34" t="s">
        <v>7204</v>
      </c>
      <c r="C555" s="55" t="s">
        <v>7205</v>
      </c>
      <c r="D555" s="34" t="s">
        <v>2614</v>
      </c>
      <c r="E555" s="34" t="s">
        <v>7206</v>
      </c>
      <c r="G555" s="54" t="s">
        <v>3012</v>
      </c>
      <c r="H555" s="54" t="s">
        <v>508</v>
      </c>
    </row>
    <row r="556" spans="2:8">
      <c r="B556" s="34" t="s">
        <v>7207</v>
      </c>
      <c r="C556" s="55" t="s">
        <v>7208</v>
      </c>
      <c r="D556" s="34" t="s">
        <v>2614</v>
      </c>
      <c r="E556" s="34" t="s">
        <v>7209</v>
      </c>
      <c r="G556" s="54" t="s">
        <v>3009</v>
      </c>
      <c r="H556" s="54" t="s">
        <v>499</v>
      </c>
    </row>
    <row r="557" spans="2:8">
      <c r="B557" s="34" t="s">
        <v>7210</v>
      </c>
      <c r="C557" s="55" t="s">
        <v>7211</v>
      </c>
      <c r="D557" s="34" t="s">
        <v>2614</v>
      </c>
      <c r="E557" s="34" t="s">
        <v>7212</v>
      </c>
      <c r="G557" s="54" t="s">
        <v>3013</v>
      </c>
      <c r="H557" s="54" t="s">
        <v>511</v>
      </c>
    </row>
    <row r="558" spans="2:8">
      <c r="B558" s="34" t="s">
        <v>7213</v>
      </c>
      <c r="C558" s="56" t="s">
        <v>7214</v>
      </c>
      <c r="D558" s="34" t="s">
        <v>2614</v>
      </c>
      <c r="E558" s="34" t="s">
        <v>7215</v>
      </c>
    </row>
    <row r="559" spans="2:8">
      <c r="B559" s="34" t="s">
        <v>7216</v>
      </c>
      <c r="C559" s="56" t="s">
        <v>7217</v>
      </c>
      <c r="D559" s="34" t="s">
        <v>2614</v>
      </c>
      <c r="E559" s="34" t="s">
        <v>7218</v>
      </c>
    </row>
    <row r="560" spans="2:8">
      <c r="B560" s="34" t="s">
        <v>7219</v>
      </c>
      <c r="C560" s="55" t="s">
        <v>7220</v>
      </c>
      <c r="D560" s="34" t="s">
        <v>2614</v>
      </c>
      <c r="E560" s="34" t="s">
        <v>7221</v>
      </c>
      <c r="G560" s="54" t="s">
        <v>3010</v>
      </c>
      <c r="H560" s="54" t="s">
        <v>502</v>
      </c>
    </row>
    <row r="561" spans="2:8">
      <c r="B561" s="34" t="s">
        <v>7222</v>
      </c>
      <c r="C561" s="55" t="s">
        <v>7223</v>
      </c>
      <c r="D561" s="34" t="s">
        <v>2614</v>
      </c>
      <c r="E561" s="34" t="s">
        <v>7224</v>
      </c>
      <c r="G561" s="54" t="s">
        <v>3011</v>
      </c>
      <c r="H561" s="54" t="s">
        <v>505</v>
      </c>
    </row>
    <row r="562" spans="2:8">
      <c r="B562" s="34" t="s">
        <v>7225</v>
      </c>
      <c r="C562" s="55" t="s">
        <v>7226</v>
      </c>
      <c r="D562" s="34" t="s">
        <v>2614</v>
      </c>
      <c r="E562" s="34" t="s">
        <v>7227</v>
      </c>
      <c r="G562" s="54" t="s">
        <v>3014</v>
      </c>
      <c r="H562" s="54" t="s">
        <v>520</v>
      </c>
    </row>
    <row r="563" spans="2:8">
      <c r="B563" s="34" t="s">
        <v>7228</v>
      </c>
      <c r="C563" s="55" t="s">
        <v>7229</v>
      </c>
      <c r="D563" s="34" t="s">
        <v>2614</v>
      </c>
      <c r="E563" s="34" t="s">
        <v>7230</v>
      </c>
      <c r="G563" s="54" t="s">
        <v>3015</v>
      </c>
      <c r="H563" s="54" t="s">
        <v>522</v>
      </c>
    </row>
    <row r="564" spans="2:8">
      <c r="B564" s="34" t="s">
        <v>7231</v>
      </c>
      <c r="C564" s="55" t="s">
        <v>7232</v>
      </c>
      <c r="D564" s="34" t="s">
        <v>2614</v>
      </c>
      <c r="E564" s="34" t="s">
        <v>7233</v>
      </c>
      <c r="G564" s="54" t="s">
        <v>3016</v>
      </c>
      <c r="H564" s="54" t="s">
        <v>524</v>
      </c>
    </row>
    <row r="565" spans="2:8">
      <c r="B565" s="34" t="s">
        <v>7234</v>
      </c>
      <c r="C565" s="55" t="s">
        <v>7235</v>
      </c>
      <c r="D565" s="34" t="s">
        <v>2614</v>
      </c>
      <c r="E565" s="34" t="s">
        <v>7236</v>
      </c>
      <c r="G565" s="54" t="s">
        <v>3017</v>
      </c>
      <c r="H565" s="54" t="s">
        <v>526</v>
      </c>
    </row>
    <row r="566" spans="2:8">
      <c r="B566" s="34" t="s">
        <v>7237</v>
      </c>
      <c r="C566" s="55" t="s">
        <v>7238</v>
      </c>
      <c r="D566" s="34" t="s">
        <v>2614</v>
      </c>
      <c r="E566" s="34" t="s">
        <v>7239</v>
      </c>
      <c r="G566" s="54" t="s">
        <v>3018</v>
      </c>
      <c r="H566" s="54" t="s">
        <v>528</v>
      </c>
    </row>
    <row r="567" spans="2:8">
      <c r="B567" s="34" t="s">
        <v>7240</v>
      </c>
      <c r="C567" s="56" t="s">
        <v>7241</v>
      </c>
      <c r="D567" s="34" t="s">
        <v>2614</v>
      </c>
      <c r="E567" s="34" t="s">
        <v>7242</v>
      </c>
    </row>
    <row r="568" spans="2:8">
      <c r="B568" s="34" t="s">
        <v>7243</v>
      </c>
      <c r="C568" s="56" t="s">
        <v>7244</v>
      </c>
      <c r="D568" s="34" t="s">
        <v>2614</v>
      </c>
      <c r="E568" s="34" t="s">
        <v>7245</v>
      </c>
    </row>
    <row r="569" spans="2:8">
      <c r="B569" s="34" t="s">
        <v>7246</v>
      </c>
      <c r="C569" s="56" t="s">
        <v>7247</v>
      </c>
      <c r="D569" s="34" t="s">
        <v>2614</v>
      </c>
      <c r="E569" s="34" t="s">
        <v>7248</v>
      </c>
    </row>
    <row r="570" spans="2:8">
      <c r="B570" s="34" t="s">
        <v>7249</v>
      </c>
      <c r="C570" s="56" t="s">
        <v>7250</v>
      </c>
      <c r="D570" s="34" t="s">
        <v>2614</v>
      </c>
      <c r="E570" s="34" t="s">
        <v>7251</v>
      </c>
    </row>
    <row r="571" spans="2:8">
      <c r="B571" s="34" t="s">
        <v>7252</v>
      </c>
      <c r="C571" s="56" t="s">
        <v>7253</v>
      </c>
      <c r="D571" s="34" t="s">
        <v>2614</v>
      </c>
      <c r="E571" s="34" t="s">
        <v>7254</v>
      </c>
    </row>
    <row r="572" spans="2:8">
      <c r="B572" s="34" t="s">
        <v>7255</v>
      </c>
      <c r="C572" s="39" t="s">
        <v>7256</v>
      </c>
      <c r="D572" s="34" t="s">
        <v>2614</v>
      </c>
      <c r="E572" s="34" t="s">
        <v>206</v>
      </c>
    </row>
    <row r="573" spans="2:8">
      <c r="B573" s="34" t="s">
        <v>7257</v>
      </c>
      <c r="C573" s="55" t="s">
        <v>7258</v>
      </c>
      <c r="D573" s="34" t="s">
        <v>2614</v>
      </c>
      <c r="E573" s="34" t="s">
        <v>7259</v>
      </c>
      <c r="G573" s="54" t="s">
        <v>3021</v>
      </c>
      <c r="H573" s="54" t="s">
        <v>533</v>
      </c>
    </row>
    <row r="574" spans="2:8">
      <c r="B574" s="34" t="s">
        <v>7260</v>
      </c>
      <c r="C574" s="39" t="s">
        <v>7261</v>
      </c>
      <c r="D574" s="34" t="s">
        <v>2614</v>
      </c>
      <c r="E574" s="34" t="s">
        <v>206</v>
      </c>
    </row>
    <row r="575" spans="2:8">
      <c r="B575" s="34" t="s">
        <v>7262</v>
      </c>
      <c r="C575" s="39" t="s">
        <v>7263</v>
      </c>
      <c r="D575" s="34" t="s">
        <v>2614</v>
      </c>
      <c r="E575" s="34" t="s">
        <v>206</v>
      </c>
    </row>
    <row r="576" spans="2:8">
      <c r="B576" s="34" t="s">
        <v>7264</v>
      </c>
      <c r="C576" s="39" t="s">
        <v>7265</v>
      </c>
      <c r="D576" s="34" t="s">
        <v>2614</v>
      </c>
      <c r="E576" s="34" t="s">
        <v>206</v>
      </c>
    </row>
    <row r="577" spans="2:5">
      <c r="B577" s="34" t="s">
        <v>7266</v>
      </c>
      <c r="C577" s="39" t="s">
        <v>7267</v>
      </c>
      <c r="D577" s="34" t="s">
        <v>2614</v>
      </c>
      <c r="E577" s="34" t="s">
        <v>206</v>
      </c>
    </row>
    <row r="578" spans="2:5">
      <c r="B578" s="34" t="s">
        <v>7268</v>
      </c>
      <c r="C578" s="39" t="s">
        <v>7269</v>
      </c>
      <c r="D578" s="34" t="s">
        <v>2614</v>
      </c>
      <c r="E578" s="34" t="s">
        <v>206</v>
      </c>
    </row>
    <row r="579" spans="2:5">
      <c r="B579" s="34" t="s">
        <v>7270</v>
      </c>
      <c r="C579" s="53" t="s">
        <v>7271</v>
      </c>
      <c r="D579" s="34" t="s">
        <v>2614</v>
      </c>
      <c r="E579" s="34" t="s">
        <v>7272</v>
      </c>
    </row>
    <row r="580" spans="2:5">
      <c r="B580" s="34" t="s">
        <v>7273</v>
      </c>
      <c r="C580" s="53" t="s">
        <v>7274</v>
      </c>
      <c r="D580" s="34" t="s">
        <v>2614</v>
      </c>
      <c r="E580" s="34" t="s">
        <v>7275</v>
      </c>
    </row>
    <row r="581" spans="2:5">
      <c r="B581" s="34" t="s">
        <v>7276</v>
      </c>
      <c r="C581" s="39" t="s">
        <v>7277</v>
      </c>
      <c r="D581" s="34" t="s">
        <v>2614</v>
      </c>
      <c r="E581" s="34" t="s">
        <v>206</v>
      </c>
    </row>
    <row r="582" spans="2:5">
      <c r="B582" s="34" t="s">
        <v>7278</v>
      </c>
      <c r="C582" s="39" t="s">
        <v>7279</v>
      </c>
      <c r="D582" s="34" t="s">
        <v>2614</v>
      </c>
      <c r="E582" s="34" t="s">
        <v>206</v>
      </c>
    </row>
    <row r="583" spans="2:5">
      <c r="B583" s="34" t="s">
        <v>7280</v>
      </c>
      <c r="C583" s="53" t="s">
        <v>7281</v>
      </c>
      <c r="D583" s="34" t="s">
        <v>2614</v>
      </c>
      <c r="E583" s="34" t="s">
        <v>7282</v>
      </c>
    </row>
    <row r="584" spans="2:5">
      <c r="B584" s="34" t="s">
        <v>7283</v>
      </c>
      <c r="C584" s="53" t="s">
        <v>7284</v>
      </c>
      <c r="D584" s="34" t="s">
        <v>2614</v>
      </c>
      <c r="E584" s="34" t="s">
        <v>7285</v>
      </c>
    </row>
    <row r="585" spans="2:5">
      <c r="B585" s="34" t="s">
        <v>7286</v>
      </c>
      <c r="C585" s="53" t="s">
        <v>7287</v>
      </c>
      <c r="D585" s="34" t="s">
        <v>2614</v>
      </c>
      <c r="E585" s="34" t="s">
        <v>7288</v>
      </c>
    </row>
    <row r="586" spans="2:5">
      <c r="B586" s="34" t="s">
        <v>7289</v>
      </c>
      <c r="C586" s="39" t="s">
        <v>7290</v>
      </c>
      <c r="D586" s="34" t="s">
        <v>2614</v>
      </c>
      <c r="E586" s="34" t="s">
        <v>206</v>
      </c>
    </row>
    <row r="587" spans="2:5">
      <c r="B587" s="34" t="s">
        <v>7291</v>
      </c>
      <c r="C587" s="53" t="s">
        <v>7292</v>
      </c>
      <c r="D587" s="34" t="s">
        <v>2614</v>
      </c>
      <c r="E587" s="34" t="s">
        <v>7293</v>
      </c>
    </row>
    <row r="588" spans="2:5">
      <c r="B588" s="34" t="s">
        <v>7294</v>
      </c>
      <c r="C588" s="39" t="s">
        <v>7295</v>
      </c>
      <c r="D588" s="34" t="s">
        <v>2614</v>
      </c>
      <c r="E588" s="34" t="s">
        <v>206</v>
      </c>
    </row>
    <row r="589" spans="2:5">
      <c r="B589" s="34" t="s">
        <v>7296</v>
      </c>
      <c r="C589" s="53" t="s">
        <v>7297</v>
      </c>
      <c r="D589" s="34" t="s">
        <v>2614</v>
      </c>
      <c r="E589" s="34" t="s">
        <v>7298</v>
      </c>
    </row>
    <row r="590" spans="2:5">
      <c r="B590" s="34" t="s">
        <v>7299</v>
      </c>
      <c r="C590" s="39" t="s">
        <v>7300</v>
      </c>
      <c r="D590" s="34" t="s">
        <v>2614</v>
      </c>
      <c r="E590" s="34" t="s">
        <v>206</v>
      </c>
    </row>
    <row r="591" spans="2:5">
      <c r="B591" s="34" t="s">
        <v>7301</v>
      </c>
      <c r="C591" s="53" t="s">
        <v>7302</v>
      </c>
      <c r="D591" s="34" t="s">
        <v>2614</v>
      </c>
      <c r="E591" s="34" t="s">
        <v>7303</v>
      </c>
    </row>
    <row r="592" spans="2:5">
      <c r="B592" s="34" t="s">
        <v>7304</v>
      </c>
      <c r="C592" s="39" t="s">
        <v>7305</v>
      </c>
      <c r="D592" s="34" t="s">
        <v>2614</v>
      </c>
      <c r="E592" s="34" t="s">
        <v>206</v>
      </c>
    </row>
    <row r="593" spans="2:8">
      <c r="B593" s="34" t="s">
        <v>7306</v>
      </c>
      <c r="C593" s="53" t="s">
        <v>7307</v>
      </c>
      <c r="D593" s="34" t="s">
        <v>2614</v>
      </c>
      <c r="E593" s="34" t="s">
        <v>7308</v>
      </c>
    </row>
    <row r="594" spans="2:8">
      <c r="B594" s="34" t="s">
        <v>7309</v>
      </c>
      <c r="C594" s="39" t="s">
        <v>7310</v>
      </c>
      <c r="D594" s="34" t="s">
        <v>2614</v>
      </c>
      <c r="E594" s="34" t="s">
        <v>206</v>
      </c>
    </row>
    <row r="595" spans="2:8">
      <c r="B595" s="34" t="s">
        <v>7311</v>
      </c>
      <c r="C595" s="53" t="s">
        <v>7312</v>
      </c>
      <c r="D595" s="34" t="s">
        <v>2614</v>
      </c>
      <c r="E595" s="34" t="s">
        <v>7303</v>
      </c>
    </row>
    <row r="596" spans="2:8">
      <c r="B596" s="34" t="s">
        <v>7313</v>
      </c>
      <c r="C596" s="39" t="s">
        <v>7314</v>
      </c>
      <c r="D596" s="34" t="s">
        <v>2614</v>
      </c>
      <c r="E596" s="34" t="s">
        <v>206</v>
      </c>
    </row>
    <row r="597" spans="2:8">
      <c r="B597" s="34" t="s">
        <v>7315</v>
      </c>
      <c r="C597" s="53" t="s">
        <v>7316</v>
      </c>
      <c r="D597" s="34" t="s">
        <v>2614</v>
      </c>
      <c r="E597" s="34" t="s">
        <v>7317</v>
      </c>
    </row>
    <row r="598" spans="2:8">
      <c r="B598" s="34" t="s">
        <v>7318</v>
      </c>
      <c r="C598" s="39" t="s">
        <v>7319</v>
      </c>
      <c r="D598" s="34" t="s">
        <v>2614</v>
      </c>
      <c r="E598" s="34" t="s">
        <v>206</v>
      </c>
    </row>
    <row r="599" spans="2:8">
      <c r="B599" s="34" t="s">
        <v>7320</v>
      </c>
      <c r="C599" s="55" t="s">
        <v>7321</v>
      </c>
      <c r="D599" s="34" t="s">
        <v>2614</v>
      </c>
      <c r="E599" s="34" t="s">
        <v>7322</v>
      </c>
      <c r="G599" s="54" t="s">
        <v>3142</v>
      </c>
      <c r="H599" s="54" t="s">
        <v>1256</v>
      </c>
    </row>
    <row r="600" spans="2:8">
      <c r="B600" s="34" t="s">
        <v>7323</v>
      </c>
      <c r="C600" s="56" t="s">
        <v>7324</v>
      </c>
      <c r="D600" s="34" t="s">
        <v>2614</v>
      </c>
      <c r="E600" s="34" t="s">
        <v>7325</v>
      </c>
    </row>
    <row r="601" spans="2:8">
      <c r="B601" s="34" t="s">
        <v>7326</v>
      </c>
      <c r="C601" s="56" t="s">
        <v>7327</v>
      </c>
      <c r="D601" s="34" t="s">
        <v>2614</v>
      </c>
      <c r="E601" s="34" t="s">
        <v>7328</v>
      </c>
    </row>
    <row r="602" spans="2:8">
      <c r="B602" s="34" t="s">
        <v>7329</v>
      </c>
      <c r="C602" s="39" t="s">
        <v>7330</v>
      </c>
      <c r="D602" s="34" t="s">
        <v>2614</v>
      </c>
      <c r="E602" s="34" t="s">
        <v>206</v>
      </c>
    </row>
    <row r="603" spans="2:8">
      <c r="B603" s="34" t="s">
        <v>7331</v>
      </c>
      <c r="C603" s="39" t="s">
        <v>7332</v>
      </c>
      <c r="D603" s="34" t="s">
        <v>2614</v>
      </c>
      <c r="E603" s="34" t="s">
        <v>206</v>
      </c>
    </row>
    <row r="604" spans="2:8">
      <c r="B604" s="34" t="s">
        <v>7333</v>
      </c>
      <c r="C604" s="39" t="s">
        <v>7334</v>
      </c>
      <c r="D604" s="34" t="s">
        <v>2614</v>
      </c>
      <c r="E604" s="34" t="s">
        <v>206</v>
      </c>
    </row>
    <row r="605" spans="2:8">
      <c r="B605" s="34" t="s">
        <v>7335</v>
      </c>
      <c r="C605" s="39" t="s">
        <v>7336</v>
      </c>
      <c r="D605" s="34" t="s">
        <v>2614</v>
      </c>
      <c r="E605" s="34" t="s">
        <v>206</v>
      </c>
    </row>
    <row r="606" spans="2:8">
      <c r="B606" s="34" t="s">
        <v>7337</v>
      </c>
      <c r="C606" s="55" t="s">
        <v>7338</v>
      </c>
      <c r="D606" s="34" t="s">
        <v>2614</v>
      </c>
      <c r="E606" s="34" t="s">
        <v>7339</v>
      </c>
      <c r="G606" s="54" t="s">
        <v>3024</v>
      </c>
      <c r="H606" s="54" t="s">
        <v>558</v>
      </c>
    </row>
    <row r="607" spans="2:8">
      <c r="B607" s="34" t="s">
        <v>7340</v>
      </c>
      <c r="C607" s="55" t="s">
        <v>7341</v>
      </c>
      <c r="D607" s="34" t="s">
        <v>2614</v>
      </c>
      <c r="E607" s="34" t="s">
        <v>7342</v>
      </c>
      <c r="G607" s="54" t="s">
        <v>3025</v>
      </c>
      <c r="H607" s="54" t="s">
        <v>560</v>
      </c>
    </row>
    <row r="608" spans="2:8">
      <c r="B608" s="34" t="s">
        <v>7343</v>
      </c>
      <c r="C608" s="55" t="s">
        <v>7344</v>
      </c>
      <c r="D608" s="34" t="s">
        <v>2614</v>
      </c>
      <c r="E608" s="34" t="s">
        <v>7345</v>
      </c>
      <c r="G608" s="54" t="s">
        <v>3026</v>
      </c>
      <c r="H608" s="54" t="s">
        <v>562</v>
      </c>
    </row>
    <row r="609" spans="2:8">
      <c r="B609" s="34" t="s">
        <v>7346</v>
      </c>
      <c r="C609" s="55" t="s">
        <v>7347</v>
      </c>
      <c r="D609" s="34" t="s">
        <v>2614</v>
      </c>
      <c r="E609" s="34" t="s">
        <v>7348</v>
      </c>
      <c r="G609" s="54" t="s">
        <v>3027</v>
      </c>
      <c r="H609" s="54" t="s">
        <v>565</v>
      </c>
    </row>
    <row r="610" spans="2:8">
      <c r="B610" s="34" t="s">
        <v>7349</v>
      </c>
      <c r="C610" s="55" t="s">
        <v>7350</v>
      </c>
      <c r="D610" s="34" t="s">
        <v>2614</v>
      </c>
      <c r="E610" s="34" t="s">
        <v>7351</v>
      </c>
      <c r="G610" s="54" t="s">
        <v>3028</v>
      </c>
      <c r="H610" s="54" t="s">
        <v>568</v>
      </c>
    </row>
    <row r="611" spans="2:8">
      <c r="B611" s="34" t="s">
        <v>7352</v>
      </c>
      <c r="C611" s="55" t="s">
        <v>7353</v>
      </c>
      <c r="D611" s="34" t="s">
        <v>2614</v>
      </c>
      <c r="E611" s="34" t="s">
        <v>7354</v>
      </c>
      <c r="G611" s="54" t="s">
        <v>3029</v>
      </c>
      <c r="H611" s="54" t="s">
        <v>570</v>
      </c>
    </row>
    <row r="612" spans="2:8">
      <c r="B612" s="34" t="s">
        <v>7355</v>
      </c>
      <c r="C612" s="39" t="s">
        <v>7356</v>
      </c>
      <c r="D612" s="34" t="s">
        <v>2614</v>
      </c>
      <c r="E612" s="34" t="s">
        <v>206</v>
      </c>
    </row>
    <row r="613" spans="2:8">
      <c r="B613" s="34" t="s">
        <v>7357</v>
      </c>
      <c r="C613" s="39" t="s">
        <v>7358</v>
      </c>
      <c r="D613" s="34" t="s">
        <v>2614</v>
      </c>
      <c r="E613" s="34" t="s">
        <v>206</v>
      </c>
    </row>
    <row r="614" spans="2:8">
      <c r="B614" s="34" t="s">
        <v>7359</v>
      </c>
      <c r="C614" s="39" t="s">
        <v>7360</v>
      </c>
      <c r="D614" s="34" t="s">
        <v>2614</v>
      </c>
      <c r="E614" s="34" t="s">
        <v>206</v>
      </c>
    </row>
    <row r="615" spans="2:8">
      <c r="B615" s="34" t="s">
        <v>7361</v>
      </c>
      <c r="C615" s="39" t="s">
        <v>7362</v>
      </c>
      <c r="D615" s="34" t="s">
        <v>2614</v>
      </c>
      <c r="E615" s="34" t="s">
        <v>206</v>
      </c>
    </row>
    <row r="616" spans="2:8">
      <c r="B616" s="34" t="s">
        <v>7363</v>
      </c>
      <c r="C616" s="39" t="s">
        <v>7364</v>
      </c>
      <c r="D616" s="34" t="s">
        <v>2614</v>
      </c>
      <c r="E616" s="34" t="s">
        <v>206</v>
      </c>
    </row>
    <row r="617" spans="2:8">
      <c r="B617" s="34" t="s">
        <v>7365</v>
      </c>
      <c r="C617" s="39" t="s">
        <v>7366</v>
      </c>
      <c r="D617" s="34" t="s">
        <v>2614</v>
      </c>
      <c r="E617" s="34" t="s">
        <v>206</v>
      </c>
    </row>
    <row r="618" spans="2:8">
      <c r="B618" s="34" t="s">
        <v>7367</v>
      </c>
      <c r="C618" s="39" t="s">
        <v>7368</v>
      </c>
      <c r="D618" s="34" t="s">
        <v>2614</v>
      </c>
      <c r="E618" s="34" t="s">
        <v>206</v>
      </c>
    </row>
    <row r="619" spans="2:8">
      <c r="B619" s="34" t="s">
        <v>7369</v>
      </c>
      <c r="C619" s="39" t="s">
        <v>7370</v>
      </c>
      <c r="D619" s="34" t="s">
        <v>2614</v>
      </c>
      <c r="E619" s="34" t="s">
        <v>206</v>
      </c>
    </row>
    <row r="620" spans="2:8">
      <c r="B620" s="34" t="s">
        <v>7371</v>
      </c>
      <c r="C620" s="55" t="s">
        <v>7372</v>
      </c>
      <c r="D620" s="34" t="s">
        <v>2614</v>
      </c>
      <c r="E620" s="34" t="s">
        <v>7373</v>
      </c>
      <c r="G620" s="54" t="s">
        <v>3038</v>
      </c>
      <c r="H620" s="54" t="s">
        <v>590</v>
      </c>
    </row>
    <row r="621" spans="2:8">
      <c r="B621" s="34" t="s">
        <v>7374</v>
      </c>
      <c r="C621" s="55" t="s">
        <v>7375</v>
      </c>
      <c r="D621" s="34" t="s">
        <v>2614</v>
      </c>
      <c r="E621" s="34" t="s">
        <v>7376</v>
      </c>
      <c r="G621" s="54" t="s">
        <v>3039</v>
      </c>
      <c r="H621" s="54" t="s">
        <v>592</v>
      </c>
    </row>
    <row r="622" spans="2:8">
      <c r="B622" s="34" t="s">
        <v>7377</v>
      </c>
      <c r="C622" s="55" t="s">
        <v>7378</v>
      </c>
      <c r="D622" s="34" t="s">
        <v>2614</v>
      </c>
      <c r="E622" s="34" t="s">
        <v>7379</v>
      </c>
      <c r="G622" s="54" t="s">
        <v>3040</v>
      </c>
      <c r="H622" s="54" t="s">
        <v>594</v>
      </c>
    </row>
    <row r="623" spans="2:8">
      <c r="B623" s="34" t="s">
        <v>7380</v>
      </c>
      <c r="C623" s="55" t="s">
        <v>7381</v>
      </c>
      <c r="D623" s="34" t="s">
        <v>2614</v>
      </c>
      <c r="E623" s="34" t="s">
        <v>7382</v>
      </c>
      <c r="G623" s="54" t="s">
        <v>3041</v>
      </c>
      <c r="H623" s="54" t="s">
        <v>596</v>
      </c>
    </row>
    <row r="624" spans="2:8">
      <c r="B624" s="34" t="s">
        <v>7383</v>
      </c>
      <c r="C624" s="39" t="s">
        <v>7384</v>
      </c>
      <c r="D624" s="34" t="s">
        <v>2614</v>
      </c>
      <c r="E624" s="34" t="s">
        <v>206</v>
      </c>
    </row>
    <row r="625" spans="2:8">
      <c r="B625" s="34" t="s">
        <v>7385</v>
      </c>
      <c r="C625" s="39" t="s">
        <v>7386</v>
      </c>
      <c r="D625" s="34" t="s">
        <v>2614</v>
      </c>
      <c r="E625" s="34" t="s">
        <v>206</v>
      </c>
    </row>
    <row r="626" spans="2:8">
      <c r="B626" s="34" t="s">
        <v>7387</v>
      </c>
      <c r="C626" s="39" t="s">
        <v>7388</v>
      </c>
      <c r="D626" s="34" t="s">
        <v>2614</v>
      </c>
      <c r="E626" s="34" t="s">
        <v>206</v>
      </c>
    </row>
    <row r="627" spans="2:8">
      <c r="B627" s="34" t="s">
        <v>7389</v>
      </c>
      <c r="C627" s="39" t="s">
        <v>7390</v>
      </c>
      <c r="D627" s="34" t="s">
        <v>2614</v>
      </c>
      <c r="E627" s="34" t="s">
        <v>206</v>
      </c>
    </row>
    <row r="628" spans="2:8">
      <c r="B628" s="34" t="s">
        <v>7391</v>
      </c>
      <c r="C628" s="55" t="s">
        <v>7392</v>
      </c>
      <c r="D628" s="34" t="s">
        <v>2614</v>
      </c>
      <c r="E628" s="34" t="s">
        <v>7393</v>
      </c>
      <c r="G628" s="54" t="s">
        <v>3044</v>
      </c>
      <c r="H628" s="54" t="s">
        <v>609</v>
      </c>
    </row>
    <row r="629" spans="2:8">
      <c r="B629" s="34" t="s">
        <v>7394</v>
      </c>
      <c r="C629" s="55" t="s">
        <v>7395</v>
      </c>
      <c r="D629" s="34" t="s">
        <v>2614</v>
      </c>
      <c r="E629" s="34" t="s">
        <v>7396</v>
      </c>
      <c r="G629" s="54" t="s">
        <v>3045</v>
      </c>
      <c r="H629" s="54" t="s">
        <v>612</v>
      </c>
    </row>
    <row r="630" spans="2:8">
      <c r="B630" s="34" t="s">
        <v>7397</v>
      </c>
      <c r="C630" s="39" t="s">
        <v>7398</v>
      </c>
      <c r="D630" s="34" t="s">
        <v>2614</v>
      </c>
      <c r="E630" s="34" t="s">
        <v>206</v>
      </c>
    </row>
    <row r="631" spans="2:8">
      <c r="B631" s="34" t="s">
        <v>7399</v>
      </c>
      <c r="C631" s="39" t="s">
        <v>7400</v>
      </c>
      <c r="D631" s="34" t="s">
        <v>2614</v>
      </c>
      <c r="E631" s="34" t="s">
        <v>206</v>
      </c>
    </row>
    <row r="632" spans="2:8">
      <c r="B632" s="34" t="s">
        <v>7401</v>
      </c>
      <c r="C632" s="55" t="s">
        <v>7402</v>
      </c>
      <c r="D632" s="34" t="s">
        <v>2614</v>
      </c>
      <c r="E632" s="34" t="s">
        <v>7403</v>
      </c>
      <c r="G632" s="54" t="s">
        <v>3046</v>
      </c>
      <c r="H632" s="54" t="s">
        <v>620</v>
      </c>
    </row>
    <row r="633" spans="2:8">
      <c r="B633" s="34" t="s">
        <v>7404</v>
      </c>
      <c r="C633" s="39" t="s">
        <v>7405</v>
      </c>
      <c r="D633" s="34" t="s">
        <v>2614</v>
      </c>
      <c r="E633" s="34" t="s">
        <v>206</v>
      </c>
    </row>
    <row r="634" spans="2:8">
      <c r="B634" s="34" t="s">
        <v>7406</v>
      </c>
      <c r="C634" s="39" t="s">
        <v>7407</v>
      </c>
      <c r="D634" s="34" t="s">
        <v>2614</v>
      </c>
      <c r="E634" s="34" t="s">
        <v>206</v>
      </c>
    </row>
    <row r="635" spans="2:8">
      <c r="B635" s="34" t="s">
        <v>7408</v>
      </c>
      <c r="C635" s="55" t="s">
        <v>7409</v>
      </c>
      <c r="D635" s="34" t="s">
        <v>2614</v>
      </c>
      <c r="E635" s="34" t="s">
        <v>7410</v>
      </c>
      <c r="G635" s="54" t="s">
        <v>3049</v>
      </c>
      <c r="H635" s="54" t="s">
        <v>629</v>
      </c>
    </row>
    <row r="636" spans="2:8">
      <c r="B636" s="34" t="s">
        <v>7411</v>
      </c>
      <c r="C636" s="55" t="s">
        <v>7412</v>
      </c>
      <c r="D636" s="34" t="s">
        <v>2614</v>
      </c>
      <c r="E636" s="34" t="s">
        <v>7413</v>
      </c>
      <c r="G636" s="54" t="s">
        <v>3143</v>
      </c>
      <c r="H636" s="54" t="s">
        <v>1259</v>
      </c>
    </row>
    <row r="637" spans="2:8">
      <c r="B637" s="34" t="s">
        <v>7414</v>
      </c>
      <c r="C637" s="53" t="s">
        <v>7415</v>
      </c>
      <c r="D637" s="34" t="s">
        <v>2614</v>
      </c>
      <c r="E637" s="34" t="s">
        <v>7416</v>
      </c>
    </row>
    <row r="638" spans="2:8">
      <c r="B638" s="34" t="s">
        <v>7417</v>
      </c>
      <c r="C638" s="53" t="s">
        <v>7418</v>
      </c>
      <c r="D638" s="34" t="s">
        <v>2614</v>
      </c>
      <c r="E638" s="34" t="s">
        <v>7419</v>
      </c>
    </row>
    <row r="639" spans="2:8">
      <c r="B639" s="34" t="s">
        <v>7420</v>
      </c>
      <c r="C639" s="53" t="s">
        <v>7421</v>
      </c>
      <c r="D639" s="34" t="s">
        <v>2614</v>
      </c>
      <c r="E639" s="34" t="s">
        <v>3675</v>
      </c>
    </row>
    <row r="640" spans="2:8">
      <c r="B640" s="34" t="s">
        <v>7422</v>
      </c>
      <c r="C640" s="53" t="s">
        <v>7423</v>
      </c>
      <c r="D640" s="34" t="s">
        <v>2614</v>
      </c>
      <c r="E640" s="34" t="s">
        <v>7424</v>
      </c>
    </row>
    <row r="641" spans="2:8">
      <c r="B641" s="34" t="s">
        <v>7425</v>
      </c>
      <c r="C641" s="53" t="s">
        <v>7426</v>
      </c>
      <c r="D641" s="34" t="s">
        <v>2614</v>
      </c>
      <c r="E641" s="34" t="s">
        <v>7427</v>
      </c>
      <c r="F641" s="38" t="s">
        <v>8361</v>
      </c>
    </row>
    <row r="642" spans="2:8">
      <c r="B642" s="34" t="s">
        <v>7428</v>
      </c>
      <c r="C642" s="53" t="s">
        <v>7429</v>
      </c>
      <c r="D642" s="34" t="s">
        <v>2614</v>
      </c>
      <c r="E642" s="34" t="s">
        <v>7430</v>
      </c>
      <c r="F642" s="38" t="s">
        <v>8361</v>
      </c>
    </row>
    <row r="643" spans="2:8">
      <c r="B643" s="34" t="s">
        <v>7431</v>
      </c>
      <c r="C643" s="53" t="s">
        <v>7432</v>
      </c>
      <c r="D643" s="34" t="s">
        <v>2614</v>
      </c>
      <c r="E643" s="34" t="s">
        <v>7433</v>
      </c>
    </row>
    <row r="644" spans="2:8">
      <c r="B644" s="34" t="s">
        <v>7434</v>
      </c>
      <c r="C644" s="53" t="s">
        <v>7435</v>
      </c>
      <c r="D644" s="34" t="s">
        <v>2614</v>
      </c>
      <c r="E644" s="34" t="s">
        <v>7436</v>
      </c>
    </row>
    <row r="645" spans="2:8">
      <c r="B645" s="34" t="s">
        <v>7437</v>
      </c>
      <c r="C645" s="39" t="s">
        <v>7438</v>
      </c>
      <c r="D645" s="34" t="s">
        <v>2614</v>
      </c>
      <c r="E645" s="34" t="s">
        <v>206</v>
      </c>
    </row>
    <row r="646" spans="2:8">
      <c r="B646" s="34" t="s">
        <v>7439</v>
      </c>
      <c r="C646" s="39" t="s">
        <v>7440</v>
      </c>
      <c r="D646" s="34" t="s">
        <v>2614</v>
      </c>
      <c r="E646" s="34" t="s">
        <v>206</v>
      </c>
    </row>
    <row r="647" spans="2:8">
      <c r="B647" s="34" t="s">
        <v>7441</v>
      </c>
      <c r="C647" s="53" t="s">
        <v>7442</v>
      </c>
      <c r="D647" s="34" t="s">
        <v>2614</v>
      </c>
      <c r="E647" s="34" t="s">
        <v>7443</v>
      </c>
    </row>
    <row r="648" spans="2:8">
      <c r="B648" s="34" t="s">
        <v>7444</v>
      </c>
      <c r="C648" s="53" t="s">
        <v>7445</v>
      </c>
      <c r="D648" s="34" t="s">
        <v>2614</v>
      </c>
      <c r="E648" s="34" t="s">
        <v>7446</v>
      </c>
    </row>
    <row r="649" spans="2:8">
      <c r="B649" s="34" t="s">
        <v>7447</v>
      </c>
      <c r="C649" s="53" t="s">
        <v>7448</v>
      </c>
      <c r="D649" s="34" t="s">
        <v>2614</v>
      </c>
      <c r="E649" s="34" t="s">
        <v>7449</v>
      </c>
    </row>
    <row r="650" spans="2:8">
      <c r="B650" s="34" t="s">
        <v>7450</v>
      </c>
      <c r="C650" s="53" t="s">
        <v>7451</v>
      </c>
      <c r="D650" s="34" t="s">
        <v>2614</v>
      </c>
      <c r="E650" s="34" t="s">
        <v>7452</v>
      </c>
    </row>
    <row r="651" spans="2:8">
      <c r="B651" s="34" t="s">
        <v>7453</v>
      </c>
      <c r="C651" s="63" t="s">
        <v>7454</v>
      </c>
      <c r="D651" s="34" t="s">
        <v>2614</v>
      </c>
      <c r="E651" s="34" t="s">
        <v>7455</v>
      </c>
      <c r="F651" s="38" t="s">
        <v>8361</v>
      </c>
    </row>
    <row r="652" spans="2:8">
      <c r="B652" s="34" t="s">
        <v>7456</v>
      </c>
      <c r="C652" s="63" t="s">
        <v>7457</v>
      </c>
      <c r="D652" s="34" t="s">
        <v>2614</v>
      </c>
      <c r="E652" s="34" t="s">
        <v>7458</v>
      </c>
      <c r="F652" s="38" t="s">
        <v>8361</v>
      </c>
    </row>
    <row r="653" spans="2:8">
      <c r="B653" s="34" t="s">
        <v>7459</v>
      </c>
      <c r="C653" s="63" t="s">
        <v>7460</v>
      </c>
      <c r="D653" s="34" t="s">
        <v>2614</v>
      </c>
      <c r="E653" s="34" t="s">
        <v>7461</v>
      </c>
      <c r="F653" s="38" t="s">
        <v>8361</v>
      </c>
    </row>
    <row r="654" spans="2:8">
      <c r="B654" s="34" t="s">
        <v>7462</v>
      </c>
      <c r="C654" s="63" t="s">
        <v>7463</v>
      </c>
      <c r="D654" s="34" t="s">
        <v>2614</v>
      </c>
      <c r="E654" s="34" t="s">
        <v>7464</v>
      </c>
      <c r="F654" s="38" t="s">
        <v>8361</v>
      </c>
    </row>
    <row r="655" spans="2:8">
      <c r="B655" s="34" t="s">
        <v>7465</v>
      </c>
      <c r="C655" s="55" t="s">
        <v>7466</v>
      </c>
      <c r="D655" s="34" t="s">
        <v>2614</v>
      </c>
      <c r="E655" s="34" t="s">
        <v>7467</v>
      </c>
      <c r="G655" s="54" t="s">
        <v>3144</v>
      </c>
      <c r="H655" s="54" t="s">
        <v>1262</v>
      </c>
    </row>
    <row r="656" spans="2:8">
      <c r="B656" s="34" t="s">
        <v>7468</v>
      </c>
      <c r="C656" s="55" t="s">
        <v>7469</v>
      </c>
      <c r="D656" s="34" t="s">
        <v>2614</v>
      </c>
      <c r="E656" s="34" t="s">
        <v>7470</v>
      </c>
      <c r="G656" s="54" t="s">
        <v>3058</v>
      </c>
      <c r="H656" s="54" t="s">
        <v>693</v>
      </c>
    </row>
    <row r="657" spans="2:8">
      <c r="B657" s="34" t="s">
        <v>7471</v>
      </c>
      <c r="C657" s="55" t="s">
        <v>7472</v>
      </c>
      <c r="D657" s="34" t="s">
        <v>2614</v>
      </c>
      <c r="E657" s="34" t="s">
        <v>7473</v>
      </c>
      <c r="G657" s="54" t="s">
        <v>3059</v>
      </c>
      <c r="H657" s="54" t="s">
        <v>696</v>
      </c>
    </row>
    <row r="658" spans="2:8">
      <c r="B658" s="34" t="s">
        <v>7474</v>
      </c>
      <c r="C658" s="56" t="s">
        <v>7475</v>
      </c>
      <c r="D658" s="34" t="s">
        <v>2614</v>
      </c>
      <c r="E658" s="34" t="s">
        <v>7476</v>
      </c>
    </row>
    <row r="659" spans="2:8">
      <c r="B659" s="34" t="s">
        <v>7477</v>
      </c>
      <c r="C659" s="56" t="s">
        <v>7478</v>
      </c>
      <c r="D659" s="34" t="s">
        <v>2614</v>
      </c>
      <c r="E659" s="34" t="s">
        <v>7479</v>
      </c>
    </row>
    <row r="660" spans="2:8">
      <c r="B660" s="34" t="s">
        <v>7480</v>
      </c>
      <c r="C660" s="56" t="s">
        <v>7481</v>
      </c>
      <c r="D660" s="34" t="s">
        <v>2614</v>
      </c>
      <c r="E660" s="34" t="s">
        <v>7482</v>
      </c>
    </row>
    <row r="661" spans="2:8">
      <c r="B661" s="34" t="s">
        <v>7483</v>
      </c>
      <c r="C661" s="55" t="s">
        <v>7484</v>
      </c>
      <c r="D661" s="34" t="s">
        <v>2614</v>
      </c>
      <c r="E661" s="34" t="s">
        <v>7485</v>
      </c>
      <c r="G661" s="54" t="s">
        <v>3078</v>
      </c>
      <c r="H661" s="54" t="s">
        <v>790</v>
      </c>
    </row>
    <row r="662" spans="2:8">
      <c r="B662" s="34" t="s">
        <v>7486</v>
      </c>
      <c r="C662" s="55" t="s">
        <v>7487</v>
      </c>
      <c r="D662" s="34" t="s">
        <v>2614</v>
      </c>
      <c r="E662" s="34" t="s">
        <v>7488</v>
      </c>
      <c r="G662" s="54" t="s">
        <v>3079</v>
      </c>
      <c r="H662" s="54" t="s">
        <v>793</v>
      </c>
    </row>
    <row r="663" spans="2:8">
      <c r="B663" s="34" t="s">
        <v>7489</v>
      </c>
      <c r="C663" s="55" t="s">
        <v>7490</v>
      </c>
      <c r="D663" s="34" t="s">
        <v>2614</v>
      </c>
      <c r="E663" s="34" t="s">
        <v>7491</v>
      </c>
      <c r="G663" s="54" t="s">
        <v>3080</v>
      </c>
      <c r="H663" s="54" t="s">
        <v>796</v>
      </c>
    </row>
    <row r="664" spans="2:8">
      <c r="B664" s="34" t="s">
        <v>7492</v>
      </c>
      <c r="C664" s="55" t="s">
        <v>7493</v>
      </c>
      <c r="D664" s="34" t="s">
        <v>2614</v>
      </c>
      <c r="E664" s="34" t="s">
        <v>7494</v>
      </c>
      <c r="G664" s="54" t="s">
        <v>3081</v>
      </c>
      <c r="H664" s="54" t="s">
        <v>799</v>
      </c>
    </row>
    <row r="665" spans="2:8">
      <c r="B665" s="34" t="s">
        <v>7495</v>
      </c>
      <c r="C665" s="55" t="s">
        <v>7496</v>
      </c>
      <c r="D665" s="34" t="s">
        <v>2614</v>
      </c>
      <c r="E665" s="34" t="s">
        <v>7497</v>
      </c>
      <c r="G665" s="54" t="s">
        <v>3082</v>
      </c>
      <c r="H665" s="54" t="s">
        <v>802</v>
      </c>
    </row>
    <row r="666" spans="2:8">
      <c r="B666" s="34" t="s">
        <v>7498</v>
      </c>
      <c r="C666" s="55" t="s">
        <v>7499</v>
      </c>
      <c r="D666" s="34" t="s">
        <v>2614</v>
      </c>
      <c r="E666" s="34" t="s">
        <v>7500</v>
      </c>
      <c r="G666" s="54" t="s">
        <v>3083</v>
      </c>
      <c r="H666" s="54" t="s">
        <v>804</v>
      </c>
    </row>
    <row r="667" spans="2:8">
      <c r="B667" s="34" t="s">
        <v>7501</v>
      </c>
      <c r="C667" s="55" t="s">
        <v>7502</v>
      </c>
      <c r="D667" s="34" t="s">
        <v>2614</v>
      </c>
      <c r="E667" s="34" t="s">
        <v>7503</v>
      </c>
      <c r="G667" s="54" t="s">
        <v>3084</v>
      </c>
      <c r="H667" s="54" t="s">
        <v>806</v>
      </c>
    </row>
    <row r="668" spans="2:8">
      <c r="B668" s="34" t="s">
        <v>7504</v>
      </c>
      <c r="C668" s="55" t="s">
        <v>7505</v>
      </c>
      <c r="D668" s="34" t="s">
        <v>2614</v>
      </c>
      <c r="E668" s="34" t="s">
        <v>7506</v>
      </c>
      <c r="G668" s="54" t="s">
        <v>3085</v>
      </c>
      <c r="H668" s="54" t="s">
        <v>809</v>
      </c>
    </row>
    <row r="669" spans="2:8">
      <c r="B669" s="34" t="s">
        <v>7507</v>
      </c>
      <c r="C669" s="56" t="s">
        <v>7508</v>
      </c>
      <c r="D669" s="34" t="s">
        <v>2614</v>
      </c>
      <c r="E669" s="34" t="s">
        <v>7509</v>
      </c>
    </row>
    <row r="670" spans="2:8">
      <c r="B670" s="34" t="s">
        <v>7510</v>
      </c>
      <c r="C670" s="39" t="s">
        <v>7511</v>
      </c>
      <c r="D670" s="34" t="s">
        <v>2614</v>
      </c>
      <c r="E670" s="34" t="s">
        <v>206</v>
      </c>
    </row>
    <row r="671" spans="2:8">
      <c r="B671" s="34" t="s">
        <v>7512</v>
      </c>
      <c r="C671" s="55" t="s">
        <v>7513</v>
      </c>
      <c r="D671" s="34" t="s">
        <v>2614</v>
      </c>
      <c r="E671" s="34" t="s">
        <v>7514</v>
      </c>
      <c r="G671" s="54" t="s">
        <v>3086</v>
      </c>
      <c r="H671" s="54" t="s">
        <v>812</v>
      </c>
    </row>
    <row r="672" spans="2:8">
      <c r="B672" s="34" t="s">
        <v>7515</v>
      </c>
      <c r="C672" s="55" t="s">
        <v>7516</v>
      </c>
      <c r="D672" s="34" t="s">
        <v>2614</v>
      </c>
      <c r="E672" s="34" t="s">
        <v>7517</v>
      </c>
      <c r="G672" s="54" t="s">
        <v>3087</v>
      </c>
      <c r="H672" s="54" t="s">
        <v>815</v>
      </c>
    </row>
    <row r="673" spans="2:8">
      <c r="B673" s="34" t="s">
        <v>7518</v>
      </c>
      <c r="C673" s="55" t="s">
        <v>7519</v>
      </c>
      <c r="D673" s="34" t="s">
        <v>2614</v>
      </c>
      <c r="E673" s="34" t="s">
        <v>7520</v>
      </c>
      <c r="G673" s="54" t="s">
        <v>3092</v>
      </c>
      <c r="H673" s="54" t="s">
        <v>830</v>
      </c>
    </row>
    <row r="674" spans="2:8">
      <c r="B674" s="34" t="s">
        <v>7521</v>
      </c>
      <c r="C674" s="55" t="s">
        <v>7522</v>
      </c>
      <c r="D674" s="34" t="s">
        <v>2614</v>
      </c>
      <c r="E674" s="34" t="s">
        <v>7523</v>
      </c>
      <c r="G674" s="54" t="s">
        <v>3093</v>
      </c>
      <c r="H674" s="54" t="s">
        <v>833</v>
      </c>
    </row>
    <row r="675" spans="2:8">
      <c r="B675" s="34" t="s">
        <v>7524</v>
      </c>
      <c r="C675" s="56" t="s">
        <v>7525</v>
      </c>
      <c r="D675" s="34" t="s">
        <v>2614</v>
      </c>
      <c r="E675" s="34" t="s">
        <v>7526</v>
      </c>
    </row>
    <row r="676" spans="2:8">
      <c r="B676" s="34" t="s">
        <v>7527</v>
      </c>
      <c r="C676" s="56" t="s">
        <v>7528</v>
      </c>
      <c r="D676" s="34" t="s">
        <v>2614</v>
      </c>
      <c r="E676" s="34" t="s">
        <v>7529</v>
      </c>
    </row>
    <row r="677" spans="2:8">
      <c r="B677" s="34" t="s">
        <v>7530</v>
      </c>
      <c r="C677" s="56" t="s">
        <v>7531</v>
      </c>
      <c r="D677" s="34" t="s">
        <v>2614</v>
      </c>
      <c r="E677" s="34" t="s">
        <v>7532</v>
      </c>
    </row>
    <row r="678" spans="2:8">
      <c r="B678" s="34" t="s">
        <v>7533</v>
      </c>
      <c r="C678" s="39" t="s">
        <v>7534</v>
      </c>
      <c r="D678" s="34" t="s">
        <v>2614</v>
      </c>
      <c r="E678" s="34" t="s">
        <v>206</v>
      </c>
    </row>
    <row r="679" spans="2:8">
      <c r="B679" s="34" t="s">
        <v>7535</v>
      </c>
      <c r="C679" s="55" t="s">
        <v>7536</v>
      </c>
      <c r="D679" s="34" t="s">
        <v>2614</v>
      </c>
      <c r="E679" s="34" t="s">
        <v>7537</v>
      </c>
      <c r="G679" s="54" t="s">
        <v>3097</v>
      </c>
      <c r="H679" s="54" t="s">
        <v>852</v>
      </c>
    </row>
    <row r="680" spans="2:8">
      <c r="B680" s="34" t="s">
        <v>7538</v>
      </c>
      <c r="C680" s="55" t="s">
        <v>7539</v>
      </c>
      <c r="D680" s="34" t="s">
        <v>2614</v>
      </c>
      <c r="E680" s="34" t="s">
        <v>7540</v>
      </c>
      <c r="G680" s="54" t="s">
        <v>3098</v>
      </c>
      <c r="H680" s="54" t="s">
        <v>853</v>
      </c>
    </row>
    <row r="681" spans="2:8">
      <c r="B681" s="34" t="s">
        <v>7541</v>
      </c>
      <c r="C681" s="39" t="s">
        <v>7542</v>
      </c>
      <c r="D681" s="34" t="s">
        <v>2614</v>
      </c>
      <c r="E681" s="34" t="s">
        <v>206</v>
      </c>
    </row>
    <row r="682" spans="2:8">
      <c r="B682" s="34" t="s">
        <v>7543</v>
      </c>
      <c r="C682" s="39" t="s">
        <v>7544</v>
      </c>
      <c r="D682" s="34" t="s">
        <v>2614</v>
      </c>
      <c r="E682" s="34" t="s">
        <v>206</v>
      </c>
    </row>
    <row r="683" spans="2:8">
      <c r="B683" s="34" t="s">
        <v>7545</v>
      </c>
      <c r="C683" s="39" t="s">
        <v>7546</v>
      </c>
      <c r="D683" s="34" t="s">
        <v>2614</v>
      </c>
      <c r="E683" s="34" t="s">
        <v>206</v>
      </c>
    </row>
    <row r="684" spans="2:8">
      <c r="B684" s="34" t="s">
        <v>7547</v>
      </c>
      <c r="C684" s="39" t="s">
        <v>7548</v>
      </c>
      <c r="D684" s="34" t="s">
        <v>2614</v>
      </c>
      <c r="E684" s="34" t="s">
        <v>206</v>
      </c>
    </row>
    <row r="685" spans="2:8">
      <c r="B685" s="34" t="s">
        <v>7549</v>
      </c>
      <c r="C685" s="39" t="s">
        <v>7550</v>
      </c>
      <c r="D685" s="34" t="s">
        <v>2614</v>
      </c>
      <c r="E685" s="34" t="s">
        <v>206</v>
      </c>
    </row>
    <row r="686" spans="2:8">
      <c r="B686" s="34" t="s">
        <v>7551</v>
      </c>
      <c r="C686" s="39" t="s">
        <v>7552</v>
      </c>
      <c r="D686" s="34" t="s">
        <v>2614</v>
      </c>
      <c r="E686" s="34" t="s">
        <v>206</v>
      </c>
    </row>
    <row r="687" spans="2:8">
      <c r="B687" s="34" t="s">
        <v>7553</v>
      </c>
      <c r="C687" s="53" t="s">
        <v>7554</v>
      </c>
      <c r="D687" s="34" t="s">
        <v>2614</v>
      </c>
      <c r="E687" s="34" t="s">
        <v>7555</v>
      </c>
    </row>
    <row r="688" spans="2:8">
      <c r="B688" s="34" t="s">
        <v>7556</v>
      </c>
      <c r="C688" s="39" t="s">
        <v>7557</v>
      </c>
      <c r="D688" s="34" t="s">
        <v>2614</v>
      </c>
      <c r="E688" s="34" t="s">
        <v>206</v>
      </c>
    </row>
    <row r="689" spans="2:8">
      <c r="B689" s="34" t="s">
        <v>7558</v>
      </c>
      <c r="C689" s="53" t="s">
        <v>7559</v>
      </c>
      <c r="D689" s="34" t="s">
        <v>2614</v>
      </c>
      <c r="E689" s="34" t="s">
        <v>7560</v>
      </c>
    </row>
    <row r="690" spans="2:8">
      <c r="B690" s="34" t="s">
        <v>7561</v>
      </c>
      <c r="C690" s="53" t="s">
        <v>7562</v>
      </c>
      <c r="D690" s="34" t="s">
        <v>2614</v>
      </c>
      <c r="E690" s="34" t="s">
        <v>7563</v>
      </c>
    </row>
    <row r="691" spans="2:8">
      <c r="B691" s="34" t="s">
        <v>7564</v>
      </c>
      <c r="C691" s="63" t="s">
        <v>7565</v>
      </c>
      <c r="D691" s="34" t="s">
        <v>2614</v>
      </c>
      <c r="E691" s="34" t="s">
        <v>7566</v>
      </c>
      <c r="F691" s="38" t="s">
        <v>8361</v>
      </c>
    </row>
    <row r="692" spans="2:8">
      <c r="B692" s="34" t="s">
        <v>7567</v>
      </c>
      <c r="C692" s="39" t="s">
        <v>7568</v>
      </c>
      <c r="D692" s="34" t="s">
        <v>2614</v>
      </c>
      <c r="E692" s="34" t="s">
        <v>206</v>
      </c>
    </row>
    <row r="693" spans="2:8">
      <c r="B693" s="34" t="s">
        <v>7569</v>
      </c>
      <c r="C693" s="63" t="s">
        <v>7570</v>
      </c>
      <c r="D693" s="34" t="s">
        <v>2614</v>
      </c>
      <c r="E693" s="34" t="s">
        <v>7571</v>
      </c>
      <c r="F693" s="38" t="s">
        <v>8361</v>
      </c>
    </row>
    <row r="694" spans="2:8">
      <c r="B694" s="34" t="s">
        <v>7572</v>
      </c>
      <c r="C694" s="63" t="s">
        <v>7573</v>
      </c>
      <c r="D694" s="34" t="s">
        <v>2614</v>
      </c>
      <c r="E694" s="34" t="s">
        <v>7574</v>
      </c>
      <c r="F694" s="38" t="s">
        <v>8361</v>
      </c>
    </row>
    <row r="695" spans="2:8">
      <c r="B695" s="34" t="s">
        <v>7575</v>
      </c>
      <c r="C695" s="55" t="s">
        <v>7576</v>
      </c>
      <c r="D695" s="34" t="s">
        <v>2614</v>
      </c>
      <c r="E695" s="34" t="s">
        <v>7577</v>
      </c>
      <c r="G695" s="54" t="s">
        <v>2915</v>
      </c>
      <c r="H695" s="54" t="s">
        <v>129</v>
      </c>
    </row>
    <row r="696" spans="2:8">
      <c r="B696" s="34" t="s">
        <v>7578</v>
      </c>
      <c r="C696" s="55" t="s">
        <v>7579</v>
      </c>
      <c r="D696" s="34" t="s">
        <v>2614</v>
      </c>
      <c r="E696" s="34" t="s">
        <v>7580</v>
      </c>
      <c r="G696" s="54" t="s">
        <v>2916</v>
      </c>
      <c r="H696" s="54" t="s">
        <v>132</v>
      </c>
    </row>
    <row r="697" spans="2:8">
      <c r="B697" s="34" t="s">
        <v>7581</v>
      </c>
      <c r="C697" s="55" t="s">
        <v>7582</v>
      </c>
      <c r="D697" s="34" t="s">
        <v>2614</v>
      </c>
      <c r="E697" s="34" t="s">
        <v>7583</v>
      </c>
      <c r="G697" s="54" t="s">
        <v>3050</v>
      </c>
      <c r="H697" s="54" t="s">
        <v>669</v>
      </c>
    </row>
    <row r="698" spans="2:8">
      <c r="B698" s="34" t="s">
        <v>7584</v>
      </c>
      <c r="C698" s="55" t="s">
        <v>7585</v>
      </c>
      <c r="D698" s="34" t="s">
        <v>2614</v>
      </c>
      <c r="E698" s="34" t="s">
        <v>7586</v>
      </c>
      <c r="G698" s="54" t="s">
        <v>3051</v>
      </c>
      <c r="H698" s="54" t="s">
        <v>672</v>
      </c>
    </row>
    <row r="699" spans="2:8">
      <c r="B699" s="34" t="s">
        <v>7587</v>
      </c>
      <c r="C699" s="55" t="s">
        <v>7588</v>
      </c>
      <c r="D699" s="34" t="s">
        <v>2614</v>
      </c>
      <c r="E699" s="34" t="s">
        <v>7589</v>
      </c>
      <c r="G699" s="54" t="s">
        <v>3052</v>
      </c>
      <c r="H699" s="54" t="s">
        <v>675</v>
      </c>
    </row>
    <row r="700" spans="2:8">
      <c r="B700" s="34" t="s">
        <v>7590</v>
      </c>
      <c r="C700" s="55" t="s">
        <v>7591</v>
      </c>
      <c r="D700" s="34" t="s">
        <v>2614</v>
      </c>
      <c r="E700" s="34" t="s">
        <v>7592</v>
      </c>
      <c r="G700" s="54" t="s">
        <v>3053</v>
      </c>
      <c r="H700" s="54" t="s">
        <v>678</v>
      </c>
    </row>
    <row r="701" spans="2:8">
      <c r="B701" s="34" t="s">
        <v>7593</v>
      </c>
      <c r="C701" s="55" t="s">
        <v>7594</v>
      </c>
      <c r="D701" s="34" t="s">
        <v>2614</v>
      </c>
      <c r="E701" s="34" t="s">
        <v>7595</v>
      </c>
      <c r="G701" s="54" t="s">
        <v>3054</v>
      </c>
      <c r="H701" s="54" t="s">
        <v>681</v>
      </c>
    </row>
    <row r="702" spans="2:8">
      <c r="B702" s="34" t="s">
        <v>7596</v>
      </c>
      <c r="C702" s="55" t="s">
        <v>7597</v>
      </c>
      <c r="D702" s="34" t="s">
        <v>2614</v>
      </c>
      <c r="E702" s="34" t="s">
        <v>7598</v>
      </c>
      <c r="G702" s="54" t="s">
        <v>3055</v>
      </c>
      <c r="H702" s="54" t="s">
        <v>684</v>
      </c>
    </row>
    <row r="703" spans="2:8">
      <c r="B703" s="34" t="s">
        <v>7599</v>
      </c>
      <c r="C703" s="56" t="s">
        <v>7600</v>
      </c>
      <c r="D703" s="34" t="s">
        <v>2614</v>
      </c>
      <c r="E703" s="34" t="s">
        <v>7601</v>
      </c>
    </row>
    <row r="704" spans="2:8">
      <c r="B704" s="34" t="s">
        <v>7602</v>
      </c>
      <c r="C704" s="39" t="s">
        <v>7603</v>
      </c>
      <c r="D704" s="34" t="s">
        <v>2614</v>
      </c>
      <c r="E704" s="34" t="s">
        <v>206</v>
      </c>
    </row>
    <row r="705" spans="2:8">
      <c r="B705" s="34" t="s">
        <v>7604</v>
      </c>
      <c r="C705" s="39" t="s">
        <v>7605</v>
      </c>
      <c r="D705" s="34" t="s">
        <v>2614</v>
      </c>
      <c r="E705" s="34" t="s">
        <v>206</v>
      </c>
    </row>
    <row r="706" spans="2:8">
      <c r="B706" s="34" t="s">
        <v>7606</v>
      </c>
      <c r="C706" s="55" t="s">
        <v>7607</v>
      </c>
      <c r="D706" s="34" t="s">
        <v>2614</v>
      </c>
      <c r="E706" s="34" t="s">
        <v>7608</v>
      </c>
      <c r="G706" s="54" t="s">
        <v>3119</v>
      </c>
      <c r="H706" s="54" t="s">
        <v>1063</v>
      </c>
    </row>
    <row r="707" spans="2:8">
      <c r="B707" s="34" t="s">
        <v>7609</v>
      </c>
      <c r="C707" s="39" t="s">
        <v>7610</v>
      </c>
      <c r="D707" s="34" t="s">
        <v>2614</v>
      </c>
      <c r="E707" s="34" t="s">
        <v>206</v>
      </c>
      <c r="G707" s="54"/>
      <c r="H707" s="54"/>
    </row>
    <row r="708" spans="2:8">
      <c r="B708" s="34" t="s">
        <v>7611</v>
      </c>
      <c r="C708" s="55" t="s">
        <v>7612</v>
      </c>
      <c r="D708" s="34" t="s">
        <v>2614</v>
      </c>
      <c r="E708" s="34" t="s">
        <v>7613</v>
      </c>
      <c r="G708" s="54" t="s">
        <v>3064</v>
      </c>
      <c r="H708" s="54" t="s">
        <v>724</v>
      </c>
    </row>
    <row r="709" spans="2:8">
      <c r="B709" s="34" t="s">
        <v>7614</v>
      </c>
      <c r="C709" s="55" t="s">
        <v>7615</v>
      </c>
      <c r="D709" s="34" t="s">
        <v>2614</v>
      </c>
      <c r="E709" s="34" t="s">
        <v>7616</v>
      </c>
      <c r="G709" s="54" t="s">
        <v>3180</v>
      </c>
      <c r="H709" s="54" t="s">
        <v>727</v>
      </c>
    </row>
    <row r="710" spans="2:8">
      <c r="B710" s="34" t="s">
        <v>7617</v>
      </c>
      <c r="C710" s="55" t="s">
        <v>7618</v>
      </c>
      <c r="D710" s="34" t="s">
        <v>2614</v>
      </c>
      <c r="E710" s="34" t="s">
        <v>7619</v>
      </c>
      <c r="G710" s="54" t="s">
        <v>3067</v>
      </c>
      <c r="H710" s="54" t="s">
        <v>738</v>
      </c>
    </row>
    <row r="711" spans="2:8">
      <c r="B711" s="34" t="s">
        <v>7620</v>
      </c>
      <c r="C711" s="55" t="s">
        <v>7621</v>
      </c>
      <c r="D711" s="34" t="s">
        <v>2614</v>
      </c>
      <c r="E711" s="34" t="s">
        <v>7622</v>
      </c>
      <c r="G711" s="54" t="s">
        <v>3068</v>
      </c>
      <c r="H711" s="54" t="s">
        <v>741</v>
      </c>
    </row>
    <row r="712" spans="2:8">
      <c r="B712" s="34" t="s">
        <v>7623</v>
      </c>
      <c r="C712" s="55" t="s">
        <v>7624</v>
      </c>
      <c r="D712" s="34" t="s">
        <v>2614</v>
      </c>
      <c r="E712" s="34" t="s">
        <v>7625</v>
      </c>
      <c r="G712" s="54" t="s">
        <v>3069</v>
      </c>
      <c r="H712" s="54" t="s">
        <v>744</v>
      </c>
    </row>
    <row r="713" spans="2:8">
      <c r="B713" s="34" t="s">
        <v>7626</v>
      </c>
      <c r="C713" s="55" t="s">
        <v>7627</v>
      </c>
      <c r="D713" s="34" t="s">
        <v>2614</v>
      </c>
      <c r="E713" s="34" t="s">
        <v>7628</v>
      </c>
      <c r="G713" s="54" t="s">
        <v>3070</v>
      </c>
      <c r="H713" s="54" t="s">
        <v>747</v>
      </c>
    </row>
    <row r="714" spans="2:8">
      <c r="B714" s="34" t="s">
        <v>7629</v>
      </c>
      <c r="C714" s="55" t="s">
        <v>7630</v>
      </c>
      <c r="D714" s="34" t="s">
        <v>2614</v>
      </c>
      <c r="E714" s="34" t="s">
        <v>7631</v>
      </c>
      <c r="G714" s="54" t="s">
        <v>3071</v>
      </c>
      <c r="H714" s="54" t="s">
        <v>749</v>
      </c>
    </row>
    <row r="715" spans="2:8">
      <c r="B715" s="34" t="s">
        <v>7632</v>
      </c>
      <c r="C715" s="56" t="s">
        <v>7633</v>
      </c>
      <c r="D715" s="34" t="s">
        <v>2614</v>
      </c>
      <c r="E715" s="34" t="s">
        <v>7634</v>
      </c>
      <c r="G715" s="54"/>
      <c r="H715" s="54"/>
    </row>
    <row r="716" spans="2:8">
      <c r="B716" s="34" t="s">
        <v>7635</v>
      </c>
      <c r="C716" s="55" t="s">
        <v>7636</v>
      </c>
      <c r="D716" s="34" t="s">
        <v>2614</v>
      </c>
      <c r="E716" s="34" t="s">
        <v>7637</v>
      </c>
      <c r="G716" s="54" t="s">
        <v>3090</v>
      </c>
      <c r="H716" s="54" t="s">
        <v>824</v>
      </c>
    </row>
    <row r="717" spans="2:8">
      <c r="B717" s="34" t="s">
        <v>7638</v>
      </c>
      <c r="C717" s="55" t="s">
        <v>7639</v>
      </c>
      <c r="D717" s="34" t="s">
        <v>2614</v>
      </c>
      <c r="E717" s="34" t="s">
        <v>7640</v>
      </c>
      <c r="G717" s="54" t="s">
        <v>3091</v>
      </c>
      <c r="H717" s="54" t="s">
        <v>827</v>
      </c>
    </row>
    <row r="718" spans="2:8">
      <c r="B718" s="34" t="s">
        <v>7641</v>
      </c>
      <c r="C718" s="56" t="s">
        <v>7642</v>
      </c>
      <c r="D718" s="34" t="s">
        <v>2614</v>
      </c>
      <c r="E718" s="34" t="s">
        <v>7643</v>
      </c>
      <c r="G718" s="54"/>
      <c r="H718" s="54"/>
    </row>
    <row r="719" spans="2:8">
      <c r="B719" s="34" t="s">
        <v>7644</v>
      </c>
      <c r="C719" s="55" t="s">
        <v>7645</v>
      </c>
      <c r="D719" s="34" t="s">
        <v>2614</v>
      </c>
      <c r="E719" s="34" t="s">
        <v>7646</v>
      </c>
      <c r="G719" s="54" t="s">
        <v>2934</v>
      </c>
      <c r="H719" s="54" t="s">
        <v>186</v>
      </c>
    </row>
    <row r="720" spans="2:8">
      <c r="B720" s="34" t="s">
        <v>7647</v>
      </c>
      <c r="C720" s="55" t="s">
        <v>7648</v>
      </c>
      <c r="D720" s="34" t="s">
        <v>2614</v>
      </c>
      <c r="E720" s="34" t="s">
        <v>7649</v>
      </c>
      <c r="G720" s="54" t="s">
        <v>3060</v>
      </c>
      <c r="H720" s="54" t="s">
        <v>706</v>
      </c>
    </row>
    <row r="721" spans="2:8">
      <c r="B721" s="34" t="s">
        <v>7650</v>
      </c>
      <c r="C721" s="55" t="s">
        <v>7651</v>
      </c>
      <c r="D721" s="34" t="s">
        <v>2614</v>
      </c>
      <c r="E721" s="34" t="s">
        <v>7652</v>
      </c>
      <c r="G721" s="54" t="s">
        <v>3061</v>
      </c>
      <c r="H721" s="54" t="s">
        <v>709</v>
      </c>
    </row>
    <row r="722" spans="2:8">
      <c r="B722" s="34" t="s">
        <v>7653</v>
      </c>
      <c r="C722" s="55" t="s">
        <v>7654</v>
      </c>
      <c r="D722" s="34" t="s">
        <v>2614</v>
      </c>
      <c r="E722" s="34" t="s">
        <v>7655</v>
      </c>
      <c r="G722" s="54" t="s">
        <v>2935</v>
      </c>
      <c r="H722" s="54" t="s">
        <v>189</v>
      </c>
    </row>
    <row r="723" spans="2:8">
      <c r="B723" s="34" t="s">
        <v>7656</v>
      </c>
      <c r="C723" s="39" t="s">
        <v>7657</v>
      </c>
      <c r="D723" s="34" t="s">
        <v>2614</v>
      </c>
      <c r="E723" s="34" t="s">
        <v>206</v>
      </c>
    </row>
    <row r="724" spans="2:8">
      <c r="B724" s="34" t="s">
        <v>7658</v>
      </c>
      <c r="C724" s="56" t="s">
        <v>7659</v>
      </c>
      <c r="D724" s="34" t="s">
        <v>2614</v>
      </c>
      <c r="E724" s="34" t="s">
        <v>7660</v>
      </c>
    </row>
    <row r="725" spans="2:8">
      <c r="B725" s="34" t="s">
        <v>7661</v>
      </c>
      <c r="C725" s="56" t="s">
        <v>7662</v>
      </c>
      <c r="D725" s="34" t="s">
        <v>2614</v>
      </c>
      <c r="E725" s="34" t="s">
        <v>7663</v>
      </c>
    </row>
    <row r="726" spans="2:8">
      <c r="B726" s="34" t="s">
        <v>7664</v>
      </c>
      <c r="C726" s="39" t="s">
        <v>7665</v>
      </c>
      <c r="D726" s="34" t="s">
        <v>2614</v>
      </c>
      <c r="E726" s="34" t="s">
        <v>206</v>
      </c>
    </row>
    <row r="727" spans="2:8">
      <c r="B727" s="34" t="e">
        <f>#REF!-DI</f>
        <v>#REF!</v>
      </c>
      <c r="C727" s="39" t="s">
        <v>7666</v>
      </c>
      <c r="D727" s="34" t="s">
        <v>2614</v>
      </c>
      <c r="E727" s="34" t="s">
        <v>7667</v>
      </c>
    </row>
    <row r="728" spans="2:8">
      <c r="B728" s="34" t="s">
        <v>7668</v>
      </c>
      <c r="C728" s="39" t="s">
        <v>7669</v>
      </c>
      <c r="D728" s="34" t="s">
        <v>2614</v>
      </c>
      <c r="E728" s="34" t="s">
        <v>7670</v>
      </c>
    </row>
    <row r="729" spans="2:8">
      <c r="B729" s="34" t="s">
        <v>7671</v>
      </c>
      <c r="C729" s="39" t="s">
        <v>7672</v>
      </c>
      <c r="D729" s="34" t="s">
        <v>2614</v>
      </c>
      <c r="E729" s="34" t="s">
        <v>206</v>
      </c>
    </row>
    <row r="730" spans="2:8">
      <c r="B730" s="34" t="s">
        <v>7673</v>
      </c>
      <c r="C730" s="55" t="s">
        <v>7674</v>
      </c>
      <c r="D730" s="34" t="s">
        <v>2614</v>
      </c>
      <c r="E730" s="34" t="s">
        <v>7675</v>
      </c>
      <c r="G730" s="54" t="s">
        <v>3062</v>
      </c>
      <c r="H730" s="54" t="s">
        <v>718</v>
      </c>
    </row>
    <row r="731" spans="2:8">
      <c r="B731" s="34" t="s">
        <v>7676</v>
      </c>
      <c r="C731" s="39" t="s">
        <v>7677</v>
      </c>
      <c r="D731" s="34" t="s">
        <v>2614</v>
      </c>
      <c r="E731" s="34" t="s">
        <v>7678</v>
      </c>
    </row>
    <row r="732" spans="2:8">
      <c r="B732" s="34" t="s">
        <v>7679</v>
      </c>
      <c r="C732" s="39" t="s">
        <v>7680</v>
      </c>
      <c r="D732" s="34" t="s">
        <v>2614</v>
      </c>
      <c r="E732" s="34" t="s">
        <v>7681</v>
      </c>
    </row>
    <row r="733" spans="2:8">
      <c r="B733" s="34" t="s">
        <v>7682</v>
      </c>
      <c r="C733" s="39" t="s">
        <v>7683</v>
      </c>
      <c r="D733" s="34" t="s">
        <v>2614</v>
      </c>
      <c r="E733" s="34" t="s">
        <v>206</v>
      </c>
    </row>
    <row r="734" spans="2:8">
      <c r="B734" s="34" t="s">
        <v>7684</v>
      </c>
      <c r="C734" s="39" t="s">
        <v>7685</v>
      </c>
      <c r="D734" s="34" t="s">
        <v>2614</v>
      </c>
      <c r="E734" s="34" t="s">
        <v>206</v>
      </c>
    </row>
    <row r="735" spans="2:8">
      <c r="B735" s="34" t="s">
        <v>7686</v>
      </c>
      <c r="C735" s="55" t="s">
        <v>7687</v>
      </c>
      <c r="D735" s="34" t="s">
        <v>2614</v>
      </c>
      <c r="E735" s="34" t="s">
        <v>7688</v>
      </c>
      <c r="G735" s="54" t="s">
        <v>3065</v>
      </c>
      <c r="H735" s="54" t="s">
        <v>730</v>
      </c>
    </row>
    <row r="736" spans="2:8">
      <c r="B736" s="34" t="s">
        <v>7689</v>
      </c>
      <c r="C736" s="55" t="s">
        <v>7690</v>
      </c>
      <c r="D736" s="34" t="s">
        <v>2614</v>
      </c>
      <c r="E736" s="34" t="s">
        <v>7691</v>
      </c>
      <c r="G736" s="54" t="s">
        <v>3063</v>
      </c>
      <c r="H736" s="54" t="s">
        <v>721</v>
      </c>
    </row>
    <row r="737" spans="2:8">
      <c r="B737" s="34" t="s">
        <v>7692</v>
      </c>
      <c r="C737" s="55" t="s">
        <v>7693</v>
      </c>
      <c r="D737" s="34" t="s">
        <v>2614</v>
      </c>
      <c r="E737" s="34" t="s">
        <v>7694</v>
      </c>
      <c r="G737" s="54" t="s">
        <v>3066</v>
      </c>
      <c r="H737" s="54" t="s">
        <v>732</v>
      </c>
    </row>
    <row r="738" spans="2:8">
      <c r="B738" s="34" t="s">
        <v>7695</v>
      </c>
      <c r="C738" s="63" t="s">
        <v>7696</v>
      </c>
      <c r="D738" s="34" t="s">
        <v>2614</v>
      </c>
      <c r="E738" s="34" t="s">
        <v>7697</v>
      </c>
      <c r="G738" s="54" t="s">
        <v>3019</v>
      </c>
      <c r="H738" s="54" t="s">
        <v>712</v>
      </c>
    </row>
    <row r="739" spans="2:8">
      <c r="B739" s="34" t="s">
        <v>7698</v>
      </c>
      <c r="C739" s="63" t="s">
        <v>7699</v>
      </c>
      <c r="D739" s="34" t="s">
        <v>2614</v>
      </c>
      <c r="E739" s="34" t="s">
        <v>7700</v>
      </c>
      <c r="G739" s="54" t="s">
        <v>3020</v>
      </c>
      <c r="H739" s="54" t="s">
        <v>715</v>
      </c>
    </row>
    <row r="740" spans="2:8">
      <c r="B740" s="34" t="s">
        <v>7701</v>
      </c>
      <c r="C740" s="53" t="s">
        <v>7702</v>
      </c>
      <c r="D740" s="34" t="s">
        <v>2614</v>
      </c>
      <c r="E740" s="34" t="s">
        <v>4812</v>
      </c>
    </row>
    <row r="741" spans="2:8">
      <c r="B741" s="34" t="s">
        <v>7703</v>
      </c>
      <c r="C741" s="53" t="s">
        <v>7704</v>
      </c>
      <c r="D741" s="34" t="s">
        <v>2614</v>
      </c>
      <c r="E741" s="34" t="s">
        <v>7705</v>
      </c>
    </row>
    <row r="742" spans="2:8">
      <c r="B742" s="34" t="s">
        <v>7706</v>
      </c>
      <c r="C742" s="39" t="s">
        <v>7707</v>
      </c>
      <c r="D742" s="34" t="s">
        <v>2614</v>
      </c>
      <c r="E742" s="34" t="s">
        <v>206</v>
      </c>
    </row>
    <row r="743" spans="2:8">
      <c r="B743" s="34" t="s">
        <v>7708</v>
      </c>
      <c r="C743" s="39" t="s">
        <v>7709</v>
      </c>
      <c r="D743" s="34" t="s">
        <v>2614</v>
      </c>
      <c r="E743" s="34" t="s">
        <v>206</v>
      </c>
    </row>
    <row r="744" spans="2:8">
      <c r="B744" s="34" t="s">
        <v>7710</v>
      </c>
      <c r="C744" s="39" t="s">
        <v>7711</v>
      </c>
      <c r="D744" s="34" t="s">
        <v>2614</v>
      </c>
      <c r="E744" s="34" t="s">
        <v>206</v>
      </c>
    </row>
    <row r="745" spans="2:8">
      <c r="B745" s="34" t="s">
        <v>7712</v>
      </c>
      <c r="C745" s="55" t="s">
        <v>7713</v>
      </c>
      <c r="D745" s="34" t="s">
        <v>2614</v>
      </c>
      <c r="E745" s="34" t="s">
        <v>7714</v>
      </c>
    </row>
    <row r="746" spans="2:8">
      <c r="B746" s="34" t="s">
        <v>7715</v>
      </c>
      <c r="C746" s="55" t="s">
        <v>7716</v>
      </c>
      <c r="D746" s="34" t="s">
        <v>2614</v>
      </c>
      <c r="E746" s="34" t="s">
        <v>7717</v>
      </c>
    </row>
    <row r="747" spans="2:8">
      <c r="B747" s="34" t="s">
        <v>7718</v>
      </c>
      <c r="C747" s="53" t="s">
        <v>7719</v>
      </c>
      <c r="D747" s="34" t="s">
        <v>2614</v>
      </c>
      <c r="E747" s="34" t="s">
        <v>7720</v>
      </c>
    </row>
    <row r="748" spans="2:8">
      <c r="B748" s="34" t="s">
        <v>7721</v>
      </c>
      <c r="C748" s="53" t="s">
        <v>7722</v>
      </c>
      <c r="D748" s="34" t="s">
        <v>2614</v>
      </c>
      <c r="E748" s="34" t="s">
        <v>7723</v>
      </c>
    </row>
    <row r="749" spans="2:8">
      <c r="B749" s="34" t="s">
        <v>7724</v>
      </c>
      <c r="C749" s="53" t="s">
        <v>7725</v>
      </c>
      <c r="D749" s="34" t="s">
        <v>2614</v>
      </c>
      <c r="E749" s="34" t="s">
        <v>7726</v>
      </c>
    </row>
    <row r="750" spans="2:8">
      <c r="B750" s="34" t="s">
        <v>7727</v>
      </c>
      <c r="C750" s="53" t="s">
        <v>7728</v>
      </c>
      <c r="D750" s="34" t="s">
        <v>2614</v>
      </c>
      <c r="E750" s="34" t="s">
        <v>7729</v>
      </c>
    </row>
    <row r="751" spans="2:8">
      <c r="B751" s="34" t="s">
        <v>7730</v>
      </c>
      <c r="C751" s="63" t="s">
        <v>7731</v>
      </c>
      <c r="D751" s="34" t="s">
        <v>2614</v>
      </c>
      <c r="E751" s="34" t="s">
        <v>7732</v>
      </c>
      <c r="F751" s="38" t="s">
        <v>8361</v>
      </c>
    </row>
    <row r="752" spans="2:8">
      <c r="B752" s="34" t="s">
        <v>7733</v>
      </c>
      <c r="C752" s="63" t="s">
        <v>7734</v>
      </c>
      <c r="D752" s="34" t="s">
        <v>2614</v>
      </c>
      <c r="E752" s="34" t="s">
        <v>7735</v>
      </c>
      <c r="F752" s="38" t="s">
        <v>8361</v>
      </c>
    </row>
    <row r="753" spans="2:6">
      <c r="B753" s="34" t="s">
        <v>7736</v>
      </c>
      <c r="C753" s="63" t="s">
        <v>7737</v>
      </c>
      <c r="D753" s="34" t="s">
        <v>2614</v>
      </c>
      <c r="E753" s="34" t="s">
        <v>7738</v>
      </c>
      <c r="F753" s="38" t="s">
        <v>8361</v>
      </c>
    </row>
    <row r="754" spans="2:6">
      <c r="B754" s="34" t="s">
        <v>7739</v>
      </c>
      <c r="C754" s="39" t="s">
        <v>7740</v>
      </c>
      <c r="D754" s="34" t="s">
        <v>2614</v>
      </c>
      <c r="E754" s="34" t="s">
        <v>206</v>
      </c>
    </row>
    <row r="755" spans="2:6">
      <c r="B755" s="34" t="s">
        <v>7741</v>
      </c>
      <c r="C755" s="53" t="s">
        <v>7742</v>
      </c>
      <c r="D755" s="34" t="s">
        <v>2614</v>
      </c>
      <c r="E755" s="34" t="s">
        <v>7743</v>
      </c>
    </row>
    <row r="756" spans="2:6">
      <c r="B756" s="34" t="s">
        <v>7744</v>
      </c>
      <c r="C756" s="53" t="s">
        <v>7745</v>
      </c>
      <c r="D756" s="34" t="s">
        <v>2614</v>
      </c>
      <c r="E756" s="34" t="s">
        <v>7746</v>
      </c>
    </row>
    <row r="757" spans="2:6">
      <c r="B757" s="34" t="s">
        <v>7747</v>
      </c>
      <c r="C757" s="53" t="s">
        <v>7748</v>
      </c>
      <c r="D757" s="34" t="s">
        <v>2614</v>
      </c>
      <c r="E757" s="34" t="s">
        <v>7749</v>
      </c>
    </row>
    <row r="758" spans="2:6">
      <c r="B758" s="34" t="s">
        <v>7750</v>
      </c>
      <c r="C758" s="53" t="s">
        <v>7751</v>
      </c>
      <c r="D758" s="34" t="s">
        <v>2614</v>
      </c>
      <c r="E758" s="34" t="s">
        <v>7752</v>
      </c>
    </row>
    <row r="759" spans="2:6">
      <c r="B759" s="34" t="s">
        <v>7753</v>
      </c>
      <c r="C759" s="55" t="s">
        <v>7754</v>
      </c>
      <c r="D759" s="34" t="s">
        <v>2614</v>
      </c>
      <c r="E759" s="34" t="s">
        <v>7755</v>
      </c>
    </row>
    <row r="760" spans="2:6">
      <c r="B760" s="34" t="e">
        <f>#REF!-1</f>
        <v>#REF!</v>
      </c>
      <c r="C760" s="55" t="s">
        <v>7756</v>
      </c>
      <c r="D760" s="34" t="s">
        <v>2614</v>
      </c>
      <c r="E760" s="34" t="s">
        <v>7757</v>
      </c>
    </row>
    <row r="761" spans="2:6">
      <c r="B761" s="34" t="s">
        <v>7758</v>
      </c>
      <c r="C761" s="55" t="s">
        <v>7759</v>
      </c>
      <c r="D761" s="34" t="s">
        <v>2614</v>
      </c>
      <c r="E761" s="34" t="s">
        <v>7760</v>
      </c>
    </row>
    <row r="762" spans="2:6">
      <c r="B762" s="34" t="s">
        <v>7761</v>
      </c>
      <c r="C762" s="55" t="s">
        <v>7762</v>
      </c>
      <c r="D762" s="34" t="s">
        <v>2614</v>
      </c>
      <c r="E762" s="34" t="s">
        <v>7763</v>
      </c>
    </row>
    <row r="763" spans="2:6">
      <c r="B763" s="34" t="s">
        <v>7764</v>
      </c>
      <c r="C763" s="53" t="s">
        <v>7765</v>
      </c>
      <c r="D763" s="34" t="s">
        <v>2614</v>
      </c>
      <c r="E763" s="34" t="s">
        <v>7766</v>
      </c>
    </row>
    <row r="764" spans="2:6">
      <c r="B764" s="34" t="s">
        <v>7767</v>
      </c>
      <c r="C764" s="53" t="s">
        <v>7768</v>
      </c>
      <c r="D764" s="34" t="s">
        <v>2614</v>
      </c>
      <c r="E764" s="34" t="s">
        <v>7769</v>
      </c>
    </row>
    <row r="765" spans="2:6">
      <c r="B765" s="34" t="s">
        <v>7770</v>
      </c>
      <c r="C765" s="53" t="s">
        <v>7771</v>
      </c>
      <c r="D765" s="34" t="s">
        <v>2614</v>
      </c>
      <c r="E765" s="34" t="s">
        <v>7772</v>
      </c>
    </row>
    <row r="766" spans="2:6">
      <c r="B766" s="34" t="s">
        <v>7773</v>
      </c>
      <c r="C766" s="53" t="s">
        <v>7774</v>
      </c>
      <c r="D766" s="34" t="s">
        <v>2614</v>
      </c>
      <c r="E766" s="34" t="s">
        <v>7775</v>
      </c>
    </row>
    <row r="767" spans="2:6">
      <c r="B767" s="34" t="s">
        <v>7776</v>
      </c>
      <c r="C767" s="55" t="s">
        <v>7777</v>
      </c>
      <c r="D767" s="34" t="s">
        <v>2614</v>
      </c>
      <c r="E767" s="34" t="s">
        <v>7778</v>
      </c>
    </row>
    <row r="768" spans="2:6">
      <c r="B768" s="34" t="s">
        <v>7779</v>
      </c>
      <c r="C768" s="55" t="s">
        <v>7780</v>
      </c>
      <c r="D768" s="34" t="s">
        <v>2614</v>
      </c>
      <c r="E768" s="34" t="s">
        <v>7781</v>
      </c>
    </row>
    <row r="769" spans="2:8">
      <c r="B769" s="34" t="s">
        <v>7782</v>
      </c>
      <c r="C769" s="55" t="s">
        <v>7783</v>
      </c>
      <c r="D769" s="34" t="s">
        <v>2614</v>
      </c>
      <c r="E769" s="34" t="s">
        <v>7784</v>
      </c>
    </row>
    <row r="770" spans="2:8">
      <c r="B770" s="34" t="s">
        <v>7785</v>
      </c>
      <c r="C770" s="55" t="s">
        <v>7786</v>
      </c>
      <c r="D770" s="34" t="s">
        <v>2614</v>
      </c>
      <c r="E770" s="34" t="s">
        <v>7787</v>
      </c>
    </row>
    <row r="771" spans="2:8">
      <c r="B771" s="34" t="s">
        <v>7788</v>
      </c>
      <c r="C771" s="55" t="s">
        <v>7789</v>
      </c>
      <c r="D771" s="34" t="s">
        <v>2614</v>
      </c>
      <c r="E771" s="34" t="s">
        <v>7790</v>
      </c>
      <c r="G771" s="54" t="s">
        <v>2936</v>
      </c>
      <c r="H771" s="54" t="s">
        <v>192</v>
      </c>
    </row>
    <row r="772" spans="2:8">
      <c r="B772" s="34" t="s">
        <v>7791</v>
      </c>
      <c r="C772" s="62" t="s">
        <v>7792</v>
      </c>
      <c r="D772" s="34" t="s">
        <v>2614</v>
      </c>
      <c r="E772" s="34" t="s">
        <v>7793</v>
      </c>
      <c r="G772" s="54"/>
      <c r="H772" s="54"/>
    </row>
    <row r="773" spans="2:8">
      <c r="B773" s="34" t="s">
        <v>7794</v>
      </c>
      <c r="C773" s="55" t="s">
        <v>7795</v>
      </c>
      <c r="D773" s="34" t="s">
        <v>2614</v>
      </c>
      <c r="E773" s="34" t="s">
        <v>7796</v>
      </c>
      <c r="G773" s="54" t="s">
        <v>2937</v>
      </c>
      <c r="H773" s="54" t="s">
        <v>195</v>
      </c>
    </row>
    <row r="774" spans="2:8">
      <c r="B774" s="34" t="s">
        <v>7797</v>
      </c>
      <c r="C774" s="55" t="s">
        <v>7798</v>
      </c>
      <c r="D774" s="34" t="s">
        <v>2614</v>
      </c>
      <c r="E774" s="34" t="s">
        <v>7799</v>
      </c>
      <c r="G774" s="54" t="s">
        <v>3056</v>
      </c>
      <c r="H774" s="54" t="s">
        <v>687</v>
      </c>
    </row>
    <row r="775" spans="2:8">
      <c r="B775" s="34" t="s">
        <v>7800</v>
      </c>
      <c r="C775" s="55" t="s">
        <v>7801</v>
      </c>
      <c r="D775" s="34" t="s">
        <v>2614</v>
      </c>
      <c r="E775" s="34" t="s">
        <v>7802</v>
      </c>
      <c r="G775" s="54" t="s">
        <v>3057</v>
      </c>
      <c r="H775" s="54" t="s">
        <v>690</v>
      </c>
    </row>
    <row r="776" spans="2:8">
      <c r="B776" s="34" t="s">
        <v>7803</v>
      </c>
      <c r="C776" s="39" t="s">
        <v>7804</v>
      </c>
      <c r="D776" s="34" t="s">
        <v>2614</v>
      </c>
      <c r="E776" s="34" t="s">
        <v>206</v>
      </c>
    </row>
    <row r="777" spans="2:8">
      <c r="B777" s="34" t="s">
        <v>7805</v>
      </c>
      <c r="C777" s="39" t="s">
        <v>7806</v>
      </c>
      <c r="D777" s="34" t="s">
        <v>2614</v>
      </c>
      <c r="E777" s="34" t="s">
        <v>206</v>
      </c>
    </row>
    <row r="778" spans="2:8">
      <c r="B778" s="34" t="s">
        <v>7807</v>
      </c>
      <c r="C778" s="39" t="s">
        <v>7808</v>
      </c>
      <c r="D778" s="34" t="s">
        <v>2614</v>
      </c>
      <c r="E778" s="34" t="s">
        <v>206</v>
      </c>
    </row>
    <row r="779" spans="2:8">
      <c r="B779" s="34" t="s">
        <v>7809</v>
      </c>
      <c r="C779" s="39" t="s">
        <v>7810</v>
      </c>
      <c r="D779" s="34" t="s">
        <v>2614</v>
      </c>
      <c r="E779" s="34" t="s">
        <v>206</v>
      </c>
    </row>
    <row r="780" spans="2:8">
      <c r="B780" s="34" t="s">
        <v>7811</v>
      </c>
      <c r="C780" s="55" t="s">
        <v>7812</v>
      </c>
      <c r="D780" s="34" t="s">
        <v>2614</v>
      </c>
      <c r="E780" s="34" t="s">
        <v>7813</v>
      </c>
      <c r="G780" s="54" t="s">
        <v>3145</v>
      </c>
      <c r="H780" s="54" t="s">
        <v>1272</v>
      </c>
    </row>
    <row r="781" spans="2:8">
      <c r="B781" s="34" t="s">
        <v>7814</v>
      </c>
      <c r="C781" s="55" t="s">
        <v>7815</v>
      </c>
      <c r="D781" s="34" t="s">
        <v>2614</v>
      </c>
      <c r="E781" s="34" t="s">
        <v>7816</v>
      </c>
      <c r="G781" s="54" t="s">
        <v>3072</v>
      </c>
      <c r="H781" s="54" t="s">
        <v>775</v>
      </c>
    </row>
    <row r="782" spans="2:8">
      <c r="B782" s="34" t="s">
        <v>7817</v>
      </c>
      <c r="C782" s="55" t="s">
        <v>7818</v>
      </c>
      <c r="D782" s="34" t="s">
        <v>2614</v>
      </c>
      <c r="E782" s="34" t="s">
        <v>7819</v>
      </c>
      <c r="G782" s="54" t="s">
        <v>3073</v>
      </c>
      <c r="H782" s="54" t="s">
        <v>778</v>
      </c>
    </row>
    <row r="783" spans="2:8">
      <c r="B783" s="34" t="s">
        <v>7820</v>
      </c>
      <c r="C783" s="55" t="s">
        <v>7821</v>
      </c>
      <c r="D783" s="34" t="s">
        <v>2614</v>
      </c>
      <c r="E783" s="34" t="s">
        <v>7822</v>
      </c>
      <c r="G783" s="54" t="s">
        <v>3074</v>
      </c>
      <c r="H783" s="54" t="s">
        <v>781</v>
      </c>
    </row>
    <row r="784" spans="2:8">
      <c r="B784" s="34" t="s">
        <v>7823</v>
      </c>
      <c r="C784" s="55" t="s">
        <v>7824</v>
      </c>
      <c r="D784" s="34" t="s">
        <v>2614</v>
      </c>
      <c r="E784" s="34" t="s">
        <v>7825</v>
      </c>
      <c r="G784" s="54" t="s">
        <v>3075</v>
      </c>
      <c r="H784" s="54" t="s">
        <v>784</v>
      </c>
    </row>
    <row r="785" spans="2:8">
      <c r="B785" s="34" t="s">
        <v>7826</v>
      </c>
      <c r="C785" s="55" t="s">
        <v>7827</v>
      </c>
      <c r="D785" s="34" t="s">
        <v>2614</v>
      </c>
      <c r="E785" s="34" t="s">
        <v>7828</v>
      </c>
      <c r="G785" s="54" t="s">
        <v>3076</v>
      </c>
      <c r="H785" s="54" t="s">
        <v>786</v>
      </c>
    </row>
    <row r="786" spans="2:8">
      <c r="B786" s="34" t="s">
        <v>7829</v>
      </c>
      <c r="C786" s="55" t="s">
        <v>7830</v>
      </c>
      <c r="D786" s="34" t="s">
        <v>2614</v>
      </c>
      <c r="E786" s="34" t="s">
        <v>7831</v>
      </c>
      <c r="G786" s="54" t="s">
        <v>3077</v>
      </c>
      <c r="H786" s="54" t="s">
        <v>788</v>
      </c>
    </row>
    <row r="787" spans="2:8">
      <c r="B787" s="34" t="s">
        <v>7832</v>
      </c>
      <c r="C787" s="55" t="s">
        <v>7833</v>
      </c>
      <c r="D787" s="34" t="s">
        <v>2614</v>
      </c>
      <c r="E787" s="34" t="s">
        <v>7834</v>
      </c>
      <c r="G787" s="54" t="s">
        <v>3101</v>
      </c>
      <c r="H787" s="54" t="s">
        <v>885</v>
      </c>
    </row>
    <row r="788" spans="2:8">
      <c r="B788" s="34" t="s">
        <v>7835</v>
      </c>
      <c r="C788" s="39" t="s">
        <v>7836</v>
      </c>
      <c r="D788" s="34" t="s">
        <v>2614</v>
      </c>
      <c r="E788" s="34" t="s">
        <v>7837</v>
      </c>
      <c r="G788" s="54" t="s">
        <v>8362</v>
      </c>
      <c r="H788" s="54" t="s">
        <v>887</v>
      </c>
    </row>
    <row r="789" spans="2:8">
      <c r="B789" s="34" t="s">
        <v>7838</v>
      </c>
      <c r="C789" s="55" t="s">
        <v>7839</v>
      </c>
      <c r="D789" s="34" t="s">
        <v>2614</v>
      </c>
      <c r="E789" s="34" t="s">
        <v>7840</v>
      </c>
      <c r="G789" s="54" t="s">
        <v>3088</v>
      </c>
      <c r="H789" s="54" t="s">
        <v>818</v>
      </c>
    </row>
    <row r="790" spans="2:8">
      <c r="B790" s="34" t="s">
        <v>7841</v>
      </c>
      <c r="C790" s="55" t="s">
        <v>7842</v>
      </c>
      <c r="D790" s="34" t="s">
        <v>2614</v>
      </c>
      <c r="E790" s="34" t="s">
        <v>7843</v>
      </c>
      <c r="G790" s="54" t="s">
        <v>3089</v>
      </c>
      <c r="H790" s="54" t="s">
        <v>821</v>
      </c>
    </row>
    <row r="791" spans="2:8">
      <c r="B791" s="34" t="s">
        <v>7844</v>
      </c>
      <c r="C791" s="39" t="s">
        <v>7845</v>
      </c>
      <c r="D791" s="34" t="s">
        <v>2614</v>
      </c>
      <c r="E791" s="34" t="s">
        <v>206</v>
      </c>
    </row>
    <row r="792" spans="2:8">
      <c r="B792" s="34" t="s">
        <v>7846</v>
      </c>
      <c r="C792" s="39" t="s">
        <v>7847</v>
      </c>
      <c r="D792" s="34" t="s">
        <v>2614</v>
      </c>
      <c r="E792" s="34" t="s">
        <v>206</v>
      </c>
    </row>
    <row r="793" spans="2:8">
      <c r="B793" s="34" t="s">
        <v>7848</v>
      </c>
      <c r="C793" s="39" t="s">
        <v>7849</v>
      </c>
      <c r="D793" s="34" t="s">
        <v>2614</v>
      </c>
      <c r="E793" s="34" t="s">
        <v>206</v>
      </c>
    </row>
    <row r="794" spans="2:8">
      <c r="B794" s="34" t="s">
        <v>7850</v>
      </c>
      <c r="C794" s="39" t="s">
        <v>7851</v>
      </c>
      <c r="D794" s="34" t="s">
        <v>2614</v>
      </c>
      <c r="E794" s="34" t="s">
        <v>206</v>
      </c>
    </row>
    <row r="795" spans="2:8" ht="19.5" thickBot="1">
      <c r="B795" s="34" t="s">
        <v>7852</v>
      </c>
      <c r="C795" s="55" t="s">
        <v>7853</v>
      </c>
      <c r="D795" s="34" t="s">
        <v>2614</v>
      </c>
      <c r="E795" s="34" t="s">
        <v>7854</v>
      </c>
      <c r="G795" s="64" t="s">
        <v>3094</v>
      </c>
      <c r="H795" s="64" t="s">
        <v>841</v>
      </c>
    </row>
    <row r="796" spans="2:8" ht="19.5" thickBot="1">
      <c r="B796" s="34" t="s">
        <v>7855</v>
      </c>
      <c r="C796" s="55" t="s">
        <v>7856</v>
      </c>
      <c r="D796" s="34" t="s">
        <v>2614</v>
      </c>
      <c r="E796" s="34" t="s">
        <v>7857</v>
      </c>
      <c r="G796" s="66" t="s">
        <v>3095</v>
      </c>
      <c r="H796" s="67" t="s">
        <v>843</v>
      </c>
    </row>
    <row r="797" spans="2:8">
      <c r="B797" s="34" t="s">
        <v>7858</v>
      </c>
      <c r="C797" s="55" t="s">
        <v>7859</v>
      </c>
      <c r="D797" s="34" t="s">
        <v>2614</v>
      </c>
      <c r="E797" s="34" t="s">
        <v>206</v>
      </c>
      <c r="G797" s="65"/>
      <c r="H797" s="65"/>
    </row>
    <row r="798" spans="2:8">
      <c r="B798" s="34" t="s">
        <v>7860</v>
      </c>
      <c r="C798" s="39" t="s">
        <v>7861</v>
      </c>
      <c r="D798" s="34" t="s">
        <v>2614</v>
      </c>
      <c r="E798" s="34" t="s">
        <v>206</v>
      </c>
    </row>
    <row r="799" spans="2:8">
      <c r="B799" s="34" t="s">
        <v>7862</v>
      </c>
      <c r="C799" s="55" t="s">
        <v>7863</v>
      </c>
      <c r="D799" s="34" t="s">
        <v>2614</v>
      </c>
      <c r="E799" s="34" t="s">
        <v>7864</v>
      </c>
      <c r="G799" s="54" t="s">
        <v>3096</v>
      </c>
      <c r="H799" s="54" t="s">
        <v>850</v>
      </c>
    </row>
    <row r="800" spans="2:8">
      <c r="B800" s="34" t="s">
        <v>7865</v>
      </c>
      <c r="C800" s="55" t="s">
        <v>7866</v>
      </c>
      <c r="D800" s="34" t="s">
        <v>2614</v>
      </c>
      <c r="E800" s="34" t="s">
        <v>7867</v>
      </c>
      <c r="G800" s="54" t="s">
        <v>3099</v>
      </c>
      <c r="H800" s="54" t="s">
        <v>855</v>
      </c>
    </row>
    <row r="801" spans="2:8">
      <c r="B801" s="34" t="s">
        <v>7868</v>
      </c>
      <c r="C801" s="55" t="s">
        <v>7869</v>
      </c>
      <c r="D801" s="34" t="s">
        <v>2614</v>
      </c>
      <c r="E801" s="34" t="s">
        <v>7870</v>
      </c>
      <c r="G801" s="54" t="s">
        <v>3146</v>
      </c>
      <c r="H801" s="54" t="s">
        <v>1275</v>
      </c>
    </row>
    <row r="802" spans="2:8">
      <c r="B802" s="34" t="s">
        <v>7871</v>
      </c>
      <c r="C802" s="39" t="s">
        <v>7872</v>
      </c>
      <c r="D802" s="34" t="s">
        <v>2614</v>
      </c>
      <c r="E802" s="34" t="s">
        <v>206</v>
      </c>
    </row>
    <row r="803" spans="2:8">
      <c r="B803" s="34" t="s">
        <v>7873</v>
      </c>
      <c r="C803" s="39" t="s">
        <v>7874</v>
      </c>
      <c r="D803" s="34" t="s">
        <v>2614</v>
      </c>
      <c r="E803" s="34" t="s">
        <v>206</v>
      </c>
    </row>
    <row r="804" spans="2:8">
      <c r="B804" s="34" t="s">
        <v>7875</v>
      </c>
      <c r="C804" s="39" t="s">
        <v>7876</v>
      </c>
      <c r="D804" s="34" t="s">
        <v>2614</v>
      </c>
      <c r="E804" s="34" t="s">
        <v>206</v>
      </c>
    </row>
    <row r="805" spans="2:8">
      <c r="B805" s="34" t="s">
        <v>7877</v>
      </c>
      <c r="C805" s="39" t="s">
        <v>7878</v>
      </c>
      <c r="D805" s="34" t="s">
        <v>2614</v>
      </c>
      <c r="E805" s="34" t="s">
        <v>206</v>
      </c>
    </row>
    <row r="806" spans="2:8">
      <c r="B806" s="34" t="s">
        <v>7879</v>
      </c>
      <c r="C806" s="39" t="s">
        <v>7880</v>
      </c>
      <c r="D806" s="34" t="s">
        <v>2614</v>
      </c>
      <c r="E806" s="34" t="s">
        <v>206</v>
      </c>
    </row>
    <row r="807" spans="2:8">
      <c r="B807" s="34" t="s">
        <v>7881</v>
      </c>
      <c r="C807" s="39" t="s">
        <v>7882</v>
      </c>
      <c r="D807" s="34" t="s">
        <v>2614</v>
      </c>
      <c r="E807" s="34" t="s">
        <v>206</v>
      </c>
    </row>
    <row r="808" spans="2:8">
      <c r="B808" s="34" t="s">
        <v>7883</v>
      </c>
      <c r="C808" s="39" t="s">
        <v>7884</v>
      </c>
      <c r="D808" s="34" t="s">
        <v>2614</v>
      </c>
      <c r="E808" s="34" t="s">
        <v>206</v>
      </c>
    </row>
    <row r="809" spans="2:8">
      <c r="B809" s="34" t="e">
        <f>#REF!-#REF!-1</f>
        <v>#REF!</v>
      </c>
      <c r="C809" s="53" t="s">
        <v>7885</v>
      </c>
      <c r="D809" s="34" t="s">
        <v>2614</v>
      </c>
      <c r="E809" s="34" t="s">
        <v>7886</v>
      </c>
    </row>
    <row r="810" spans="2:8">
      <c r="B810" s="34" t="e">
        <f>#REF!-#REF!-2</f>
        <v>#REF!</v>
      </c>
      <c r="C810" s="53" t="s">
        <v>7887</v>
      </c>
      <c r="D810" s="34" t="s">
        <v>2614</v>
      </c>
      <c r="E810" s="34" t="s">
        <v>7888</v>
      </c>
    </row>
    <row r="811" spans="2:8">
      <c r="B811" s="34" t="e">
        <f>#REF!-#REF!-3</f>
        <v>#REF!</v>
      </c>
      <c r="C811" s="53" t="s">
        <v>7889</v>
      </c>
      <c r="D811" s="34" t="s">
        <v>2614</v>
      </c>
      <c r="E811" s="34" t="s">
        <v>7890</v>
      </c>
    </row>
    <row r="812" spans="2:8">
      <c r="B812" s="34" t="e">
        <f>#REF!-#REF!-4</f>
        <v>#REF!</v>
      </c>
      <c r="C812" s="53" t="s">
        <v>7891</v>
      </c>
      <c r="D812" s="34" t="s">
        <v>2614</v>
      </c>
      <c r="E812" s="34" t="s">
        <v>7892</v>
      </c>
    </row>
    <row r="813" spans="2:8">
      <c r="B813" s="34" t="e">
        <f>#REF!-#REF!-5</f>
        <v>#REF!</v>
      </c>
      <c r="C813" s="53" t="s">
        <v>7893</v>
      </c>
      <c r="D813" s="34" t="s">
        <v>2614</v>
      </c>
      <c r="E813" s="34" t="s">
        <v>7894</v>
      </c>
    </row>
    <row r="814" spans="2:8">
      <c r="B814" s="34" t="s">
        <v>7895</v>
      </c>
      <c r="C814" s="39" t="s">
        <v>7896</v>
      </c>
      <c r="D814" s="34" t="s">
        <v>2614</v>
      </c>
      <c r="E814" s="34" t="s">
        <v>206</v>
      </c>
    </row>
    <row r="815" spans="2:8">
      <c r="B815" s="34" t="s">
        <v>7897</v>
      </c>
      <c r="C815" s="39" t="s">
        <v>7898</v>
      </c>
      <c r="D815" s="34" t="s">
        <v>2614</v>
      </c>
      <c r="E815" s="34" t="s">
        <v>206</v>
      </c>
    </row>
    <row r="816" spans="2:8">
      <c r="B816" s="34" t="s">
        <v>7899</v>
      </c>
      <c r="C816" s="39" t="s">
        <v>7900</v>
      </c>
      <c r="D816" s="34" t="s">
        <v>2614</v>
      </c>
      <c r="E816" s="34" t="s">
        <v>206</v>
      </c>
    </row>
    <row r="817" spans="2:8">
      <c r="B817" s="34" t="s">
        <v>7901</v>
      </c>
      <c r="C817" s="39" t="s">
        <v>7902</v>
      </c>
      <c r="D817" s="34" t="s">
        <v>2614</v>
      </c>
      <c r="E817" s="34" t="s">
        <v>206</v>
      </c>
    </row>
    <row r="818" spans="2:8">
      <c r="B818" s="34" t="s">
        <v>7903</v>
      </c>
      <c r="C818" s="39" t="s">
        <v>7904</v>
      </c>
      <c r="D818" s="34" t="s">
        <v>2614</v>
      </c>
      <c r="E818" s="34" t="s">
        <v>206</v>
      </c>
    </row>
    <row r="819" spans="2:8">
      <c r="B819" s="34" t="s">
        <v>7905</v>
      </c>
      <c r="C819" s="39" t="s">
        <v>7906</v>
      </c>
      <c r="D819" s="34" t="s">
        <v>2614</v>
      </c>
      <c r="E819" s="34" t="s">
        <v>206</v>
      </c>
    </row>
    <row r="820" spans="2:8">
      <c r="B820" s="34" t="e">
        <f>#REF!-#REF!-#REF!</f>
        <v>#REF!</v>
      </c>
      <c r="C820" s="53" t="s">
        <v>7907</v>
      </c>
      <c r="D820" s="34" t="s">
        <v>2614</v>
      </c>
      <c r="E820" s="34" t="s">
        <v>7908</v>
      </c>
    </row>
    <row r="821" spans="2:8">
      <c r="B821" s="34" t="s">
        <v>7909</v>
      </c>
      <c r="C821" s="39" t="s">
        <v>7910</v>
      </c>
      <c r="D821" s="34" t="s">
        <v>2614</v>
      </c>
      <c r="E821" s="34" t="s">
        <v>206</v>
      </c>
    </row>
    <row r="822" spans="2:8">
      <c r="B822" s="34" t="s">
        <v>7911</v>
      </c>
      <c r="C822" s="39" t="s">
        <v>7912</v>
      </c>
      <c r="D822" s="34" t="s">
        <v>2614</v>
      </c>
      <c r="E822" s="34" t="s">
        <v>206</v>
      </c>
    </row>
    <row r="823" spans="2:8">
      <c r="B823" s="34" t="s">
        <v>7913</v>
      </c>
      <c r="C823" s="39" t="s">
        <v>7914</v>
      </c>
      <c r="D823" s="34" t="s">
        <v>2614</v>
      </c>
      <c r="E823" s="34" t="s">
        <v>206</v>
      </c>
    </row>
    <row r="824" spans="2:8">
      <c r="B824" s="34" t="e">
        <f>#REF!-#REF!-#REF!</f>
        <v>#REF!</v>
      </c>
      <c r="C824" s="53" t="s">
        <v>7915</v>
      </c>
      <c r="D824" s="34" t="s">
        <v>2614</v>
      </c>
      <c r="E824" s="34" t="s">
        <v>7916</v>
      </c>
    </row>
    <row r="825" spans="2:8">
      <c r="B825" s="34" t="s">
        <v>7917</v>
      </c>
      <c r="C825" s="39" t="s">
        <v>7918</v>
      </c>
      <c r="D825" s="34" t="s">
        <v>2614</v>
      </c>
      <c r="E825" s="34" t="s">
        <v>206</v>
      </c>
    </row>
    <row r="826" spans="2:8">
      <c r="B826" s="34" t="s">
        <v>7919</v>
      </c>
      <c r="C826" s="39" t="s">
        <v>7920</v>
      </c>
      <c r="D826" s="34" t="s">
        <v>2614</v>
      </c>
      <c r="E826" s="34" t="s">
        <v>206</v>
      </c>
    </row>
    <row r="827" spans="2:8">
      <c r="B827" s="34" t="s">
        <v>7921</v>
      </c>
      <c r="C827" s="55" t="s">
        <v>7922</v>
      </c>
      <c r="D827" s="34" t="s">
        <v>2614</v>
      </c>
      <c r="E827" s="34" t="s">
        <v>7923</v>
      </c>
      <c r="G827" s="54" t="s">
        <v>3126</v>
      </c>
      <c r="H827" s="54" t="s">
        <v>1156</v>
      </c>
    </row>
    <row r="828" spans="2:8">
      <c r="B828" s="34" t="s">
        <v>7924</v>
      </c>
      <c r="C828" s="39" t="s">
        <v>7925</v>
      </c>
      <c r="D828" s="34" t="s">
        <v>2614</v>
      </c>
      <c r="E828" s="34" t="s">
        <v>206</v>
      </c>
    </row>
    <row r="829" spans="2:8">
      <c r="B829" s="34" t="s">
        <v>7926</v>
      </c>
      <c r="C829" s="39" t="s">
        <v>7927</v>
      </c>
      <c r="D829" s="34" t="s">
        <v>2614</v>
      </c>
      <c r="E829" s="34" t="s">
        <v>206</v>
      </c>
    </row>
    <row r="830" spans="2:8">
      <c r="B830" s="34" t="s">
        <v>7928</v>
      </c>
      <c r="C830" s="39" t="s">
        <v>7929</v>
      </c>
      <c r="D830" s="34" t="s">
        <v>2614</v>
      </c>
      <c r="E830" s="34" t="s">
        <v>206</v>
      </c>
    </row>
    <row r="831" spans="2:8">
      <c r="B831" s="34" t="s">
        <v>7930</v>
      </c>
      <c r="C831" s="55" t="s">
        <v>7931</v>
      </c>
      <c r="D831" s="34" t="s">
        <v>2614</v>
      </c>
      <c r="E831" s="34" t="s">
        <v>7932</v>
      </c>
      <c r="G831" s="54" t="s">
        <v>3124</v>
      </c>
      <c r="H831" s="54" t="s">
        <v>1138</v>
      </c>
    </row>
    <row r="832" spans="2:8">
      <c r="B832" s="34" t="s">
        <v>7933</v>
      </c>
      <c r="C832" s="55" t="s">
        <v>7934</v>
      </c>
      <c r="D832" s="34" t="s">
        <v>2614</v>
      </c>
      <c r="E832" s="34" t="s">
        <v>7935</v>
      </c>
      <c r="G832" s="54" t="s">
        <v>3127</v>
      </c>
      <c r="H832" s="54" t="s">
        <v>1167</v>
      </c>
    </row>
    <row r="833" spans="2:8">
      <c r="B833" s="34" t="s">
        <v>7936</v>
      </c>
      <c r="C833" s="55" t="s">
        <v>7937</v>
      </c>
      <c r="D833" s="34" t="s">
        <v>2614</v>
      </c>
      <c r="E833" s="34" t="s">
        <v>7938</v>
      </c>
      <c r="G833" s="54" t="s">
        <v>2978</v>
      </c>
      <c r="H833" s="54" t="s">
        <v>367</v>
      </c>
    </row>
    <row r="834" spans="2:8">
      <c r="B834" s="34" t="s">
        <v>7939</v>
      </c>
      <c r="C834" s="39" t="s">
        <v>7940</v>
      </c>
      <c r="D834" s="34" t="s">
        <v>2614</v>
      </c>
      <c r="E834" s="34" t="s">
        <v>206</v>
      </c>
    </row>
    <row r="835" spans="2:8">
      <c r="B835" s="34" t="s">
        <v>7941</v>
      </c>
      <c r="C835" s="39" t="s">
        <v>7942</v>
      </c>
      <c r="D835" s="34" t="s">
        <v>2614</v>
      </c>
      <c r="E835" s="34" t="s">
        <v>206</v>
      </c>
    </row>
    <row r="836" spans="2:8">
      <c r="B836" s="34" t="s">
        <v>7943</v>
      </c>
      <c r="C836" s="39" t="s">
        <v>7944</v>
      </c>
      <c r="D836" s="34" t="s">
        <v>2614</v>
      </c>
      <c r="E836" s="34" t="s">
        <v>206</v>
      </c>
    </row>
    <row r="837" spans="2:8">
      <c r="B837" s="34" t="s">
        <v>7945</v>
      </c>
      <c r="C837" s="39" t="s">
        <v>7946</v>
      </c>
      <c r="D837" s="34" t="s">
        <v>2614</v>
      </c>
      <c r="E837" s="34" t="s">
        <v>206</v>
      </c>
    </row>
    <row r="838" spans="2:8">
      <c r="B838" s="34" t="s">
        <v>7947</v>
      </c>
      <c r="C838" s="39" t="s">
        <v>7948</v>
      </c>
      <c r="D838" s="34" t="s">
        <v>2614</v>
      </c>
      <c r="E838" s="34" t="s">
        <v>206</v>
      </c>
    </row>
    <row r="839" spans="2:8">
      <c r="B839" s="34" t="e">
        <f>PUL-#REF!</f>
        <v>#NAME?</v>
      </c>
      <c r="C839" s="57" t="s">
        <v>7949</v>
      </c>
      <c r="D839" s="34" t="s">
        <v>2614</v>
      </c>
      <c r="E839" s="34" t="s">
        <v>7950</v>
      </c>
    </row>
    <row r="840" spans="2:8">
      <c r="B840" s="34" t="e">
        <f>PUL-#REF!</f>
        <v>#NAME?</v>
      </c>
      <c r="C840" s="57" t="s">
        <v>7951</v>
      </c>
      <c r="D840" s="34" t="s">
        <v>2614</v>
      </c>
      <c r="E840" s="34" t="s">
        <v>7952</v>
      </c>
    </row>
    <row r="841" spans="2:8">
      <c r="B841" s="34" t="e">
        <f>PUL-#REF!</f>
        <v>#NAME?</v>
      </c>
      <c r="C841" s="57" t="s">
        <v>7953</v>
      </c>
      <c r="D841" s="34" t="s">
        <v>2614</v>
      </c>
      <c r="E841" s="34" t="s">
        <v>7954</v>
      </c>
    </row>
    <row r="842" spans="2:8">
      <c r="B842" s="34" t="e">
        <f>PUL-#REF!</f>
        <v>#NAME?</v>
      </c>
      <c r="C842" s="57" t="s">
        <v>7955</v>
      </c>
      <c r="D842" s="34" t="s">
        <v>2614</v>
      </c>
      <c r="E842" s="34" t="s">
        <v>7956</v>
      </c>
    </row>
    <row r="843" spans="2:8">
      <c r="B843" s="34" t="e">
        <f>PUL-#REF!</f>
        <v>#NAME?</v>
      </c>
      <c r="C843" s="57" t="s">
        <v>7957</v>
      </c>
      <c r="D843" s="34" t="s">
        <v>2614</v>
      </c>
      <c r="E843" s="34" t="s">
        <v>7958</v>
      </c>
    </row>
    <row r="844" spans="2:8">
      <c r="B844" s="34" t="e">
        <f>PUL-#REF!</f>
        <v>#NAME?</v>
      </c>
      <c r="C844" s="57" t="s">
        <v>7959</v>
      </c>
      <c r="D844" s="34" t="s">
        <v>2614</v>
      </c>
      <c r="E844" s="34" t="s">
        <v>7960</v>
      </c>
    </row>
    <row r="845" spans="2:8">
      <c r="B845" s="34" t="e">
        <f>PUL-#REF!</f>
        <v>#NAME?</v>
      </c>
      <c r="C845" s="57" t="s">
        <v>7961</v>
      </c>
      <c r="D845" s="34" t="s">
        <v>2614</v>
      </c>
      <c r="E845" s="34" t="s">
        <v>7962</v>
      </c>
    </row>
    <row r="846" spans="2:8">
      <c r="B846" s="34" t="e">
        <f>PUL-#REF!</f>
        <v>#NAME?</v>
      </c>
      <c r="C846" s="57" t="s">
        <v>7963</v>
      </c>
      <c r="D846" s="34" t="s">
        <v>2614</v>
      </c>
      <c r="E846" s="34" t="s">
        <v>7964</v>
      </c>
    </row>
    <row r="847" spans="2:8">
      <c r="B847" s="34" t="s">
        <v>7965</v>
      </c>
      <c r="C847" s="39" t="s">
        <v>7966</v>
      </c>
      <c r="D847" s="34" t="s">
        <v>2614</v>
      </c>
      <c r="E847" s="34" t="s">
        <v>206</v>
      </c>
    </row>
    <row r="848" spans="2:8">
      <c r="B848" s="34" t="s">
        <v>7967</v>
      </c>
      <c r="C848" s="39" t="s">
        <v>7968</v>
      </c>
      <c r="D848" s="34" t="s">
        <v>2614</v>
      </c>
      <c r="E848" s="34" t="s">
        <v>206</v>
      </c>
    </row>
    <row r="849" spans="2:5">
      <c r="B849" s="34" t="s">
        <v>7969</v>
      </c>
      <c r="C849" s="39" t="s">
        <v>7970</v>
      </c>
      <c r="D849" s="34" t="s">
        <v>2614</v>
      </c>
      <c r="E849" s="34" t="s">
        <v>206</v>
      </c>
    </row>
    <row r="850" spans="2:5">
      <c r="B850" s="34" t="e">
        <f>PUL-#REF!</f>
        <v>#NAME?</v>
      </c>
      <c r="C850" s="57" t="s">
        <v>7971</v>
      </c>
      <c r="D850" s="34" t="s">
        <v>2614</v>
      </c>
      <c r="E850" s="34" t="s">
        <v>7972</v>
      </c>
    </row>
    <row r="851" spans="2:5">
      <c r="B851" s="34" t="e">
        <f>PUL-SEL</f>
        <v>#NAME?</v>
      </c>
      <c r="C851" s="57" t="s">
        <v>7973</v>
      </c>
      <c r="D851" s="34" t="s">
        <v>2614</v>
      </c>
      <c r="E851" s="34" t="s">
        <v>7974</v>
      </c>
    </row>
    <row r="852" spans="2:5">
      <c r="B852" s="34" t="s">
        <v>7975</v>
      </c>
      <c r="C852" s="39" t="s">
        <v>7976</v>
      </c>
      <c r="D852" s="34" t="s">
        <v>2614</v>
      </c>
      <c r="E852" s="34" t="s">
        <v>206</v>
      </c>
    </row>
    <row r="853" spans="2:5">
      <c r="B853" s="34" t="s">
        <v>7977</v>
      </c>
      <c r="C853" s="39" t="s">
        <v>7978</v>
      </c>
      <c r="D853" s="34" t="s">
        <v>2614</v>
      </c>
      <c r="E853" s="34" t="s">
        <v>206</v>
      </c>
    </row>
    <row r="854" spans="2:5">
      <c r="B854" s="34" t="s">
        <v>7979</v>
      </c>
      <c r="C854" s="39" t="s">
        <v>7980</v>
      </c>
      <c r="D854" s="34" t="s">
        <v>2614</v>
      </c>
      <c r="E854" s="34" t="s">
        <v>206</v>
      </c>
    </row>
    <row r="855" spans="2:5">
      <c r="B855" s="34" t="s">
        <v>7981</v>
      </c>
      <c r="C855" s="53" t="s">
        <v>7982</v>
      </c>
      <c r="D855" s="34" t="s">
        <v>2614</v>
      </c>
      <c r="E855" s="34" t="s">
        <v>7983</v>
      </c>
    </row>
    <row r="856" spans="2:5">
      <c r="B856" s="34" t="s">
        <v>7984</v>
      </c>
      <c r="C856" s="53" t="s">
        <v>7985</v>
      </c>
      <c r="D856" s="34" t="s">
        <v>2614</v>
      </c>
      <c r="E856" s="34" t="s">
        <v>7986</v>
      </c>
    </row>
    <row r="857" spans="2:5">
      <c r="B857" s="34" t="s">
        <v>7987</v>
      </c>
      <c r="C857" s="53" t="s">
        <v>7988</v>
      </c>
      <c r="D857" s="34" t="s">
        <v>2614</v>
      </c>
      <c r="E857" s="34" t="s">
        <v>7989</v>
      </c>
    </row>
    <row r="858" spans="2:5">
      <c r="B858" s="34" t="s">
        <v>7990</v>
      </c>
      <c r="C858" s="39" t="s">
        <v>7991</v>
      </c>
      <c r="D858" s="34" t="s">
        <v>2614</v>
      </c>
      <c r="E858" s="34" t="s">
        <v>206</v>
      </c>
    </row>
    <row r="859" spans="2:5">
      <c r="B859" s="34" t="s">
        <v>7992</v>
      </c>
      <c r="C859" s="53" t="s">
        <v>7993</v>
      </c>
      <c r="D859" s="34" t="s">
        <v>2614</v>
      </c>
      <c r="E859" s="34" t="s">
        <v>7994</v>
      </c>
    </row>
    <row r="860" spans="2:5">
      <c r="B860" s="34" t="s">
        <v>7995</v>
      </c>
      <c r="C860" s="39" t="s">
        <v>7996</v>
      </c>
      <c r="D860" s="34" t="s">
        <v>2614</v>
      </c>
      <c r="E860" s="34" t="s">
        <v>206</v>
      </c>
    </row>
    <row r="861" spans="2:5">
      <c r="B861" s="34" t="s">
        <v>7997</v>
      </c>
      <c r="C861" s="53" t="s">
        <v>7998</v>
      </c>
      <c r="D861" s="34" t="s">
        <v>2614</v>
      </c>
      <c r="E861" s="34" t="s">
        <v>7999</v>
      </c>
    </row>
    <row r="862" spans="2:5">
      <c r="B862" s="34" t="s">
        <v>8000</v>
      </c>
      <c r="C862" s="39" t="s">
        <v>8001</v>
      </c>
      <c r="D862" s="34" t="s">
        <v>2614</v>
      </c>
      <c r="E862" s="34" t="s">
        <v>206</v>
      </c>
    </row>
    <row r="863" spans="2:5">
      <c r="B863" s="34" t="s">
        <v>8002</v>
      </c>
      <c r="C863" s="39" t="s">
        <v>8003</v>
      </c>
      <c r="D863" s="34" t="s">
        <v>2614</v>
      </c>
      <c r="E863" s="34" t="s">
        <v>4987</v>
      </c>
    </row>
    <row r="864" spans="2:5">
      <c r="B864" s="34" t="s">
        <v>8004</v>
      </c>
      <c r="C864" s="39" t="s">
        <v>8005</v>
      </c>
      <c r="D864" s="34" t="s">
        <v>2614</v>
      </c>
      <c r="E864" s="34" t="s">
        <v>4990</v>
      </c>
    </row>
    <row r="865" spans="2:5">
      <c r="B865" s="34" t="s">
        <v>8006</v>
      </c>
      <c r="C865" s="39" t="s">
        <v>8007</v>
      </c>
      <c r="D865" s="34" t="s">
        <v>2614</v>
      </c>
      <c r="E865" s="34" t="s">
        <v>8008</v>
      </c>
    </row>
    <row r="866" spans="2:5">
      <c r="B866" s="34" t="s">
        <v>8009</v>
      </c>
      <c r="C866" s="39" t="s">
        <v>8010</v>
      </c>
      <c r="D866" s="34" t="s">
        <v>2614</v>
      </c>
      <c r="E866" s="34" t="s">
        <v>8011</v>
      </c>
    </row>
    <row r="867" spans="2:5">
      <c r="B867" s="34" t="s">
        <v>8012</v>
      </c>
      <c r="C867" s="39" t="s">
        <v>8013</v>
      </c>
      <c r="D867" s="34" t="s">
        <v>2614</v>
      </c>
      <c r="E867" s="34" t="s">
        <v>4999</v>
      </c>
    </row>
    <row r="868" spans="2:5">
      <c r="B868" s="34" t="s">
        <v>8014</v>
      </c>
      <c r="C868" s="39" t="s">
        <v>8015</v>
      </c>
      <c r="D868" s="34" t="s">
        <v>2614</v>
      </c>
      <c r="E868" s="34" t="s">
        <v>8016</v>
      </c>
    </row>
    <row r="869" spans="2:5">
      <c r="B869" s="34" t="s">
        <v>8017</v>
      </c>
      <c r="C869" s="39" t="s">
        <v>8018</v>
      </c>
      <c r="D869" s="34" t="s">
        <v>2614</v>
      </c>
      <c r="E869" s="34" t="s">
        <v>5008</v>
      </c>
    </row>
    <row r="870" spans="2:5">
      <c r="B870" s="34" t="s">
        <v>8019</v>
      </c>
      <c r="C870" s="39" t="s">
        <v>8020</v>
      </c>
      <c r="D870" s="34" t="s">
        <v>2614</v>
      </c>
      <c r="E870" s="34" t="s">
        <v>5008</v>
      </c>
    </row>
    <row r="871" spans="2:5">
      <c r="B871" s="34" t="s">
        <v>8021</v>
      </c>
      <c r="C871" s="39" t="s">
        <v>8022</v>
      </c>
      <c r="D871" s="34" t="s">
        <v>2614</v>
      </c>
      <c r="E871" s="34" t="s">
        <v>5008</v>
      </c>
    </row>
    <row r="872" spans="2:5">
      <c r="B872" s="34" t="s">
        <v>8023</v>
      </c>
      <c r="C872" s="39" t="s">
        <v>8024</v>
      </c>
      <c r="D872" s="34" t="s">
        <v>2614</v>
      </c>
      <c r="E872" s="34" t="s">
        <v>5008</v>
      </c>
    </row>
    <row r="873" spans="2:5">
      <c r="B873" s="34" t="s">
        <v>8025</v>
      </c>
      <c r="C873" s="39" t="s">
        <v>8026</v>
      </c>
      <c r="D873" s="34" t="s">
        <v>2614</v>
      </c>
      <c r="E873" s="34" t="s">
        <v>5008</v>
      </c>
    </row>
    <row r="874" spans="2:5">
      <c r="B874" s="34" t="s">
        <v>8027</v>
      </c>
      <c r="C874" s="39" t="s">
        <v>8028</v>
      </c>
      <c r="D874" s="34" t="s">
        <v>2614</v>
      </c>
      <c r="E874" s="34" t="s">
        <v>5008</v>
      </c>
    </row>
    <row r="875" spans="2:5">
      <c r="B875" s="34" t="s">
        <v>8029</v>
      </c>
      <c r="C875" s="39" t="s">
        <v>8030</v>
      </c>
      <c r="D875" s="34" t="s">
        <v>2614</v>
      </c>
      <c r="E875" s="34" t="s">
        <v>5008</v>
      </c>
    </row>
    <row r="876" spans="2:5">
      <c r="B876" s="34" t="s">
        <v>8031</v>
      </c>
      <c r="C876" s="39" t="s">
        <v>8032</v>
      </c>
      <c r="D876" s="34" t="s">
        <v>2614</v>
      </c>
      <c r="E876" s="34" t="s">
        <v>5008</v>
      </c>
    </row>
    <row r="877" spans="2:5">
      <c r="B877" s="34" t="s">
        <v>8033</v>
      </c>
      <c r="C877" s="39" t="s">
        <v>8034</v>
      </c>
      <c r="D877" s="34" t="s">
        <v>2614</v>
      </c>
      <c r="E877" s="34" t="s">
        <v>5008</v>
      </c>
    </row>
    <row r="878" spans="2:5">
      <c r="B878" s="34" t="s">
        <v>8035</v>
      </c>
      <c r="C878" s="39" t="s">
        <v>8036</v>
      </c>
      <c r="D878" s="34" t="s">
        <v>2614</v>
      </c>
      <c r="E878" s="34" t="s">
        <v>8037</v>
      </c>
    </row>
    <row r="879" spans="2:5">
      <c r="B879" s="34" t="s">
        <v>8038</v>
      </c>
      <c r="C879" s="39" t="s">
        <v>8039</v>
      </c>
      <c r="D879" s="34" t="s">
        <v>2614</v>
      </c>
      <c r="E879" s="34" t="s">
        <v>8040</v>
      </c>
    </row>
    <row r="880" spans="2:5">
      <c r="B880" s="34" t="s">
        <v>8041</v>
      </c>
      <c r="C880" s="39" t="s">
        <v>8042</v>
      </c>
      <c r="D880" s="34" t="s">
        <v>2614</v>
      </c>
      <c r="E880" s="34" t="s">
        <v>8043</v>
      </c>
    </row>
    <row r="881" spans="2:5">
      <c r="B881" s="34" t="s">
        <v>8044</v>
      </c>
      <c r="C881" s="39" t="s">
        <v>8045</v>
      </c>
      <c r="D881" s="34" t="s">
        <v>2614</v>
      </c>
      <c r="E881" s="34" t="s">
        <v>8046</v>
      </c>
    </row>
    <row r="882" spans="2:5">
      <c r="B882" s="34" t="s">
        <v>8047</v>
      </c>
      <c r="C882" s="39" t="s">
        <v>8048</v>
      </c>
      <c r="D882" s="34" t="s">
        <v>2614</v>
      </c>
      <c r="E882" s="34" t="s">
        <v>8049</v>
      </c>
    </row>
    <row r="883" spans="2:5">
      <c r="B883" s="34" t="s">
        <v>8050</v>
      </c>
      <c r="C883" s="39" t="s">
        <v>8051</v>
      </c>
      <c r="D883" s="34" t="s">
        <v>2614</v>
      </c>
      <c r="E883" s="34" t="s">
        <v>8052</v>
      </c>
    </row>
    <row r="884" spans="2:5">
      <c r="B884" s="34" t="s">
        <v>8053</v>
      </c>
      <c r="C884" s="39" t="s">
        <v>8054</v>
      </c>
      <c r="D884" s="34" t="s">
        <v>2614</v>
      </c>
      <c r="E884" s="34" t="s">
        <v>8055</v>
      </c>
    </row>
    <row r="885" spans="2:5">
      <c r="B885" s="34" t="s">
        <v>8056</v>
      </c>
      <c r="C885" s="39" t="s">
        <v>8057</v>
      </c>
      <c r="D885" s="34" t="s">
        <v>2614</v>
      </c>
      <c r="E885" s="34" t="s">
        <v>5008</v>
      </c>
    </row>
    <row r="886" spans="2:5">
      <c r="B886" s="34" t="s">
        <v>8058</v>
      </c>
      <c r="C886" s="39" t="s">
        <v>8059</v>
      </c>
      <c r="D886" s="34" t="s">
        <v>2614</v>
      </c>
      <c r="E886" s="34" t="s">
        <v>5008</v>
      </c>
    </row>
    <row r="887" spans="2:5">
      <c r="B887" s="34" t="s">
        <v>8060</v>
      </c>
      <c r="C887" s="39" t="s">
        <v>8061</v>
      </c>
      <c r="D887" s="34" t="s">
        <v>2614</v>
      </c>
      <c r="E887" s="34" t="s">
        <v>8062</v>
      </c>
    </row>
    <row r="888" spans="2:5">
      <c r="B888" s="34" t="s">
        <v>8063</v>
      </c>
      <c r="C888" s="39" t="s">
        <v>8064</v>
      </c>
      <c r="D888" s="34" t="s">
        <v>2614</v>
      </c>
      <c r="E888" s="34" t="s">
        <v>8065</v>
      </c>
    </row>
    <row r="889" spans="2:5">
      <c r="B889" s="34" t="s">
        <v>8066</v>
      </c>
      <c r="C889" s="39" t="s">
        <v>8067</v>
      </c>
      <c r="D889" s="34" t="s">
        <v>2614</v>
      </c>
      <c r="E889" s="34" t="s">
        <v>8068</v>
      </c>
    </row>
    <row r="890" spans="2:5">
      <c r="B890" s="34" t="s">
        <v>8069</v>
      </c>
      <c r="C890" s="39" t="s">
        <v>8070</v>
      </c>
      <c r="D890" s="34" t="s">
        <v>2614</v>
      </c>
      <c r="E890" s="34" t="s">
        <v>8071</v>
      </c>
    </row>
    <row r="891" spans="2:5">
      <c r="B891" s="34" t="s">
        <v>8072</v>
      </c>
      <c r="C891" s="39" t="s">
        <v>8073</v>
      </c>
      <c r="D891" s="34" t="s">
        <v>2614</v>
      </c>
      <c r="E891" s="34" t="s">
        <v>8074</v>
      </c>
    </row>
    <row r="892" spans="2:5">
      <c r="B892" s="34" t="s">
        <v>8075</v>
      </c>
      <c r="C892" s="39" t="s">
        <v>8076</v>
      </c>
      <c r="D892" s="34" t="s">
        <v>2614</v>
      </c>
      <c r="E892" s="34" t="s">
        <v>5008</v>
      </c>
    </row>
    <row r="893" spans="2:5">
      <c r="B893" s="34" t="s">
        <v>8077</v>
      </c>
      <c r="C893" s="39" t="s">
        <v>8078</v>
      </c>
      <c r="D893" s="34" t="s">
        <v>2614</v>
      </c>
      <c r="E893" s="34" t="s">
        <v>5008</v>
      </c>
    </row>
    <row r="894" spans="2:5">
      <c r="B894" s="34" t="s">
        <v>8079</v>
      </c>
      <c r="C894" s="39" t="s">
        <v>8080</v>
      </c>
      <c r="D894" s="34" t="s">
        <v>2614</v>
      </c>
      <c r="E894" s="34" t="s">
        <v>5008</v>
      </c>
    </row>
    <row r="895" spans="2:5">
      <c r="B895" s="34" t="s">
        <v>8081</v>
      </c>
      <c r="C895" s="39" t="s">
        <v>8082</v>
      </c>
      <c r="D895" s="34" t="s">
        <v>2614</v>
      </c>
      <c r="E895" s="34" t="s">
        <v>5075</v>
      </c>
    </row>
    <row r="896" spans="2:5">
      <c r="B896" s="34" t="s">
        <v>8083</v>
      </c>
      <c r="C896" s="39" t="s">
        <v>8084</v>
      </c>
      <c r="D896" s="34" t="s">
        <v>2614</v>
      </c>
      <c r="E896" s="34" t="s">
        <v>8085</v>
      </c>
    </row>
    <row r="897" spans="2:5">
      <c r="B897" s="34" t="s">
        <v>8086</v>
      </c>
      <c r="C897" s="39" t="s">
        <v>8087</v>
      </c>
      <c r="D897" s="34" t="s">
        <v>2614</v>
      </c>
      <c r="E897" s="34" t="s">
        <v>8088</v>
      </c>
    </row>
    <row r="898" spans="2:5">
      <c r="B898" s="34" t="s">
        <v>8089</v>
      </c>
      <c r="C898" s="39" t="s">
        <v>8090</v>
      </c>
      <c r="D898" s="34" t="s">
        <v>2614</v>
      </c>
      <c r="E898" s="34" t="s">
        <v>8091</v>
      </c>
    </row>
    <row r="899" spans="2:5">
      <c r="B899" s="34" t="s">
        <v>8092</v>
      </c>
      <c r="C899" s="39" t="s">
        <v>8093</v>
      </c>
      <c r="D899" s="34" t="s">
        <v>2614</v>
      </c>
      <c r="E899" s="34" t="s">
        <v>5008</v>
      </c>
    </row>
    <row r="900" spans="2:5">
      <c r="B900" s="34" t="s">
        <v>8094</v>
      </c>
      <c r="C900" s="39" t="s">
        <v>8095</v>
      </c>
      <c r="D900" s="34" t="s">
        <v>2614</v>
      </c>
      <c r="E900" s="34" t="s">
        <v>5008</v>
      </c>
    </row>
    <row r="901" spans="2:5">
      <c r="B901" s="34" t="s">
        <v>8096</v>
      </c>
      <c r="C901" s="39" t="s">
        <v>8097</v>
      </c>
      <c r="D901" s="34" t="s">
        <v>2614</v>
      </c>
      <c r="E901" s="34" t="s">
        <v>5008</v>
      </c>
    </row>
    <row r="902" spans="2:5">
      <c r="B902" s="34" t="s">
        <v>8098</v>
      </c>
      <c r="C902" s="39" t="s">
        <v>8099</v>
      </c>
      <c r="D902" s="34" t="s">
        <v>2614</v>
      </c>
      <c r="E902" s="34" t="s">
        <v>5008</v>
      </c>
    </row>
    <row r="903" spans="2:5">
      <c r="B903" s="34" t="s">
        <v>8100</v>
      </c>
      <c r="C903" s="39" t="s">
        <v>8101</v>
      </c>
      <c r="D903" s="34" t="s">
        <v>2614</v>
      </c>
      <c r="E903" s="34" t="s">
        <v>8102</v>
      </c>
    </row>
    <row r="904" spans="2:5">
      <c r="B904" s="34" t="s">
        <v>8103</v>
      </c>
      <c r="C904" s="39" t="s">
        <v>8104</v>
      </c>
      <c r="D904" s="34" t="s">
        <v>2614</v>
      </c>
      <c r="E904" s="34" t="s">
        <v>8105</v>
      </c>
    </row>
    <row r="905" spans="2:5">
      <c r="B905" s="34" t="s">
        <v>8106</v>
      </c>
      <c r="C905" s="39" t="s">
        <v>8107</v>
      </c>
      <c r="D905" s="34" t="s">
        <v>2614</v>
      </c>
      <c r="E905" s="34" t="s">
        <v>8108</v>
      </c>
    </row>
    <row r="906" spans="2:5">
      <c r="B906" s="34" t="s">
        <v>8109</v>
      </c>
      <c r="C906" s="39" t="s">
        <v>8110</v>
      </c>
      <c r="D906" s="34" t="s">
        <v>2614</v>
      </c>
      <c r="E906" s="34" t="s">
        <v>5008</v>
      </c>
    </row>
    <row r="907" spans="2:5">
      <c r="B907" s="34" t="s">
        <v>8111</v>
      </c>
      <c r="C907" s="39" t="s">
        <v>8112</v>
      </c>
      <c r="D907" s="34" t="s">
        <v>2614</v>
      </c>
      <c r="E907" s="34" t="s">
        <v>5008</v>
      </c>
    </row>
    <row r="908" spans="2:5">
      <c r="B908" s="34" t="s">
        <v>8113</v>
      </c>
      <c r="C908" s="39" t="s">
        <v>8114</v>
      </c>
      <c r="D908" s="34" t="s">
        <v>2614</v>
      </c>
      <c r="E908" s="34" t="s">
        <v>5008</v>
      </c>
    </row>
    <row r="909" spans="2:5">
      <c r="B909" s="34" t="s">
        <v>8115</v>
      </c>
      <c r="C909" s="39" t="s">
        <v>8116</v>
      </c>
      <c r="D909" s="34" t="s">
        <v>2614</v>
      </c>
      <c r="E909" s="34" t="s">
        <v>5008</v>
      </c>
    </row>
    <row r="910" spans="2:5">
      <c r="B910" s="34" t="s">
        <v>8117</v>
      </c>
      <c r="C910" s="39" t="s">
        <v>8118</v>
      </c>
      <c r="D910" s="34" t="s">
        <v>2614</v>
      </c>
      <c r="E910" s="34" t="s">
        <v>5008</v>
      </c>
    </row>
    <row r="911" spans="2:5">
      <c r="B911" s="34" t="s">
        <v>8119</v>
      </c>
      <c r="C911" s="39" t="s">
        <v>8120</v>
      </c>
      <c r="D911" s="34" t="s">
        <v>2614</v>
      </c>
      <c r="E911" s="34" t="s">
        <v>5109</v>
      </c>
    </row>
    <row r="912" spans="2:5">
      <c r="B912" s="34" t="s">
        <v>8121</v>
      </c>
      <c r="C912" s="39" t="s">
        <v>8122</v>
      </c>
      <c r="D912" s="34" t="s">
        <v>2614</v>
      </c>
      <c r="E912" s="34" t="s">
        <v>8123</v>
      </c>
    </row>
    <row r="913" spans="2:5">
      <c r="B913" s="34" t="s">
        <v>8124</v>
      </c>
      <c r="C913" s="39" t="s">
        <v>8125</v>
      </c>
      <c r="D913" s="34" t="s">
        <v>2614</v>
      </c>
      <c r="E913" s="34" t="s">
        <v>8126</v>
      </c>
    </row>
    <row r="914" spans="2:5">
      <c r="B914" s="34" t="s">
        <v>8127</v>
      </c>
      <c r="C914" s="39" t="s">
        <v>8128</v>
      </c>
      <c r="D914" s="34" t="s">
        <v>2614</v>
      </c>
      <c r="E914" s="34" t="s">
        <v>8129</v>
      </c>
    </row>
    <row r="915" spans="2:5">
      <c r="B915" s="34" t="s">
        <v>8130</v>
      </c>
      <c r="C915" s="39" t="s">
        <v>8131</v>
      </c>
      <c r="D915" s="34" t="s">
        <v>2614</v>
      </c>
      <c r="E915" s="34" t="s">
        <v>5008</v>
      </c>
    </row>
    <row r="916" spans="2:5">
      <c r="B916" s="34" t="s">
        <v>8132</v>
      </c>
      <c r="C916" s="39" t="s">
        <v>8133</v>
      </c>
      <c r="D916" s="34" t="s">
        <v>2614</v>
      </c>
      <c r="E916" s="34" t="s">
        <v>5008</v>
      </c>
    </row>
    <row r="917" spans="2:5">
      <c r="B917" s="34" t="s">
        <v>8134</v>
      </c>
      <c r="C917" s="39" t="s">
        <v>8135</v>
      </c>
      <c r="D917" s="34" t="s">
        <v>2614</v>
      </c>
      <c r="E917" s="34" t="s">
        <v>5008</v>
      </c>
    </row>
    <row r="918" spans="2:5">
      <c r="B918" s="34" t="s">
        <v>8136</v>
      </c>
      <c r="C918" s="39" t="s">
        <v>8137</v>
      </c>
      <c r="D918" s="34" t="s">
        <v>2614</v>
      </c>
      <c r="E918" s="34" t="s">
        <v>5008</v>
      </c>
    </row>
    <row r="919" spans="2:5">
      <c r="B919" s="34" t="s">
        <v>8138</v>
      </c>
      <c r="C919" s="39" t="s">
        <v>8139</v>
      </c>
      <c r="D919" s="34" t="s">
        <v>2614</v>
      </c>
      <c r="E919" s="34" t="s">
        <v>8140</v>
      </c>
    </row>
    <row r="920" spans="2:5">
      <c r="B920" s="34" t="s">
        <v>8141</v>
      </c>
      <c r="C920" s="39" t="s">
        <v>8142</v>
      </c>
      <c r="D920" s="34" t="s">
        <v>2614</v>
      </c>
      <c r="E920" s="34" t="s">
        <v>8143</v>
      </c>
    </row>
    <row r="921" spans="2:5">
      <c r="B921" s="34" t="s">
        <v>8144</v>
      </c>
      <c r="C921" s="39" t="s">
        <v>8145</v>
      </c>
      <c r="D921" s="34" t="s">
        <v>2614</v>
      </c>
      <c r="E921" s="34" t="s">
        <v>8146</v>
      </c>
    </row>
    <row r="922" spans="2:5">
      <c r="B922" s="34" t="s">
        <v>8147</v>
      </c>
      <c r="C922" s="39" t="s">
        <v>8148</v>
      </c>
      <c r="D922" s="34" t="s">
        <v>2614</v>
      </c>
      <c r="E922" s="34" t="s">
        <v>5008</v>
      </c>
    </row>
    <row r="923" spans="2:5">
      <c r="B923" s="34" t="s">
        <v>8149</v>
      </c>
      <c r="C923" s="39" t="s">
        <v>8150</v>
      </c>
      <c r="D923" s="34" t="s">
        <v>2614</v>
      </c>
      <c r="E923" s="34" t="s">
        <v>5008</v>
      </c>
    </row>
    <row r="924" spans="2:5">
      <c r="B924" s="34" t="s">
        <v>8151</v>
      </c>
      <c r="C924" s="39" t="s">
        <v>8152</v>
      </c>
      <c r="D924" s="34" t="s">
        <v>2614</v>
      </c>
      <c r="E924" s="34" t="s">
        <v>5008</v>
      </c>
    </row>
    <row r="925" spans="2:5">
      <c r="B925" s="34" t="s">
        <v>8153</v>
      </c>
      <c r="C925" s="39" t="s">
        <v>8154</v>
      </c>
      <c r="D925" s="34" t="s">
        <v>2614</v>
      </c>
      <c r="E925" s="34" t="s">
        <v>5008</v>
      </c>
    </row>
    <row r="926" spans="2:5">
      <c r="B926" s="34" t="s">
        <v>8155</v>
      </c>
      <c r="C926" s="39" t="s">
        <v>8156</v>
      </c>
      <c r="D926" s="34" t="s">
        <v>2614</v>
      </c>
      <c r="E926" s="34" t="s">
        <v>5008</v>
      </c>
    </row>
    <row r="927" spans="2:5">
      <c r="B927" s="34" t="s">
        <v>8157</v>
      </c>
      <c r="C927" s="39" t="s">
        <v>8158</v>
      </c>
      <c r="D927" s="34" t="s">
        <v>2614</v>
      </c>
      <c r="E927" s="34" t="s">
        <v>8159</v>
      </c>
    </row>
    <row r="928" spans="2:5">
      <c r="B928" s="34" t="s">
        <v>8160</v>
      </c>
      <c r="C928" s="39" t="s">
        <v>8161</v>
      </c>
      <c r="D928" s="34" t="s">
        <v>2614</v>
      </c>
      <c r="E928" s="34" t="s">
        <v>8162</v>
      </c>
    </row>
    <row r="929" spans="2:5">
      <c r="B929" s="34" t="s">
        <v>8163</v>
      </c>
      <c r="C929" s="39" t="s">
        <v>8164</v>
      </c>
      <c r="D929" s="34" t="s">
        <v>2614</v>
      </c>
      <c r="E929" s="34" t="s">
        <v>8165</v>
      </c>
    </row>
    <row r="930" spans="2:5">
      <c r="B930" s="34" t="s">
        <v>8166</v>
      </c>
      <c r="C930" s="39" t="s">
        <v>8167</v>
      </c>
      <c r="D930" s="34" t="s">
        <v>2614</v>
      </c>
      <c r="E930" s="34" t="s">
        <v>8168</v>
      </c>
    </row>
    <row r="931" spans="2:5">
      <c r="B931" s="34" t="s">
        <v>8169</v>
      </c>
      <c r="C931" s="39" t="s">
        <v>8170</v>
      </c>
      <c r="D931" s="34" t="s">
        <v>2614</v>
      </c>
      <c r="E931" s="34" t="s">
        <v>8171</v>
      </c>
    </row>
    <row r="932" spans="2:5">
      <c r="B932" s="34" t="s">
        <v>8172</v>
      </c>
      <c r="C932" s="39" t="s">
        <v>8173</v>
      </c>
      <c r="D932" s="34" t="s">
        <v>2614</v>
      </c>
      <c r="E932" s="34" t="s">
        <v>8174</v>
      </c>
    </row>
    <row r="933" spans="2:5">
      <c r="B933" s="34" t="s">
        <v>8175</v>
      </c>
      <c r="C933" s="39" t="s">
        <v>8176</v>
      </c>
      <c r="D933" s="34" t="s">
        <v>2614</v>
      </c>
      <c r="E933" s="34" t="s">
        <v>8177</v>
      </c>
    </row>
    <row r="934" spans="2:5">
      <c r="B934" s="34" t="s">
        <v>8178</v>
      </c>
      <c r="C934" s="39" t="s">
        <v>8179</v>
      </c>
      <c r="D934" s="34" t="s">
        <v>2614</v>
      </c>
      <c r="E934" s="34" t="s">
        <v>8180</v>
      </c>
    </row>
    <row r="935" spans="2:5">
      <c r="B935" s="34" t="s">
        <v>8181</v>
      </c>
      <c r="C935" s="39" t="s">
        <v>8182</v>
      </c>
      <c r="D935" s="34" t="s">
        <v>2614</v>
      </c>
      <c r="E935" s="34" t="s">
        <v>8183</v>
      </c>
    </row>
    <row r="936" spans="2:5">
      <c r="B936" s="34" t="s">
        <v>8184</v>
      </c>
      <c r="C936" s="39" t="s">
        <v>8185</v>
      </c>
      <c r="D936" s="34" t="s">
        <v>2614</v>
      </c>
      <c r="E936" s="34" t="s">
        <v>8186</v>
      </c>
    </row>
    <row r="937" spans="2:5">
      <c r="B937" s="34" t="s">
        <v>8187</v>
      </c>
      <c r="C937" s="39" t="s">
        <v>8188</v>
      </c>
      <c r="D937" s="34" t="s">
        <v>2614</v>
      </c>
      <c r="E937" s="34" t="s">
        <v>8189</v>
      </c>
    </row>
    <row r="938" spans="2:5">
      <c r="B938" s="34" t="s">
        <v>8190</v>
      </c>
      <c r="C938" s="39" t="s">
        <v>8191</v>
      </c>
      <c r="D938" s="34" t="s">
        <v>2614</v>
      </c>
      <c r="E938" s="34" t="s">
        <v>5164</v>
      </c>
    </row>
    <row r="939" spans="2:5">
      <c r="B939" s="34" t="s">
        <v>8192</v>
      </c>
      <c r="C939" s="39" t="s">
        <v>8193</v>
      </c>
      <c r="D939" s="34" t="s">
        <v>2614</v>
      </c>
      <c r="E939" s="34" t="s">
        <v>5164</v>
      </c>
    </row>
    <row r="940" spans="2:5">
      <c r="B940" s="34" t="s">
        <v>8194</v>
      </c>
      <c r="C940" s="39" t="s">
        <v>8195</v>
      </c>
      <c r="D940" s="34" t="s">
        <v>2614</v>
      </c>
      <c r="E940" s="34" t="s">
        <v>5164</v>
      </c>
    </row>
    <row r="941" spans="2:5">
      <c r="B941" s="34" t="s">
        <v>8196</v>
      </c>
      <c r="C941" s="39" t="s">
        <v>8197</v>
      </c>
      <c r="D941" s="34" t="s">
        <v>2614</v>
      </c>
      <c r="E941" s="34" t="s">
        <v>5164</v>
      </c>
    </row>
    <row r="942" spans="2:5">
      <c r="B942" s="34" t="s">
        <v>8198</v>
      </c>
      <c r="C942" s="39" t="s">
        <v>8199</v>
      </c>
      <c r="D942" s="34" t="s">
        <v>2614</v>
      </c>
      <c r="E942" s="34" t="s">
        <v>5186</v>
      </c>
    </row>
    <row r="943" spans="2:5">
      <c r="B943" s="34" t="s">
        <v>8200</v>
      </c>
      <c r="C943" s="39" t="s">
        <v>8201</v>
      </c>
      <c r="D943" s="34" t="s">
        <v>2614</v>
      </c>
      <c r="E943" s="34" t="s">
        <v>8202</v>
      </c>
    </row>
    <row r="944" spans="2:5">
      <c r="B944" s="34" t="s">
        <v>8203</v>
      </c>
      <c r="C944" s="39" t="s">
        <v>8204</v>
      </c>
      <c r="D944" s="34" t="s">
        <v>2614</v>
      </c>
      <c r="E944" s="34" t="s">
        <v>8205</v>
      </c>
    </row>
    <row r="945" spans="2:5">
      <c r="B945" s="34" t="s">
        <v>8206</v>
      </c>
      <c r="C945" s="39" t="s">
        <v>8207</v>
      </c>
      <c r="D945" s="34" t="s">
        <v>2614</v>
      </c>
      <c r="E945" s="34" t="s">
        <v>8208</v>
      </c>
    </row>
    <row r="946" spans="2:5">
      <c r="B946" s="34" t="s">
        <v>8209</v>
      </c>
      <c r="C946" s="39" t="s">
        <v>8210</v>
      </c>
      <c r="D946" s="34" t="s">
        <v>2614</v>
      </c>
      <c r="E946" s="34" t="s">
        <v>8211</v>
      </c>
    </row>
    <row r="947" spans="2:5">
      <c r="B947" s="34" t="s">
        <v>8212</v>
      </c>
      <c r="C947" s="39" t="s">
        <v>8213</v>
      </c>
      <c r="D947" s="34" t="s">
        <v>2614</v>
      </c>
      <c r="E947" s="34" t="s">
        <v>8214</v>
      </c>
    </row>
    <row r="948" spans="2:5">
      <c r="B948" s="34" t="s">
        <v>8215</v>
      </c>
      <c r="C948" s="39" t="s">
        <v>8216</v>
      </c>
      <c r="D948" s="34" t="s">
        <v>2614</v>
      </c>
      <c r="E948" s="34" t="s">
        <v>8217</v>
      </c>
    </row>
    <row r="949" spans="2:5">
      <c r="B949" s="34" t="s">
        <v>8218</v>
      </c>
      <c r="C949" s="39" t="s">
        <v>8219</v>
      </c>
      <c r="D949" s="34" t="s">
        <v>2614</v>
      </c>
      <c r="E949" s="34" t="s">
        <v>8220</v>
      </c>
    </row>
    <row r="950" spans="2:5">
      <c r="B950" s="34" t="s">
        <v>8221</v>
      </c>
      <c r="C950" s="39" t="s">
        <v>8222</v>
      </c>
      <c r="D950" s="34" t="s">
        <v>2614</v>
      </c>
      <c r="E950" s="34" t="s">
        <v>8223</v>
      </c>
    </row>
    <row r="951" spans="2:5">
      <c r="B951" s="34" t="s">
        <v>8224</v>
      </c>
      <c r="C951" s="39" t="s">
        <v>8225</v>
      </c>
      <c r="D951" s="34" t="s">
        <v>2614</v>
      </c>
      <c r="E951" s="34" t="s">
        <v>8226</v>
      </c>
    </row>
    <row r="952" spans="2:5">
      <c r="B952" s="34" t="s">
        <v>8227</v>
      </c>
      <c r="C952" s="39" t="s">
        <v>8228</v>
      </c>
      <c r="D952" s="34" t="s">
        <v>2614</v>
      </c>
      <c r="E952" s="34" t="s">
        <v>8229</v>
      </c>
    </row>
    <row r="953" spans="2:5">
      <c r="B953" s="34" t="s">
        <v>8230</v>
      </c>
      <c r="C953" s="39" t="s">
        <v>8231</v>
      </c>
      <c r="D953" s="34" t="s">
        <v>2614</v>
      </c>
      <c r="E953" s="34" t="s">
        <v>8232</v>
      </c>
    </row>
    <row r="954" spans="2:5">
      <c r="B954" s="34" t="s">
        <v>8233</v>
      </c>
      <c r="C954" s="39" t="s">
        <v>8234</v>
      </c>
      <c r="D954" s="34" t="s">
        <v>2614</v>
      </c>
      <c r="E954" s="34" t="s">
        <v>8235</v>
      </c>
    </row>
    <row r="955" spans="2:5">
      <c r="B955" s="34" t="s">
        <v>8236</v>
      </c>
      <c r="C955" s="39" t="s">
        <v>8237</v>
      </c>
      <c r="D955" s="34" t="s">
        <v>2614</v>
      </c>
      <c r="E955" s="34" t="s">
        <v>8238</v>
      </c>
    </row>
    <row r="956" spans="2:5">
      <c r="B956" s="34" t="s">
        <v>8239</v>
      </c>
      <c r="C956" s="39" t="s">
        <v>8240</v>
      </c>
      <c r="D956" s="34" t="s">
        <v>2614</v>
      </c>
      <c r="E956" s="34" t="s">
        <v>8241</v>
      </c>
    </row>
    <row r="957" spans="2:5">
      <c r="B957" s="34" t="s">
        <v>8242</v>
      </c>
      <c r="C957" s="39" t="s">
        <v>8243</v>
      </c>
      <c r="D957" s="34" t="s">
        <v>2614</v>
      </c>
      <c r="E957" s="34" t="s">
        <v>8244</v>
      </c>
    </row>
    <row r="958" spans="2:5">
      <c r="B958" s="34" t="s">
        <v>8245</v>
      </c>
      <c r="C958" s="39" t="s">
        <v>8246</v>
      </c>
      <c r="D958" s="34" t="s">
        <v>2614</v>
      </c>
      <c r="E958" s="34" t="s">
        <v>8247</v>
      </c>
    </row>
    <row r="959" spans="2:5">
      <c r="B959" s="34" t="s">
        <v>8248</v>
      </c>
      <c r="C959" s="39" t="s">
        <v>8249</v>
      </c>
      <c r="D959" s="34" t="s">
        <v>2614</v>
      </c>
      <c r="E959" s="34" t="s">
        <v>8250</v>
      </c>
    </row>
    <row r="960" spans="2:5">
      <c r="B960" s="34" t="s">
        <v>8251</v>
      </c>
      <c r="C960" s="39" t="s">
        <v>8252</v>
      </c>
      <c r="D960" s="34" t="s">
        <v>2614</v>
      </c>
      <c r="E960" s="34" t="s">
        <v>8253</v>
      </c>
    </row>
    <row r="961" spans="2:5">
      <c r="B961" s="34" t="s">
        <v>8254</v>
      </c>
      <c r="C961" s="39" t="s">
        <v>8255</v>
      </c>
      <c r="D961" s="34" t="s">
        <v>2614</v>
      </c>
      <c r="E961" s="34" t="s">
        <v>8256</v>
      </c>
    </row>
    <row r="962" spans="2:5">
      <c r="B962" s="34" t="s">
        <v>8257</v>
      </c>
      <c r="C962" s="39" t="s">
        <v>8258</v>
      </c>
      <c r="D962" s="34" t="s">
        <v>2614</v>
      </c>
      <c r="E962" s="34" t="s">
        <v>5210</v>
      </c>
    </row>
    <row r="963" spans="2:5">
      <c r="B963" s="34" t="s">
        <v>8259</v>
      </c>
      <c r="C963" s="39" t="s">
        <v>8260</v>
      </c>
      <c r="D963" s="34" t="s">
        <v>2614</v>
      </c>
      <c r="E963" s="34" t="s">
        <v>8261</v>
      </c>
    </row>
    <row r="964" spans="2:5">
      <c r="B964" s="34" t="s">
        <v>8262</v>
      </c>
      <c r="C964" s="39" t="s">
        <v>8263</v>
      </c>
      <c r="D964" s="34" t="s">
        <v>2614</v>
      </c>
      <c r="E964" s="34" t="s">
        <v>8264</v>
      </c>
    </row>
    <row r="965" spans="2:5">
      <c r="B965" s="34" t="s">
        <v>8265</v>
      </c>
      <c r="C965" s="39" t="s">
        <v>8266</v>
      </c>
      <c r="D965" s="34" t="s">
        <v>2614</v>
      </c>
      <c r="E965" s="34" t="s">
        <v>8267</v>
      </c>
    </row>
    <row r="966" spans="2:5">
      <c r="B966" s="34" t="s">
        <v>8268</v>
      </c>
      <c r="C966" s="39" t="s">
        <v>8269</v>
      </c>
      <c r="D966" s="34" t="s">
        <v>2614</v>
      </c>
      <c r="E966" s="34" t="s">
        <v>8270</v>
      </c>
    </row>
    <row r="967" spans="2:5">
      <c r="B967" s="34" t="s">
        <v>8271</v>
      </c>
      <c r="C967" s="39" t="s">
        <v>8272</v>
      </c>
      <c r="D967" s="34" t="s">
        <v>2614</v>
      </c>
      <c r="E967" s="34" t="s">
        <v>8273</v>
      </c>
    </row>
    <row r="968" spans="2:5">
      <c r="B968" s="34" t="s">
        <v>8274</v>
      </c>
      <c r="C968" s="39" t="s">
        <v>8275</v>
      </c>
      <c r="D968" s="34" t="s">
        <v>2614</v>
      </c>
      <c r="E968" s="34" t="s">
        <v>8276</v>
      </c>
    </row>
    <row r="969" spans="2:5">
      <c r="B969" s="34" t="s">
        <v>8277</v>
      </c>
      <c r="C969" s="39" t="s">
        <v>8278</v>
      </c>
      <c r="D969" s="34" t="s">
        <v>2614</v>
      </c>
      <c r="E969" s="34" t="s">
        <v>8279</v>
      </c>
    </row>
    <row r="970" spans="2:5">
      <c r="B970" s="34" t="s">
        <v>8280</v>
      </c>
      <c r="C970" s="39" t="s">
        <v>8281</v>
      </c>
      <c r="D970" s="34" t="s">
        <v>2614</v>
      </c>
      <c r="E970" s="34" t="s">
        <v>8282</v>
      </c>
    </row>
    <row r="971" spans="2:5">
      <c r="B971" s="34" t="s">
        <v>8283</v>
      </c>
      <c r="C971" s="39" t="s">
        <v>8284</v>
      </c>
      <c r="D971" s="34" t="s">
        <v>2614</v>
      </c>
      <c r="E971" s="34" t="s">
        <v>5228</v>
      </c>
    </row>
    <row r="972" spans="2:5">
      <c r="B972" s="34" t="s">
        <v>8285</v>
      </c>
      <c r="C972" s="39" t="s">
        <v>8286</v>
      </c>
      <c r="D972" s="34" t="s">
        <v>2614</v>
      </c>
      <c r="E972" s="34" t="s">
        <v>5231</v>
      </c>
    </row>
    <row r="973" spans="2:5">
      <c r="B973" s="34" t="s">
        <v>8287</v>
      </c>
      <c r="C973" s="39" t="s">
        <v>8288</v>
      </c>
      <c r="D973" s="34" t="s">
        <v>2614</v>
      </c>
      <c r="E973" s="34" t="s">
        <v>8289</v>
      </c>
    </row>
    <row r="974" spans="2:5">
      <c r="B974" s="34" t="s">
        <v>8290</v>
      </c>
      <c r="C974" s="39" t="s">
        <v>8291</v>
      </c>
      <c r="D974" s="34" t="s">
        <v>2614</v>
      </c>
      <c r="E974" s="34" t="s">
        <v>8292</v>
      </c>
    </row>
    <row r="975" spans="2:5">
      <c r="B975" s="34" t="s">
        <v>8293</v>
      </c>
      <c r="C975" s="39" t="s">
        <v>8294</v>
      </c>
      <c r="D975" s="34" t="s">
        <v>2614</v>
      </c>
      <c r="E975" s="34" t="s">
        <v>8295</v>
      </c>
    </row>
    <row r="976" spans="2:5">
      <c r="B976" s="34" t="s">
        <v>8296</v>
      </c>
      <c r="C976" s="39" t="s">
        <v>8297</v>
      </c>
      <c r="D976" s="34" t="s">
        <v>2614</v>
      </c>
      <c r="E976" s="34" t="s">
        <v>8298</v>
      </c>
    </row>
    <row r="977" spans="2:5">
      <c r="B977" s="34" t="s">
        <v>8299</v>
      </c>
      <c r="C977" s="39" t="s">
        <v>8300</v>
      </c>
      <c r="D977" s="34" t="s">
        <v>2614</v>
      </c>
      <c r="E977" s="34" t="s">
        <v>8301</v>
      </c>
    </row>
    <row r="978" spans="2:5">
      <c r="B978" s="34" t="s">
        <v>8302</v>
      </c>
      <c r="C978" s="39" t="s">
        <v>8303</v>
      </c>
      <c r="D978" s="34" t="s">
        <v>2614</v>
      </c>
      <c r="E978" s="34" t="s">
        <v>8304</v>
      </c>
    </row>
    <row r="979" spans="2:5">
      <c r="B979" s="34" t="s">
        <v>8305</v>
      </c>
      <c r="C979" s="39" t="s">
        <v>8306</v>
      </c>
      <c r="D979" s="34" t="s">
        <v>2614</v>
      </c>
      <c r="E979" s="34" t="s">
        <v>8307</v>
      </c>
    </row>
    <row r="980" spans="2:5">
      <c r="B980" s="34" t="s">
        <v>8308</v>
      </c>
      <c r="C980" s="39" t="s">
        <v>8309</v>
      </c>
      <c r="D980" s="34" t="s">
        <v>2614</v>
      </c>
      <c r="E980" s="34" t="s">
        <v>8310</v>
      </c>
    </row>
    <row r="981" spans="2:5">
      <c r="B981" s="34" t="s">
        <v>8311</v>
      </c>
      <c r="C981" s="39" t="s">
        <v>8312</v>
      </c>
      <c r="D981" s="34" t="s">
        <v>2614</v>
      </c>
      <c r="E981" s="34" t="s">
        <v>8313</v>
      </c>
    </row>
    <row r="982" spans="2:5">
      <c r="B982" s="34" t="s">
        <v>8314</v>
      </c>
      <c r="C982" s="39" t="s">
        <v>8315</v>
      </c>
      <c r="D982" s="34" t="s">
        <v>2614</v>
      </c>
      <c r="E982" s="34" t="s">
        <v>8316</v>
      </c>
    </row>
  </sheetData>
  <mergeCells count="7">
    <mergeCell ref="F455:F458"/>
    <mergeCell ref="C1:D1"/>
    <mergeCell ref="C2:D2"/>
    <mergeCell ref="C3:D3"/>
    <mergeCell ref="F95:F97"/>
    <mergeCell ref="F114:F127"/>
    <mergeCell ref="F172:F179"/>
  </mergeCells>
  <pageMargins left="0.70866141732283472" right="0.70866141732283472" top="0.74803149606299213" bottom="0.74803149606299213" header="0.31496062992125984" footer="0.31496062992125984"/>
  <pageSetup paperSize="9" scale="76" fitToHeight="3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1"/>
  <sheetViews>
    <sheetView workbookViewId="0">
      <selection activeCell="A2" sqref="A2:B40"/>
    </sheetView>
  </sheetViews>
  <sheetFormatPr defaultRowHeight="15"/>
  <cols>
    <col min="3" max="3" width="16" customWidth="1"/>
  </cols>
  <sheetData>
    <row r="1" spans="1:3">
      <c r="A1" s="134" t="s">
        <v>8355</v>
      </c>
      <c r="B1" s="134"/>
      <c r="C1" s="134"/>
    </row>
    <row r="2" spans="1:3" ht="15" customHeight="1">
      <c r="A2" t="s">
        <v>8320</v>
      </c>
      <c r="B2" t="s">
        <v>2372</v>
      </c>
    </row>
    <row r="3" spans="1:3" ht="15" customHeight="1">
      <c r="A3" t="s">
        <v>8321</v>
      </c>
      <c r="B3" t="s">
        <v>8322</v>
      </c>
    </row>
    <row r="4" spans="1:3" ht="15" customHeight="1">
      <c r="A4" t="s">
        <v>8324</v>
      </c>
      <c r="B4" t="s">
        <v>1879</v>
      </c>
    </row>
    <row r="5" spans="1:3" ht="15" customHeight="1">
      <c r="A5" t="s">
        <v>2792</v>
      </c>
      <c r="B5" t="s">
        <v>1955</v>
      </c>
    </row>
    <row r="6" spans="1:3" ht="15" customHeight="1">
      <c r="A6" t="s">
        <v>8327</v>
      </c>
      <c r="B6" t="s">
        <v>2141</v>
      </c>
    </row>
    <row r="7" spans="1:3" ht="15" customHeight="1">
      <c r="A7" t="s">
        <v>8363</v>
      </c>
      <c r="B7" t="s">
        <v>932</v>
      </c>
    </row>
    <row r="8" spans="1:3" ht="15" customHeight="1">
      <c r="A8" t="s">
        <v>8364</v>
      </c>
      <c r="B8" t="s">
        <v>942</v>
      </c>
    </row>
    <row r="9" spans="1:3" ht="15" customHeight="1">
      <c r="A9" t="s">
        <v>8365</v>
      </c>
      <c r="B9" t="s">
        <v>1356</v>
      </c>
    </row>
    <row r="10" spans="1:3" ht="15" customHeight="1">
      <c r="A10" t="s">
        <v>8366</v>
      </c>
      <c r="B10" t="s">
        <v>1386</v>
      </c>
    </row>
    <row r="11" spans="1:3" ht="15" customHeight="1">
      <c r="A11" t="s">
        <v>8367</v>
      </c>
      <c r="B11" t="s">
        <v>1451</v>
      </c>
    </row>
    <row r="12" spans="1:3" ht="15" customHeight="1">
      <c r="A12" t="s">
        <v>2839</v>
      </c>
      <c r="B12" t="s">
        <v>1391</v>
      </c>
    </row>
    <row r="13" spans="1:3" ht="15" customHeight="1">
      <c r="A13" t="s">
        <v>921</v>
      </c>
      <c r="B13" t="s">
        <v>2832</v>
      </c>
    </row>
    <row r="14" spans="1:3" ht="15" customHeight="1">
      <c r="A14" t="s">
        <v>924</v>
      </c>
      <c r="B14" t="s">
        <v>2833</v>
      </c>
    </row>
    <row r="15" spans="1:3" ht="15" customHeight="1">
      <c r="A15" t="s">
        <v>8354</v>
      </c>
      <c r="B15" t="s">
        <v>921</v>
      </c>
    </row>
    <row r="16" spans="1:3" ht="15" customHeight="1">
      <c r="A16" t="s">
        <v>2832</v>
      </c>
      <c r="B16" t="s">
        <v>924</v>
      </c>
    </row>
    <row r="17" spans="1:3" ht="15" customHeight="1">
      <c r="A17" t="s">
        <v>2833</v>
      </c>
      <c r="B17" t="s">
        <v>1506</v>
      </c>
    </row>
    <row r="18" spans="1:3" ht="15" customHeight="1">
      <c r="A18" t="s">
        <v>8368</v>
      </c>
      <c r="B18" t="s">
        <v>474</v>
      </c>
    </row>
    <row r="19" spans="1:3" ht="15" customHeight="1">
      <c r="A19" t="s">
        <v>8369</v>
      </c>
      <c r="B19" t="s">
        <v>474</v>
      </c>
    </row>
    <row r="20" spans="1:3" ht="15" customHeight="1">
      <c r="A20" t="s">
        <v>8370</v>
      </c>
      <c r="B20" t="s">
        <v>474</v>
      </c>
    </row>
    <row r="21" spans="1:3" ht="15" customHeight="1">
      <c r="A21" t="s">
        <v>8371</v>
      </c>
      <c r="B21" t="s">
        <v>474</v>
      </c>
    </row>
    <row r="22" spans="1:3" ht="15" customHeight="1">
      <c r="A22" t="s">
        <v>8372</v>
      </c>
      <c r="B22" t="s">
        <v>474</v>
      </c>
    </row>
    <row r="23" spans="1:3" ht="15" customHeight="1">
      <c r="A23" t="s">
        <v>8373</v>
      </c>
      <c r="B23" t="s">
        <v>474</v>
      </c>
    </row>
    <row r="24" spans="1:3" ht="15" customHeight="1">
      <c r="A24" t="s">
        <v>8374</v>
      </c>
      <c r="B24" t="s">
        <v>474</v>
      </c>
    </row>
    <row r="25" spans="1:3" ht="15" customHeight="1">
      <c r="A25" t="s">
        <v>8375</v>
      </c>
      <c r="B25" t="s">
        <v>474</v>
      </c>
    </row>
    <row r="26" spans="1:3" ht="15" customHeight="1">
      <c r="A26" t="s">
        <v>8376</v>
      </c>
      <c r="B26" t="s">
        <v>474</v>
      </c>
    </row>
    <row r="27" spans="1:3" ht="15" customHeight="1">
      <c r="A27" t="s">
        <v>8377</v>
      </c>
      <c r="B27" t="s">
        <v>474</v>
      </c>
    </row>
    <row r="28" spans="1:3" ht="15" customHeight="1">
      <c r="A28" t="s">
        <v>8378</v>
      </c>
      <c r="B28" t="s">
        <v>474</v>
      </c>
    </row>
    <row r="29" spans="1:3" ht="15" customHeight="1">
      <c r="A29" t="s">
        <v>8379</v>
      </c>
      <c r="B29" t="s">
        <v>474</v>
      </c>
    </row>
    <row r="30" spans="1:3" ht="15" customHeight="1">
      <c r="A30" t="s">
        <v>8380</v>
      </c>
      <c r="B30" t="s">
        <v>474</v>
      </c>
    </row>
    <row r="31" spans="1:3" ht="15" customHeight="1">
      <c r="A31" t="s">
        <v>8381</v>
      </c>
      <c r="B31" t="s">
        <v>474</v>
      </c>
    </row>
    <row r="32" spans="1:3" ht="15" customHeight="1">
      <c r="A32" t="s">
        <v>8382</v>
      </c>
      <c r="B32" t="s">
        <v>1391</v>
      </c>
      <c r="C32" s="38"/>
    </row>
    <row r="33" spans="1:2" ht="15" customHeight="1">
      <c r="A33" t="s">
        <v>8383</v>
      </c>
      <c r="B33" t="s">
        <v>472</v>
      </c>
    </row>
    <row r="34" spans="1:2" ht="15" customHeight="1">
      <c r="A34" t="s">
        <v>8384</v>
      </c>
      <c r="B34" t="s">
        <v>472</v>
      </c>
    </row>
    <row r="35" spans="1:2" ht="15" customHeight="1">
      <c r="A35" t="s">
        <v>8385</v>
      </c>
      <c r="B35" t="s">
        <v>472</v>
      </c>
    </row>
    <row r="36" spans="1:2" ht="15" customHeight="1">
      <c r="A36" t="s">
        <v>8386</v>
      </c>
      <c r="B36" t="s">
        <v>472</v>
      </c>
    </row>
    <row r="37" spans="1:2" ht="15" customHeight="1">
      <c r="A37" t="s">
        <v>8387</v>
      </c>
      <c r="B37" t="s">
        <v>472</v>
      </c>
    </row>
    <row r="38" spans="1:2" ht="15" customHeight="1">
      <c r="A38" t="s">
        <v>8388</v>
      </c>
      <c r="B38" t="s">
        <v>472</v>
      </c>
    </row>
    <row r="39" spans="1:2" ht="15" customHeight="1">
      <c r="A39" t="s">
        <v>8389</v>
      </c>
      <c r="B39" t="s">
        <v>472</v>
      </c>
    </row>
    <row r="40" spans="1:2" ht="15" customHeight="1">
      <c r="A40" t="s">
        <v>8390</v>
      </c>
      <c r="B40" t="s">
        <v>472</v>
      </c>
    </row>
    <row r="41" spans="1:2" ht="15" customHeight="1"/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1436"/>
  <sheetViews>
    <sheetView topLeftCell="A1396" workbookViewId="0">
      <selection activeCell="B1387" sqref="B1387"/>
    </sheetView>
  </sheetViews>
  <sheetFormatPr defaultRowHeight="15"/>
  <cols>
    <col min="1" max="2" width="38.140625" style="70" customWidth="1"/>
    <col min="3" max="3" width="20" customWidth="1"/>
    <col min="4" max="4" width="21.7109375" style="76" bestFit="1" customWidth="1"/>
    <col min="5" max="6" width="12" style="80" customWidth="1"/>
    <col min="9" max="9" width="18" customWidth="1"/>
  </cols>
  <sheetData>
    <row r="1" spans="1:6">
      <c r="A1" s="70" t="s">
        <v>8392</v>
      </c>
      <c r="C1" s="72" t="s">
        <v>9646</v>
      </c>
      <c r="E1" s="77"/>
      <c r="F1" s="77"/>
    </row>
    <row r="2" spans="1:6">
      <c r="A2" s="70" t="s">
        <v>8393</v>
      </c>
      <c r="C2" t="s">
        <v>9647</v>
      </c>
      <c r="D2" s="76" t="s">
        <v>2073</v>
      </c>
      <c r="E2" s="78" t="s">
        <v>2818</v>
      </c>
      <c r="F2" s="78"/>
    </row>
    <row r="3" spans="1:6">
      <c r="A3" s="70" t="s">
        <v>8394</v>
      </c>
      <c r="C3" t="s">
        <v>9648</v>
      </c>
      <c r="D3" s="76" t="s">
        <v>2076</v>
      </c>
      <c r="E3" s="78" t="s">
        <v>2817</v>
      </c>
      <c r="F3" s="78"/>
    </row>
    <row r="4" spans="1:6">
      <c r="A4" s="70" t="s">
        <v>8395</v>
      </c>
      <c r="C4" t="s">
        <v>9649</v>
      </c>
      <c r="D4" s="76" t="s">
        <v>1788</v>
      </c>
      <c r="E4" s="26" t="s">
        <v>2710</v>
      </c>
      <c r="F4" s="26"/>
    </row>
    <row r="5" spans="1:6">
      <c r="A5" s="70" t="s">
        <v>8396</v>
      </c>
      <c r="C5" t="s">
        <v>9650</v>
      </c>
      <c r="E5" s="78" t="s">
        <v>8318</v>
      </c>
      <c r="F5" s="78"/>
    </row>
    <row r="6" spans="1:6">
      <c r="A6" s="70" t="s">
        <v>8397</v>
      </c>
      <c r="C6" t="s">
        <v>9651</v>
      </c>
      <c r="E6" s="78" t="s">
        <v>8335</v>
      </c>
      <c r="F6" s="78"/>
    </row>
    <row r="7" spans="1:6">
      <c r="A7" s="70" t="s">
        <v>8398</v>
      </c>
      <c r="C7" t="s">
        <v>9652</v>
      </c>
      <c r="D7" s="76" t="s">
        <v>1791</v>
      </c>
      <c r="E7" s="26" t="s">
        <v>2624</v>
      </c>
      <c r="F7" s="26"/>
    </row>
    <row r="8" spans="1:6">
      <c r="A8" s="70" t="s">
        <v>8399</v>
      </c>
      <c r="C8" t="s">
        <v>9653</v>
      </c>
      <c r="D8" s="76" t="s">
        <v>1794</v>
      </c>
      <c r="E8" s="26" t="s">
        <v>2634</v>
      </c>
      <c r="F8" s="26"/>
    </row>
    <row r="9" spans="1:6">
      <c r="A9" s="70" t="s">
        <v>8400</v>
      </c>
      <c r="C9" t="s">
        <v>9654</v>
      </c>
      <c r="D9" s="76" t="s">
        <v>1797</v>
      </c>
      <c r="E9" s="26" t="s">
        <v>2635</v>
      </c>
      <c r="F9" s="26"/>
    </row>
    <row r="10" spans="1:6">
      <c r="A10" s="70" t="s">
        <v>8401</v>
      </c>
      <c r="C10" s="73" t="s">
        <v>9655</v>
      </c>
      <c r="D10" s="76" t="s">
        <v>1800</v>
      </c>
      <c r="E10" s="26" t="s">
        <v>2704</v>
      </c>
      <c r="F10" s="26"/>
    </row>
    <row r="11" spans="1:6">
      <c r="A11" s="70" t="s">
        <v>8402</v>
      </c>
      <c r="C11" t="s">
        <v>9656</v>
      </c>
      <c r="D11" s="76" t="s">
        <v>1803</v>
      </c>
      <c r="E11" s="26" t="s">
        <v>2636</v>
      </c>
      <c r="F11" s="26"/>
    </row>
    <row r="12" spans="1:6">
      <c r="A12" s="70" t="s">
        <v>8403</v>
      </c>
      <c r="C12" t="s">
        <v>9657</v>
      </c>
      <c r="D12" s="76" t="s">
        <v>1806</v>
      </c>
      <c r="E12" s="26" t="s">
        <v>2637</v>
      </c>
      <c r="F12" s="26"/>
    </row>
    <row r="13" spans="1:6">
      <c r="A13" s="70" t="s">
        <v>8404</v>
      </c>
      <c r="C13" t="s">
        <v>9658</v>
      </c>
      <c r="D13" s="76" t="s">
        <v>1809</v>
      </c>
      <c r="E13" s="26" t="s">
        <v>2638</v>
      </c>
      <c r="F13" s="26"/>
    </row>
    <row r="14" spans="1:6">
      <c r="A14" s="70" t="s">
        <v>8405</v>
      </c>
      <c r="C14" t="s">
        <v>9659</v>
      </c>
      <c r="D14" s="76" t="s">
        <v>1812</v>
      </c>
      <c r="E14" s="26" t="s">
        <v>2639</v>
      </c>
      <c r="F14" s="26"/>
    </row>
    <row r="15" spans="1:6">
      <c r="A15" s="70" t="s">
        <v>8406</v>
      </c>
      <c r="C15" t="s">
        <v>9660</v>
      </c>
      <c r="D15" s="76" t="s">
        <v>1815</v>
      </c>
      <c r="E15" s="26" t="s">
        <v>2640</v>
      </c>
      <c r="F15" s="26"/>
    </row>
    <row r="16" spans="1:6">
      <c r="A16" s="70" t="s">
        <v>8407</v>
      </c>
      <c r="C16" t="s">
        <v>9661</v>
      </c>
      <c r="D16" s="76" t="s">
        <v>1818</v>
      </c>
      <c r="E16" s="26" t="s">
        <v>2641</v>
      </c>
      <c r="F16" s="26"/>
    </row>
    <row r="17" spans="1:6">
      <c r="A17" s="70" t="s">
        <v>8408</v>
      </c>
      <c r="C17" t="s">
        <v>9662</v>
      </c>
      <c r="D17" s="76" t="s">
        <v>1821</v>
      </c>
      <c r="E17" s="26" t="s">
        <v>2630</v>
      </c>
      <c r="F17" s="26"/>
    </row>
    <row r="18" spans="1:6">
      <c r="A18" s="70" t="s">
        <v>8409</v>
      </c>
      <c r="C18" t="s">
        <v>9663</v>
      </c>
      <c r="D18" s="76" t="s">
        <v>2079</v>
      </c>
      <c r="E18" s="26" t="s">
        <v>2631</v>
      </c>
      <c r="F18" s="26"/>
    </row>
    <row r="19" spans="1:6">
      <c r="A19" s="70" t="s">
        <v>8410</v>
      </c>
      <c r="C19" s="73" t="s">
        <v>9664</v>
      </c>
      <c r="D19" s="76" t="s">
        <v>2082</v>
      </c>
      <c r="E19" s="26" t="s">
        <v>2677</v>
      </c>
      <c r="F19" s="26"/>
    </row>
    <row r="20" spans="1:6">
      <c r="A20" s="70" t="s">
        <v>8411</v>
      </c>
      <c r="C20" t="s">
        <v>9665</v>
      </c>
      <c r="D20" s="76" t="s">
        <v>2085</v>
      </c>
      <c r="E20" s="26" t="s">
        <v>2625</v>
      </c>
      <c r="F20" s="26"/>
    </row>
    <row r="21" spans="1:6">
      <c r="A21" s="70" t="s">
        <v>8412</v>
      </c>
      <c r="C21" t="s">
        <v>9666</v>
      </c>
      <c r="D21" s="76" t="s">
        <v>2088</v>
      </c>
      <c r="E21" s="26" t="s">
        <v>2626</v>
      </c>
      <c r="F21" s="26"/>
    </row>
    <row r="22" spans="1:6">
      <c r="A22" s="70" t="s">
        <v>8413</v>
      </c>
      <c r="C22" t="s">
        <v>9667</v>
      </c>
      <c r="D22" s="76" t="s">
        <v>2091</v>
      </c>
      <c r="E22" s="26" t="s">
        <v>2628</v>
      </c>
      <c r="F22" s="26"/>
    </row>
    <row r="23" spans="1:6">
      <c r="A23" s="70" t="s">
        <v>8414</v>
      </c>
      <c r="C23" t="s">
        <v>9668</v>
      </c>
      <c r="D23" s="76" t="s">
        <v>2094</v>
      </c>
      <c r="E23" s="26" t="s">
        <v>2629</v>
      </c>
      <c r="F23" s="26"/>
    </row>
    <row r="24" spans="1:6">
      <c r="A24" s="70" t="s">
        <v>8415</v>
      </c>
      <c r="C24" t="s">
        <v>9669</v>
      </c>
      <c r="D24" s="76" t="s">
        <v>2097</v>
      </c>
      <c r="E24" s="26" t="s">
        <v>2633</v>
      </c>
      <c r="F24" s="26"/>
    </row>
    <row r="25" spans="1:6">
      <c r="A25" s="70" t="s">
        <v>8416</v>
      </c>
      <c r="C25" t="s">
        <v>9670</v>
      </c>
      <c r="D25" s="76" t="s">
        <v>2100</v>
      </c>
      <c r="E25" s="26" t="s">
        <v>2705</v>
      </c>
      <c r="F25" s="26"/>
    </row>
    <row r="26" spans="1:6">
      <c r="A26" s="70" t="s">
        <v>8417</v>
      </c>
      <c r="C26" t="s">
        <v>9671</v>
      </c>
      <c r="E26" s="26" t="s">
        <v>8329</v>
      </c>
      <c r="F26" s="26"/>
    </row>
    <row r="27" spans="1:6">
      <c r="A27" s="70" t="s">
        <v>8418</v>
      </c>
      <c r="C27" t="s">
        <v>9672</v>
      </c>
      <c r="E27" s="26" t="s">
        <v>8330</v>
      </c>
      <c r="F27" s="26"/>
    </row>
    <row r="28" spans="1:6">
      <c r="A28" s="70" t="s">
        <v>8419</v>
      </c>
      <c r="C28" s="73" t="s">
        <v>9673</v>
      </c>
      <c r="D28" s="76" t="s">
        <v>2103</v>
      </c>
      <c r="E28" s="26" t="s">
        <v>2645</v>
      </c>
      <c r="F28" s="26"/>
    </row>
    <row r="29" spans="1:6">
      <c r="A29" s="70" t="s">
        <v>8420</v>
      </c>
      <c r="C29" t="s">
        <v>9674</v>
      </c>
      <c r="D29" s="76" t="s">
        <v>2106</v>
      </c>
      <c r="E29" s="26" t="s">
        <v>2646</v>
      </c>
      <c r="F29" s="26"/>
    </row>
    <row r="30" spans="1:6">
      <c r="A30" s="70" t="s">
        <v>8421</v>
      </c>
      <c r="C30" t="s">
        <v>9675</v>
      </c>
      <c r="D30" s="76" t="s">
        <v>2109</v>
      </c>
      <c r="E30" s="26" t="s">
        <v>2647</v>
      </c>
      <c r="F30" s="26"/>
    </row>
    <row r="31" spans="1:6">
      <c r="A31" s="70" t="s">
        <v>8422</v>
      </c>
      <c r="C31" t="s">
        <v>9676</v>
      </c>
      <c r="D31" s="76" t="s">
        <v>2112</v>
      </c>
      <c r="E31" s="26" t="s">
        <v>2648</v>
      </c>
      <c r="F31" s="26"/>
    </row>
    <row r="32" spans="1:6">
      <c r="A32" s="70" t="s">
        <v>8423</v>
      </c>
      <c r="C32" t="s">
        <v>9677</v>
      </c>
      <c r="D32" s="76" t="s">
        <v>2115</v>
      </c>
      <c r="E32" s="26" t="s">
        <v>2650</v>
      </c>
      <c r="F32" s="26"/>
    </row>
    <row r="33" spans="1:6">
      <c r="A33" s="70" t="s">
        <v>8424</v>
      </c>
      <c r="C33" t="s">
        <v>9678</v>
      </c>
      <c r="D33" s="76" t="s">
        <v>2118</v>
      </c>
      <c r="E33" s="26" t="s">
        <v>2649</v>
      </c>
      <c r="F33" s="26"/>
    </row>
    <row r="34" spans="1:6">
      <c r="A34" s="70" t="s">
        <v>8425</v>
      </c>
      <c r="C34" t="s">
        <v>9679</v>
      </c>
      <c r="D34" s="76" t="s">
        <v>2238</v>
      </c>
      <c r="E34" s="26" t="s">
        <v>2642</v>
      </c>
      <c r="F34" s="26"/>
    </row>
    <row r="35" spans="1:6">
      <c r="A35" s="70" t="s">
        <v>8426</v>
      </c>
      <c r="C35" t="s">
        <v>9680</v>
      </c>
      <c r="D35" s="76" t="s">
        <v>2241</v>
      </c>
      <c r="E35" s="26" t="s">
        <v>2643</v>
      </c>
      <c r="F35" s="26"/>
    </row>
    <row r="36" spans="1:6">
      <c r="A36" s="70" t="s">
        <v>8427</v>
      </c>
      <c r="C36" t="s">
        <v>9681</v>
      </c>
      <c r="D36" s="76" t="s">
        <v>2256</v>
      </c>
      <c r="E36" s="26" t="s">
        <v>2719</v>
      </c>
      <c r="F36" s="26"/>
    </row>
    <row r="37" spans="1:6">
      <c r="A37" s="70" t="s">
        <v>8428</v>
      </c>
      <c r="C37" t="s">
        <v>9682</v>
      </c>
      <c r="D37" s="76" t="s">
        <v>2259</v>
      </c>
      <c r="E37" s="26" t="s">
        <v>2720</v>
      </c>
      <c r="F37" s="26"/>
    </row>
    <row r="38" spans="1:6">
      <c r="A38" s="70" t="s">
        <v>8429</v>
      </c>
      <c r="C38" t="s">
        <v>9683</v>
      </c>
      <c r="D38" s="76" t="s">
        <v>2262</v>
      </c>
      <c r="E38" s="26" t="s">
        <v>2721</v>
      </c>
      <c r="F38" s="26"/>
    </row>
    <row r="39" spans="1:6">
      <c r="A39" s="70" t="s">
        <v>8430</v>
      </c>
      <c r="C39" t="s">
        <v>9684</v>
      </c>
      <c r="D39" s="76" t="s">
        <v>2265</v>
      </c>
      <c r="E39" s="26" t="s">
        <v>2722</v>
      </c>
      <c r="F39" s="26"/>
    </row>
    <row r="40" spans="1:6">
      <c r="A40" s="70" t="s">
        <v>8431</v>
      </c>
      <c r="C40" s="73" t="s">
        <v>9685</v>
      </c>
      <c r="D40" s="76" t="s">
        <v>2268</v>
      </c>
      <c r="E40" s="26" t="s">
        <v>2723</v>
      </c>
      <c r="F40" s="26"/>
    </row>
    <row r="41" spans="1:6">
      <c r="A41" s="70" t="s">
        <v>8432</v>
      </c>
      <c r="C41" s="73" t="s">
        <v>9686</v>
      </c>
      <c r="D41" s="76" t="s">
        <v>2271</v>
      </c>
      <c r="E41" s="26" t="s">
        <v>2724</v>
      </c>
      <c r="F41" s="26"/>
    </row>
    <row r="42" spans="1:6">
      <c r="A42" s="70" t="s">
        <v>8433</v>
      </c>
      <c r="C42" s="73" t="s">
        <v>9687</v>
      </c>
      <c r="D42" s="76" t="s">
        <v>2274</v>
      </c>
      <c r="E42" s="26" t="s">
        <v>2725</v>
      </c>
      <c r="F42" s="26"/>
    </row>
    <row r="43" spans="1:6">
      <c r="A43" s="70" t="s">
        <v>8434</v>
      </c>
      <c r="C43" s="73" t="s">
        <v>9688</v>
      </c>
      <c r="D43" s="76" t="s">
        <v>2277</v>
      </c>
      <c r="E43" s="26" t="s">
        <v>2726</v>
      </c>
      <c r="F43" s="26"/>
    </row>
    <row r="44" spans="1:6">
      <c r="A44" s="70" t="s">
        <v>8435</v>
      </c>
      <c r="C44" s="73" t="s">
        <v>9689</v>
      </c>
      <c r="D44" s="76" t="s">
        <v>2280</v>
      </c>
      <c r="E44" s="26" t="s">
        <v>2727</v>
      </c>
      <c r="F44" s="26"/>
    </row>
    <row r="45" spans="1:6">
      <c r="A45" s="70" t="s">
        <v>8436</v>
      </c>
      <c r="C45" s="73" t="s">
        <v>9690</v>
      </c>
      <c r="D45" s="76" t="s">
        <v>2283</v>
      </c>
      <c r="E45" s="26" t="s">
        <v>2728</v>
      </c>
      <c r="F45" s="26"/>
    </row>
    <row r="46" spans="1:6">
      <c r="A46" s="70" t="s">
        <v>8437</v>
      </c>
      <c r="C46" s="73" t="s">
        <v>9691</v>
      </c>
      <c r="D46" s="76" t="s">
        <v>2286</v>
      </c>
      <c r="E46" s="26" t="s">
        <v>2729</v>
      </c>
      <c r="F46" s="26"/>
    </row>
    <row r="47" spans="1:6">
      <c r="A47" s="70" t="s">
        <v>8438</v>
      </c>
      <c r="C47" s="73" t="s">
        <v>9692</v>
      </c>
      <c r="D47" s="76" t="s">
        <v>2289</v>
      </c>
      <c r="E47" s="26" t="s">
        <v>2730</v>
      </c>
      <c r="F47" s="26"/>
    </row>
    <row r="48" spans="1:6">
      <c r="A48" s="70" t="s">
        <v>8439</v>
      </c>
      <c r="C48" s="73" t="s">
        <v>9693</v>
      </c>
      <c r="D48" s="76" t="s">
        <v>2292</v>
      </c>
      <c r="E48" s="26" t="s">
        <v>2662</v>
      </c>
      <c r="F48" s="26"/>
    </row>
    <row r="49" spans="1:6">
      <c r="A49" s="70" t="s">
        <v>8440</v>
      </c>
      <c r="C49" s="73" t="s">
        <v>9694</v>
      </c>
      <c r="D49" s="76" t="s">
        <v>2295</v>
      </c>
      <c r="E49" s="26" t="s">
        <v>2663</v>
      </c>
      <c r="F49" s="26"/>
    </row>
    <row r="50" spans="1:6">
      <c r="A50" s="70" t="s">
        <v>8441</v>
      </c>
      <c r="C50" s="73" t="s">
        <v>9695</v>
      </c>
      <c r="D50" s="76" t="s">
        <v>2298</v>
      </c>
      <c r="E50" s="26" t="s">
        <v>2664</v>
      </c>
      <c r="F50" s="26"/>
    </row>
    <row r="51" spans="1:6">
      <c r="A51" s="70" t="s">
        <v>8442</v>
      </c>
      <c r="C51" s="73" t="s">
        <v>9696</v>
      </c>
      <c r="D51" s="76" t="s">
        <v>2301</v>
      </c>
      <c r="E51" s="26" t="s">
        <v>2665</v>
      </c>
      <c r="F51" s="26"/>
    </row>
    <row r="52" spans="1:6">
      <c r="A52" s="70" t="s">
        <v>8443</v>
      </c>
      <c r="C52" t="s">
        <v>9696</v>
      </c>
      <c r="D52" s="76" t="s">
        <v>2304</v>
      </c>
      <c r="E52" s="26" t="s">
        <v>2653</v>
      </c>
      <c r="F52" s="26"/>
    </row>
    <row r="53" spans="1:6">
      <c r="A53" s="70" t="s">
        <v>8444</v>
      </c>
      <c r="C53" s="73" t="s">
        <v>9697</v>
      </c>
      <c r="D53" s="76" t="s">
        <v>2307</v>
      </c>
      <c r="E53" s="26" t="s">
        <v>2652</v>
      </c>
      <c r="F53" s="26"/>
    </row>
    <row r="54" spans="1:6">
      <c r="A54" s="70" t="s">
        <v>8445</v>
      </c>
      <c r="C54" t="s">
        <v>9697</v>
      </c>
      <c r="D54" s="76" t="s">
        <v>2310</v>
      </c>
      <c r="E54" s="26" t="s">
        <v>2655</v>
      </c>
      <c r="F54" s="26"/>
    </row>
    <row r="55" spans="1:6">
      <c r="A55" s="70" t="s">
        <v>8446</v>
      </c>
      <c r="C55" s="73" t="s">
        <v>9698</v>
      </c>
      <c r="D55" s="76" t="s">
        <v>2313</v>
      </c>
      <c r="E55" s="26" t="s">
        <v>2654</v>
      </c>
      <c r="F55" s="26"/>
    </row>
    <row r="56" spans="1:6">
      <c r="A56" s="70" t="s">
        <v>8447</v>
      </c>
      <c r="C56" t="s">
        <v>9698</v>
      </c>
      <c r="D56" s="76" t="s">
        <v>2316</v>
      </c>
      <c r="E56" s="26" t="s">
        <v>2656</v>
      </c>
      <c r="F56" s="26"/>
    </row>
    <row r="57" spans="1:6">
      <c r="A57" s="70" t="s">
        <v>8448</v>
      </c>
      <c r="C57" s="73" t="s">
        <v>9699</v>
      </c>
      <c r="D57" s="76" t="s">
        <v>2319</v>
      </c>
      <c r="E57" s="26" t="s">
        <v>2657</v>
      </c>
      <c r="F57" s="26"/>
    </row>
    <row r="58" spans="1:6">
      <c r="A58" s="70" t="s">
        <v>8449</v>
      </c>
      <c r="C58" t="s">
        <v>9699</v>
      </c>
      <c r="D58" s="76" t="s">
        <v>2322</v>
      </c>
      <c r="E58" s="26" t="s">
        <v>2659</v>
      </c>
      <c r="F58" s="26"/>
    </row>
    <row r="59" spans="1:6">
      <c r="A59" s="70" t="s">
        <v>8450</v>
      </c>
      <c r="C59" s="73" t="s">
        <v>9700</v>
      </c>
      <c r="D59" s="76" t="s">
        <v>2325</v>
      </c>
      <c r="E59" s="26" t="s">
        <v>3641</v>
      </c>
      <c r="F59" s="26"/>
    </row>
    <row r="60" spans="1:6">
      <c r="A60" s="70" t="s">
        <v>8451</v>
      </c>
      <c r="C60" t="s">
        <v>9700</v>
      </c>
      <c r="D60" s="76" t="s">
        <v>2328</v>
      </c>
      <c r="E60" s="26" t="s">
        <v>2658</v>
      </c>
      <c r="F60" s="26"/>
    </row>
    <row r="61" spans="1:6">
      <c r="A61" s="70" t="s">
        <v>8452</v>
      </c>
      <c r="C61" s="73" t="s">
        <v>9701</v>
      </c>
      <c r="D61" s="76" t="s">
        <v>2331</v>
      </c>
      <c r="E61" s="26" t="s">
        <v>2660</v>
      </c>
      <c r="F61" s="26"/>
    </row>
    <row r="62" spans="1:6">
      <c r="A62" s="70" t="s">
        <v>8453</v>
      </c>
      <c r="C62" t="s">
        <v>9701</v>
      </c>
      <c r="D62" s="76" t="s">
        <v>2334</v>
      </c>
      <c r="E62" s="26" t="s">
        <v>2661</v>
      </c>
      <c r="F62" s="26"/>
    </row>
    <row r="63" spans="1:6">
      <c r="A63" s="70" t="s">
        <v>8454</v>
      </c>
      <c r="C63" s="73" t="s">
        <v>9702</v>
      </c>
      <c r="D63" s="76" t="s">
        <v>2337</v>
      </c>
      <c r="E63" s="26" t="s">
        <v>3651</v>
      </c>
      <c r="F63" s="26"/>
    </row>
    <row r="64" spans="1:6">
      <c r="A64" s="70" t="s">
        <v>8455</v>
      </c>
      <c r="C64" t="s">
        <v>9703</v>
      </c>
      <c r="D64" s="76" t="s">
        <v>2340</v>
      </c>
      <c r="E64" s="26" t="s">
        <v>3652</v>
      </c>
      <c r="F64" s="26"/>
    </row>
    <row r="65" spans="1:6">
      <c r="A65" s="70" t="s">
        <v>8456</v>
      </c>
      <c r="C65" t="s">
        <v>9704</v>
      </c>
      <c r="E65" s="78" t="s">
        <v>8320</v>
      </c>
      <c r="F65" s="78"/>
    </row>
    <row r="66" spans="1:6">
      <c r="A66" s="70" t="s">
        <v>8457</v>
      </c>
      <c r="C66" t="s">
        <v>9705</v>
      </c>
      <c r="D66" s="76" t="s">
        <v>2343</v>
      </c>
      <c r="E66" s="26" t="s">
        <v>3650</v>
      </c>
      <c r="F66" s="26"/>
    </row>
    <row r="67" spans="1:6">
      <c r="A67" s="70" t="s">
        <v>8458</v>
      </c>
      <c r="C67" t="s">
        <v>9706</v>
      </c>
      <c r="D67" s="76" t="s">
        <v>2397</v>
      </c>
      <c r="E67" s="26" t="s">
        <v>2666</v>
      </c>
      <c r="F67" s="26"/>
    </row>
    <row r="68" spans="1:6">
      <c r="A68" s="70" t="s">
        <v>8459</v>
      </c>
      <c r="C68" t="s">
        <v>9707</v>
      </c>
      <c r="D68" s="76" t="s">
        <v>2400</v>
      </c>
      <c r="E68" s="26" t="s">
        <v>2667</v>
      </c>
      <c r="F68" s="26"/>
    </row>
    <row r="69" spans="1:6">
      <c r="A69" s="70" t="s">
        <v>8460</v>
      </c>
      <c r="C69" t="s">
        <v>9708</v>
      </c>
      <c r="D69" s="76" t="s">
        <v>2403</v>
      </c>
      <c r="E69" s="26" t="s">
        <v>2668</v>
      </c>
      <c r="F69" s="26"/>
    </row>
    <row r="70" spans="1:6">
      <c r="A70" s="70" t="s">
        <v>8461</v>
      </c>
      <c r="C70" t="s">
        <v>9709</v>
      </c>
      <c r="D70" s="76" t="s">
        <v>2406</v>
      </c>
      <c r="E70" s="26" t="s">
        <v>2669</v>
      </c>
      <c r="F70" s="26"/>
    </row>
    <row r="71" spans="1:6">
      <c r="A71" s="70" t="s">
        <v>8462</v>
      </c>
      <c r="C71" t="s">
        <v>9710</v>
      </c>
      <c r="D71" s="76" t="s">
        <v>2409</v>
      </c>
      <c r="E71" s="26" t="s">
        <v>2670</v>
      </c>
      <c r="F71" s="26"/>
    </row>
    <row r="72" spans="1:6">
      <c r="A72" s="70" t="s">
        <v>8463</v>
      </c>
      <c r="C72" t="s">
        <v>9711</v>
      </c>
      <c r="D72" s="76" t="s">
        <v>2412</v>
      </c>
      <c r="E72" s="26" t="s">
        <v>2671</v>
      </c>
      <c r="F72" s="26"/>
    </row>
    <row r="73" spans="1:6">
      <c r="A73" s="70" t="s">
        <v>8464</v>
      </c>
      <c r="C73" t="s">
        <v>9712</v>
      </c>
      <c r="D73" s="76" t="s">
        <v>2415</v>
      </c>
      <c r="E73" s="26" t="s">
        <v>2672</v>
      </c>
      <c r="F73" s="26"/>
    </row>
    <row r="74" spans="1:6">
      <c r="A74" s="70" t="s">
        <v>8465</v>
      </c>
      <c r="C74" t="s">
        <v>9713</v>
      </c>
      <c r="D74" s="76" t="s">
        <v>2418</v>
      </c>
      <c r="E74" s="26" t="s">
        <v>2673</v>
      </c>
      <c r="F74" s="26"/>
    </row>
    <row r="75" spans="1:6">
      <c r="A75" s="70" t="s">
        <v>8466</v>
      </c>
      <c r="C75" t="s">
        <v>9714</v>
      </c>
      <c r="D75" s="76" t="s">
        <v>2444</v>
      </c>
      <c r="E75" s="26" t="s">
        <v>2674</v>
      </c>
      <c r="F75" s="26"/>
    </row>
    <row r="76" spans="1:6">
      <c r="A76" s="70" t="s">
        <v>8467</v>
      </c>
      <c r="C76" t="s">
        <v>9715</v>
      </c>
      <c r="D76" s="76" t="s">
        <v>2447</v>
      </c>
      <c r="E76" s="26" t="s">
        <v>2706</v>
      </c>
      <c r="F76" s="26"/>
    </row>
    <row r="77" spans="1:6">
      <c r="A77" s="70" t="s">
        <v>8468</v>
      </c>
      <c r="C77" t="s">
        <v>9716</v>
      </c>
      <c r="D77" s="76" t="s">
        <v>2450</v>
      </c>
      <c r="E77" s="26" t="s">
        <v>2675</v>
      </c>
      <c r="F77" s="26"/>
    </row>
    <row r="78" spans="1:6">
      <c r="A78" s="70" t="s">
        <v>8469</v>
      </c>
      <c r="C78" t="s">
        <v>9717</v>
      </c>
      <c r="D78" s="76" t="s">
        <v>2453</v>
      </c>
      <c r="E78" s="26" t="s">
        <v>2676</v>
      </c>
      <c r="F78" s="26"/>
    </row>
    <row r="79" spans="1:6">
      <c r="A79" s="70" t="s">
        <v>8470</v>
      </c>
      <c r="C79" t="s">
        <v>9718</v>
      </c>
      <c r="E79" s="78" t="s">
        <v>8321</v>
      </c>
      <c r="F79" s="78"/>
    </row>
    <row r="80" spans="1:6">
      <c r="A80" s="70" t="s">
        <v>8471</v>
      </c>
      <c r="C80" t="s">
        <v>9719</v>
      </c>
      <c r="D80" s="76" t="s">
        <v>2456</v>
      </c>
      <c r="E80" s="26" t="s">
        <v>2644</v>
      </c>
      <c r="F80" s="26"/>
    </row>
    <row r="81" spans="1:6">
      <c r="A81" s="70" t="s">
        <v>8472</v>
      </c>
      <c r="C81" t="s">
        <v>9720</v>
      </c>
      <c r="D81" s="76" t="s">
        <v>2459</v>
      </c>
      <c r="E81" s="26" t="s">
        <v>2651</v>
      </c>
      <c r="F81" s="26"/>
    </row>
    <row r="82" spans="1:6">
      <c r="A82" s="70" t="s">
        <v>8473</v>
      </c>
      <c r="C82" t="s">
        <v>9721</v>
      </c>
      <c r="D82" s="76" t="s">
        <v>2462</v>
      </c>
      <c r="E82" s="26" t="s">
        <v>2711</v>
      </c>
      <c r="F82" s="26"/>
    </row>
    <row r="83" spans="1:6">
      <c r="A83" s="70" t="s">
        <v>8474</v>
      </c>
      <c r="C83" t="s">
        <v>9722</v>
      </c>
      <c r="D83" s="76" t="s">
        <v>2465</v>
      </c>
      <c r="E83" s="26" t="s">
        <v>2712</v>
      </c>
      <c r="F83" s="26"/>
    </row>
    <row r="84" spans="1:6">
      <c r="A84" s="70" t="s">
        <v>8475</v>
      </c>
      <c r="C84" t="s">
        <v>9722</v>
      </c>
      <c r="D84" s="76" t="s">
        <v>2468</v>
      </c>
      <c r="E84" s="26" t="s">
        <v>2713</v>
      </c>
      <c r="F84" s="26"/>
    </row>
    <row r="85" spans="1:6">
      <c r="A85" s="70" t="s">
        <v>8476</v>
      </c>
      <c r="C85" s="73" t="s">
        <v>9723</v>
      </c>
      <c r="D85" s="76" t="s">
        <v>2471</v>
      </c>
      <c r="E85" s="26" t="s">
        <v>2714</v>
      </c>
      <c r="F85" s="26"/>
    </row>
    <row r="86" spans="1:6">
      <c r="A86" s="70" t="s">
        <v>8477</v>
      </c>
      <c r="C86" t="s">
        <v>9724</v>
      </c>
      <c r="D86" s="76" t="s">
        <v>2474</v>
      </c>
      <c r="E86" s="26" t="s">
        <v>2715</v>
      </c>
      <c r="F86" s="26"/>
    </row>
    <row r="87" spans="1:6">
      <c r="A87" s="70" t="s">
        <v>8478</v>
      </c>
      <c r="C87" t="s">
        <v>9725</v>
      </c>
      <c r="D87" s="76" t="s">
        <v>2477</v>
      </c>
      <c r="E87" s="26" t="s">
        <v>2716</v>
      </c>
      <c r="F87" s="26"/>
    </row>
    <row r="88" spans="1:6">
      <c r="A88" s="70" t="s">
        <v>8479</v>
      </c>
      <c r="C88" t="s">
        <v>9726</v>
      </c>
      <c r="D88" s="76" t="s">
        <v>2480</v>
      </c>
      <c r="E88" s="26" t="s">
        <v>2717</v>
      </c>
      <c r="F88" s="26"/>
    </row>
    <row r="89" spans="1:6">
      <c r="A89" s="70" t="s">
        <v>8480</v>
      </c>
      <c r="C89" t="s">
        <v>9727</v>
      </c>
      <c r="D89" s="76" t="s">
        <v>2483</v>
      </c>
      <c r="E89" s="26" t="s">
        <v>2718</v>
      </c>
      <c r="F89" s="26"/>
    </row>
    <row r="90" spans="1:6">
      <c r="A90" s="70" t="s">
        <v>8481</v>
      </c>
      <c r="C90" t="s">
        <v>9728</v>
      </c>
      <c r="D90" s="76" t="s">
        <v>2486</v>
      </c>
      <c r="E90" s="26" t="s">
        <v>2709</v>
      </c>
      <c r="F90" s="26"/>
    </row>
    <row r="91" spans="1:6">
      <c r="A91" s="70" t="s">
        <v>8482</v>
      </c>
      <c r="C91" t="s">
        <v>9729</v>
      </c>
      <c r="D91" s="76" t="s">
        <v>2489</v>
      </c>
      <c r="E91" s="26" t="s">
        <v>2678</v>
      </c>
      <c r="F91" s="26"/>
    </row>
    <row r="92" spans="1:6">
      <c r="A92" s="70" t="s">
        <v>8483</v>
      </c>
      <c r="C92" t="s">
        <v>9730</v>
      </c>
      <c r="D92" s="76" t="s">
        <v>2492</v>
      </c>
      <c r="E92" s="26" t="s">
        <v>2679</v>
      </c>
      <c r="F92" s="26"/>
    </row>
    <row r="93" spans="1:6">
      <c r="A93" s="70" t="s">
        <v>8484</v>
      </c>
      <c r="C93" t="s">
        <v>9731</v>
      </c>
      <c r="D93" s="76" t="s">
        <v>2495</v>
      </c>
      <c r="E93" s="26" t="s">
        <v>2683</v>
      </c>
      <c r="F93" s="26"/>
    </row>
    <row r="94" spans="1:6">
      <c r="A94" s="70" t="s">
        <v>8485</v>
      </c>
      <c r="C94" t="s">
        <v>9732</v>
      </c>
      <c r="D94" s="76" t="s">
        <v>2498</v>
      </c>
      <c r="E94" s="26" t="s">
        <v>2682</v>
      </c>
      <c r="F94" s="26"/>
    </row>
    <row r="95" spans="1:6">
      <c r="A95" s="70" t="s">
        <v>8486</v>
      </c>
      <c r="C95" t="s">
        <v>9733</v>
      </c>
      <c r="D95" s="76" t="s">
        <v>2501</v>
      </c>
      <c r="E95" s="26" t="s">
        <v>2680</v>
      </c>
      <c r="F95" s="26"/>
    </row>
    <row r="96" spans="1:6">
      <c r="A96" s="70" t="s">
        <v>8487</v>
      </c>
      <c r="C96" t="s">
        <v>9734</v>
      </c>
      <c r="D96" s="76" t="s">
        <v>2504</v>
      </c>
      <c r="E96" s="26" t="s">
        <v>2681</v>
      </c>
      <c r="F96" s="26"/>
    </row>
    <row r="97" spans="1:6">
      <c r="A97" s="70" t="s">
        <v>8488</v>
      </c>
      <c r="C97" t="s">
        <v>9735</v>
      </c>
      <c r="D97" s="76" t="s">
        <v>2507</v>
      </c>
      <c r="E97" s="26" t="s">
        <v>2685</v>
      </c>
      <c r="F97" s="26"/>
    </row>
    <row r="98" spans="1:6">
      <c r="A98" s="70" t="s">
        <v>8489</v>
      </c>
      <c r="C98" t="s">
        <v>9736</v>
      </c>
      <c r="D98" s="76" t="s">
        <v>2510</v>
      </c>
      <c r="E98" s="26" t="s">
        <v>2684</v>
      </c>
      <c r="F98" s="26"/>
    </row>
    <row r="99" spans="1:6">
      <c r="A99" s="70" t="s">
        <v>8490</v>
      </c>
      <c r="C99" t="s">
        <v>9737</v>
      </c>
      <c r="D99" s="76" t="s">
        <v>2513</v>
      </c>
      <c r="E99" s="26" t="s">
        <v>2689</v>
      </c>
      <c r="F99" s="26"/>
    </row>
    <row r="100" spans="1:6">
      <c r="A100" s="70" t="s">
        <v>8491</v>
      </c>
      <c r="C100" t="s">
        <v>9738</v>
      </c>
      <c r="D100" s="76" t="s">
        <v>2516</v>
      </c>
      <c r="E100" s="26" t="s">
        <v>2688</v>
      </c>
      <c r="F100" s="26"/>
    </row>
    <row r="101" spans="1:6">
      <c r="A101" s="70" t="s">
        <v>8492</v>
      </c>
      <c r="C101" t="s">
        <v>9739</v>
      </c>
      <c r="D101" s="76" t="s">
        <v>2519</v>
      </c>
      <c r="E101" s="26" t="s">
        <v>2686</v>
      </c>
      <c r="F101" s="26"/>
    </row>
    <row r="102" spans="1:6">
      <c r="A102" s="70" t="s">
        <v>8493</v>
      </c>
      <c r="C102" t="s">
        <v>9740</v>
      </c>
      <c r="D102" s="76" t="s">
        <v>2522</v>
      </c>
      <c r="E102" s="26" t="s">
        <v>2687</v>
      </c>
      <c r="F102" s="26"/>
    </row>
    <row r="103" spans="1:6">
      <c r="A103" s="70" t="s">
        <v>8494</v>
      </c>
      <c r="C103" t="s">
        <v>9741</v>
      </c>
      <c r="D103" s="76" t="s">
        <v>2525</v>
      </c>
      <c r="E103" s="26" t="s">
        <v>2690</v>
      </c>
      <c r="F103" s="26"/>
    </row>
    <row r="104" spans="1:6">
      <c r="A104" s="70" t="s">
        <v>8495</v>
      </c>
      <c r="C104" t="s">
        <v>9742</v>
      </c>
      <c r="D104" s="76" t="s">
        <v>2528</v>
      </c>
      <c r="E104" s="26" t="s">
        <v>2691</v>
      </c>
      <c r="F104" s="26"/>
    </row>
    <row r="105" spans="1:6">
      <c r="A105" s="70" t="s">
        <v>8496</v>
      </c>
      <c r="C105" t="s">
        <v>9743</v>
      </c>
      <c r="D105" s="76" t="s">
        <v>2531</v>
      </c>
      <c r="E105" s="26" t="s">
        <v>2692</v>
      </c>
      <c r="F105" s="26"/>
    </row>
    <row r="106" spans="1:6">
      <c r="A106" s="70" t="s">
        <v>8497</v>
      </c>
      <c r="C106" t="s">
        <v>9744</v>
      </c>
      <c r="D106" s="76" t="s">
        <v>2534</v>
      </c>
      <c r="E106" s="26" t="s">
        <v>2693</v>
      </c>
      <c r="F106" s="26"/>
    </row>
    <row r="107" spans="1:6">
      <c r="A107" s="70" t="s">
        <v>8498</v>
      </c>
      <c r="C107" t="s">
        <v>9745</v>
      </c>
      <c r="D107" s="76" t="s">
        <v>2536</v>
      </c>
      <c r="E107" s="26" t="s">
        <v>2694</v>
      </c>
      <c r="F107" s="26"/>
    </row>
    <row r="108" spans="1:6">
      <c r="A108" s="70" t="s">
        <v>8499</v>
      </c>
      <c r="C108" s="73" t="s">
        <v>9745</v>
      </c>
      <c r="D108" s="76" t="s">
        <v>2538</v>
      </c>
      <c r="E108" s="26" t="s">
        <v>2695</v>
      </c>
      <c r="F108" s="26"/>
    </row>
    <row r="109" spans="1:6">
      <c r="A109" s="70" t="s">
        <v>8500</v>
      </c>
      <c r="C109" t="s">
        <v>9746</v>
      </c>
      <c r="D109" s="76" t="s">
        <v>2540</v>
      </c>
      <c r="E109" s="26" t="s">
        <v>2696</v>
      </c>
      <c r="F109" s="26"/>
    </row>
    <row r="110" spans="1:6">
      <c r="A110" s="70" t="s">
        <v>8501</v>
      </c>
      <c r="C110" t="s">
        <v>9747</v>
      </c>
      <c r="D110" s="76" t="s">
        <v>2542</v>
      </c>
      <c r="E110" s="26" t="s">
        <v>2697</v>
      </c>
      <c r="F110" s="26"/>
    </row>
    <row r="111" spans="1:6">
      <c r="A111" s="70" t="s">
        <v>8502</v>
      </c>
      <c r="C111" t="s">
        <v>9748</v>
      </c>
      <c r="D111" s="76" t="s">
        <v>2545</v>
      </c>
      <c r="E111" s="26" t="s">
        <v>2698</v>
      </c>
      <c r="F111" s="26"/>
    </row>
    <row r="112" spans="1:6">
      <c r="A112" s="70" t="s">
        <v>8503</v>
      </c>
      <c r="C112" t="s">
        <v>9749</v>
      </c>
      <c r="D112" s="76" t="s">
        <v>2548</v>
      </c>
      <c r="E112" s="26" t="s">
        <v>2699</v>
      </c>
      <c r="F112" s="26"/>
    </row>
    <row r="113" spans="1:6">
      <c r="A113" s="70" t="s">
        <v>8504</v>
      </c>
      <c r="C113" t="s">
        <v>9750</v>
      </c>
      <c r="D113" s="76" t="s">
        <v>2551</v>
      </c>
      <c r="E113" s="26" t="s">
        <v>2700</v>
      </c>
      <c r="F113" s="26"/>
    </row>
    <row r="114" spans="1:6">
      <c r="A114" s="70" t="s">
        <v>8505</v>
      </c>
      <c r="C114" t="s">
        <v>9751</v>
      </c>
      <c r="D114" s="76" t="s">
        <v>2554</v>
      </c>
      <c r="E114" s="26" t="s">
        <v>2701</v>
      </c>
      <c r="F114" s="26"/>
    </row>
    <row r="115" spans="1:6">
      <c r="A115" s="70" t="s">
        <v>8506</v>
      </c>
      <c r="C115" t="s">
        <v>9752</v>
      </c>
      <c r="D115" s="76" t="s">
        <v>2557</v>
      </c>
      <c r="E115" s="26" t="s">
        <v>2632</v>
      </c>
      <c r="F115" s="26"/>
    </row>
    <row r="116" spans="1:6">
      <c r="A116" s="70" t="s">
        <v>8507</v>
      </c>
      <c r="C116" t="s">
        <v>9753</v>
      </c>
      <c r="D116" s="76" t="s">
        <v>2560</v>
      </c>
      <c r="E116" s="26" t="s">
        <v>2819</v>
      </c>
      <c r="F116" s="26"/>
    </row>
    <row r="117" spans="1:6">
      <c r="A117" s="70" t="s">
        <v>8508</v>
      </c>
      <c r="C117" t="s">
        <v>9754</v>
      </c>
      <c r="D117" s="76" t="s">
        <v>2563</v>
      </c>
      <c r="E117" s="26" t="s">
        <v>2820</v>
      </c>
      <c r="F117" s="26"/>
    </row>
    <row r="118" spans="1:6">
      <c r="A118" s="70" t="s">
        <v>8509</v>
      </c>
      <c r="C118" t="s">
        <v>9755</v>
      </c>
      <c r="D118" s="76" t="s">
        <v>2566</v>
      </c>
      <c r="E118" s="26" t="s">
        <v>2821</v>
      </c>
      <c r="F118" s="26"/>
    </row>
    <row r="119" spans="1:6">
      <c r="A119" s="70" t="s">
        <v>8510</v>
      </c>
      <c r="C119" t="s">
        <v>9756</v>
      </c>
      <c r="D119" s="76" t="s">
        <v>2569</v>
      </c>
      <c r="E119" s="26" t="s">
        <v>2702</v>
      </c>
      <c r="F119" s="26"/>
    </row>
    <row r="120" spans="1:6">
      <c r="A120" s="70" t="s">
        <v>8511</v>
      </c>
      <c r="C120" t="s">
        <v>9757</v>
      </c>
      <c r="D120" s="76" t="s">
        <v>2572</v>
      </c>
      <c r="E120" s="26" t="s">
        <v>2703</v>
      </c>
      <c r="F120" s="26"/>
    </row>
    <row r="121" spans="1:6">
      <c r="A121" s="70" t="s">
        <v>8512</v>
      </c>
      <c r="C121" t="s">
        <v>9758</v>
      </c>
      <c r="D121" s="76" t="s">
        <v>2575</v>
      </c>
      <c r="E121" s="26" t="s">
        <v>2707</v>
      </c>
      <c r="F121" s="26"/>
    </row>
    <row r="122" spans="1:6">
      <c r="A122" s="70" t="s">
        <v>8513</v>
      </c>
      <c r="C122" t="s">
        <v>9759</v>
      </c>
      <c r="D122" s="76" t="s">
        <v>2578</v>
      </c>
      <c r="E122" s="26" t="s">
        <v>2708</v>
      </c>
      <c r="F122" s="26"/>
    </row>
    <row r="123" spans="1:6">
      <c r="A123" s="70" t="s">
        <v>8514</v>
      </c>
      <c r="C123" t="s">
        <v>9760</v>
      </c>
      <c r="D123" s="76" t="s">
        <v>2581</v>
      </c>
      <c r="E123" s="26" t="s">
        <v>2735</v>
      </c>
      <c r="F123" s="26"/>
    </row>
    <row r="124" spans="1:6">
      <c r="A124" s="70" t="s">
        <v>8515</v>
      </c>
      <c r="C124" t="s">
        <v>9761</v>
      </c>
      <c r="D124" s="76" t="s">
        <v>2584</v>
      </c>
      <c r="E124" s="26" t="s">
        <v>2736</v>
      </c>
      <c r="F124" s="26"/>
    </row>
    <row r="125" spans="1:6">
      <c r="A125" s="70" t="s">
        <v>8516</v>
      </c>
      <c r="C125" t="s">
        <v>9762</v>
      </c>
      <c r="D125" s="76" t="s">
        <v>2587</v>
      </c>
      <c r="E125" s="26" t="s">
        <v>2737</v>
      </c>
      <c r="F125" s="26"/>
    </row>
    <row r="126" spans="1:6">
      <c r="A126" s="70" t="s">
        <v>8517</v>
      </c>
      <c r="C126" t="s">
        <v>9763</v>
      </c>
      <c r="D126" s="76" t="s">
        <v>2590</v>
      </c>
      <c r="E126" s="26" t="s">
        <v>2738</v>
      </c>
      <c r="F126" s="26"/>
    </row>
    <row r="127" spans="1:6">
      <c r="A127" s="70" t="s">
        <v>8518</v>
      </c>
      <c r="C127" t="s">
        <v>9764</v>
      </c>
      <c r="D127" s="76" t="s">
        <v>2593</v>
      </c>
      <c r="E127" s="26" t="s">
        <v>2752</v>
      </c>
      <c r="F127" s="26"/>
    </row>
    <row r="128" spans="1:6">
      <c r="A128" s="70" t="s">
        <v>8519</v>
      </c>
      <c r="C128" t="s">
        <v>9765</v>
      </c>
      <c r="D128" s="76" t="s">
        <v>2596</v>
      </c>
      <c r="E128" s="26" t="s">
        <v>2753</v>
      </c>
      <c r="F128" s="26"/>
    </row>
    <row r="129" spans="1:6">
      <c r="A129" s="70" t="s">
        <v>8520</v>
      </c>
      <c r="C129" t="s">
        <v>9766</v>
      </c>
      <c r="D129" s="76" t="s">
        <v>2599</v>
      </c>
      <c r="E129" s="26" t="s">
        <v>2801</v>
      </c>
      <c r="F129" s="26"/>
    </row>
    <row r="130" spans="1:6">
      <c r="A130" s="70" t="s">
        <v>8521</v>
      </c>
      <c r="C130" t="s">
        <v>9766</v>
      </c>
      <c r="D130" s="76" t="s">
        <v>2602</v>
      </c>
      <c r="E130" s="26" t="s">
        <v>2802</v>
      </c>
      <c r="F130" s="26"/>
    </row>
    <row r="131" spans="1:6">
      <c r="A131" s="70" t="s">
        <v>8522</v>
      </c>
      <c r="C131" s="73" t="s">
        <v>9767</v>
      </c>
      <c r="D131" s="76" t="s">
        <v>2605</v>
      </c>
      <c r="E131" s="26" t="s">
        <v>2803</v>
      </c>
      <c r="F131" s="26"/>
    </row>
    <row r="132" spans="1:6">
      <c r="A132" s="70" t="s">
        <v>8523</v>
      </c>
      <c r="C132" t="s">
        <v>9768</v>
      </c>
      <c r="D132" s="76" t="s">
        <v>2608</v>
      </c>
      <c r="E132" s="26" t="s">
        <v>2804</v>
      </c>
      <c r="F132" s="26"/>
    </row>
    <row r="133" spans="1:6">
      <c r="A133" s="70" t="s">
        <v>8524</v>
      </c>
      <c r="C133" t="s">
        <v>9769</v>
      </c>
      <c r="D133" s="76" t="s">
        <v>2611</v>
      </c>
      <c r="E133" s="26" t="s">
        <v>2760</v>
      </c>
      <c r="F133" s="26"/>
    </row>
    <row r="134" spans="1:6">
      <c r="A134" s="70" t="s">
        <v>8525</v>
      </c>
      <c r="C134" t="s">
        <v>9770</v>
      </c>
      <c r="D134" s="76" t="s">
        <v>1659</v>
      </c>
      <c r="E134" s="26" t="s">
        <v>2762</v>
      </c>
      <c r="F134" s="26"/>
    </row>
    <row r="135" spans="1:6">
      <c r="A135" s="70" t="s">
        <v>8526</v>
      </c>
      <c r="C135" t="s">
        <v>9771</v>
      </c>
      <c r="D135" s="76" t="s">
        <v>1662</v>
      </c>
      <c r="E135" s="26" t="s">
        <v>2763</v>
      </c>
      <c r="F135" s="26"/>
    </row>
    <row r="136" spans="1:6">
      <c r="A136" s="70" t="s">
        <v>8527</v>
      </c>
      <c r="C136" t="s">
        <v>9772</v>
      </c>
      <c r="D136" s="76" t="s">
        <v>1665</v>
      </c>
      <c r="E136" s="26" t="s">
        <v>2771</v>
      </c>
      <c r="F136" s="26"/>
    </row>
    <row r="137" spans="1:6">
      <c r="A137" s="70" t="s">
        <v>8528</v>
      </c>
      <c r="C137" t="s">
        <v>9773</v>
      </c>
      <c r="D137" s="76" t="s">
        <v>1668</v>
      </c>
      <c r="E137" s="26" t="s">
        <v>2770</v>
      </c>
      <c r="F137" s="26"/>
    </row>
    <row r="138" spans="1:6">
      <c r="A138" s="70" t="s">
        <v>8529</v>
      </c>
      <c r="C138" t="s">
        <v>9774</v>
      </c>
      <c r="D138" s="76" t="s">
        <v>1671</v>
      </c>
      <c r="E138" s="26" t="s">
        <v>2812</v>
      </c>
      <c r="F138" s="26"/>
    </row>
    <row r="139" spans="1:6">
      <c r="A139" s="70" t="s">
        <v>8530</v>
      </c>
      <c r="C139" t="s">
        <v>9775</v>
      </c>
      <c r="D139" s="76" t="s">
        <v>1674</v>
      </c>
      <c r="E139" s="26" t="s">
        <v>2811</v>
      </c>
      <c r="F139" s="26"/>
    </row>
    <row r="140" spans="1:6">
      <c r="A140" s="70" t="s">
        <v>8531</v>
      </c>
      <c r="C140" t="s">
        <v>9776</v>
      </c>
      <c r="D140" s="76" t="s">
        <v>1677</v>
      </c>
      <c r="E140" s="26" t="s">
        <v>2772</v>
      </c>
      <c r="F140" s="26"/>
    </row>
    <row r="141" spans="1:6">
      <c r="A141" s="70" t="s">
        <v>8532</v>
      </c>
      <c r="C141" t="s">
        <v>9777</v>
      </c>
      <c r="E141" s="78" t="s">
        <v>8324</v>
      </c>
      <c r="F141" s="78"/>
    </row>
    <row r="142" spans="1:6">
      <c r="A142" s="70" t="s">
        <v>8533</v>
      </c>
      <c r="C142" t="s">
        <v>9778</v>
      </c>
      <c r="D142" s="76" t="s">
        <v>1680</v>
      </c>
      <c r="E142" s="26" t="s">
        <v>2773</v>
      </c>
      <c r="F142" s="26"/>
    </row>
    <row r="143" spans="1:6">
      <c r="A143" s="70" t="s">
        <v>8534</v>
      </c>
      <c r="C143" t="s">
        <v>9779</v>
      </c>
      <c r="D143" s="76" t="s">
        <v>1683</v>
      </c>
      <c r="E143" s="26" t="s">
        <v>2776</v>
      </c>
      <c r="F143" s="26"/>
    </row>
    <row r="144" spans="1:6">
      <c r="A144" s="70" t="s">
        <v>8535</v>
      </c>
      <c r="C144" t="s">
        <v>9780</v>
      </c>
      <c r="D144" s="76" t="s">
        <v>1686</v>
      </c>
      <c r="E144" s="26" t="s">
        <v>2777</v>
      </c>
      <c r="F144" s="26"/>
    </row>
    <row r="145" spans="1:6">
      <c r="A145" s="70" t="s">
        <v>8536</v>
      </c>
      <c r="C145" t="s">
        <v>9781</v>
      </c>
      <c r="D145" s="76" t="s">
        <v>1689</v>
      </c>
      <c r="E145" s="26" t="s">
        <v>2778</v>
      </c>
      <c r="F145" s="26"/>
    </row>
    <row r="146" spans="1:6">
      <c r="A146" s="70" t="s">
        <v>8537</v>
      </c>
      <c r="C146" t="s">
        <v>9782</v>
      </c>
      <c r="D146" s="76" t="s">
        <v>1692</v>
      </c>
      <c r="E146" s="26" t="s">
        <v>2779</v>
      </c>
      <c r="F146" s="26"/>
    </row>
    <row r="147" spans="1:6">
      <c r="A147" s="70" t="s">
        <v>8538</v>
      </c>
      <c r="C147" t="s">
        <v>9783</v>
      </c>
      <c r="D147" s="76" t="s">
        <v>1695</v>
      </c>
      <c r="E147" s="26" t="s">
        <v>2780</v>
      </c>
      <c r="F147" s="26"/>
    </row>
    <row r="148" spans="1:6">
      <c r="A148" s="70" t="s">
        <v>8539</v>
      </c>
      <c r="C148" t="s">
        <v>9784</v>
      </c>
      <c r="D148" s="76" t="s">
        <v>1698</v>
      </c>
      <c r="E148" s="26" t="s">
        <v>2781</v>
      </c>
      <c r="F148" s="26"/>
    </row>
    <row r="149" spans="1:6">
      <c r="A149" s="70" t="s">
        <v>8540</v>
      </c>
      <c r="C149" t="s">
        <v>9785</v>
      </c>
      <c r="D149" s="76" t="s">
        <v>1701</v>
      </c>
      <c r="E149" s="26" t="s">
        <v>2782</v>
      </c>
      <c r="F149" s="26"/>
    </row>
    <row r="150" spans="1:6">
      <c r="A150" s="70" t="s">
        <v>8541</v>
      </c>
      <c r="C150" t="s">
        <v>9786</v>
      </c>
      <c r="D150" s="76" t="s">
        <v>1703</v>
      </c>
      <c r="E150" s="26" t="s">
        <v>2764</v>
      </c>
      <c r="F150" s="26"/>
    </row>
    <row r="151" spans="1:6">
      <c r="A151" s="70" t="s">
        <v>8542</v>
      </c>
      <c r="C151" t="s">
        <v>9787</v>
      </c>
      <c r="D151" s="76" t="s">
        <v>1705</v>
      </c>
      <c r="E151" s="26" t="s">
        <v>2765</v>
      </c>
      <c r="F151" s="26"/>
    </row>
    <row r="152" spans="1:6">
      <c r="A152" s="70" t="s">
        <v>8543</v>
      </c>
      <c r="C152" t="s">
        <v>9788</v>
      </c>
      <c r="D152" s="76" t="s">
        <v>1708</v>
      </c>
      <c r="E152" s="26" t="s">
        <v>2766</v>
      </c>
      <c r="F152" s="26"/>
    </row>
    <row r="153" spans="1:6">
      <c r="A153" s="70" t="s">
        <v>8544</v>
      </c>
      <c r="C153" t="s">
        <v>9789</v>
      </c>
      <c r="D153" s="76" t="s">
        <v>1711</v>
      </c>
      <c r="E153" s="26" t="s">
        <v>2767</v>
      </c>
      <c r="F153" s="26"/>
    </row>
    <row r="154" spans="1:6">
      <c r="A154" s="70" t="s">
        <v>8545</v>
      </c>
      <c r="C154" t="s">
        <v>9789</v>
      </c>
      <c r="D154" s="76" t="s">
        <v>1714</v>
      </c>
      <c r="E154" s="26" t="s">
        <v>2783</v>
      </c>
      <c r="F154" s="26"/>
    </row>
    <row r="155" spans="1:6">
      <c r="A155" s="70" t="s">
        <v>8546</v>
      </c>
      <c r="C155" s="73" t="s">
        <v>9790</v>
      </c>
      <c r="D155" s="76" t="s">
        <v>1717</v>
      </c>
      <c r="E155" s="26" t="s">
        <v>2768</v>
      </c>
      <c r="F155" s="26"/>
    </row>
    <row r="156" spans="1:6">
      <c r="A156" s="70" t="s">
        <v>8547</v>
      </c>
      <c r="C156" t="s">
        <v>9790</v>
      </c>
      <c r="D156" s="76" t="s">
        <v>1720</v>
      </c>
      <c r="E156" s="26" t="s">
        <v>2813</v>
      </c>
      <c r="F156" s="26"/>
    </row>
    <row r="157" spans="1:6">
      <c r="A157" s="70" t="s">
        <v>8548</v>
      </c>
      <c r="C157" s="73" t="s">
        <v>9791</v>
      </c>
      <c r="D157" s="76" t="s">
        <v>1723</v>
      </c>
      <c r="E157" s="26" t="s">
        <v>2814</v>
      </c>
      <c r="F157" s="26"/>
    </row>
    <row r="158" spans="1:6">
      <c r="A158" s="70" t="s">
        <v>8549</v>
      </c>
      <c r="C158" t="s">
        <v>9791</v>
      </c>
      <c r="D158" s="76" t="s">
        <v>1726</v>
      </c>
      <c r="E158" s="26" t="s">
        <v>2823</v>
      </c>
      <c r="F158" s="26"/>
    </row>
    <row r="159" spans="1:6">
      <c r="A159" s="70" t="s">
        <v>8550</v>
      </c>
      <c r="C159" s="73" t="s">
        <v>9792</v>
      </c>
      <c r="D159" s="76" t="s">
        <v>1729</v>
      </c>
      <c r="E159" s="26" t="s">
        <v>2824</v>
      </c>
      <c r="F159" s="26"/>
    </row>
    <row r="160" spans="1:6">
      <c r="A160" s="70" t="s">
        <v>8551</v>
      </c>
      <c r="C160" t="s">
        <v>9792</v>
      </c>
      <c r="D160" s="76" t="s">
        <v>1732</v>
      </c>
      <c r="E160" s="26" t="s">
        <v>2826</v>
      </c>
      <c r="F160" s="26"/>
    </row>
    <row r="161" spans="1:6">
      <c r="A161" s="70" t="s">
        <v>8552</v>
      </c>
      <c r="C161" s="73" t="s">
        <v>9793</v>
      </c>
      <c r="D161" s="76" t="s">
        <v>1735</v>
      </c>
      <c r="E161" s="26" t="s">
        <v>2825</v>
      </c>
      <c r="F161" s="26"/>
    </row>
    <row r="162" spans="1:6">
      <c r="A162" s="70" t="s">
        <v>8553</v>
      </c>
      <c r="C162" t="s">
        <v>9793</v>
      </c>
      <c r="D162" s="76" t="s">
        <v>1738</v>
      </c>
      <c r="E162" s="26" t="s">
        <v>2786</v>
      </c>
      <c r="F162" s="26"/>
    </row>
    <row r="163" spans="1:6">
      <c r="A163" s="70" t="s">
        <v>8554</v>
      </c>
      <c r="C163" s="73" t="s">
        <v>9794</v>
      </c>
      <c r="D163" s="76" t="s">
        <v>1741</v>
      </c>
      <c r="E163" s="26" t="s">
        <v>2787</v>
      </c>
      <c r="F163" s="26"/>
    </row>
    <row r="164" spans="1:6">
      <c r="A164" s="70" t="s">
        <v>8555</v>
      </c>
      <c r="C164" t="s">
        <v>9794</v>
      </c>
      <c r="D164" s="76" t="s">
        <v>1744</v>
      </c>
      <c r="E164" s="26" t="s">
        <v>2788</v>
      </c>
      <c r="F164" s="26"/>
    </row>
    <row r="165" spans="1:6">
      <c r="A165" s="70" t="s">
        <v>8556</v>
      </c>
      <c r="C165" s="73" t="s">
        <v>9795</v>
      </c>
      <c r="D165" s="76" t="s">
        <v>1747</v>
      </c>
      <c r="E165" s="26" t="s">
        <v>2789</v>
      </c>
      <c r="F165" s="26"/>
    </row>
    <row r="166" spans="1:6">
      <c r="A166" s="70" t="s">
        <v>8557</v>
      </c>
      <c r="C166" s="73" t="s">
        <v>9796</v>
      </c>
      <c r="D166" s="76" t="s">
        <v>1750</v>
      </c>
      <c r="E166" s="26" t="s">
        <v>2790</v>
      </c>
      <c r="F166" s="26"/>
    </row>
    <row r="167" spans="1:6">
      <c r="A167" s="70" t="s">
        <v>8558</v>
      </c>
      <c r="C167" t="s">
        <v>9797</v>
      </c>
      <c r="D167" s="76" t="s">
        <v>1752</v>
      </c>
      <c r="E167" s="26" t="s">
        <v>2791</v>
      </c>
      <c r="F167" s="26"/>
    </row>
    <row r="168" spans="1:6">
      <c r="A168" s="70" t="s">
        <v>8559</v>
      </c>
      <c r="C168" t="s">
        <v>9798</v>
      </c>
      <c r="D168" s="76" t="s">
        <v>1755</v>
      </c>
      <c r="E168" s="26" t="s">
        <v>2795</v>
      </c>
      <c r="F168" s="26"/>
    </row>
    <row r="169" spans="1:6">
      <c r="A169" s="70" t="s">
        <v>8560</v>
      </c>
      <c r="C169" t="s">
        <v>9799</v>
      </c>
      <c r="D169" s="76" t="s">
        <v>1758</v>
      </c>
      <c r="E169" s="26" t="s">
        <v>2796</v>
      </c>
      <c r="F169" s="26"/>
    </row>
    <row r="170" spans="1:6">
      <c r="A170" s="70" t="s">
        <v>8561</v>
      </c>
      <c r="C170" t="s">
        <v>9800</v>
      </c>
      <c r="D170" s="76" t="s">
        <v>1761</v>
      </c>
      <c r="E170" s="26" t="s">
        <v>2809</v>
      </c>
      <c r="F170" s="26"/>
    </row>
    <row r="171" spans="1:6">
      <c r="A171" s="70" t="s">
        <v>8562</v>
      </c>
      <c r="C171" t="s">
        <v>9801</v>
      </c>
      <c r="D171" s="76" t="s">
        <v>1764</v>
      </c>
      <c r="E171" s="26" t="s">
        <v>2810</v>
      </c>
      <c r="F171" s="26"/>
    </row>
    <row r="172" spans="1:6">
      <c r="A172" s="70" t="s">
        <v>8563</v>
      </c>
      <c r="C172" t="s">
        <v>9802</v>
      </c>
      <c r="D172" s="76" t="s">
        <v>1767</v>
      </c>
      <c r="E172" s="26" t="s">
        <v>2792</v>
      </c>
      <c r="F172" s="26"/>
    </row>
    <row r="173" spans="1:6">
      <c r="A173" s="70" t="s">
        <v>8564</v>
      </c>
      <c r="C173" t="s">
        <v>9803</v>
      </c>
      <c r="E173" s="78" t="s">
        <v>8327</v>
      </c>
      <c r="F173" s="78"/>
    </row>
    <row r="174" spans="1:6">
      <c r="A174" s="70" t="s">
        <v>8565</v>
      </c>
      <c r="C174" t="s">
        <v>9804</v>
      </c>
      <c r="D174" s="76" t="s">
        <v>1770</v>
      </c>
      <c r="E174" s="26" t="s">
        <v>2793</v>
      </c>
      <c r="F174" s="26"/>
    </row>
    <row r="175" spans="1:6">
      <c r="A175" s="70" t="s">
        <v>8566</v>
      </c>
      <c r="C175" t="s">
        <v>9805</v>
      </c>
      <c r="D175" s="76" t="s">
        <v>1773</v>
      </c>
      <c r="E175" s="26" t="s">
        <v>2794</v>
      </c>
      <c r="F175" s="26"/>
    </row>
    <row r="176" spans="1:6">
      <c r="A176" s="70" t="s">
        <v>8567</v>
      </c>
      <c r="C176" t="s">
        <v>9806</v>
      </c>
      <c r="D176" s="76" t="s">
        <v>1776</v>
      </c>
      <c r="E176" s="26" t="s">
        <v>2805</v>
      </c>
      <c r="F176" s="26"/>
    </row>
    <row r="177" spans="1:6">
      <c r="A177" s="70" t="s">
        <v>8568</v>
      </c>
      <c r="C177" t="s">
        <v>9807</v>
      </c>
      <c r="D177" s="76" t="s">
        <v>1779</v>
      </c>
      <c r="E177" s="26" t="s">
        <v>2806</v>
      </c>
      <c r="F177" s="26"/>
    </row>
    <row r="178" spans="1:6">
      <c r="A178" s="70" t="s">
        <v>8569</v>
      </c>
      <c r="C178" t="s">
        <v>9808</v>
      </c>
      <c r="D178" s="76" t="s">
        <v>1782</v>
      </c>
      <c r="E178" s="26" t="s">
        <v>2807</v>
      </c>
      <c r="F178" s="26"/>
    </row>
    <row r="179" spans="1:6">
      <c r="A179" s="70" t="s">
        <v>8570</v>
      </c>
      <c r="C179" t="s">
        <v>9809</v>
      </c>
      <c r="D179" s="76" t="s">
        <v>1785</v>
      </c>
      <c r="E179" s="26" t="s">
        <v>2808</v>
      </c>
      <c r="F179" s="26"/>
    </row>
    <row r="180" spans="1:6">
      <c r="A180" s="70" t="s">
        <v>8571</v>
      </c>
      <c r="C180" t="s">
        <v>9810</v>
      </c>
      <c r="D180" s="76" t="s">
        <v>2244</v>
      </c>
      <c r="E180" s="26" t="s">
        <v>2797</v>
      </c>
      <c r="F180" s="26"/>
    </row>
    <row r="181" spans="1:6">
      <c r="A181" s="70" t="s">
        <v>8572</v>
      </c>
      <c r="C181" t="s">
        <v>9811</v>
      </c>
      <c r="D181" s="76" t="s">
        <v>2250</v>
      </c>
      <c r="E181" s="26" t="s">
        <v>3647</v>
      </c>
      <c r="F181" s="26"/>
    </row>
    <row r="182" spans="1:6">
      <c r="A182" s="70" t="s">
        <v>8573</v>
      </c>
      <c r="C182" t="s">
        <v>9812</v>
      </c>
      <c r="D182" s="76" t="s">
        <v>2247</v>
      </c>
      <c r="E182" s="26" t="s">
        <v>3648</v>
      </c>
      <c r="F182" s="26"/>
    </row>
    <row r="183" spans="1:6">
      <c r="A183" s="70" t="s">
        <v>8574</v>
      </c>
      <c r="C183" t="s">
        <v>9813</v>
      </c>
      <c r="D183" s="76" t="s">
        <v>2253</v>
      </c>
      <c r="E183" s="26" t="s">
        <v>2798</v>
      </c>
      <c r="F183" s="26"/>
    </row>
    <row r="184" spans="1:6">
      <c r="A184" s="70" t="s">
        <v>8575</v>
      </c>
      <c r="C184" t="s">
        <v>9814</v>
      </c>
      <c r="D184" s="76" t="s">
        <v>2346</v>
      </c>
      <c r="E184" s="26" t="s">
        <v>2829</v>
      </c>
      <c r="F184" s="26"/>
    </row>
    <row r="185" spans="1:6">
      <c r="A185" s="70" t="s">
        <v>8576</v>
      </c>
      <c r="C185" t="s">
        <v>9815</v>
      </c>
      <c r="D185" s="76" t="s">
        <v>2349</v>
      </c>
      <c r="E185" s="26" t="s">
        <v>2828</v>
      </c>
      <c r="F185" s="26"/>
    </row>
    <row r="186" spans="1:6">
      <c r="A186" s="70" t="s">
        <v>8577</v>
      </c>
      <c r="C186" t="s">
        <v>9816</v>
      </c>
      <c r="D186" s="76" t="s">
        <v>2352</v>
      </c>
      <c r="E186" s="26" t="s">
        <v>2731</v>
      </c>
      <c r="F186" s="26"/>
    </row>
    <row r="187" spans="1:6">
      <c r="A187" s="70" t="s">
        <v>8578</v>
      </c>
      <c r="C187" t="s">
        <v>9817</v>
      </c>
      <c r="D187" s="76" t="s">
        <v>2355</v>
      </c>
      <c r="E187" s="26" t="s">
        <v>2732</v>
      </c>
      <c r="F187" s="26"/>
    </row>
    <row r="188" spans="1:6">
      <c r="A188" s="70" t="s">
        <v>8579</v>
      </c>
      <c r="C188" t="s">
        <v>9818</v>
      </c>
      <c r="D188" s="76" t="s">
        <v>2358</v>
      </c>
      <c r="E188" s="26" t="s">
        <v>2733</v>
      </c>
      <c r="F188" s="26"/>
    </row>
    <row r="189" spans="1:6">
      <c r="A189" s="70" t="s">
        <v>8580</v>
      </c>
      <c r="C189" t="s">
        <v>9819</v>
      </c>
      <c r="D189" s="76" t="s">
        <v>2361</v>
      </c>
      <c r="E189" s="26" t="s">
        <v>2734</v>
      </c>
      <c r="F189" s="26"/>
    </row>
    <row r="190" spans="1:6">
      <c r="A190" s="70" t="s">
        <v>8581</v>
      </c>
      <c r="C190" t="s">
        <v>9820</v>
      </c>
      <c r="D190" s="76" t="s">
        <v>2364</v>
      </c>
      <c r="E190" s="26" t="s">
        <v>2739</v>
      </c>
      <c r="F190" s="26"/>
    </row>
    <row r="191" spans="1:6">
      <c r="A191" s="70" t="s">
        <v>8582</v>
      </c>
      <c r="C191" t="s">
        <v>9821</v>
      </c>
      <c r="D191" s="76" t="s">
        <v>2367</v>
      </c>
      <c r="E191" s="26" t="s">
        <v>2740</v>
      </c>
      <c r="F191" s="26"/>
    </row>
    <row r="192" spans="1:6">
      <c r="A192" s="70" t="s">
        <v>8583</v>
      </c>
      <c r="C192" t="s">
        <v>9822</v>
      </c>
      <c r="D192" s="76" t="s">
        <v>2370</v>
      </c>
      <c r="E192" s="26" t="s">
        <v>2741</v>
      </c>
      <c r="F192" s="26"/>
    </row>
    <row r="193" spans="1:6">
      <c r="A193" s="70" t="s">
        <v>8584</v>
      </c>
      <c r="C193" t="s">
        <v>9823</v>
      </c>
      <c r="D193" s="76" t="s">
        <v>2373</v>
      </c>
      <c r="E193" s="26" t="s">
        <v>2742</v>
      </c>
      <c r="F193" s="26"/>
    </row>
    <row r="194" spans="1:6">
      <c r="A194" s="70" t="s">
        <v>8585</v>
      </c>
      <c r="C194" t="s">
        <v>9824</v>
      </c>
      <c r="D194" s="76" t="s">
        <v>2376</v>
      </c>
      <c r="E194" s="26" t="s">
        <v>2743</v>
      </c>
      <c r="F194" s="26"/>
    </row>
    <row r="195" spans="1:6">
      <c r="A195" s="70" t="s">
        <v>8586</v>
      </c>
      <c r="C195" t="s">
        <v>9825</v>
      </c>
      <c r="D195" s="76" t="s">
        <v>2379</v>
      </c>
      <c r="E195" s="26" t="s">
        <v>2744</v>
      </c>
      <c r="F195" s="26"/>
    </row>
    <row r="196" spans="1:6">
      <c r="A196" s="70" t="s">
        <v>8587</v>
      </c>
      <c r="C196" t="s">
        <v>9826</v>
      </c>
      <c r="D196" s="76" t="s">
        <v>2382</v>
      </c>
      <c r="E196" s="26" t="s">
        <v>2747</v>
      </c>
      <c r="F196" s="26"/>
    </row>
    <row r="197" spans="1:6">
      <c r="A197" s="70" t="s">
        <v>8588</v>
      </c>
      <c r="C197" t="s">
        <v>9827</v>
      </c>
      <c r="D197" s="76" t="s">
        <v>2385</v>
      </c>
      <c r="E197" s="26" t="s">
        <v>2748</v>
      </c>
      <c r="F197" s="26"/>
    </row>
    <row r="198" spans="1:6">
      <c r="A198" s="70" t="s">
        <v>8589</v>
      </c>
      <c r="C198" t="s">
        <v>9828</v>
      </c>
      <c r="D198" s="76" t="s">
        <v>2387</v>
      </c>
      <c r="E198" s="26" t="s">
        <v>2749</v>
      </c>
      <c r="F198" s="26"/>
    </row>
    <row r="199" spans="1:6">
      <c r="A199" s="70" t="s">
        <v>8590</v>
      </c>
      <c r="C199" t="s">
        <v>9829</v>
      </c>
      <c r="D199" s="76" t="s">
        <v>2390</v>
      </c>
      <c r="E199" s="26" t="s">
        <v>2750</v>
      </c>
      <c r="F199" s="26"/>
    </row>
    <row r="200" spans="1:6">
      <c r="A200" s="70" t="s">
        <v>8591</v>
      </c>
      <c r="C200" t="s">
        <v>9830</v>
      </c>
      <c r="D200" s="76" t="s">
        <v>2393</v>
      </c>
      <c r="E200" s="26" t="s">
        <v>2754</v>
      </c>
      <c r="F200" s="26"/>
    </row>
    <row r="201" spans="1:6">
      <c r="A201" s="70" t="s">
        <v>8592</v>
      </c>
      <c r="C201" t="s">
        <v>9831</v>
      </c>
      <c r="D201" s="76" t="s">
        <v>2395</v>
      </c>
      <c r="E201" s="26" t="s">
        <v>2755</v>
      </c>
      <c r="F201" s="26"/>
    </row>
    <row r="202" spans="1:6">
      <c r="A202" s="70" t="s">
        <v>8593</v>
      </c>
      <c r="C202" t="s">
        <v>9832</v>
      </c>
      <c r="D202" s="76" t="s">
        <v>2420</v>
      </c>
      <c r="E202" s="26" t="s">
        <v>2756</v>
      </c>
      <c r="F202" s="26"/>
    </row>
    <row r="203" spans="1:6">
      <c r="A203" s="70" t="s">
        <v>8594</v>
      </c>
      <c r="C203" t="s">
        <v>9833</v>
      </c>
      <c r="D203" s="76" t="s">
        <v>2423</v>
      </c>
      <c r="E203" s="26" t="s">
        <v>2757</v>
      </c>
      <c r="F203" s="26"/>
    </row>
    <row r="204" spans="1:6">
      <c r="A204" s="70" t="s">
        <v>8595</v>
      </c>
      <c r="C204" t="s">
        <v>9834</v>
      </c>
      <c r="D204" s="76" t="s">
        <v>2426</v>
      </c>
      <c r="E204" s="26" t="s">
        <v>2758</v>
      </c>
      <c r="F204" s="26"/>
    </row>
    <row r="205" spans="1:6">
      <c r="A205" s="70" t="s">
        <v>8596</v>
      </c>
      <c r="C205" t="s">
        <v>9835</v>
      </c>
      <c r="D205" s="76" t="s">
        <v>2429</v>
      </c>
      <c r="E205" s="26" t="s">
        <v>2759</v>
      </c>
      <c r="F205" s="26"/>
    </row>
    <row r="206" spans="1:6">
      <c r="A206" s="70" t="s">
        <v>8597</v>
      </c>
      <c r="C206" t="s">
        <v>9836</v>
      </c>
      <c r="D206" s="76" t="s">
        <v>2432</v>
      </c>
      <c r="E206" s="26" t="s">
        <v>2784</v>
      </c>
      <c r="F206" s="26"/>
    </row>
    <row r="207" spans="1:6">
      <c r="A207" s="70" t="s">
        <v>8598</v>
      </c>
      <c r="C207" t="s">
        <v>9837</v>
      </c>
      <c r="D207" s="76" t="s">
        <v>2435</v>
      </c>
      <c r="E207" s="26" t="s">
        <v>2785</v>
      </c>
      <c r="F207" s="26"/>
    </row>
    <row r="208" spans="1:6">
      <c r="A208" s="70" t="s">
        <v>8599</v>
      </c>
      <c r="C208" t="s">
        <v>9838</v>
      </c>
      <c r="D208" s="76" t="s">
        <v>2438</v>
      </c>
      <c r="E208" s="26" t="s">
        <v>2745</v>
      </c>
      <c r="F208" s="26"/>
    </row>
    <row r="209" spans="1:6">
      <c r="A209" s="70" t="s">
        <v>8600</v>
      </c>
      <c r="C209" t="s">
        <v>9839</v>
      </c>
      <c r="D209" s="76" t="s">
        <v>2441</v>
      </c>
      <c r="E209" s="26" t="s">
        <v>2746</v>
      </c>
      <c r="F209" s="26"/>
    </row>
    <row r="210" spans="1:6">
      <c r="A210" s="70" t="s">
        <v>8601</v>
      </c>
      <c r="C210" t="s">
        <v>9840</v>
      </c>
    </row>
    <row r="211" spans="1:6">
      <c r="A211" s="70" t="s">
        <v>8602</v>
      </c>
      <c r="C211" t="s">
        <v>9841</v>
      </c>
    </row>
    <row r="212" spans="1:6">
      <c r="A212" s="70" t="s">
        <v>8603</v>
      </c>
      <c r="C212" t="s">
        <v>9842</v>
      </c>
    </row>
    <row r="213" spans="1:6">
      <c r="A213" s="70" t="s">
        <v>8604</v>
      </c>
      <c r="C213" t="s">
        <v>9843</v>
      </c>
    </row>
    <row r="214" spans="1:6">
      <c r="A214" s="70" t="s">
        <v>8605</v>
      </c>
      <c r="C214" s="73" t="s">
        <v>9844</v>
      </c>
    </row>
    <row r="215" spans="1:6">
      <c r="A215" s="70" t="s">
        <v>8606</v>
      </c>
      <c r="C215" t="s">
        <v>9845</v>
      </c>
    </row>
    <row r="216" spans="1:6">
      <c r="A216" s="70" t="s">
        <v>8607</v>
      </c>
      <c r="C216" t="s">
        <v>9846</v>
      </c>
    </row>
    <row r="217" spans="1:6">
      <c r="A217" s="70" t="s">
        <v>8608</v>
      </c>
      <c r="C217" t="s">
        <v>9847</v>
      </c>
    </row>
    <row r="218" spans="1:6">
      <c r="A218" s="70" t="s">
        <v>8609</v>
      </c>
      <c r="C218" t="s">
        <v>9848</v>
      </c>
    </row>
    <row r="219" spans="1:6">
      <c r="A219" s="70" t="s">
        <v>8610</v>
      </c>
      <c r="C219" t="s">
        <v>9849</v>
      </c>
    </row>
    <row r="220" spans="1:6">
      <c r="A220" s="70" t="s">
        <v>8611</v>
      </c>
      <c r="C220" t="s">
        <v>9850</v>
      </c>
    </row>
    <row r="221" spans="1:6">
      <c r="A221" s="70" t="s">
        <v>8612</v>
      </c>
      <c r="C221" t="s">
        <v>9851</v>
      </c>
    </row>
    <row r="222" spans="1:6">
      <c r="A222" s="70" t="s">
        <v>8613</v>
      </c>
      <c r="C222" t="s">
        <v>9852</v>
      </c>
    </row>
    <row r="223" spans="1:6">
      <c r="A223" s="70" t="s">
        <v>8614</v>
      </c>
      <c r="C223" t="s">
        <v>9853</v>
      </c>
    </row>
    <row r="224" spans="1:6">
      <c r="A224" s="70" t="s">
        <v>8615</v>
      </c>
      <c r="C224" t="s">
        <v>9854</v>
      </c>
    </row>
    <row r="225" spans="1:3">
      <c r="A225" s="70" t="s">
        <v>8616</v>
      </c>
      <c r="C225" t="s">
        <v>9855</v>
      </c>
    </row>
    <row r="226" spans="1:3">
      <c r="A226" s="70" t="s">
        <v>8617</v>
      </c>
      <c r="C226" t="s">
        <v>9856</v>
      </c>
    </row>
    <row r="227" spans="1:3">
      <c r="A227" s="70" t="s">
        <v>8618</v>
      </c>
      <c r="C227" t="s">
        <v>9857</v>
      </c>
    </row>
    <row r="228" spans="1:3">
      <c r="A228" s="70" t="s">
        <v>8619</v>
      </c>
      <c r="C228" t="s">
        <v>9858</v>
      </c>
    </row>
    <row r="229" spans="1:3">
      <c r="A229" s="70" t="s">
        <v>8620</v>
      </c>
      <c r="C229" t="s">
        <v>9859</v>
      </c>
    </row>
    <row r="230" spans="1:3">
      <c r="A230" s="70" t="s">
        <v>8621</v>
      </c>
      <c r="C230" t="s">
        <v>9860</v>
      </c>
    </row>
    <row r="231" spans="1:3">
      <c r="A231" s="70" t="s">
        <v>8622</v>
      </c>
      <c r="C231" t="s">
        <v>9860</v>
      </c>
    </row>
    <row r="232" spans="1:3">
      <c r="A232" s="70" t="s">
        <v>8623</v>
      </c>
      <c r="C232" t="s">
        <v>9861</v>
      </c>
    </row>
    <row r="233" spans="1:3">
      <c r="A233" s="70" t="s">
        <v>8624</v>
      </c>
      <c r="C233" t="s">
        <v>9862</v>
      </c>
    </row>
    <row r="234" spans="1:3">
      <c r="A234" s="70" t="s">
        <v>8625</v>
      </c>
      <c r="C234" t="s">
        <v>9863</v>
      </c>
    </row>
    <row r="235" spans="1:3">
      <c r="A235" s="70" t="s">
        <v>8626</v>
      </c>
      <c r="C235" t="s">
        <v>9864</v>
      </c>
    </row>
    <row r="236" spans="1:3">
      <c r="A236" s="70" t="s">
        <v>8627</v>
      </c>
      <c r="C236" t="s">
        <v>9865</v>
      </c>
    </row>
    <row r="237" spans="1:3">
      <c r="A237" s="70" t="s">
        <v>8628</v>
      </c>
      <c r="C237" t="s">
        <v>9866</v>
      </c>
    </row>
    <row r="238" spans="1:3">
      <c r="A238" s="70" t="s">
        <v>8629</v>
      </c>
      <c r="C238" t="s">
        <v>9867</v>
      </c>
    </row>
    <row r="239" spans="1:3">
      <c r="A239" s="70" t="s">
        <v>8630</v>
      </c>
      <c r="C239" t="s">
        <v>9868</v>
      </c>
    </row>
    <row r="240" spans="1:3">
      <c r="A240" s="70" t="s">
        <v>8631</v>
      </c>
      <c r="C240" t="s">
        <v>9869</v>
      </c>
    </row>
    <row r="241" spans="1:3">
      <c r="A241" s="70" t="s">
        <v>8632</v>
      </c>
      <c r="C241" t="s">
        <v>9870</v>
      </c>
    </row>
    <row r="242" spans="1:3">
      <c r="A242" s="70" t="s">
        <v>8633</v>
      </c>
      <c r="C242" t="s">
        <v>9871</v>
      </c>
    </row>
    <row r="243" spans="1:3">
      <c r="A243" s="70" t="s">
        <v>8634</v>
      </c>
      <c r="C243" t="s">
        <v>9872</v>
      </c>
    </row>
    <row r="244" spans="1:3">
      <c r="A244" s="70" t="s">
        <v>8635</v>
      </c>
      <c r="C244" t="s">
        <v>9873</v>
      </c>
    </row>
    <row r="245" spans="1:3">
      <c r="A245" s="70" t="s">
        <v>8636</v>
      </c>
      <c r="C245" t="s">
        <v>9874</v>
      </c>
    </row>
    <row r="246" spans="1:3">
      <c r="A246" s="70" t="s">
        <v>8637</v>
      </c>
      <c r="C246" t="s">
        <v>9875</v>
      </c>
    </row>
    <row r="247" spans="1:3">
      <c r="A247" s="70" t="s">
        <v>8638</v>
      </c>
      <c r="C247" t="s">
        <v>9876</v>
      </c>
    </row>
    <row r="248" spans="1:3">
      <c r="A248" s="70" t="s">
        <v>8639</v>
      </c>
      <c r="C248" t="s">
        <v>9876</v>
      </c>
    </row>
    <row r="249" spans="1:3">
      <c r="A249" s="70" t="s">
        <v>8640</v>
      </c>
      <c r="C249" t="s">
        <v>9876</v>
      </c>
    </row>
    <row r="250" spans="1:3">
      <c r="A250" s="70" t="s">
        <v>8641</v>
      </c>
      <c r="C250" t="s">
        <v>9877</v>
      </c>
    </row>
    <row r="251" spans="1:3">
      <c r="A251" s="70" t="s">
        <v>8642</v>
      </c>
      <c r="C251" t="s">
        <v>9878</v>
      </c>
    </row>
    <row r="252" spans="1:3">
      <c r="A252" s="70" t="s">
        <v>8643</v>
      </c>
      <c r="C252" t="s">
        <v>9879</v>
      </c>
    </row>
    <row r="253" spans="1:3">
      <c r="A253" s="70" t="s">
        <v>8644</v>
      </c>
      <c r="C253" t="s">
        <v>9880</v>
      </c>
    </row>
    <row r="254" spans="1:3">
      <c r="A254" s="70" t="s">
        <v>8645</v>
      </c>
      <c r="C254" t="s">
        <v>9881</v>
      </c>
    </row>
    <row r="255" spans="1:3">
      <c r="A255" s="70" t="s">
        <v>8646</v>
      </c>
      <c r="C255" t="s">
        <v>9881</v>
      </c>
    </row>
    <row r="256" spans="1:3">
      <c r="A256" s="70" t="s">
        <v>8647</v>
      </c>
      <c r="C256" t="s">
        <v>9882</v>
      </c>
    </row>
    <row r="257" spans="1:3">
      <c r="A257" s="70" t="s">
        <v>8648</v>
      </c>
      <c r="C257" t="s">
        <v>9882</v>
      </c>
    </row>
    <row r="258" spans="1:3">
      <c r="A258" s="70" t="s">
        <v>8649</v>
      </c>
      <c r="C258" t="s">
        <v>9883</v>
      </c>
    </row>
    <row r="259" spans="1:3">
      <c r="A259" s="70" t="s">
        <v>8650</v>
      </c>
      <c r="C259" t="s">
        <v>9884</v>
      </c>
    </row>
    <row r="260" spans="1:3">
      <c r="A260" s="70" t="s">
        <v>8651</v>
      </c>
      <c r="C260" t="s">
        <v>9885</v>
      </c>
    </row>
    <row r="261" spans="1:3">
      <c r="A261" s="70" t="s">
        <v>8652</v>
      </c>
      <c r="C261" t="s">
        <v>9886</v>
      </c>
    </row>
    <row r="262" spans="1:3">
      <c r="A262" s="70" t="s">
        <v>8653</v>
      </c>
      <c r="C262" t="s">
        <v>9887</v>
      </c>
    </row>
    <row r="263" spans="1:3">
      <c r="A263" s="70" t="s">
        <v>8654</v>
      </c>
      <c r="C263" t="s">
        <v>9888</v>
      </c>
    </row>
    <row r="264" spans="1:3">
      <c r="A264" s="70" t="s">
        <v>8655</v>
      </c>
      <c r="C264" t="s">
        <v>9889</v>
      </c>
    </row>
    <row r="265" spans="1:3">
      <c r="A265" s="70" t="s">
        <v>8656</v>
      </c>
      <c r="C265" t="s">
        <v>9890</v>
      </c>
    </row>
    <row r="266" spans="1:3">
      <c r="A266" s="70" t="s">
        <v>8657</v>
      </c>
      <c r="C266" t="s">
        <v>9890</v>
      </c>
    </row>
    <row r="267" spans="1:3">
      <c r="A267" s="70" t="s">
        <v>8658</v>
      </c>
      <c r="C267" t="s">
        <v>9891</v>
      </c>
    </row>
    <row r="268" spans="1:3">
      <c r="A268" s="70" t="s">
        <v>8659</v>
      </c>
      <c r="C268" t="s">
        <v>9892</v>
      </c>
    </row>
    <row r="269" spans="1:3">
      <c r="A269" s="70" t="s">
        <v>8660</v>
      </c>
      <c r="C269" t="s">
        <v>9893</v>
      </c>
    </row>
    <row r="270" spans="1:3">
      <c r="A270" s="70" t="s">
        <v>8661</v>
      </c>
      <c r="C270" t="s">
        <v>9894</v>
      </c>
    </row>
    <row r="271" spans="1:3">
      <c r="A271" s="70" t="s">
        <v>8662</v>
      </c>
      <c r="C271" t="s">
        <v>9895</v>
      </c>
    </row>
    <row r="272" spans="1:3">
      <c r="A272" s="70" t="s">
        <v>8663</v>
      </c>
      <c r="C272" t="s">
        <v>9896</v>
      </c>
    </row>
    <row r="273" spans="1:3">
      <c r="A273" s="70" t="s">
        <v>8664</v>
      </c>
      <c r="C273" t="s">
        <v>9897</v>
      </c>
    </row>
    <row r="274" spans="1:3">
      <c r="A274" s="70" t="s">
        <v>8665</v>
      </c>
      <c r="C274" t="s">
        <v>9898</v>
      </c>
    </row>
    <row r="275" spans="1:3">
      <c r="A275" s="70" t="s">
        <v>8666</v>
      </c>
      <c r="C275" s="73" t="s">
        <v>9899</v>
      </c>
    </row>
    <row r="276" spans="1:3">
      <c r="A276" s="70" t="s">
        <v>8667</v>
      </c>
      <c r="C276" s="73" t="s">
        <v>9900</v>
      </c>
    </row>
    <row r="277" spans="1:3">
      <c r="A277" s="70" t="s">
        <v>8668</v>
      </c>
      <c r="C277" s="73" t="s">
        <v>9901</v>
      </c>
    </row>
    <row r="278" spans="1:3">
      <c r="A278" s="70" t="s">
        <v>8669</v>
      </c>
      <c r="C278" s="73" t="s">
        <v>9902</v>
      </c>
    </row>
    <row r="279" spans="1:3">
      <c r="A279" s="70" t="s">
        <v>8670</v>
      </c>
      <c r="C279" t="s">
        <v>9903</v>
      </c>
    </row>
    <row r="280" spans="1:3">
      <c r="A280" s="70" t="s">
        <v>8671</v>
      </c>
      <c r="C280" t="s">
        <v>9904</v>
      </c>
    </row>
    <row r="281" spans="1:3">
      <c r="A281" s="70" t="s">
        <v>8672</v>
      </c>
      <c r="C281" t="s">
        <v>9905</v>
      </c>
    </row>
    <row r="282" spans="1:3">
      <c r="A282" s="70" t="s">
        <v>8673</v>
      </c>
      <c r="C282" t="s">
        <v>9906</v>
      </c>
    </row>
    <row r="283" spans="1:3">
      <c r="A283" s="70" t="s">
        <v>8674</v>
      </c>
      <c r="C283" s="73" t="s">
        <v>9907</v>
      </c>
    </row>
    <row r="284" spans="1:3">
      <c r="A284" s="70" t="s">
        <v>8675</v>
      </c>
      <c r="C284" s="73" t="s">
        <v>9908</v>
      </c>
    </row>
    <row r="285" spans="1:3">
      <c r="A285" s="70" t="s">
        <v>8676</v>
      </c>
      <c r="C285" s="73" t="s">
        <v>9909</v>
      </c>
    </row>
    <row r="286" spans="1:3">
      <c r="A286" s="70" t="s">
        <v>8677</v>
      </c>
      <c r="C286" s="73" t="s">
        <v>9910</v>
      </c>
    </row>
    <row r="287" spans="1:3">
      <c r="A287" s="70" t="s">
        <v>8678</v>
      </c>
      <c r="C287" s="73" t="s">
        <v>9911</v>
      </c>
    </row>
    <row r="288" spans="1:3">
      <c r="A288" s="70" t="s">
        <v>8679</v>
      </c>
      <c r="C288" s="73" t="s">
        <v>9912</v>
      </c>
    </row>
    <row r="289" spans="1:3">
      <c r="A289" s="70" t="s">
        <v>8680</v>
      </c>
      <c r="C289" s="73" t="s">
        <v>9913</v>
      </c>
    </row>
    <row r="290" spans="1:3">
      <c r="A290" s="70" t="s">
        <v>8681</v>
      </c>
      <c r="C290" s="73" t="s">
        <v>9914</v>
      </c>
    </row>
    <row r="291" spans="1:3">
      <c r="A291" s="70" t="s">
        <v>8682</v>
      </c>
      <c r="C291" s="73" t="s">
        <v>9915</v>
      </c>
    </row>
    <row r="292" spans="1:3">
      <c r="A292" s="70" t="s">
        <v>8683</v>
      </c>
      <c r="C292" s="73" t="s">
        <v>9916</v>
      </c>
    </row>
    <row r="293" spans="1:3">
      <c r="A293" s="70" t="s">
        <v>8684</v>
      </c>
      <c r="C293" s="73" t="s">
        <v>9917</v>
      </c>
    </row>
    <row r="294" spans="1:3">
      <c r="A294" s="70" t="s">
        <v>8685</v>
      </c>
      <c r="C294" s="73" t="s">
        <v>9918</v>
      </c>
    </row>
    <row r="295" spans="1:3">
      <c r="A295" s="70" t="s">
        <v>8686</v>
      </c>
      <c r="C295" s="73" t="s">
        <v>9919</v>
      </c>
    </row>
    <row r="296" spans="1:3">
      <c r="A296" s="70" t="s">
        <v>8687</v>
      </c>
      <c r="C296" s="73" t="s">
        <v>9920</v>
      </c>
    </row>
    <row r="297" spans="1:3">
      <c r="A297" s="70" t="s">
        <v>8688</v>
      </c>
      <c r="C297" t="s">
        <v>9921</v>
      </c>
    </row>
    <row r="298" spans="1:3">
      <c r="A298" s="70" t="s">
        <v>8689</v>
      </c>
      <c r="C298" t="s">
        <v>9922</v>
      </c>
    </row>
    <row r="299" spans="1:3">
      <c r="A299" s="70" t="s">
        <v>8690</v>
      </c>
      <c r="C299" t="s">
        <v>9923</v>
      </c>
    </row>
    <row r="300" spans="1:3">
      <c r="A300" s="70" t="s">
        <v>8691</v>
      </c>
      <c r="C300" t="s">
        <v>9924</v>
      </c>
    </row>
    <row r="301" spans="1:3">
      <c r="A301" s="70" t="s">
        <v>8692</v>
      </c>
      <c r="C301" t="s">
        <v>9925</v>
      </c>
    </row>
    <row r="302" spans="1:3">
      <c r="A302" s="70" t="s">
        <v>8693</v>
      </c>
      <c r="C302" t="s">
        <v>9926</v>
      </c>
    </row>
    <row r="303" spans="1:3">
      <c r="A303" s="70" t="s">
        <v>8694</v>
      </c>
      <c r="C303" t="s">
        <v>9927</v>
      </c>
    </row>
    <row r="304" spans="1:3">
      <c r="A304" s="70" t="s">
        <v>8695</v>
      </c>
      <c r="C304" t="s">
        <v>9928</v>
      </c>
    </row>
    <row r="305" spans="1:3">
      <c r="A305" s="70" t="s">
        <v>8696</v>
      </c>
      <c r="C305" t="s">
        <v>9929</v>
      </c>
    </row>
    <row r="306" spans="1:3">
      <c r="A306" s="70" t="s">
        <v>8697</v>
      </c>
      <c r="C306" t="s">
        <v>9930</v>
      </c>
    </row>
    <row r="307" spans="1:3">
      <c r="A307" s="70" t="s">
        <v>8698</v>
      </c>
      <c r="C307" t="s">
        <v>9931</v>
      </c>
    </row>
    <row r="308" spans="1:3">
      <c r="A308" s="70" t="s">
        <v>8699</v>
      </c>
      <c r="C308" t="s">
        <v>9932</v>
      </c>
    </row>
    <row r="309" spans="1:3">
      <c r="A309" s="70" t="s">
        <v>8700</v>
      </c>
      <c r="C309" t="s">
        <v>9933</v>
      </c>
    </row>
    <row r="310" spans="1:3">
      <c r="A310" s="70" t="s">
        <v>8701</v>
      </c>
      <c r="C310" t="s">
        <v>9934</v>
      </c>
    </row>
    <row r="311" spans="1:3">
      <c r="A311" s="70" t="s">
        <v>8702</v>
      </c>
      <c r="C311" t="s">
        <v>9935</v>
      </c>
    </row>
    <row r="312" spans="1:3">
      <c r="A312" s="70" t="s">
        <v>8703</v>
      </c>
      <c r="C312" t="s">
        <v>9936</v>
      </c>
    </row>
    <row r="313" spans="1:3">
      <c r="A313" s="70" t="s">
        <v>8704</v>
      </c>
      <c r="C313" t="s">
        <v>9937</v>
      </c>
    </row>
    <row r="314" spans="1:3">
      <c r="A314" s="70" t="s">
        <v>8705</v>
      </c>
      <c r="C314" t="s">
        <v>9938</v>
      </c>
    </row>
    <row r="315" spans="1:3">
      <c r="A315" s="70" t="s">
        <v>8706</v>
      </c>
      <c r="C315" t="s">
        <v>9939</v>
      </c>
    </row>
    <row r="316" spans="1:3">
      <c r="A316" s="70" t="s">
        <v>8707</v>
      </c>
      <c r="C316" t="s">
        <v>9940</v>
      </c>
    </row>
    <row r="317" spans="1:3">
      <c r="A317" s="70" t="s">
        <v>8708</v>
      </c>
      <c r="C317" t="s">
        <v>9941</v>
      </c>
    </row>
    <row r="318" spans="1:3">
      <c r="A318" s="70" t="s">
        <v>8709</v>
      </c>
      <c r="C318" t="s">
        <v>9942</v>
      </c>
    </row>
    <row r="319" spans="1:3">
      <c r="A319" s="70" t="s">
        <v>8710</v>
      </c>
      <c r="C319" t="s">
        <v>9943</v>
      </c>
    </row>
    <row r="320" spans="1:3">
      <c r="A320" s="70" t="s">
        <v>8711</v>
      </c>
      <c r="C320" t="s">
        <v>9944</v>
      </c>
    </row>
    <row r="321" spans="1:3">
      <c r="A321" s="70" t="s">
        <v>8712</v>
      </c>
      <c r="C321" t="s">
        <v>9945</v>
      </c>
    </row>
    <row r="322" spans="1:3">
      <c r="A322" s="70" t="s">
        <v>8713</v>
      </c>
      <c r="C322" t="s">
        <v>9946</v>
      </c>
    </row>
    <row r="323" spans="1:3">
      <c r="A323" s="70" t="s">
        <v>8714</v>
      </c>
      <c r="C323" t="s">
        <v>9947</v>
      </c>
    </row>
    <row r="324" spans="1:3">
      <c r="A324" s="70" t="s">
        <v>8715</v>
      </c>
      <c r="C324" t="s">
        <v>9948</v>
      </c>
    </row>
    <row r="325" spans="1:3">
      <c r="A325" s="70" t="s">
        <v>8716</v>
      </c>
      <c r="C325" t="s">
        <v>9949</v>
      </c>
    </row>
    <row r="326" spans="1:3">
      <c r="A326" s="70" t="s">
        <v>8717</v>
      </c>
      <c r="C326" t="s">
        <v>9950</v>
      </c>
    </row>
    <row r="327" spans="1:3">
      <c r="A327" s="70" t="s">
        <v>8718</v>
      </c>
      <c r="C327" t="s">
        <v>9951</v>
      </c>
    </row>
    <row r="328" spans="1:3">
      <c r="A328" s="70" t="s">
        <v>8719</v>
      </c>
      <c r="C328" t="s">
        <v>9952</v>
      </c>
    </row>
    <row r="329" spans="1:3">
      <c r="A329" s="70" t="s">
        <v>8720</v>
      </c>
      <c r="C329" t="s">
        <v>9953</v>
      </c>
    </row>
    <row r="330" spans="1:3">
      <c r="A330" s="70" t="s">
        <v>8721</v>
      </c>
      <c r="C330" t="s">
        <v>9954</v>
      </c>
    </row>
    <row r="331" spans="1:3">
      <c r="A331" s="70" t="s">
        <v>8722</v>
      </c>
      <c r="C331" t="s">
        <v>9955</v>
      </c>
    </row>
    <row r="332" spans="1:3">
      <c r="A332" s="70" t="s">
        <v>8723</v>
      </c>
      <c r="C332" t="s">
        <v>9956</v>
      </c>
    </row>
    <row r="333" spans="1:3">
      <c r="A333" s="70" t="s">
        <v>8724</v>
      </c>
      <c r="C333" t="s">
        <v>9957</v>
      </c>
    </row>
    <row r="334" spans="1:3">
      <c r="A334" s="70" t="s">
        <v>8725</v>
      </c>
      <c r="C334" t="s">
        <v>9958</v>
      </c>
    </row>
    <row r="335" spans="1:3">
      <c r="A335" s="70" t="s">
        <v>8726</v>
      </c>
      <c r="C335" t="s">
        <v>9959</v>
      </c>
    </row>
    <row r="336" spans="1:3">
      <c r="A336" s="70" t="s">
        <v>8727</v>
      </c>
      <c r="C336" t="s">
        <v>9960</v>
      </c>
    </row>
    <row r="337" spans="1:3">
      <c r="A337" s="70" t="s">
        <v>8728</v>
      </c>
      <c r="C337" t="s">
        <v>9961</v>
      </c>
    </row>
    <row r="338" spans="1:3">
      <c r="A338" s="70" t="s">
        <v>8729</v>
      </c>
      <c r="C338" t="s">
        <v>9962</v>
      </c>
    </row>
    <row r="339" spans="1:3">
      <c r="A339" s="70" t="s">
        <v>8730</v>
      </c>
      <c r="C339" t="s">
        <v>9963</v>
      </c>
    </row>
    <row r="340" spans="1:3">
      <c r="A340" s="70" t="s">
        <v>8731</v>
      </c>
      <c r="C340" t="s">
        <v>9964</v>
      </c>
    </row>
    <row r="341" spans="1:3">
      <c r="A341" s="70" t="s">
        <v>8732</v>
      </c>
      <c r="C341" t="s">
        <v>9965</v>
      </c>
    </row>
    <row r="342" spans="1:3">
      <c r="A342" s="70" t="s">
        <v>8733</v>
      </c>
      <c r="C342" t="s">
        <v>9966</v>
      </c>
    </row>
    <row r="343" spans="1:3">
      <c r="A343" s="70" t="s">
        <v>8734</v>
      </c>
      <c r="C343" t="s">
        <v>9967</v>
      </c>
    </row>
    <row r="344" spans="1:3">
      <c r="A344" s="70" t="s">
        <v>8735</v>
      </c>
      <c r="C344" t="s">
        <v>9968</v>
      </c>
    </row>
    <row r="345" spans="1:3">
      <c r="A345" s="70" t="s">
        <v>8736</v>
      </c>
      <c r="C345" t="s">
        <v>9969</v>
      </c>
    </row>
    <row r="346" spans="1:3">
      <c r="A346" s="70" t="s">
        <v>8737</v>
      </c>
      <c r="C346" t="s">
        <v>9970</v>
      </c>
    </row>
    <row r="347" spans="1:3">
      <c r="A347" s="70" t="s">
        <v>8738</v>
      </c>
      <c r="C347" t="s">
        <v>9971</v>
      </c>
    </row>
    <row r="348" spans="1:3">
      <c r="A348" s="70" t="s">
        <v>8739</v>
      </c>
      <c r="C348" t="s">
        <v>9972</v>
      </c>
    </row>
    <row r="349" spans="1:3">
      <c r="A349" s="70" t="s">
        <v>8740</v>
      </c>
      <c r="C349" t="s">
        <v>9973</v>
      </c>
    </row>
    <row r="350" spans="1:3">
      <c r="A350" s="70" t="s">
        <v>8741</v>
      </c>
      <c r="C350" t="s">
        <v>9974</v>
      </c>
    </row>
    <row r="351" spans="1:3">
      <c r="A351" s="70" t="s">
        <v>8742</v>
      </c>
      <c r="C351" t="s">
        <v>9975</v>
      </c>
    </row>
    <row r="352" spans="1:3">
      <c r="A352" s="70" t="s">
        <v>8743</v>
      </c>
      <c r="C352" t="s">
        <v>9976</v>
      </c>
    </row>
    <row r="353" spans="1:3">
      <c r="A353" s="70" t="s">
        <v>8744</v>
      </c>
      <c r="C353" t="s">
        <v>9977</v>
      </c>
    </row>
    <row r="354" spans="1:3">
      <c r="A354" s="70" t="s">
        <v>8745</v>
      </c>
      <c r="C354" t="s">
        <v>9978</v>
      </c>
    </row>
    <row r="355" spans="1:3">
      <c r="A355" s="70" t="s">
        <v>8746</v>
      </c>
      <c r="C355" t="s">
        <v>9979</v>
      </c>
    </row>
    <row r="356" spans="1:3">
      <c r="A356" s="70" t="s">
        <v>8747</v>
      </c>
      <c r="C356" t="s">
        <v>9980</v>
      </c>
    </row>
    <row r="357" spans="1:3">
      <c r="A357" s="70" t="s">
        <v>8748</v>
      </c>
      <c r="C357" t="s">
        <v>9981</v>
      </c>
    </row>
    <row r="358" spans="1:3">
      <c r="A358" s="70" t="s">
        <v>8749</v>
      </c>
      <c r="C358" t="s">
        <v>9982</v>
      </c>
    </row>
    <row r="359" spans="1:3">
      <c r="A359" s="70" t="s">
        <v>8750</v>
      </c>
      <c r="C359" t="s">
        <v>9983</v>
      </c>
    </row>
    <row r="360" spans="1:3">
      <c r="A360" s="70" t="s">
        <v>8751</v>
      </c>
      <c r="C360" t="s">
        <v>9984</v>
      </c>
    </row>
    <row r="361" spans="1:3">
      <c r="A361" s="70" t="s">
        <v>8752</v>
      </c>
      <c r="C361" t="s">
        <v>9985</v>
      </c>
    </row>
    <row r="362" spans="1:3">
      <c r="A362" s="70" t="s">
        <v>8753</v>
      </c>
      <c r="C362" t="s">
        <v>9986</v>
      </c>
    </row>
    <row r="363" spans="1:3">
      <c r="A363" s="70" t="s">
        <v>8754</v>
      </c>
      <c r="C363" t="s">
        <v>9987</v>
      </c>
    </row>
    <row r="364" spans="1:3">
      <c r="A364" s="70" t="s">
        <v>8755</v>
      </c>
      <c r="C364" t="s">
        <v>9988</v>
      </c>
    </row>
    <row r="365" spans="1:3">
      <c r="A365" s="70" t="s">
        <v>8756</v>
      </c>
      <c r="C365" t="s">
        <v>9989</v>
      </c>
    </row>
    <row r="366" spans="1:3">
      <c r="A366" s="70" t="s">
        <v>8757</v>
      </c>
      <c r="C366" t="s">
        <v>9990</v>
      </c>
    </row>
    <row r="367" spans="1:3">
      <c r="A367" s="70" t="s">
        <v>8758</v>
      </c>
      <c r="C367" t="s">
        <v>9991</v>
      </c>
    </row>
    <row r="368" spans="1:3">
      <c r="A368" s="70" t="s">
        <v>8759</v>
      </c>
      <c r="C368" t="s">
        <v>9992</v>
      </c>
    </row>
    <row r="369" spans="1:3">
      <c r="A369" s="70" t="s">
        <v>8760</v>
      </c>
      <c r="C369" t="s">
        <v>9993</v>
      </c>
    </row>
    <row r="370" spans="1:3">
      <c r="A370" s="70" t="s">
        <v>8761</v>
      </c>
      <c r="C370" t="s">
        <v>9994</v>
      </c>
    </row>
    <row r="371" spans="1:3">
      <c r="A371" s="70" t="s">
        <v>8762</v>
      </c>
      <c r="C371" t="s">
        <v>9995</v>
      </c>
    </row>
    <row r="372" spans="1:3">
      <c r="A372" s="70" t="s">
        <v>8763</v>
      </c>
      <c r="C372" t="s">
        <v>9996</v>
      </c>
    </row>
    <row r="373" spans="1:3">
      <c r="A373" s="70" t="s">
        <v>8764</v>
      </c>
      <c r="C373" t="s">
        <v>9997</v>
      </c>
    </row>
    <row r="374" spans="1:3">
      <c r="A374" s="70" t="s">
        <v>8765</v>
      </c>
      <c r="C374" t="s">
        <v>9998</v>
      </c>
    </row>
    <row r="375" spans="1:3">
      <c r="A375" s="70" t="s">
        <v>8766</v>
      </c>
      <c r="C375" t="s">
        <v>9999</v>
      </c>
    </row>
    <row r="376" spans="1:3">
      <c r="A376" s="70" t="s">
        <v>8767</v>
      </c>
      <c r="C376" t="s">
        <v>10000</v>
      </c>
    </row>
    <row r="377" spans="1:3">
      <c r="A377" s="70" t="s">
        <v>8768</v>
      </c>
      <c r="C377" t="s">
        <v>10001</v>
      </c>
    </row>
    <row r="378" spans="1:3">
      <c r="A378" s="70" t="s">
        <v>8769</v>
      </c>
      <c r="C378" t="s">
        <v>10002</v>
      </c>
    </row>
    <row r="379" spans="1:3">
      <c r="A379" s="70" t="s">
        <v>8770</v>
      </c>
      <c r="C379" t="s">
        <v>10003</v>
      </c>
    </row>
    <row r="380" spans="1:3">
      <c r="A380" s="70" t="s">
        <v>8771</v>
      </c>
      <c r="C380" t="s">
        <v>10004</v>
      </c>
    </row>
    <row r="381" spans="1:3">
      <c r="A381" s="70" t="s">
        <v>8772</v>
      </c>
      <c r="C381" t="s">
        <v>10005</v>
      </c>
    </row>
    <row r="382" spans="1:3">
      <c r="A382" s="70" t="s">
        <v>8773</v>
      </c>
      <c r="C382" t="s">
        <v>10006</v>
      </c>
    </row>
    <row r="383" spans="1:3">
      <c r="A383" s="70" t="s">
        <v>8774</v>
      </c>
      <c r="C383" t="s">
        <v>10007</v>
      </c>
    </row>
    <row r="384" spans="1:3">
      <c r="A384" s="70" t="s">
        <v>8775</v>
      </c>
      <c r="C384" t="s">
        <v>10008</v>
      </c>
    </row>
    <row r="385" spans="1:3">
      <c r="A385" s="70" t="s">
        <v>8776</v>
      </c>
      <c r="C385" t="s">
        <v>10009</v>
      </c>
    </row>
    <row r="386" spans="1:3">
      <c r="A386" s="70" t="s">
        <v>8777</v>
      </c>
      <c r="C386" t="s">
        <v>10010</v>
      </c>
    </row>
    <row r="387" spans="1:3">
      <c r="A387" s="70" t="s">
        <v>8778</v>
      </c>
      <c r="C387" t="s">
        <v>10011</v>
      </c>
    </row>
    <row r="388" spans="1:3">
      <c r="A388" s="70" t="s">
        <v>8779</v>
      </c>
      <c r="C388" t="s">
        <v>10012</v>
      </c>
    </row>
    <row r="389" spans="1:3">
      <c r="A389" s="70" t="s">
        <v>8780</v>
      </c>
      <c r="C389" t="s">
        <v>10013</v>
      </c>
    </row>
    <row r="390" spans="1:3">
      <c r="A390" s="70" t="s">
        <v>8781</v>
      </c>
      <c r="C390" t="s">
        <v>10014</v>
      </c>
    </row>
    <row r="391" spans="1:3">
      <c r="A391" s="70" t="s">
        <v>8782</v>
      </c>
      <c r="C391" t="s">
        <v>10015</v>
      </c>
    </row>
    <row r="392" spans="1:3">
      <c r="A392" s="70" t="s">
        <v>8783</v>
      </c>
      <c r="C392" t="s">
        <v>10016</v>
      </c>
    </row>
    <row r="393" spans="1:3">
      <c r="A393" s="70" t="s">
        <v>8784</v>
      </c>
      <c r="C393" t="s">
        <v>10017</v>
      </c>
    </row>
    <row r="394" spans="1:3">
      <c r="A394" s="70" t="s">
        <v>8785</v>
      </c>
      <c r="C394" t="s">
        <v>10018</v>
      </c>
    </row>
    <row r="395" spans="1:3">
      <c r="A395" s="70" t="s">
        <v>8786</v>
      </c>
      <c r="C395" t="s">
        <v>10019</v>
      </c>
    </row>
    <row r="396" spans="1:3">
      <c r="A396" s="70" t="s">
        <v>8787</v>
      </c>
      <c r="C396" t="s">
        <v>10020</v>
      </c>
    </row>
    <row r="397" spans="1:3">
      <c r="A397" s="70" t="s">
        <v>8788</v>
      </c>
      <c r="C397" t="s">
        <v>10021</v>
      </c>
    </row>
    <row r="398" spans="1:3">
      <c r="A398" s="70" t="s">
        <v>8789</v>
      </c>
      <c r="C398" t="s">
        <v>10022</v>
      </c>
    </row>
    <row r="399" spans="1:3">
      <c r="A399" s="70" t="s">
        <v>8790</v>
      </c>
      <c r="C399" t="s">
        <v>10023</v>
      </c>
    </row>
    <row r="400" spans="1:3">
      <c r="A400" s="70" t="s">
        <v>8791</v>
      </c>
      <c r="C400" t="s">
        <v>10024</v>
      </c>
    </row>
    <row r="401" spans="1:3">
      <c r="A401" s="70" t="s">
        <v>8792</v>
      </c>
      <c r="C401" t="s">
        <v>10025</v>
      </c>
    </row>
    <row r="402" spans="1:3">
      <c r="A402" s="70" t="s">
        <v>8793</v>
      </c>
      <c r="C402" t="s">
        <v>10026</v>
      </c>
    </row>
    <row r="403" spans="1:3">
      <c r="A403" s="70" t="s">
        <v>8794</v>
      </c>
      <c r="C403" t="s">
        <v>10027</v>
      </c>
    </row>
    <row r="404" spans="1:3">
      <c r="A404" s="70" t="s">
        <v>8795</v>
      </c>
      <c r="C404" t="s">
        <v>10028</v>
      </c>
    </row>
    <row r="405" spans="1:3">
      <c r="A405" s="70" t="s">
        <v>8796</v>
      </c>
      <c r="C405" t="s">
        <v>10029</v>
      </c>
    </row>
    <row r="406" spans="1:3">
      <c r="A406" s="70" t="s">
        <v>8797</v>
      </c>
      <c r="C406" s="73" t="s">
        <v>10030</v>
      </c>
    </row>
    <row r="407" spans="1:3">
      <c r="A407" s="70" t="s">
        <v>8798</v>
      </c>
      <c r="C407" t="s">
        <v>10031</v>
      </c>
    </row>
    <row r="408" spans="1:3">
      <c r="A408" s="70" t="s">
        <v>8799</v>
      </c>
      <c r="C408" t="s">
        <v>10032</v>
      </c>
    </row>
    <row r="409" spans="1:3">
      <c r="A409" s="70" t="s">
        <v>8800</v>
      </c>
      <c r="C409" t="s">
        <v>10033</v>
      </c>
    </row>
    <row r="410" spans="1:3">
      <c r="A410" s="70" t="s">
        <v>8801</v>
      </c>
      <c r="C410" t="s">
        <v>10034</v>
      </c>
    </row>
    <row r="411" spans="1:3">
      <c r="A411" s="70" t="s">
        <v>8802</v>
      </c>
      <c r="C411" t="s">
        <v>10035</v>
      </c>
    </row>
    <row r="412" spans="1:3">
      <c r="A412" s="70" t="s">
        <v>8803</v>
      </c>
      <c r="C412" t="s">
        <v>10036</v>
      </c>
    </row>
    <row r="413" spans="1:3">
      <c r="A413" s="70" t="s">
        <v>8804</v>
      </c>
      <c r="C413" t="s">
        <v>10037</v>
      </c>
    </row>
    <row r="414" spans="1:3">
      <c r="A414" s="70" t="s">
        <v>8805</v>
      </c>
      <c r="C414" t="s">
        <v>10038</v>
      </c>
    </row>
    <row r="415" spans="1:3">
      <c r="A415" s="70" t="s">
        <v>8806</v>
      </c>
      <c r="C415" t="s">
        <v>10039</v>
      </c>
    </row>
    <row r="416" spans="1:3">
      <c r="A416" s="70" t="s">
        <v>8807</v>
      </c>
      <c r="C416" t="s">
        <v>10040</v>
      </c>
    </row>
    <row r="417" spans="1:3">
      <c r="A417" s="70" t="s">
        <v>8808</v>
      </c>
      <c r="C417" t="s">
        <v>10041</v>
      </c>
    </row>
    <row r="418" spans="1:3">
      <c r="A418" s="70" t="s">
        <v>8809</v>
      </c>
      <c r="C418" t="s">
        <v>10042</v>
      </c>
    </row>
    <row r="419" spans="1:3">
      <c r="A419" s="70" t="s">
        <v>8810</v>
      </c>
      <c r="C419" t="s">
        <v>10043</v>
      </c>
    </row>
    <row r="420" spans="1:3">
      <c r="A420" s="70" t="s">
        <v>8811</v>
      </c>
      <c r="C420" t="s">
        <v>10044</v>
      </c>
    </row>
    <row r="421" spans="1:3">
      <c r="A421" s="70" t="s">
        <v>8812</v>
      </c>
      <c r="C421" t="s">
        <v>10045</v>
      </c>
    </row>
    <row r="422" spans="1:3">
      <c r="A422" s="70" t="s">
        <v>8813</v>
      </c>
      <c r="C422" t="s">
        <v>10046</v>
      </c>
    </row>
    <row r="423" spans="1:3">
      <c r="A423" s="70" t="s">
        <v>8814</v>
      </c>
      <c r="C423" t="s">
        <v>10047</v>
      </c>
    </row>
    <row r="424" spans="1:3">
      <c r="A424" s="70" t="s">
        <v>8815</v>
      </c>
      <c r="C424" t="s">
        <v>10048</v>
      </c>
    </row>
    <row r="425" spans="1:3">
      <c r="A425" s="70" t="s">
        <v>8816</v>
      </c>
      <c r="C425" t="s">
        <v>10049</v>
      </c>
    </row>
    <row r="426" spans="1:3">
      <c r="A426" s="70" t="s">
        <v>8817</v>
      </c>
      <c r="C426" t="s">
        <v>10050</v>
      </c>
    </row>
    <row r="427" spans="1:3">
      <c r="A427" s="70" t="s">
        <v>8818</v>
      </c>
      <c r="C427" t="s">
        <v>10051</v>
      </c>
    </row>
    <row r="428" spans="1:3">
      <c r="A428" s="70" t="s">
        <v>8819</v>
      </c>
      <c r="C428" t="s">
        <v>10052</v>
      </c>
    </row>
    <row r="429" spans="1:3">
      <c r="A429" s="70" t="s">
        <v>8820</v>
      </c>
      <c r="C429" t="s">
        <v>10053</v>
      </c>
    </row>
    <row r="430" spans="1:3">
      <c r="A430" s="70" t="s">
        <v>8821</v>
      </c>
      <c r="C430" t="s">
        <v>10054</v>
      </c>
    </row>
    <row r="431" spans="1:3">
      <c r="A431" s="70" t="s">
        <v>8822</v>
      </c>
      <c r="C431" t="s">
        <v>10055</v>
      </c>
    </row>
    <row r="432" spans="1:3">
      <c r="A432" s="70" t="s">
        <v>8823</v>
      </c>
      <c r="C432" t="s">
        <v>10056</v>
      </c>
    </row>
    <row r="433" spans="1:3">
      <c r="A433" s="70" t="s">
        <v>8824</v>
      </c>
      <c r="C433" t="s">
        <v>10057</v>
      </c>
    </row>
    <row r="434" spans="1:3">
      <c r="A434" s="70" t="s">
        <v>8825</v>
      </c>
      <c r="C434" t="s">
        <v>10058</v>
      </c>
    </row>
    <row r="435" spans="1:3">
      <c r="A435" s="70" t="s">
        <v>8826</v>
      </c>
      <c r="C435" t="s">
        <v>10059</v>
      </c>
    </row>
    <row r="436" spans="1:3">
      <c r="A436" s="70" t="s">
        <v>8827</v>
      </c>
      <c r="C436" t="s">
        <v>10060</v>
      </c>
    </row>
    <row r="437" spans="1:3">
      <c r="A437" s="70" t="s">
        <v>8828</v>
      </c>
      <c r="C437" t="s">
        <v>10061</v>
      </c>
    </row>
    <row r="438" spans="1:3">
      <c r="A438" s="70" t="s">
        <v>8829</v>
      </c>
      <c r="C438" t="s">
        <v>10062</v>
      </c>
    </row>
    <row r="439" spans="1:3">
      <c r="A439" s="70" t="s">
        <v>8830</v>
      </c>
      <c r="C439" t="s">
        <v>10063</v>
      </c>
    </row>
    <row r="440" spans="1:3">
      <c r="A440" s="70" t="s">
        <v>8831</v>
      </c>
      <c r="C440" t="s">
        <v>10064</v>
      </c>
    </row>
    <row r="441" spans="1:3">
      <c r="A441" s="70" t="s">
        <v>8832</v>
      </c>
      <c r="C441" t="s">
        <v>10065</v>
      </c>
    </row>
    <row r="442" spans="1:3">
      <c r="A442" s="70" t="s">
        <v>8833</v>
      </c>
      <c r="C442" t="s">
        <v>10066</v>
      </c>
    </row>
    <row r="443" spans="1:3">
      <c r="A443" s="70" t="s">
        <v>8834</v>
      </c>
      <c r="C443" t="s">
        <v>10067</v>
      </c>
    </row>
    <row r="444" spans="1:3">
      <c r="A444" s="70" t="s">
        <v>8835</v>
      </c>
      <c r="C444" t="s">
        <v>10068</v>
      </c>
    </row>
    <row r="445" spans="1:3">
      <c r="A445" s="70" t="s">
        <v>8836</v>
      </c>
      <c r="C445" t="s">
        <v>10069</v>
      </c>
    </row>
    <row r="446" spans="1:3">
      <c r="A446" s="70" t="s">
        <v>8837</v>
      </c>
      <c r="C446" t="s">
        <v>10070</v>
      </c>
    </row>
    <row r="447" spans="1:3">
      <c r="A447" s="70" t="s">
        <v>8838</v>
      </c>
      <c r="C447" t="s">
        <v>10071</v>
      </c>
    </row>
    <row r="448" spans="1:3">
      <c r="A448" s="70" t="s">
        <v>8839</v>
      </c>
      <c r="C448" t="s">
        <v>10072</v>
      </c>
    </row>
    <row r="449" spans="1:3">
      <c r="A449" s="70" t="s">
        <v>8840</v>
      </c>
      <c r="C449" t="s">
        <v>10073</v>
      </c>
    </row>
    <row r="450" spans="1:3">
      <c r="A450" s="70" t="s">
        <v>8841</v>
      </c>
      <c r="C450" t="s">
        <v>10074</v>
      </c>
    </row>
    <row r="451" spans="1:3">
      <c r="A451" s="70" t="s">
        <v>8842</v>
      </c>
      <c r="C451" t="s">
        <v>10075</v>
      </c>
    </row>
    <row r="452" spans="1:3">
      <c r="A452" s="70" t="s">
        <v>8843</v>
      </c>
      <c r="C452" t="s">
        <v>10075</v>
      </c>
    </row>
    <row r="453" spans="1:3">
      <c r="A453" s="70" t="s">
        <v>8844</v>
      </c>
      <c r="C453" t="s">
        <v>10076</v>
      </c>
    </row>
    <row r="454" spans="1:3">
      <c r="A454" s="70" t="s">
        <v>8845</v>
      </c>
      <c r="C454" t="s">
        <v>10077</v>
      </c>
    </row>
    <row r="455" spans="1:3">
      <c r="A455" s="70" t="s">
        <v>8846</v>
      </c>
      <c r="C455" t="s">
        <v>10078</v>
      </c>
    </row>
    <row r="456" spans="1:3">
      <c r="A456" s="70" t="s">
        <v>8847</v>
      </c>
      <c r="C456" t="s">
        <v>10079</v>
      </c>
    </row>
    <row r="457" spans="1:3">
      <c r="A457" s="70" t="s">
        <v>8848</v>
      </c>
      <c r="C457" t="s">
        <v>10080</v>
      </c>
    </row>
    <row r="458" spans="1:3">
      <c r="A458" s="70" t="s">
        <v>8849</v>
      </c>
      <c r="C458" t="s">
        <v>10081</v>
      </c>
    </row>
    <row r="459" spans="1:3">
      <c r="A459" s="70" t="s">
        <v>8850</v>
      </c>
      <c r="C459" t="s">
        <v>10082</v>
      </c>
    </row>
    <row r="460" spans="1:3">
      <c r="A460" s="70" t="s">
        <v>8851</v>
      </c>
      <c r="C460" t="s">
        <v>10083</v>
      </c>
    </row>
    <row r="461" spans="1:3">
      <c r="A461" s="70" t="s">
        <v>8852</v>
      </c>
      <c r="C461" t="s">
        <v>10084</v>
      </c>
    </row>
    <row r="462" spans="1:3">
      <c r="A462" s="70" t="s">
        <v>8853</v>
      </c>
      <c r="C462" t="s">
        <v>10085</v>
      </c>
    </row>
    <row r="463" spans="1:3">
      <c r="A463" s="70" t="s">
        <v>8854</v>
      </c>
      <c r="C463" t="s">
        <v>10086</v>
      </c>
    </row>
    <row r="464" spans="1:3">
      <c r="A464" s="70" t="s">
        <v>8855</v>
      </c>
      <c r="C464" t="s">
        <v>10087</v>
      </c>
    </row>
    <row r="465" spans="1:3">
      <c r="A465" s="70" t="s">
        <v>8856</v>
      </c>
      <c r="C465" t="s">
        <v>10088</v>
      </c>
    </row>
    <row r="466" spans="1:3">
      <c r="A466" s="70" t="s">
        <v>8857</v>
      </c>
      <c r="C466" t="s">
        <v>10089</v>
      </c>
    </row>
    <row r="467" spans="1:3">
      <c r="A467" s="70" t="s">
        <v>8858</v>
      </c>
      <c r="C467" t="s">
        <v>10090</v>
      </c>
    </row>
    <row r="468" spans="1:3">
      <c r="A468" s="70" t="s">
        <v>8859</v>
      </c>
      <c r="C468" t="s">
        <v>10091</v>
      </c>
    </row>
    <row r="469" spans="1:3">
      <c r="A469" s="70" t="s">
        <v>8860</v>
      </c>
      <c r="C469" t="s">
        <v>10092</v>
      </c>
    </row>
    <row r="470" spans="1:3">
      <c r="A470" s="70" t="s">
        <v>8861</v>
      </c>
      <c r="C470" t="s">
        <v>10093</v>
      </c>
    </row>
    <row r="471" spans="1:3">
      <c r="A471" s="70" t="s">
        <v>8862</v>
      </c>
      <c r="C471" t="s">
        <v>10094</v>
      </c>
    </row>
    <row r="472" spans="1:3">
      <c r="A472" s="70" t="s">
        <v>8863</v>
      </c>
      <c r="C472" t="s">
        <v>10095</v>
      </c>
    </row>
    <row r="473" spans="1:3">
      <c r="A473" s="70" t="s">
        <v>8864</v>
      </c>
      <c r="C473" t="s">
        <v>10096</v>
      </c>
    </row>
    <row r="474" spans="1:3">
      <c r="A474" s="70" t="s">
        <v>8865</v>
      </c>
      <c r="C474" t="s">
        <v>10097</v>
      </c>
    </row>
    <row r="475" spans="1:3">
      <c r="A475" s="70" t="s">
        <v>8866</v>
      </c>
      <c r="C475" t="s">
        <v>10098</v>
      </c>
    </row>
    <row r="476" spans="1:3">
      <c r="A476" s="70" t="s">
        <v>8867</v>
      </c>
      <c r="C476" t="s">
        <v>10099</v>
      </c>
    </row>
    <row r="477" spans="1:3">
      <c r="A477" s="70" t="s">
        <v>8868</v>
      </c>
      <c r="C477" t="s">
        <v>10100</v>
      </c>
    </row>
    <row r="478" spans="1:3">
      <c r="A478" s="70" t="s">
        <v>8869</v>
      </c>
      <c r="C478" t="s">
        <v>10101</v>
      </c>
    </row>
    <row r="479" spans="1:3">
      <c r="A479" s="70" t="s">
        <v>8870</v>
      </c>
      <c r="C479" t="s">
        <v>10102</v>
      </c>
    </row>
    <row r="480" spans="1:3">
      <c r="A480" s="70" t="s">
        <v>8871</v>
      </c>
      <c r="C480" t="s">
        <v>10103</v>
      </c>
    </row>
    <row r="481" spans="1:3">
      <c r="A481" s="70" t="s">
        <v>8872</v>
      </c>
      <c r="C481" t="s">
        <v>10104</v>
      </c>
    </row>
    <row r="482" spans="1:3">
      <c r="A482" s="70" t="s">
        <v>8873</v>
      </c>
      <c r="C482" t="s">
        <v>10105</v>
      </c>
    </row>
    <row r="483" spans="1:3">
      <c r="A483" s="70" t="s">
        <v>8874</v>
      </c>
      <c r="C483" t="s">
        <v>10106</v>
      </c>
    </row>
    <row r="484" spans="1:3">
      <c r="A484" s="70" t="s">
        <v>8875</v>
      </c>
      <c r="C484" t="s">
        <v>10107</v>
      </c>
    </row>
    <row r="485" spans="1:3">
      <c r="A485" s="70" t="s">
        <v>8876</v>
      </c>
      <c r="C485" t="s">
        <v>10108</v>
      </c>
    </row>
    <row r="486" spans="1:3">
      <c r="A486" s="70" t="s">
        <v>8877</v>
      </c>
      <c r="C486" t="s">
        <v>10109</v>
      </c>
    </row>
    <row r="487" spans="1:3">
      <c r="A487" s="70" t="s">
        <v>8878</v>
      </c>
      <c r="C487" t="s">
        <v>10110</v>
      </c>
    </row>
    <row r="488" spans="1:3">
      <c r="A488" s="70" t="s">
        <v>8879</v>
      </c>
      <c r="C488" t="s">
        <v>10111</v>
      </c>
    </row>
    <row r="489" spans="1:3">
      <c r="A489" s="70" t="s">
        <v>8880</v>
      </c>
      <c r="C489" t="s">
        <v>10112</v>
      </c>
    </row>
    <row r="490" spans="1:3">
      <c r="A490" s="70" t="s">
        <v>8881</v>
      </c>
      <c r="C490" t="s">
        <v>10113</v>
      </c>
    </row>
    <row r="491" spans="1:3">
      <c r="A491" s="70" t="s">
        <v>8882</v>
      </c>
      <c r="C491" t="s">
        <v>10114</v>
      </c>
    </row>
    <row r="492" spans="1:3">
      <c r="A492" s="70" t="s">
        <v>8883</v>
      </c>
      <c r="C492" t="s">
        <v>10115</v>
      </c>
    </row>
    <row r="493" spans="1:3">
      <c r="A493" s="70" t="s">
        <v>8884</v>
      </c>
      <c r="C493" t="s">
        <v>10116</v>
      </c>
    </row>
    <row r="494" spans="1:3">
      <c r="A494" s="70" t="s">
        <v>8885</v>
      </c>
      <c r="C494" t="s">
        <v>10117</v>
      </c>
    </row>
    <row r="495" spans="1:3">
      <c r="A495" s="70" t="s">
        <v>8886</v>
      </c>
      <c r="C495" t="s">
        <v>10118</v>
      </c>
    </row>
    <row r="496" spans="1:3">
      <c r="A496" s="70" t="s">
        <v>8887</v>
      </c>
      <c r="C496" t="s">
        <v>10119</v>
      </c>
    </row>
    <row r="497" spans="1:6">
      <c r="A497" s="70" t="s">
        <v>8888</v>
      </c>
      <c r="C497" t="s">
        <v>10120</v>
      </c>
    </row>
    <row r="498" spans="1:6">
      <c r="A498" s="70" t="s">
        <v>8889</v>
      </c>
      <c r="C498" t="s">
        <v>10121</v>
      </c>
    </row>
    <row r="499" spans="1:6">
      <c r="A499" s="70" t="s">
        <v>8890</v>
      </c>
      <c r="C499" t="s">
        <v>10122</v>
      </c>
    </row>
    <row r="500" spans="1:6">
      <c r="A500" s="70" t="s">
        <v>8891</v>
      </c>
      <c r="C500" t="s">
        <v>10123</v>
      </c>
    </row>
    <row r="501" spans="1:6">
      <c r="A501" s="70" t="s">
        <v>8892</v>
      </c>
      <c r="C501" t="s">
        <v>10124</v>
      </c>
    </row>
    <row r="502" spans="1:6">
      <c r="A502" s="70" t="s">
        <v>8893</v>
      </c>
      <c r="C502" t="s">
        <v>10125</v>
      </c>
    </row>
    <row r="503" spans="1:6">
      <c r="A503" s="70" t="s">
        <v>8894</v>
      </c>
      <c r="C503" t="s">
        <v>10126</v>
      </c>
      <c r="E503" s="26"/>
      <c r="F503" s="26"/>
    </row>
    <row r="504" spans="1:6">
      <c r="A504" s="70" t="s">
        <v>8895</v>
      </c>
      <c r="C504" t="s">
        <v>10127</v>
      </c>
      <c r="E504" s="26"/>
      <c r="F504" s="26"/>
    </row>
    <row r="505" spans="1:6">
      <c r="A505" s="70" t="s">
        <v>8896</v>
      </c>
      <c r="C505" t="s">
        <v>10128</v>
      </c>
      <c r="E505" s="26"/>
      <c r="F505" s="26"/>
    </row>
    <row r="506" spans="1:6">
      <c r="A506" s="70" t="s">
        <v>8897</v>
      </c>
      <c r="C506" t="s">
        <v>10129</v>
      </c>
      <c r="E506" s="26"/>
      <c r="F506" s="26"/>
    </row>
    <row r="507" spans="1:6">
      <c r="A507" s="70" t="s">
        <v>8898</v>
      </c>
      <c r="C507" t="s">
        <v>10130</v>
      </c>
      <c r="E507" s="26"/>
      <c r="F507" s="26"/>
    </row>
    <row r="508" spans="1:6">
      <c r="A508" s="70" t="s">
        <v>8899</v>
      </c>
      <c r="C508" t="s">
        <v>10131</v>
      </c>
      <c r="E508" s="26"/>
      <c r="F508" s="26"/>
    </row>
    <row r="509" spans="1:6">
      <c r="A509" s="70" t="s">
        <v>8900</v>
      </c>
      <c r="C509" t="s">
        <v>10132</v>
      </c>
      <c r="E509" s="26"/>
      <c r="F509" s="26"/>
    </row>
    <row r="510" spans="1:6">
      <c r="A510" s="70" t="s">
        <v>8901</v>
      </c>
      <c r="C510" t="s">
        <v>10133</v>
      </c>
      <c r="E510" s="26"/>
      <c r="F510" s="26"/>
    </row>
    <row r="511" spans="1:6">
      <c r="A511" s="70" t="s">
        <v>8902</v>
      </c>
      <c r="C511" t="s">
        <v>10134</v>
      </c>
      <c r="E511" s="26"/>
      <c r="F511" s="26"/>
    </row>
    <row r="512" spans="1:6">
      <c r="A512" s="70" t="s">
        <v>8903</v>
      </c>
      <c r="C512" t="s">
        <v>10135</v>
      </c>
      <c r="E512" s="26"/>
      <c r="F512" s="26"/>
    </row>
    <row r="513" spans="1:6">
      <c r="A513" s="70" t="s">
        <v>8904</v>
      </c>
      <c r="C513" t="s">
        <v>10136</v>
      </c>
      <c r="E513" s="26"/>
      <c r="F513" s="26"/>
    </row>
    <row r="514" spans="1:6">
      <c r="A514" s="70" t="s">
        <v>8905</v>
      </c>
      <c r="C514" t="s">
        <v>10137</v>
      </c>
      <c r="E514" s="26"/>
      <c r="F514" s="26"/>
    </row>
    <row r="515" spans="1:6">
      <c r="A515" s="70" t="s">
        <v>8906</v>
      </c>
      <c r="C515" t="s">
        <v>10138</v>
      </c>
      <c r="E515" s="26"/>
      <c r="F515" s="26"/>
    </row>
    <row r="516" spans="1:6">
      <c r="A516" s="70" t="s">
        <v>8907</v>
      </c>
      <c r="C516" t="s">
        <v>10139</v>
      </c>
      <c r="E516" s="26"/>
      <c r="F516" s="26"/>
    </row>
    <row r="517" spans="1:6">
      <c r="A517" s="70" t="s">
        <v>8908</v>
      </c>
      <c r="C517" t="s">
        <v>10140</v>
      </c>
      <c r="E517" s="26"/>
      <c r="F517" s="26"/>
    </row>
    <row r="518" spans="1:6">
      <c r="A518" s="70" t="s">
        <v>8909</v>
      </c>
      <c r="C518" t="s">
        <v>10141</v>
      </c>
    </row>
    <row r="519" spans="1:6">
      <c r="A519" s="70" t="s">
        <v>8910</v>
      </c>
      <c r="C519" t="s">
        <v>10142</v>
      </c>
    </row>
    <row r="520" spans="1:6">
      <c r="A520" s="70" t="s">
        <v>8911</v>
      </c>
      <c r="C520" t="s">
        <v>10143</v>
      </c>
    </row>
    <row r="521" spans="1:6">
      <c r="A521" s="70" t="s">
        <v>8912</v>
      </c>
      <c r="C521" t="s">
        <v>10144</v>
      </c>
    </row>
    <row r="522" spans="1:6">
      <c r="A522" s="70" t="s">
        <v>8913</v>
      </c>
      <c r="C522" t="s">
        <v>10145</v>
      </c>
    </row>
    <row r="523" spans="1:6">
      <c r="A523" s="70" t="s">
        <v>8914</v>
      </c>
      <c r="C523" t="s">
        <v>10146</v>
      </c>
      <c r="E523" s="26"/>
      <c r="F523" s="26"/>
    </row>
    <row r="524" spans="1:6">
      <c r="A524" s="70" t="s">
        <v>8915</v>
      </c>
      <c r="C524" t="s">
        <v>10147</v>
      </c>
      <c r="E524" s="26"/>
      <c r="F524" s="26"/>
    </row>
    <row r="525" spans="1:6">
      <c r="A525" s="70" t="s">
        <v>8916</v>
      </c>
      <c r="C525" t="s">
        <v>10148</v>
      </c>
      <c r="E525" s="26"/>
      <c r="F525" s="26"/>
    </row>
    <row r="526" spans="1:6">
      <c r="A526" s="70" t="s">
        <v>8917</v>
      </c>
      <c r="C526" t="s">
        <v>10149</v>
      </c>
      <c r="E526" s="26"/>
      <c r="F526" s="26"/>
    </row>
    <row r="527" spans="1:6">
      <c r="A527" s="70" t="s">
        <v>8918</v>
      </c>
      <c r="C527" t="s">
        <v>10150</v>
      </c>
      <c r="E527" s="26"/>
      <c r="F527" s="26"/>
    </row>
    <row r="528" spans="1:6">
      <c r="A528" s="70" t="s">
        <v>8919</v>
      </c>
      <c r="C528" t="s">
        <v>10151</v>
      </c>
      <c r="E528" s="26"/>
      <c r="F528" s="26"/>
    </row>
    <row r="529" spans="1:6">
      <c r="A529" s="70" t="s">
        <v>8920</v>
      </c>
      <c r="C529" t="s">
        <v>10152</v>
      </c>
      <c r="E529" s="26"/>
      <c r="F529" s="26"/>
    </row>
    <row r="530" spans="1:6">
      <c r="A530" s="70" t="s">
        <v>8921</v>
      </c>
      <c r="C530" t="s">
        <v>10153</v>
      </c>
      <c r="E530" s="26"/>
      <c r="F530" s="26"/>
    </row>
    <row r="531" spans="1:6">
      <c r="A531" s="70" t="s">
        <v>8922</v>
      </c>
      <c r="C531" t="s">
        <v>10154</v>
      </c>
      <c r="E531" s="26"/>
      <c r="F531" s="26"/>
    </row>
    <row r="532" spans="1:6">
      <c r="A532" s="70" t="s">
        <v>8923</v>
      </c>
      <c r="C532" t="s">
        <v>10155</v>
      </c>
      <c r="E532" s="26"/>
      <c r="F532" s="26"/>
    </row>
    <row r="533" spans="1:6">
      <c r="A533" s="70" t="s">
        <v>8924</v>
      </c>
      <c r="C533" t="s">
        <v>10156</v>
      </c>
      <c r="E533" s="26"/>
      <c r="F533" s="26"/>
    </row>
    <row r="534" spans="1:6">
      <c r="A534" s="70" t="s">
        <v>8925</v>
      </c>
      <c r="C534" t="s">
        <v>10157</v>
      </c>
      <c r="E534" s="26"/>
      <c r="F534" s="26"/>
    </row>
    <row r="535" spans="1:6">
      <c r="A535" s="70" t="s">
        <v>8926</v>
      </c>
      <c r="C535" t="s">
        <v>10158</v>
      </c>
      <c r="E535" s="26"/>
      <c r="F535" s="26"/>
    </row>
    <row r="536" spans="1:6">
      <c r="A536" s="70" t="s">
        <v>8927</v>
      </c>
      <c r="C536" t="s">
        <v>10159</v>
      </c>
      <c r="E536" s="26"/>
      <c r="F536" s="26"/>
    </row>
    <row r="537" spans="1:6">
      <c r="A537" s="70" t="s">
        <v>8928</v>
      </c>
      <c r="C537" t="s">
        <v>10160</v>
      </c>
      <c r="E537" s="26"/>
      <c r="F537" s="26"/>
    </row>
    <row r="538" spans="1:6">
      <c r="A538" s="70" t="s">
        <v>8929</v>
      </c>
      <c r="C538" t="s">
        <v>10161</v>
      </c>
      <c r="E538" s="26"/>
      <c r="F538" s="26"/>
    </row>
    <row r="539" spans="1:6">
      <c r="A539" s="70" t="s">
        <v>8930</v>
      </c>
      <c r="C539" t="s">
        <v>10162</v>
      </c>
      <c r="E539" s="26"/>
      <c r="F539" s="26"/>
    </row>
    <row r="540" spans="1:6">
      <c r="A540" s="70" t="s">
        <v>8931</v>
      </c>
      <c r="C540" t="s">
        <v>10163</v>
      </c>
      <c r="E540" s="26"/>
      <c r="F540" s="26"/>
    </row>
    <row r="541" spans="1:6">
      <c r="A541" s="70" t="s">
        <v>8932</v>
      </c>
      <c r="C541" t="s">
        <v>10164</v>
      </c>
      <c r="E541" s="26"/>
      <c r="F541" s="26"/>
    </row>
    <row r="542" spans="1:6">
      <c r="A542" s="70" t="s">
        <v>8933</v>
      </c>
      <c r="C542" t="s">
        <v>10165</v>
      </c>
      <c r="E542" s="26"/>
      <c r="F542" s="26"/>
    </row>
    <row r="543" spans="1:6">
      <c r="A543" s="70" t="s">
        <v>8934</v>
      </c>
      <c r="C543" t="s">
        <v>10166</v>
      </c>
      <c r="E543" s="26"/>
      <c r="F543" s="26"/>
    </row>
    <row r="544" spans="1:6">
      <c r="A544" s="70" t="s">
        <v>8935</v>
      </c>
      <c r="C544" t="s">
        <v>10167</v>
      </c>
      <c r="E544" s="26"/>
      <c r="F544" s="26"/>
    </row>
    <row r="545" spans="1:6">
      <c r="A545" s="70" t="s">
        <v>8936</v>
      </c>
      <c r="C545" t="s">
        <v>10168</v>
      </c>
      <c r="E545" s="26"/>
      <c r="F545" s="26"/>
    </row>
    <row r="546" spans="1:6">
      <c r="A546" s="70" t="s">
        <v>8937</v>
      </c>
      <c r="C546" t="s">
        <v>10169</v>
      </c>
      <c r="E546" s="26"/>
      <c r="F546" s="26"/>
    </row>
    <row r="547" spans="1:6">
      <c r="A547" s="70" t="s">
        <v>8938</v>
      </c>
      <c r="C547" t="s">
        <v>10170</v>
      </c>
      <c r="E547" s="26"/>
      <c r="F547" s="26"/>
    </row>
    <row r="548" spans="1:6">
      <c r="A548" s="70" t="s">
        <v>8939</v>
      </c>
      <c r="C548" t="s">
        <v>10171</v>
      </c>
      <c r="E548" s="26"/>
      <c r="F548" s="26"/>
    </row>
    <row r="549" spans="1:6">
      <c r="A549" s="70" t="s">
        <v>8940</v>
      </c>
      <c r="C549" t="s">
        <v>10172</v>
      </c>
      <c r="E549" s="26"/>
      <c r="F549" s="26"/>
    </row>
    <row r="550" spans="1:6">
      <c r="A550" s="70" t="s">
        <v>8941</v>
      </c>
      <c r="C550" t="s">
        <v>10173</v>
      </c>
      <c r="E550" s="26"/>
      <c r="F550" s="26"/>
    </row>
    <row r="551" spans="1:6">
      <c r="A551" s="70" t="s">
        <v>8942</v>
      </c>
      <c r="C551" t="s">
        <v>10174</v>
      </c>
      <c r="E551" s="26"/>
      <c r="F551" s="26"/>
    </row>
    <row r="552" spans="1:6">
      <c r="A552" s="70" t="s">
        <v>8943</v>
      </c>
      <c r="C552" t="s">
        <v>10175</v>
      </c>
      <c r="E552" s="26"/>
      <c r="F552" s="26"/>
    </row>
    <row r="553" spans="1:6">
      <c r="A553" s="70" t="s">
        <v>8944</v>
      </c>
      <c r="C553" t="s">
        <v>10176</v>
      </c>
      <c r="E553" s="26"/>
      <c r="F553" s="26"/>
    </row>
    <row r="554" spans="1:6">
      <c r="A554" s="70" t="s">
        <v>8945</v>
      </c>
      <c r="C554" t="s">
        <v>10177</v>
      </c>
      <c r="E554" s="26"/>
      <c r="F554" s="26"/>
    </row>
    <row r="555" spans="1:6">
      <c r="A555" s="70" t="s">
        <v>8946</v>
      </c>
      <c r="C555" t="s">
        <v>10178</v>
      </c>
      <c r="E555" s="26"/>
      <c r="F555" s="26"/>
    </row>
    <row r="556" spans="1:6">
      <c r="A556" s="70" t="s">
        <v>8947</v>
      </c>
      <c r="C556" t="s">
        <v>10179</v>
      </c>
      <c r="E556" s="26"/>
      <c r="F556" s="26"/>
    </row>
    <row r="557" spans="1:6">
      <c r="A557" s="70" t="s">
        <v>8948</v>
      </c>
      <c r="C557" t="s">
        <v>10180</v>
      </c>
      <c r="E557" s="26"/>
      <c r="F557" s="26"/>
    </row>
    <row r="558" spans="1:6">
      <c r="A558" s="70" t="s">
        <v>8949</v>
      </c>
      <c r="C558" t="s">
        <v>10181</v>
      </c>
      <c r="E558" s="26"/>
      <c r="F558" s="26"/>
    </row>
    <row r="559" spans="1:6">
      <c r="A559" s="70" t="s">
        <v>8950</v>
      </c>
      <c r="C559" t="s">
        <v>10182</v>
      </c>
      <c r="E559" s="26"/>
      <c r="F559" s="26"/>
    </row>
    <row r="560" spans="1:6">
      <c r="A560" s="70" t="s">
        <v>8951</v>
      </c>
      <c r="C560" t="s">
        <v>10183</v>
      </c>
      <c r="E560" s="26"/>
      <c r="F560" s="26"/>
    </row>
    <row r="561" spans="1:6">
      <c r="A561" s="70" t="s">
        <v>8952</v>
      </c>
      <c r="C561" t="s">
        <v>10184</v>
      </c>
      <c r="E561" s="26"/>
      <c r="F561" s="26"/>
    </row>
    <row r="562" spans="1:6">
      <c r="A562" s="70" t="s">
        <v>8953</v>
      </c>
      <c r="C562" t="s">
        <v>10185</v>
      </c>
      <c r="E562" s="26"/>
      <c r="F562" s="26"/>
    </row>
    <row r="563" spans="1:6">
      <c r="A563" s="70" t="s">
        <v>8954</v>
      </c>
      <c r="C563" t="s">
        <v>10186</v>
      </c>
      <c r="E563" s="26"/>
      <c r="F563" s="26"/>
    </row>
    <row r="564" spans="1:6">
      <c r="A564" s="70" t="s">
        <v>8955</v>
      </c>
      <c r="C564" t="s">
        <v>10187</v>
      </c>
      <c r="E564" s="26"/>
      <c r="F564" s="26"/>
    </row>
    <row r="565" spans="1:6">
      <c r="A565" s="70" t="s">
        <v>8956</v>
      </c>
      <c r="C565" t="s">
        <v>10188</v>
      </c>
      <c r="E565" s="26"/>
      <c r="F565" s="26"/>
    </row>
    <row r="566" spans="1:6">
      <c r="A566" s="70" t="s">
        <v>8957</v>
      </c>
      <c r="C566" t="s">
        <v>10189</v>
      </c>
      <c r="E566" s="26"/>
      <c r="F566" s="26"/>
    </row>
    <row r="567" spans="1:6">
      <c r="A567" s="70" t="s">
        <v>8958</v>
      </c>
      <c r="C567" t="s">
        <v>10190</v>
      </c>
      <c r="E567" s="26"/>
      <c r="F567" s="26"/>
    </row>
    <row r="568" spans="1:6">
      <c r="A568" s="70" t="s">
        <v>8959</v>
      </c>
      <c r="C568" t="s">
        <v>10191</v>
      </c>
      <c r="E568" s="26"/>
      <c r="F568" s="26"/>
    </row>
    <row r="569" spans="1:6">
      <c r="A569" s="70" t="s">
        <v>8960</v>
      </c>
      <c r="C569" t="s">
        <v>10192</v>
      </c>
      <c r="E569" s="26"/>
      <c r="F569" s="26"/>
    </row>
    <row r="570" spans="1:6">
      <c r="A570" s="70" t="s">
        <v>8961</v>
      </c>
      <c r="C570" t="s">
        <v>10193</v>
      </c>
      <c r="E570" s="26"/>
      <c r="F570" s="26"/>
    </row>
    <row r="571" spans="1:6">
      <c r="A571" s="70" t="s">
        <v>8962</v>
      </c>
      <c r="C571" t="s">
        <v>10194</v>
      </c>
      <c r="E571" s="26"/>
      <c r="F571" s="26"/>
    </row>
    <row r="572" spans="1:6">
      <c r="A572" s="70" t="s">
        <v>8963</v>
      </c>
      <c r="C572" t="s">
        <v>10195</v>
      </c>
      <c r="E572" s="26"/>
      <c r="F572" s="26"/>
    </row>
    <row r="573" spans="1:6">
      <c r="A573" s="70" t="s">
        <v>8964</v>
      </c>
      <c r="C573" t="s">
        <v>10196</v>
      </c>
      <c r="E573" s="26"/>
      <c r="F573" s="26"/>
    </row>
    <row r="574" spans="1:6">
      <c r="A574" s="70" t="s">
        <v>8965</v>
      </c>
      <c r="C574" t="s">
        <v>10197</v>
      </c>
      <c r="E574" s="26"/>
      <c r="F574" s="26"/>
    </row>
    <row r="575" spans="1:6">
      <c r="A575" s="70" t="s">
        <v>8966</v>
      </c>
      <c r="C575" t="s">
        <v>10198</v>
      </c>
      <c r="E575" s="26"/>
      <c r="F575" s="26"/>
    </row>
    <row r="576" spans="1:6">
      <c r="A576" s="70" t="s">
        <v>8967</v>
      </c>
      <c r="C576" t="s">
        <v>10199</v>
      </c>
      <c r="E576" s="26"/>
      <c r="F576" s="26"/>
    </row>
    <row r="577" spans="1:6">
      <c r="A577" s="70" t="s">
        <v>8968</v>
      </c>
      <c r="C577" t="s">
        <v>10200</v>
      </c>
      <c r="E577" s="26"/>
      <c r="F577" s="26"/>
    </row>
    <row r="578" spans="1:6">
      <c r="A578" s="70" t="s">
        <v>8969</v>
      </c>
      <c r="C578" t="s">
        <v>10201</v>
      </c>
      <c r="E578" s="26"/>
      <c r="F578" s="26"/>
    </row>
    <row r="579" spans="1:6">
      <c r="A579" s="70" t="s">
        <v>8970</v>
      </c>
      <c r="C579" t="s">
        <v>10202</v>
      </c>
      <c r="E579" s="26"/>
      <c r="F579" s="26"/>
    </row>
    <row r="580" spans="1:6">
      <c r="A580" s="70" t="s">
        <v>8971</v>
      </c>
      <c r="C580" t="s">
        <v>10203</v>
      </c>
      <c r="E580" s="26"/>
      <c r="F580" s="26"/>
    </row>
    <row r="581" spans="1:6">
      <c r="A581" s="70" t="s">
        <v>8972</v>
      </c>
      <c r="C581" t="s">
        <v>10204</v>
      </c>
      <c r="E581" s="26"/>
      <c r="F581" s="26"/>
    </row>
    <row r="582" spans="1:6">
      <c r="A582" s="70" t="s">
        <v>8973</v>
      </c>
      <c r="C582" t="s">
        <v>10205</v>
      </c>
      <c r="E582" s="26"/>
      <c r="F582" s="26"/>
    </row>
    <row r="583" spans="1:6">
      <c r="A583" s="70" t="s">
        <v>8974</v>
      </c>
      <c r="C583" t="s">
        <v>10206</v>
      </c>
      <c r="E583" s="26"/>
      <c r="F583" s="26"/>
    </row>
    <row r="584" spans="1:6">
      <c r="A584" s="70" t="s">
        <v>8975</v>
      </c>
      <c r="C584" t="s">
        <v>10207</v>
      </c>
      <c r="E584" s="26"/>
      <c r="F584" s="26"/>
    </row>
    <row r="585" spans="1:6">
      <c r="A585" s="70" t="s">
        <v>8976</v>
      </c>
      <c r="C585" t="s">
        <v>10208</v>
      </c>
      <c r="E585" s="26"/>
      <c r="F585" s="26"/>
    </row>
    <row r="586" spans="1:6">
      <c r="A586" s="70" t="s">
        <v>8977</v>
      </c>
      <c r="C586" t="s">
        <v>10209</v>
      </c>
      <c r="E586" s="26"/>
      <c r="F586" s="26"/>
    </row>
    <row r="587" spans="1:6">
      <c r="A587" s="70" t="s">
        <v>8978</v>
      </c>
      <c r="C587" t="s">
        <v>10210</v>
      </c>
      <c r="E587" s="26"/>
      <c r="F587" s="26"/>
    </row>
    <row r="588" spans="1:6">
      <c r="A588" s="70" t="s">
        <v>8979</v>
      </c>
      <c r="C588" t="s">
        <v>10211</v>
      </c>
      <c r="E588" s="26"/>
      <c r="F588" s="26"/>
    </row>
    <row r="589" spans="1:6">
      <c r="A589" s="70" t="s">
        <v>8980</v>
      </c>
      <c r="C589" t="s">
        <v>10212</v>
      </c>
      <c r="E589" s="26"/>
      <c r="F589" s="26"/>
    </row>
    <row r="590" spans="1:6">
      <c r="A590" s="70" t="s">
        <v>8981</v>
      </c>
      <c r="C590" t="s">
        <v>10213</v>
      </c>
      <c r="E590" s="26"/>
      <c r="F590" s="26"/>
    </row>
    <row r="591" spans="1:6">
      <c r="A591" s="70" t="s">
        <v>8982</v>
      </c>
      <c r="C591" t="s">
        <v>10214</v>
      </c>
      <c r="E591" s="26"/>
      <c r="F591" s="26"/>
    </row>
    <row r="592" spans="1:6">
      <c r="A592" s="70" t="s">
        <v>8983</v>
      </c>
      <c r="C592" t="s">
        <v>10215</v>
      </c>
      <c r="E592" s="26"/>
      <c r="F592" s="26"/>
    </row>
    <row r="593" spans="1:6">
      <c r="A593" s="70" t="s">
        <v>8984</v>
      </c>
      <c r="C593" t="s">
        <v>10216</v>
      </c>
      <c r="E593" s="26"/>
      <c r="F593" s="26"/>
    </row>
    <row r="594" spans="1:6">
      <c r="A594" s="70" t="s">
        <v>8985</v>
      </c>
      <c r="C594" t="s">
        <v>10217</v>
      </c>
      <c r="E594" s="26"/>
      <c r="F594" s="26"/>
    </row>
    <row r="595" spans="1:6">
      <c r="A595" s="70" t="s">
        <v>8986</v>
      </c>
      <c r="C595" t="s">
        <v>10218</v>
      </c>
      <c r="E595" s="26"/>
      <c r="F595" s="26"/>
    </row>
    <row r="596" spans="1:6">
      <c r="A596" s="70" t="s">
        <v>8987</v>
      </c>
      <c r="C596" t="s">
        <v>10219</v>
      </c>
      <c r="E596" s="26"/>
      <c r="F596" s="26"/>
    </row>
    <row r="597" spans="1:6">
      <c r="A597" s="70" t="s">
        <v>8988</v>
      </c>
      <c r="C597" t="s">
        <v>10220</v>
      </c>
      <c r="E597" s="26"/>
      <c r="F597" s="26"/>
    </row>
    <row r="598" spans="1:6">
      <c r="A598" s="70" t="s">
        <v>8989</v>
      </c>
      <c r="C598" t="s">
        <v>10221</v>
      </c>
      <c r="E598" s="26"/>
      <c r="F598" s="26"/>
    </row>
    <row r="599" spans="1:6">
      <c r="A599" s="70" t="s">
        <v>8990</v>
      </c>
      <c r="C599" t="s">
        <v>10222</v>
      </c>
      <c r="E599" s="26"/>
      <c r="F599" s="26"/>
    </row>
    <row r="600" spans="1:6">
      <c r="A600" s="70" t="s">
        <v>8991</v>
      </c>
      <c r="C600" t="s">
        <v>10223</v>
      </c>
      <c r="E600" s="26"/>
      <c r="F600" s="26"/>
    </row>
    <row r="601" spans="1:6">
      <c r="A601" s="70" t="s">
        <v>8992</v>
      </c>
      <c r="C601" t="s">
        <v>10224</v>
      </c>
      <c r="E601" s="26"/>
      <c r="F601" s="26"/>
    </row>
    <row r="602" spans="1:6">
      <c r="A602" s="70" t="s">
        <v>8993</v>
      </c>
      <c r="C602" t="s">
        <v>10225</v>
      </c>
      <c r="E602" s="26"/>
      <c r="F602" s="26"/>
    </row>
    <row r="603" spans="1:6">
      <c r="A603" s="70" t="s">
        <v>8994</v>
      </c>
      <c r="C603" t="s">
        <v>10226</v>
      </c>
      <c r="E603" s="26"/>
      <c r="F603" s="26"/>
    </row>
    <row r="604" spans="1:6">
      <c r="A604" s="70" t="s">
        <v>8995</v>
      </c>
      <c r="C604" t="s">
        <v>10227</v>
      </c>
      <c r="E604" s="26"/>
      <c r="F604" s="26"/>
    </row>
    <row r="605" spans="1:6">
      <c r="A605" s="70" t="s">
        <v>8996</v>
      </c>
      <c r="C605" t="s">
        <v>10228</v>
      </c>
      <c r="E605" s="26"/>
      <c r="F605" s="26"/>
    </row>
    <row r="606" spans="1:6">
      <c r="A606" s="70" t="s">
        <v>8997</v>
      </c>
      <c r="C606" t="s">
        <v>10229</v>
      </c>
      <c r="E606" s="26"/>
      <c r="F606" s="26"/>
    </row>
    <row r="607" spans="1:6">
      <c r="A607" s="70" t="s">
        <v>8998</v>
      </c>
      <c r="C607" t="s">
        <v>10230</v>
      </c>
      <c r="E607" s="26"/>
      <c r="F607" s="26"/>
    </row>
    <row r="608" spans="1:6">
      <c r="A608" s="70" t="s">
        <v>8999</v>
      </c>
      <c r="C608" t="s">
        <v>10231</v>
      </c>
      <c r="E608" s="26"/>
      <c r="F608" s="26"/>
    </row>
    <row r="609" spans="1:6">
      <c r="A609" s="70" t="s">
        <v>9000</v>
      </c>
      <c r="C609" t="s">
        <v>10232</v>
      </c>
      <c r="E609" s="26"/>
      <c r="F609" s="26"/>
    </row>
    <row r="610" spans="1:6">
      <c r="A610" s="70" t="s">
        <v>9001</v>
      </c>
      <c r="C610" t="s">
        <v>10233</v>
      </c>
      <c r="E610" s="26"/>
      <c r="F610" s="26"/>
    </row>
    <row r="611" spans="1:6">
      <c r="A611" s="70" t="s">
        <v>9002</v>
      </c>
      <c r="C611" t="s">
        <v>10234</v>
      </c>
      <c r="E611" s="26"/>
      <c r="F611" s="26"/>
    </row>
    <row r="612" spans="1:6">
      <c r="A612" s="70" t="s">
        <v>9003</v>
      </c>
      <c r="C612" t="s">
        <v>10235</v>
      </c>
      <c r="E612" s="26"/>
      <c r="F612" s="26"/>
    </row>
    <row r="613" spans="1:6">
      <c r="A613" s="70" t="s">
        <v>9004</v>
      </c>
      <c r="C613" t="s">
        <v>10236</v>
      </c>
      <c r="E613" s="26"/>
      <c r="F613" s="26"/>
    </row>
    <row r="614" spans="1:6">
      <c r="A614" s="70" t="s">
        <v>9005</v>
      </c>
      <c r="C614" t="s">
        <v>10237</v>
      </c>
      <c r="E614" s="26"/>
      <c r="F614" s="26"/>
    </row>
    <row r="615" spans="1:6">
      <c r="A615" s="70" t="s">
        <v>9006</v>
      </c>
      <c r="C615" s="73" t="s">
        <v>10238</v>
      </c>
      <c r="E615" s="26"/>
      <c r="F615" s="26"/>
    </row>
    <row r="616" spans="1:6">
      <c r="A616" s="70" t="s">
        <v>9007</v>
      </c>
      <c r="C616" t="s">
        <v>10239</v>
      </c>
      <c r="E616" s="26"/>
      <c r="F616" s="26"/>
    </row>
    <row r="617" spans="1:6">
      <c r="A617" s="70" t="s">
        <v>9008</v>
      </c>
      <c r="C617" t="s">
        <v>10240</v>
      </c>
      <c r="E617" s="26"/>
      <c r="F617" s="26"/>
    </row>
    <row r="618" spans="1:6">
      <c r="A618" s="70" t="s">
        <v>9009</v>
      </c>
      <c r="C618" t="s">
        <v>10241</v>
      </c>
      <c r="E618" s="26"/>
      <c r="F618" s="26"/>
    </row>
    <row r="619" spans="1:6">
      <c r="A619" s="70" t="s">
        <v>9010</v>
      </c>
      <c r="C619" t="s">
        <v>10242</v>
      </c>
      <c r="E619" s="26"/>
      <c r="F619" s="26"/>
    </row>
    <row r="620" spans="1:6">
      <c r="A620" s="70" t="s">
        <v>9011</v>
      </c>
      <c r="C620" t="s">
        <v>10243</v>
      </c>
      <c r="E620" s="26"/>
      <c r="F620" s="26"/>
    </row>
    <row r="621" spans="1:6">
      <c r="A621" s="70" t="s">
        <v>9012</v>
      </c>
      <c r="C621" t="s">
        <v>10244</v>
      </c>
      <c r="E621" s="26"/>
      <c r="F621" s="26"/>
    </row>
    <row r="622" spans="1:6">
      <c r="A622" s="70" t="s">
        <v>9013</v>
      </c>
      <c r="C622" t="s">
        <v>10245</v>
      </c>
      <c r="E622" s="26"/>
      <c r="F622" s="26"/>
    </row>
    <row r="623" spans="1:6">
      <c r="A623" s="70" t="s">
        <v>9014</v>
      </c>
      <c r="C623" t="s">
        <v>10246</v>
      </c>
      <c r="E623" s="26"/>
      <c r="F623" s="26"/>
    </row>
    <row r="624" spans="1:6">
      <c r="A624" s="70" t="s">
        <v>9015</v>
      </c>
      <c r="C624" t="s">
        <v>10247</v>
      </c>
      <c r="E624" s="26"/>
      <c r="F624" s="26"/>
    </row>
    <row r="625" spans="1:6">
      <c r="A625" s="70" t="s">
        <v>9016</v>
      </c>
      <c r="C625" t="s">
        <v>10248</v>
      </c>
      <c r="E625" s="26"/>
      <c r="F625" s="26"/>
    </row>
    <row r="626" spans="1:6">
      <c r="A626" s="70" t="s">
        <v>9017</v>
      </c>
      <c r="C626" t="s">
        <v>10249</v>
      </c>
      <c r="E626" s="26"/>
      <c r="F626" s="26"/>
    </row>
    <row r="627" spans="1:6">
      <c r="A627" s="70" t="s">
        <v>9018</v>
      </c>
      <c r="C627" t="s">
        <v>10250</v>
      </c>
      <c r="E627" s="26"/>
      <c r="F627" s="26"/>
    </row>
    <row r="628" spans="1:6">
      <c r="A628" s="70" t="s">
        <v>9019</v>
      </c>
      <c r="C628" t="s">
        <v>10251</v>
      </c>
      <c r="E628" s="26"/>
      <c r="F628" s="26"/>
    </row>
    <row r="629" spans="1:6">
      <c r="A629" s="70" t="s">
        <v>9020</v>
      </c>
      <c r="C629" t="s">
        <v>10252</v>
      </c>
      <c r="E629" s="26"/>
      <c r="F629" s="26"/>
    </row>
    <row r="630" spans="1:6">
      <c r="A630" s="70" t="s">
        <v>9021</v>
      </c>
      <c r="C630" t="s">
        <v>10253</v>
      </c>
      <c r="E630" s="26"/>
      <c r="F630" s="26"/>
    </row>
    <row r="631" spans="1:6">
      <c r="A631" s="70" t="s">
        <v>9022</v>
      </c>
      <c r="C631" s="73" t="s">
        <v>10254</v>
      </c>
      <c r="E631" s="26"/>
      <c r="F631" s="26"/>
    </row>
    <row r="632" spans="1:6">
      <c r="A632" s="70" t="s">
        <v>9023</v>
      </c>
      <c r="C632" t="s">
        <v>10255</v>
      </c>
      <c r="E632" s="26"/>
      <c r="F632" s="26"/>
    </row>
    <row r="633" spans="1:6">
      <c r="A633" s="70" t="s">
        <v>9024</v>
      </c>
      <c r="C633" t="s">
        <v>10256</v>
      </c>
      <c r="E633" s="26"/>
      <c r="F633" s="26"/>
    </row>
    <row r="634" spans="1:6">
      <c r="A634" s="70" t="s">
        <v>9025</v>
      </c>
      <c r="C634" t="s">
        <v>10257</v>
      </c>
      <c r="E634" s="26"/>
      <c r="F634" s="26"/>
    </row>
    <row r="635" spans="1:6">
      <c r="A635" s="70" t="s">
        <v>9026</v>
      </c>
      <c r="C635" t="s">
        <v>10258</v>
      </c>
      <c r="E635" s="26"/>
      <c r="F635" s="26"/>
    </row>
    <row r="636" spans="1:6">
      <c r="A636" s="70" t="s">
        <v>9027</v>
      </c>
      <c r="C636" t="s">
        <v>10259</v>
      </c>
      <c r="E636" s="26"/>
      <c r="F636" s="26"/>
    </row>
    <row r="637" spans="1:6">
      <c r="A637" s="70" t="s">
        <v>9028</v>
      </c>
      <c r="C637" t="s">
        <v>10260</v>
      </c>
      <c r="E637" s="26"/>
      <c r="F637" s="26"/>
    </row>
    <row r="638" spans="1:6">
      <c r="A638" s="70" t="s">
        <v>9029</v>
      </c>
      <c r="C638" t="s">
        <v>10261</v>
      </c>
      <c r="E638" s="26"/>
      <c r="F638" s="26"/>
    </row>
    <row r="639" spans="1:6">
      <c r="A639" s="70" t="s">
        <v>9030</v>
      </c>
      <c r="C639" t="s">
        <v>10262</v>
      </c>
      <c r="E639" s="26"/>
      <c r="F639" s="26"/>
    </row>
    <row r="640" spans="1:6">
      <c r="A640" s="70" t="s">
        <v>9031</v>
      </c>
      <c r="C640" t="s">
        <v>10263</v>
      </c>
      <c r="E640" s="26"/>
      <c r="F640" s="26"/>
    </row>
    <row r="641" spans="1:6">
      <c r="A641" s="70" t="s">
        <v>9032</v>
      </c>
      <c r="C641" t="s">
        <v>10264</v>
      </c>
      <c r="E641" s="26"/>
      <c r="F641" s="26"/>
    </row>
    <row r="642" spans="1:6">
      <c r="A642" s="70" t="s">
        <v>9033</v>
      </c>
      <c r="C642" t="s">
        <v>10265</v>
      </c>
      <c r="E642" s="26"/>
      <c r="F642" s="26"/>
    </row>
    <row r="643" spans="1:6">
      <c r="A643" s="70" t="s">
        <v>9034</v>
      </c>
      <c r="C643" t="s">
        <v>10266</v>
      </c>
      <c r="E643" s="26"/>
      <c r="F643" s="26"/>
    </row>
    <row r="644" spans="1:6">
      <c r="A644" s="70" t="s">
        <v>9035</v>
      </c>
      <c r="C644" t="s">
        <v>10267</v>
      </c>
      <c r="E644" s="26"/>
      <c r="F644" s="26"/>
    </row>
    <row r="645" spans="1:6">
      <c r="A645" s="70" t="s">
        <v>9036</v>
      </c>
      <c r="C645" t="s">
        <v>10268</v>
      </c>
      <c r="E645" s="26"/>
      <c r="F645" s="26"/>
    </row>
    <row r="646" spans="1:6">
      <c r="A646" s="70" t="s">
        <v>9037</v>
      </c>
      <c r="C646" t="s">
        <v>10269</v>
      </c>
      <c r="E646" s="26"/>
      <c r="F646" s="26"/>
    </row>
    <row r="647" spans="1:6">
      <c r="A647" s="70" t="s">
        <v>9038</v>
      </c>
      <c r="C647" t="s">
        <v>10270</v>
      </c>
      <c r="E647" s="26"/>
      <c r="F647" s="26"/>
    </row>
    <row r="648" spans="1:6">
      <c r="A648" s="70" t="s">
        <v>9039</v>
      </c>
      <c r="C648" t="s">
        <v>10271</v>
      </c>
      <c r="E648" s="26"/>
      <c r="F648" s="26"/>
    </row>
    <row r="649" spans="1:6">
      <c r="A649" s="70" t="s">
        <v>9040</v>
      </c>
      <c r="C649" t="s">
        <v>10272</v>
      </c>
      <c r="E649" s="26"/>
      <c r="F649" s="26"/>
    </row>
    <row r="650" spans="1:6">
      <c r="A650" s="70" t="s">
        <v>9041</v>
      </c>
      <c r="C650" t="s">
        <v>10273</v>
      </c>
      <c r="E650" s="26"/>
      <c r="F650" s="26"/>
    </row>
    <row r="651" spans="1:6">
      <c r="A651" s="70" t="s">
        <v>9042</v>
      </c>
      <c r="C651" t="s">
        <v>10274</v>
      </c>
      <c r="E651" s="26"/>
      <c r="F651" s="26"/>
    </row>
    <row r="652" spans="1:6">
      <c r="A652" s="70" t="s">
        <v>9043</v>
      </c>
      <c r="C652" t="s">
        <v>10275</v>
      </c>
      <c r="E652" s="26"/>
      <c r="F652" s="26"/>
    </row>
    <row r="653" spans="1:6">
      <c r="A653" s="70" t="s">
        <v>9044</v>
      </c>
      <c r="C653" t="s">
        <v>10276</v>
      </c>
      <c r="E653" s="26"/>
      <c r="F653" s="26"/>
    </row>
    <row r="654" spans="1:6">
      <c r="A654" s="70" t="s">
        <v>9045</v>
      </c>
      <c r="C654" t="s">
        <v>10277</v>
      </c>
      <c r="E654" s="26"/>
      <c r="F654" s="26"/>
    </row>
    <row r="655" spans="1:6">
      <c r="A655" s="70" t="s">
        <v>9046</v>
      </c>
      <c r="C655" t="s">
        <v>10278</v>
      </c>
      <c r="E655" s="26"/>
      <c r="F655" s="26"/>
    </row>
    <row r="656" spans="1:6">
      <c r="A656" s="70" t="s">
        <v>9047</v>
      </c>
      <c r="C656" t="s">
        <v>10279</v>
      </c>
      <c r="E656" s="26"/>
      <c r="F656" s="26"/>
    </row>
    <row r="657" spans="1:6">
      <c r="A657" s="70" t="s">
        <v>9048</v>
      </c>
      <c r="C657" t="s">
        <v>10280</v>
      </c>
      <c r="E657" s="26"/>
      <c r="F657" s="26"/>
    </row>
    <row r="658" spans="1:6">
      <c r="A658" s="70" t="s">
        <v>9049</v>
      </c>
      <c r="C658" t="s">
        <v>10281</v>
      </c>
      <c r="E658" s="26"/>
      <c r="F658" s="26"/>
    </row>
    <row r="659" spans="1:6">
      <c r="A659" s="70" t="s">
        <v>9050</v>
      </c>
      <c r="C659" t="s">
        <v>10282</v>
      </c>
      <c r="E659" s="26"/>
      <c r="F659" s="26"/>
    </row>
    <row r="660" spans="1:6">
      <c r="A660" s="70" t="s">
        <v>9051</v>
      </c>
      <c r="C660" t="s">
        <v>10283</v>
      </c>
      <c r="E660" s="26"/>
      <c r="F660" s="26"/>
    </row>
    <row r="661" spans="1:6">
      <c r="A661" s="70" t="s">
        <v>9052</v>
      </c>
      <c r="C661" t="s">
        <v>10284</v>
      </c>
      <c r="D661" s="81"/>
      <c r="E661" s="26"/>
      <c r="F661" s="26"/>
    </row>
    <row r="662" spans="1:6">
      <c r="A662" s="70" t="s">
        <v>9053</v>
      </c>
      <c r="C662" t="s">
        <v>10285</v>
      </c>
      <c r="D662" s="81"/>
      <c r="E662" s="26"/>
      <c r="F662" s="26"/>
    </row>
    <row r="663" spans="1:6">
      <c r="A663" s="70" t="s">
        <v>9054</v>
      </c>
      <c r="C663" t="s">
        <v>10286</v>
      </c>
      <c r="E663" s="26"/>
      <c r="F663" s="26"/>
    </row>
    <row r="664" spans="1:6">
      <c r="A664" s="70" t="s">
        <v>9055</v>
      </c>
      <c r="C664" t="s">
        <v>10287</v>
      </c>
      <c r="E664" s="26"/>
      <c r="F664" s="26"/>
    </row>
    <row r="665" spans="1:6">
      <c r="A665" s="70" t="s">
        <v>9056</v>
      </c>
      <c r="C665" t="s">
        <v>10288</v>
      </c>
      <c r="E665" s="26"/>
      <c r="F665" s="26"/>
    </row>
    <row r="666" spans="1:6">
      <c r="A666" s="70" t="s">
        <v>9057</v>
      </c>
      <c r="C666" t="s">
        <v>10289</v>
      </c>
      <c r="E666" s="26"/>
      <c r="F666" s="26"/>
    </row>
    <row r="667" spans="1:6">
      <c r="A667" s="70" t="s">
        <v>9058</v>
      </c>
      <c r="C667" t="s">
        <v>10290</v>
      </c>
      <c r="E667" s="26"/>
      <c r="F667" s="26"/>
    </row>
    <row r="668" spans="1:6">
      <c r="A668" s="70" t="s">
        <v>9059</v>
      </c>
      <c r="C668" t="s">
        <v>10291</v>
      </c>
      <c r="E668" s="26"/>
      <c r="F668" s="26"/>
    </row>
    <row r="669" spans="1:6">
      <c r="A669" s="70" t="s">
        <v>9060</v>
      </c>
      <c r="C669" t="s">
        <v>10292</v>
      </c>
      <c r="E669" s="26"/>
      <c r="F669" s="26"/>
    </row>
    <row r="670" spans="1:6">
      <c r="A670" s="70" t="s">
        <v>9061</v>
      </c>
      <c r="C670" t="s">
        <v>10293</v>
      </c>
      <c r="E670" s="26"/>
      <c r="F670" s="26"/>
    </row>
    <row r="671" spans="1:6">
      <c r="A671" s="70" t="s">
        <v>9062</v>
      </c>
      <c r="C671" t="s">
        <v>10294</v>
      </c>
      <c r="E671" s="26"/>
      <c r="F671" s="26"/>
    </row>
    <row r="672" spans="1:6">
      <c r="A672" s="70" t="s">
        <v>9063</v>
      </c>
      <c r="C672" t="s">
        <v>10295</v>
      </c>
      <c r="E672" s="26"/>
      <c r="F672" s="26"/>
    </row>
    <row r="673" spans="1:6">
      <c r="A673" s="70" t="s">
        <v>9064</v>
      </c>
      <c r="C673" t="s">
        <v>10296</v>
      </c>
      <c r="E673" s="26"/>
      <c r="F673" s="26"/>
    </row>
    <row r="674" spans="1:6">
      <c r="A674" s="70" t="s">
        <v>9065</v>
      </c>
      <c r="C674" t="s">
        <v>10297</v>
      </c>
      <c r="E674" s="26"/>
      <c r="F674" s="26"/>
    </row>
    <row r="675" spans="1:6">
      <c r="A675" s="70" t="s">
        <v>9066</v>
      </c>
      <c r="C675" t="s">
        <v>10298</v>
      </c>
      <c r="E675" s="26"/>
      <c r="F675" s="26"/>
    </row>
    <row r="676" spans="1:6">
      <c r="A676" s="70" t="s">
        <v>9067</v>
      </c>
      <c r="C676" t="s">
        <v>10299</v>
      </c>
      <c r="E676" s="26"/>
      <c r="F676" s="26"/>
    </row>
    <row r="677" spans="1:6">
      <c r="A677" s="70" t="s">
        <v>9068</v>
      </c>
      <c r="C677" t="s">
        <v>10300</v>
      </c>
      <c r="E677" s="26"/>
      <c r="F677" s="26"/>
    </row>
    <row r="678" spans="1:6">
      <c r="A678" s="70" t="s">
        <v>9069</v>
      </c>
      <c r="C678" t="s">
        <v>10301</v>
      </c>
      <c r="E678" s="26"/>
      <c r="F678" s="26"/>
    </row>
    <row r="679" spans="1:6">
      <c r="A679" s="70" t="s">
        <v>9070</v>
      </c>
      <c r="C679" t="s">
        <v>10302</v>
      </c>
      <c r="E679" s="26"/>
      <c r="F679" s="26"/>
    </row>
    <row r="680" spans="1:6">
      <c r="A680" s="70" t="s">
        <v>9071</v>
      </c>
      <c r="C680" t="s">
        <v>10303</v>
      </c>
      <c r="E680" s="26"/>
      <c r="F680" s="26"/>
    </row>
    <row r="681" spans="1:6">
      <c r="A681" s="70" t="s">
        <v>9072</v>
      </c>
      <c r="C681" t="s">
        <v>10304</v>
      </c>
      <c r="E681" s="26"/>
      <c r="F681" s="26"/>
    </row>
    <row r="682" spans="1:6">
      <c r="A682" s="70" t="s">
        <v>9073</v>
      </c>
      <c r="C682" t="s">
        <v>10305</v>
      </c>
      <c r="E682" s="26"/>
      <c r="F682" s="26"/>
    </row>
    <row r="683" spans="1:6">
      <c r="A683" s="70" t="s">
        <v>9074</v>
      </c>
      <c r="C683" t="s">
        <v>10306</v>
      </c>
      <c r="E683" s="26"/>
      <c r="F683" s="26"/>
    </row>
    <row r="684" spans="1:6">
      <c r="A684" s="70" t="s">
        <v>9075</v>
      </c>
      <c r="C684" t="s">
        <v>10307</v>
      </c>
    </row>
    <row r="685" spans="1:6">
      <c r="A685" s="70" t="s">
        <v>9076</v>
      </c>
      <c r="C685" t="s">
        <v>10308</v>
      </c>
      <c r="E685" s="26"/>
      <c r="F685" s="26"/>
    </row>
    <row r="686" spans="1:6">
      <c r="A686" s="70" t="s">
        <v>9077</v>
      </c>
      <c r="C686" t="s">
        <v>10309</v>
      </c>
      <c r="E686" s="26"/>
      <c r="F686" s="26"/>
    </row>
    <row r="687" spans="1:6">
      <c r="A687" s="70" t="s">
        <v>9078</v>
      </c>
      <c r="C687" t="s">
        <v>10310</v>
      </c>
      <c r="E687" s="26"/>
      <c r="F687" s="26"/>
    </row>
    <row r="688" spans="1:6">
      <c r="A688" s="70" t="s">
        <v>9079</v>
      </c>
      <c r="C688" t="s">
        <v>10311</v>
      </c>
      <c r="E688" s="26"/>
      <c r="F688" s="26"/>
    </row>
    <row r="689" spans="1:6">
      <c r="A689" s="70" t="s">
        <v>9080</v>
      </c>
      <c r="C689" t="s">
        <v>10312</v>
      </c>
      <c r="E689" s="26"/>
      <c r="F689" s="26"/>
    </row>
    <row r="690" spans="1:6">
      <c r="A690" s="70" t="s">
        <v>9081</v>
      </c>
      <c r="C690" t="s">
        <v>10313</v>
      </c>
      <c r="E690" s="26"/>
      <c r="F690" s="26"/>
    </row>
    <row r="691" spans="1:6">
      <c r="A691" s="70" t="s">
        <v>9082</v>
      </c>
      <c r="C691" t="s">
        <v>10314</v>
      </c>
      <c r="E691" s="26"/>
      <c r="F691" s="26"/>
    </row>
    <row r="692" spans="1:6">
      <c r="A692" s="70" t="s">
        <v>9083</v>
      </c>
      <c r="C692" t="s">
        <v>10315</v>
      </c>
      <c r="E692" s="26"/>
      <c r="F692" s="26"/>
    </row>
    <row r="693" spans="1:6">
      <c r="A693" s="70" t="s">
        <v>9084</v>
      </c>
      <c r="C693" t="s">
        <v>10316</v>
      </c>
      <c r="E693" s="26"/>
      <c r="F693" s="26"/>
    </row>
    <row r="694" spans="1:6">
      <c r="A694" s="70" t="s">
        <v>9085</v>
      </c>
      <c r="C694" t="s">
        <v>10317</v>
      </c>
      <c r="E694" s="26"/>
      <c r="F694" s="26"/>
    </row>
    <row r="695" spans="1:6">
      <c r="A695" s="70" t="s">
        <v>9086</v>
      </c>
      <c r="C695" t="s">
        <v>10318</v>
      </c>
      <c r="E695" s="26"/>
      <c r="F695" s="26"/>
    </row>
    <row r="696" spans="1:6">
      <c r="A696" s="70" t="s">
        <v>9087</v>
      </c>
      <c r="C696" t="s">
        <v>10319</v>
      </c>
      <c r="E696" s="26"/>
      <c r="F696" s="26"/>
    </row>
    <row r="697" spans="1:6">
      <c r="A697" s="70" t="s">
        <v>9088</v>
      </c>
      <c r="C697" t="s">
        <v>10320</v>
      </c>
      <c r="E697" s="26"/>
      <c r="F697" s="26"/>
    </row>
    <row r="698" spans="1:6">
      <c r="A698" s="70" t="s">
        <v>9089</v>
      </c>
      <c r="C698" t="s">
        <v>10321</v>
      </c>
      <c r="E698" s="26"/>
      <c r="F698" s="26"/>
    </row>
    <row r="699" spans="1:6">
      <c r="A699" s="70" t="s">
        <v>9090</v>
      </c>
      <c r="C699" t="s">
        <v>10322</v>
      </c>
      <c r="E699" s="26"/>
      <c r="F699" s="26"/>
    </row>
    <row r="700" spans="1:6">
      <c r="A700" s="70" t="s">
        <v>9091</v>
      </c>
      <c r="C700" t="s">
        <v>10323</v>
      </c>
      <c r="E700" s="26"/>
      <c r="F700" s="26"/>
    </row>
    <row r="701" spans="1:6">
      <c r="A701" s="70" t="s">
        <v>9092</v>
      </c>
      <c r="C701" t="s">
        <v>10324</v>
      </c>
      <c r="E701" s="26"/>
      <c r="F701" s="26"/>
    </row>
    <row r="702" spans="1:6">
      <c r="A702" s="70" t="s">
        <v>9093</v>
      </c>
      <c r="C702" t="s">
        <v>10325</v>
      </c>
      <c r="E702" s="26"/>
      <c r="F702" s="26"/>
    </row>
    <row r="703" spans="1:6">
      <c r="A703" s="70" t="s">
        <v>9094</v>
      </c>
      <c r="C703" t="s">
        <v>10326</v>
      </c>
      <c r="E703" s="26"/>
      <c r="F703" s="26"/>
    </row>
    <row r="704" spans="1:6">
      <c r="A704" s="70" t="s">
        <v>9095</v>
      </c>
      <c r="C704" t="s">
        <v>10327</v>
      </c>
      <c r="E704" s="26"/>
      <c r="F704" s="26"/>
    </row>
    <row r="705" spans="1:6">
      <c r="A705" s="70" t="s">
        <v>9096</v>
      </c>
      <c r="C705" t="s">
        <v>10328</v>
      </c>
      <c r="E705" s="26"/>
      <c r="F705" s="26"/>
    </row>
    <row r="706" spans="1:6">
      <c r="A706" s="70" t="s">
        <v>9097</v>
      </c>
      <c r="C706" t="s">
        <v>10329</v>
      </c>
      <c r="E706" s="26"/>
      <c r="F706" s="26"/>
    </row>
    <row r="707" spans="1:6">
      <c r="A707" s="70" t="s">
        <v>9098</v>
      </c>
      <c r="C707" t="s">
        <v>10330</v>
      </c>
      <c r="E707" s="26"/>
      <c r="F707" s="26"/>
    </row>
    <row r="708" spans="1:6">
      <c r="A708" s="70" t="s">
        <v>9099</v>
      </c>
      <c r="C708" t="s">
        <v>10331</v>
      </c>
      <c r="E708" s="26"/>
      <c r="F708" s="26"/>
    </row>
    <row r="709" spans="1:6">
      <c r="A709" s="70" t="s">
        <v>9100</v>
      </c>
      <c r="C709" t="s">
        <v>10332</v>
      </c>
      <c r="E709" s="26"/>
      <c r="F709" s="26"/>
    </row>
    <row r="710" spans="1:6">
      <c r="A710" s="70" t="s">
        <v>9101</v>
      </c>
      <c r="C710" t="s">
        <v>10333</v>
      </c>
      <c r="E710" s="26"/>
      <c r="F710" s="26"/>
    </row>
    <row r="711" spans="1:6">
      <c r="A711" s="70" t="s">
        <v>9102</v>
      </c>
      <c r="C711" t="s">
        <v>10333</v>
      </c>
      <c r="E711" s="26"/>
      <c r="F711" s="26"/>
    </row>
    <row r="712" spans="1:6">
      <c r="A712" s="70" t="s">
        <v>9103</v>
      </c>
      <c r="C712" t="s">
        <v>10334</v>
      </c>
      <c r="E712" s="26"/>
      <c r="F712" s="26"/>
    </row>
    <row r="713" spans="1:6">
      <c r="A713" s="70" t="s">
        <v>9104</v>
      </c>
      <c r="C713" t="s">
        <v>10335</v>
      </c>
      <c r="E713" s="26"/>
      <c r="F713" s="26"/>
    </row>
    <row r="714" spans="1:6">
      <c r="A714" s="70" t="s">
        <v>9105</v>
      </c>
      <c r="C714" t="s">
        <v>10336</v>
      </c>
      <c r="E714" s="26"/>
      <c r="F714" s="26"/>
    </row>
    <row r="715" spans="1:6">
      <c r="A715" s="70" t="s">
        <v>9106</v>
      </c>
      <c r="C715" t="s">
        <v>10337</v>
      </c>
      <c r="E715" s="26"/>
      <c r="F715" s="26"/>
    </row>
    <row r="716" spans="1:6">
      <c r="A716" s="70" t="s">
        <v>9107</v>
      </c>
      <c r="C716" t="s">
        <v>10338</v>
      </c>
      <c r="E716" s="26"/>
      <c r="F716" s="26"/>
    </row>
    <row r="717" spans="1:6">
      <c r="A717" s="70" t="s">
        <v>9108</v>
      </c>
      <c r="C717" t="s">
        <v>10339</v>
      </c>
      <c r="E717" s="26"/>
      <c r="F717" s="26"/>
    </row>
    <row r="718" spans="1:6">
      <c r="A718" s="70" t="s">
        <v>9109</v>
      </c>
      <c r="C718" t="s">
        <v>10340</v>
      </c>
      <c r="E718" s="26"/>
      <c r="F718" s="26"/>
    </row>
    <row r="719" spans="1:6">
      <c r="A719" s="70" t="s">
        <v>9110</v>
      </c>
      <c r="C719" t="s">
        <v>10341</v>
      </c>
      <c r="E719" s="26"/>
      <c r="F719" s="26"/>
    </row>
    <row r="720" spans="1:6">
      <c r="A720" s="70" t="s">
        <v>9111</v>
      </c>
      <c r="C720" t="s">
        <v>10342</v>
      </c>
      <c r="E720" s="26"/>
      <c r="F720" s="26"/>
    </row>
    <row r="721" spans="1:6">
      <c r="A721" s="70" t="s">
        <v>9112</v>
      </c>
      <c r="C721" t="s">
        <v>10343</v>
      </c>
      <c r="E721" s="26"/>
      <c r="F721" s="26"/>
    </row>
    <row r="722" spans="1:6">
      <c r="A722" s="70" t="s">
        <v>9113</v>
      </c>
      <c r="C722" t="s">
        <v>10344</v>
      </c>
      <c r="E722" s="26"/>
      <c r="F722" s="26"/>
    </row>
    <row r="723" spans="1:6">
      <c r="A723" s="70" t="s">
        <v>9114</v>
      </c>
      <c r="C723" t="s">
        <v>10345</v>
      </c>
      <c r="E723" s="26"/>
      <c r="F723" s="26"/>
    </row>
    <row r="724" spans="1:6">
      <c r="A724" s="70" t="s">
        <v>9115</v>
      </c>
      <c r="C724" t="s">
        <v>10346</v>
      </c>
      <c r="E724" s="26"/>
      <c r="F724" s="26"/>
    </row>
    <row r="725" spans="1:6">
      <c r="A725" s="70" t="s">
        <v>9116</v>
      </c>
      <c r="C725" t="s">
        <v>10347</v>
      </c>
      <c r="E725" s="26"/>
      <c r="F725" s="26"/>
    </row>
    <row r="726" spans="1:6">
      <c r="A726" s="70" t="s">
        <v>9117</v>
      </c>
      <c r="C726" t="s">
        <v>10348</v>
      </c>
      <c r="E726" s="26"/>
      <c r="F726" s="26"/>
    </row>
    <row r="727" spans="1:6">
      <c r="A727" s="70" t="s">
        <v>9118</v>
      </c>
      <c r="C727" t="s">
        <v>10349</v>
      </c>
      <c r="E727" s="26"/>
      <c r="F727" s="26"/>
    </row>
    <row r="728" spans="1:6">
      <c r="A728" s="70" t="s">
        <v>9119</v>
      </c>
      <c r="C728" t="s">
        <v>10350</v>
      </c>
      <c r="E728" s="26"/>
      <c r="F728" s="26"/>
    </row>
    <row r="729" spans="1:6">
      <c r="A729" s="70" t="s">
        <v>9120</v>
      </c>
      <c r="C729" s="73" t="s">
        <v>10351</v>
      </c>
      <c r="E729" s="26"/>
      <c r="F729" s="26"/>
    </row>
    <row r="730" spans="1:6">
      <c r="A730" s="70" t="s">
        <v>9121</v>
      </c>
      <c r="C730" t="s">
        <v>10352</v>
      </c>
      <c r="E730" s="26"/>
      <c r="F730" s="26"/>
    </row>
    <row r="731" spans="1:6">
      <c r="A731" s="70" t="s">
        <v>9122</v>
      </c>
      <c r="C731" t="s">
        <v>10353</v>
      </c>
      <c r="E731" s="26"/>
      <c r="F731" s="26"/>
    </row>
    <row r="732" spans="1:6">
      <c r="A732" s="70" t="s">
        <v>9123</v>
      </c>
      <c r="C732" t="s">
        <v>10354</v>
      </c>
      <c r="E732" s="26"/>
      <c r="F732" s="26"/>
    </row>
    <row r="733" spans="1:6">
      <c r="A733" s="70" t="s">
        <v>9124</v>
      </c>
      <c r="C733" t="s">
        <v>10355</v>
      </c>
      <c r="E733" s="26"/>
      <c r="F733" s="26"/>
    </row>
    <row r="734" spans="1:6">
      <c r="A734" s="70" t="s">
        <v>9125</v>
      </c>
      <c r="C734" t="s">
        <v>10356</v>
      </c>
      <c r="E734" s="26"/>
      <c r="F734" s="26"/>
    </row>
    <row r="735" spans="1:6">
      <c r="A735" s="70" t="s">
        <v>9126</v>
      </c>
      <c r="C735" t="s">
        <v>10357</v>
      </c>
      <c r="E735" s="26"/>
      <c r="F735" s="26"/>
    </row>
    <row r="736" spans="1:6">
      <c r="A736" s="70" t="s">
        <v>9127</v>
      </c>
      <c r="C736" t="s">
        <v>10358</v>
      </c>
      <c r="E736" s="26"/>
      <c r="F736" s="26"/>
    </row>
    <row r="737" spans="1:6">
      <c r="A737" s="70" t="s">
        <v>9128</v>
      </c>
      <c r="C737" t="s">
        <v>10359</v>
      </c>
      <c r="E737" s="26"/>
      <c r="F737" s="26"/>
    </row>
    <row r="738" spans="1:6">
      <c r="A738" s="70" t="s">
        <v>9129</v>
      </c>
      <c r="C738" t="s">
        <v>10360</v>
      </c>
      <c r="E738" s="26"/>
      <c r="F738" s="26"/>
    </row>
    <row r="739" spans="1:6">
      <c r="A739" s="70" t="s">
        <v>9130</v>
      </c>
      <c r="C739" t="s">
        <v>10361</v>
      </c>
      <c r="E739" s="26"/>
      <c r="F739" s="26"/>
    </row>
    <row r="740" spans="1:6">
      <c r="A740" s="70" t="s">
        <v>9131</v>
      </c>
      <c r="C740" t="s">
        <v>10362</v>
      </c>
      <c r="E740" s="26"/>
      <c r="F740" s="26"/>
    </row>
    <row r="741" spans="1:6">
      <c r="A741" s="70" t="s">
        <v>9132</v>
      </c>
      <c r="C741" t="s">
        <v>10363</v>
      </c>
      <c r="E741" s="26"/>
      <c r="F741" s="26"/>
    </row>
    <row r="742" spans="1:6">
      <c r="A742" s="70" t="s">
        <v>9133</v>
      </c>
      <c r="C742" t="s">
        <v>10364</v>
      </c>
      <c r="E742" s="26"/>
      <c r="F742" s="26"/>
    </row>
    <row r="743" spans="1:6">
      <c r="A743" s="70" t="s">
        <v>9134</v>
      </c>
      <c r="C743" t="s">
        <v>10365</v>
      </c>
      <c r="E743" s="26"/>
      <c r="F743" s="26"/>
    </row>
    <row r="744" spans="1:6">
      <c r="A744" s="70" t="s">
        <v>9135</v>
      </c>
      <c r="C744" t="s">
        <v>10366</v>
      </c>
      <c r="E744" s="26"/>
      <c r="F744" s="26"/>
    </row>
    <row r="745" spans="1:6">
      <c r="A745" s="70" t="s">
        <v>9136</v>
      </c>
      <c r="C745" t="s">
        <v>10367</v>
      </c>
      <c r="E745" s="26"/>
      <c r="F745" s="26"/>
    </row>
    <row r="746" spans="1:6">
      <c r="A746" s="70" t="s">
        <v>9137</v>
      </c>
      <c r="C746" t="s">
        <v>10368</v>
      </c>
      <c r="E746" s="26"/>
      <c r="F746" s="26"/>
    </row>
    <row r="747" spans="1:6">
      <c r="A747" s="70" t="s">
        <v>9138</v>
      </c>
      <c r="C747" t="s">
        <v>10369</v>
      </c>
      <c r="E747" s="26"/>
      <c r="F747" s="26"/>
    </row>
    <row r="748" spans="1:6">
      <c r="A748" s="70" t="s">
        <v>9139</v>
      </c>
      <c r="C748" t="s">
        <v>10370</v>
      </c>
      <c r="E748" s="26"/>
      <c r="F748" s="26"/>
    </row>
    <row r="749" spans="1:6">
      <c r="A749" s="70" t="s">
        <v>9140</v>
      </c>
      <c r="C749" t="s">
        <v>10371</v>
      </c>
      <c r="E749" s="26"/>
      <c r="F749" s="26"/>
    </row>
    <row r="750" spans="1:6">
      <c r="A750" s="70" t="s">
        <v>9141</v>
      </c>
      <c r="C750" t="s">
        <v>10372</v>
      </c>
      <c r="E750" s="26"/>
      <c r="F750" s="26"/>
    </row>
    <row r="751" spans="1:6">
      <c r="A751" s="70" t="s">
        <v>9142</v>
      </c>
      <c r="C751" t="s">
        <v>10373</v>
      </c>
      <c r="E751" s="26"/>
      <c r="F751" s="26"/>
    </row>
    <row r="752" spans="1:6">
      <c r="A752" s="70" t="s">
        <v>9143</v>
      </c>
      <c r="C752" t="s">
        <v>10374</v>
      </c>
      <c r="E752" s="26"/>
      <c r="F752" s="26"/>
    </row>
    <row r="753" spans="1:6">
      <c r="A753" s="70" t="s">
        <v>9144</v>
      </c>
      <c r="C753" t="s">
        <v>10375</v>
      </c>
      <c r="E753" s="26"/>
      <c r="F753" s="26"/>
    </row>
    <row r="754" spans="1:6">
      <c r="A754" s="70" t="s">
        <v>9145</v>
      </c>
      <c r="C754" t="s">
        <v>10376</v>
      </c>
      <c r="E754" s="26"/>
      <c r="F754" s="26"/>
    </row>
    <row r="755" spans="1:6">
      <c r="A755" s="70" t="s">
        <v>9146</v>
      </c>
      <c r="C755" t="s">
        <v>10377</v>
      </c>
      <c r="E755" s="26"/>
      <c r="F755" s="26"/>
    </row>
    <row r="756" spans="1:6">
      <c r="A756" s="70" t="s">
        <v>9147</v>
      </c>
      <c r="C756" t="s">
        <v>10378</v>
      </c>
      <c r="E756" s="26"/>
      <c r="F756" s="26"/>
    </row>
    <row r="757" spans="1:6">
      <c r="A757" s="70" t="s">
        <v>9148</v>
      </c>
      <c r="C757" t="s">
        <v>10379</v>
      </c>
      <c r="E757" s="26"/>
      <c r="F757" s="26"/>
    </row>
    <row r="758" spans="1:6">
      <c r="A758" s="70" t="s">
        <v>9149</v>
      </c>
      <c r="C758" t="s">
        <v>10380</v>
      </c>
      <c r="E758" s="26"/>
      <c r="F758" s="26"/>
    </row>
    <row r="759" spans="1:6">
      <c r="A759" s="70" t="s">
        <v>9150</v>
      </c>
      <c r="C759" t="s">
        <v>10381</v>
      </c>
      <c r="E759" s="26"/>
      <c r="F759" s="26"/>
    </row>
    <row r="760" spans="1:6">
      <c r="A760" s="70" t="s">
        <v>9151</v>
      </c>
      <c r="C760" t="s">
        <v>10382</v>
      </c>
      <c r="E760" s="26"/>
      <c r="F760" s="26"/>
    </row>
    <row r="761" spans="1:6">
      <c r="A761" s="70" t="s">
        <v>9152</v>
      </c>
      <c r="C761" t="s">
        <v>10383</v>
      </c>
      <c r="E761" s="26"/>
      <c r="F761" s="26"/>
    </row>
    <row r="762" spans="1:6">
      <c r="A762" s="70" t="s">
        <v>9153</v>
      </c>
      <c r="C762" t="s">
        <v>10384</v>
      </c>
      <c r="E762" s="26"/>
      <c r="F762" s="26"/>
    </row>
    <row r="763" spans="1:6">
      <c r="A763" s="70" t="s">
        <v>9154</v>
      </c>
      <c r="C763" t="s">
        <v>10385</v>
      </c>
      <c r="E763" s="26"/>
      <c r="F763" s="26"/>
    </row>
    <row r="764" spans="1:6">
      <c r="A764" s="70" t="s">
        <v>9155</v>
      </c>
      <c r="C764" t="s">
        <v>10386</v>
      </c>
      <c r="E764" s="26"/>
      <c r="F764" s="26"/>
    </row>
    <row r="765" spans="1:6">
      <c r="A765" s="70" t="s">
        <v>9156</v>
      </c>
      <c r="C765" t="s">
        <v>10387</v>
      </c>
      <c r="E765" s="26"/>
      <c r="F765" s="26"/>
    </row>
    <row r="766" spans="1:6">
      <c r="A766" s="70" t="s">
        <v>9157</v>
      </c>
      <c r="C766" t="s">
        <v>10388</v>
      </c>
      <c r="E766" s="26"/>
      <c r="F766" s="26"/>
    </row>
    <row r="767" spans="1:6">
      <c r="A767" s="70" t="s">
        <v>9158</v>
      </c>
      <c r="C767" s="73" t="s">
        <v>10389</v>
      </c>
      <c r="E767" s="26"/>
      <c r="F767" s="26"/>
    </row>
    <row r="768" spans="1:6">
      <c r="A768" s="70" t="s">
        <v>9159</v>
      </c>
      <c r="C768" t="s">
        <v>10390</v>
      </c>
      <c r="E768" s="26"/>
      <c r="F768" s="26"/>
    </row>
    <row r="769" spans="1:6">
      <c r="A769" s="70" t="s">
        <v>9160</v>
      </c>
      <c r="C769" t="s">
        <v>10391</v>
      </c>
      <c r="E769" s="26"/>
      <c r="F769" s="26"/>
    </row>
    <row r="770" spans="1:6">
      <c r="A770" s="70" t="s">
        <v>9161</v>
      </c>
      <c r="C770" t="s">
        <v>10392</v>
      </c>
      <c r="E770" s="26"/>
      <c r="F770" s="26"/>
    </row>
    <row r="771" spans="1:6">
      <c r="A771" s="70" t="s">
        <v>9162</v>
      </c>
      <c r="C771" t="s">
        <v>10393</v>
      </c>
      <c r="E771" s="26"/>
      <c r="F771" s="26"/>
    </row>
    <row r="772" spans="1:6">
      <c r="A772" s="70" t="s">
        <v>9163</v>
      </c>
      <c r="C772" t="s">
        <v>10394</v>
      </c>
      <c r="E772" s="26"/>
      <c r="F772" s="26"/>
    </row>
    <row r="773" spans="1:6">
      <c r="A773" s="70" t="s">
        <v>9164</v>
      </c>
      <c r="C773" t="s">
        <v>10395</v>
      </c>
      <c r="E773" s="26"/>
      <c r="F773" s="26"/>
    </row>
    <row r="774" spans="1:6">
      <c r="A774" s="70" t="s">
        <v>9165</v>
      </c>
      <c r="C774" t="s">
        <v>10396</v>
      </c>
      <c r="E774" s="26"/>
      <c r="F774" s="26"/>
    </row>
    <row r="775" spans="1:6">
      <c r="A775" s="70" t="s">
        <v>9166</v>
      </c>
      <c r="C775" t="s">
        <v>10397</v>
      </c>
      <c r="E775" s="26"/>
      <c r="F775" s="26"/>
    </row>
    <row r="776" spans="1:6">
      <c r="A776" s="70" t="s">
        <v>9167</v>
      </c>
      <c r="C776" t="s">
        <v>10398</v>
      </c>
      <c r="E776" s="26"/>
      <c r="F776" s="26"/>
    </row>
    <row r="777" spans="1:6">
      <c r="A777" s="70" t="s">
        <v>9168</v>
      </c>
      <c r="C777" t="s">
        <v>10399</v>
      </c>
      <c r="E777" s="26"/>
      <c r="F777" s="26"/>
    </row>
    <row r="778" spans="1:6">
      <c r="A778" s="70" t="s">
        <v>9169</v>
      </c>
      <c r="C778" t="s">
        <v>10400</v>
      </c>
      <c r="E778" s="26"/>
      <c r="F778" s="26"/>
    </row>
    <row r="779" spans="1:6">
      <c r="A779" s="70" t="s">
        <v>9170</v>
      </c>
      <c r="C779" t="s">
        <v>10401</v>
      </c>
      <c r="E779" s="26"/>
      <c r="F779" s="26"/>
    </row>
    <row r="780" spans="1:6">
      <c r="A780" s="70" t="s">
        <v>9171</v>
      </c>
      <c r="C780" t="s">
        <v>10401</v>
      </c>
      <c r="E780" s="26"/>
      <c r="F780" s="26"/>
    </row>
    <row r="781" spans="1:6">
      <c r="A781" s="70" t="s">
        <v>9172</v>
      </c>
      <c r="C781" t="s">
        <v>10402</v>
      </c>
      <c r="E781" s="26"/>
      <c r="F781" s="26"/>
    </row>
    <row r="782" spans="1:6">
      <c r="A782" s="70" t="s">
        <v>9173</v>
      </c>
      <c r="C782" t="s">
        <v>10403</v>
      </c>
      <c r="E782" s="26"/>
      <c r="F782" s="26"/>
    </row>
    <row r="783" spans="1:6">
      <c r="A783" s="70" t="s">
        <v>9174</v>
      </c>
      <c r="C783" t="s">
        <v>10404</v>
      </c>
      <c r="E783" s="26"/>
      <c r="F783" s="26"/>
    </row>
    <row r="784" spans="1:6">
      <c r="A784" s="70" t="s">
        <v>9175</v>
      </c>
      <c r="C784" t="s">
        <v>10405</v>
      </c>
      <c r="E784" s="26"/>
      <c r="F784" s="26"/>
    </row>
    <row r="785" spans="1:6">
      <c r="A785" s="70" t="s">
        <v>9176</v>
      </c>
      <c r="C785" s="73" t="s">
        <v>10406</v>
      </c>
      <c r="E785" s="26"/>
      <c r="F785" s="26"/>
    </row>
    <row r="786" spans="1:6">
      <c r="A786" s="70" t="s">
        <v>9177</v>
      </c>
      <c r="C786" t="s">
        <v>10407</v>
      </c>
      <c r="E786" s="26"/>
      <c r="F786" s="26"/>
    </row>
    <row r="787" spans="1:6">
      <c r="A787" s="70" t="s">
        <v>9178</v>
      </c>
      <c r="C787" t="s">
        <v>10408</v>
      </c>
    </row>
    <row r="788" spans="1:6">
      <c r="A788" s="70" t="s">
        <v>9179</v>
      </c>
      <c r="C788" t="s">
        <v>10409</v>
      </c>
      <c r="E788" s="26"/>
      <c r="F788" s="26"/>
    </row>
    <row r="789" spans="1:6">
      <c r="A789" s="70" t="s">
        <v>9180</v>
      </c>
      <c r="C789" t="s">
        <v>10410</v>
      </c>
      <c r="E789" s="26"/>
      <c r="F789" s="26"/>
    </row>
    <row r="790" spans="1:6">
      <c r="A790" s="70" t="s">
        <v>9181</v>
      </c>
      <c r="C790" s="73" t="s">
        <v>10411</v>
      </c>
      <c r="E790" s="26"/>
      <c r="F790" s="26"/>
    </row>
    <row r="791" spans="1:6">
      <c r="A791" s="70" t="s">
        <v>9182</v>
      </c>
      <c r="C791" t="s">
        <v>10412</v>
      </c>
      <c r="E791" s="26"/>
      <c r="F791" s="26"/>
    </row>
    <row r="792" spans="1:6">
      <c r="A792" s="70" t="s">
        <v>9183</v>
      </c>
      <c r="C792" t="s">
        <v>10413</v>
      </c>
      <c r="E792" s="26"/>
      <c r="F792" s="26"/>
    </row>
    <row r="793" spans="1:6">
      <c r="A793" s="70" t="s">
        <v>9184</v>
      </c>
      <c r="C793" t="s">
        <v>10414</v>
      </c>
      <c r="E793" s="26"/>
      <c r="F793" s="26"/>
    </row>
    <row r="794" spans="1:6">
      <c r="A794" s="70" t="s">
        <v>9185</v>
      </c>
      <c r="C794" t="s">
        <v>10415</v>
      </c>
      <c r="E794" s="26"/>
      <c r="F794" s="26"/>
    </row>
    <row r="795" spans="1:6">
      <c r="A795" s="70" t="s">
        <v>9186</v>
      </c>
      <c r="C795" t="s">
        <v>10416</v>
      </c>
      <c r="E795" s="26"/>
      <c r="F795" s="26"/>
    </row>
    <row r="796" spans="1:6">
      <c r="A796" s="70" t="s">
        <v>9187</v>
      </c>
      <c r="C796" s="73" t="s">
        <v>10417</v>
      </c>
      <c r="E796" s="26"/>
      <c r="F796" s="26"/>
    </row>
    <row r="797" spans="1:6">
      <c r="A797" s="70" t="s">
        <v>9188</v>
      </c>
      <c r="C797" s="73" t="s">
        <v>10418</v>
      </c>
      <c r="E797" s="26"/>
      <c r="F797" s="26"/>
    </row>
    <row r="798" spans="1:6">
      <c r="A798" s="70" t="s">
        <v>9189</v>
      </c>
      <c r="C798" t="s">
        <v>10419</v>
      </c>
      <c r="E798" s="26"/>
      <c r="F798" s="26"/>
    </row>
    <row r="799" spans="1:6">
      <c r="A799" s="70" t="s">
        <v>9190</v>
      </c>
      <c r="C799" s="73" t="s">
        <v>10420</v>
      </c>
      <c r="E799" s="26"/>
      <c r="F799" s="26"/>
    </row>
    <row r="800" spans="1:6">
      <c r="A800" s="70" t="s">
        <v>9191</v>
      </c>
      <c r="C800" t="s">
        <v>10421</v>
      </c>
      <c r="E800" s="26"/>
      <c r="F800" s="26"/>
    </row>
    <row r="801" spans="1:6">
      <c r="A801" s="70" t="s">
        <v>9192</v>
      </c>
      <c r="C801" t="s">
        <v>10422</v>
      </c>
      <c r="E801" s="26"/>
      <c r="F801" s="26"/>
    </row>
    <row r="802" spans="1:6">
      <c r="A802" s="70" t="s">
        <v>9193</v>
      </c>
      <c r="C802" t="s">
        <v>10423</v>
      </c>
      <c r="E802" s="26"/>
      <c r="F802" s="26"/>
    </row>
    <row r="803" spans="1:6">
      <c r="A803" s="70" t="s">
        <v>9194</v>
      </c>
      <c r="C803" t="s">
        <v>10424</v>
      </c>
      <c r="E803" s="26"/>
      <c r="F803" s="26"/>
    </row>
    <row r="804" spans="1:6">
      <c r="A804" s="70" t="s">
        <v>9195</v>
      </c>
      <c r="C804" t="s">
        <v>10425</v>
      </c>
      <c r="E804" s="26"/>
      <c r="F804" s="26"/>
    </row>
    <row r="805" spans="1:6">
      <c r="A805" s="70" t="s">
        <v>9196</v>
      </c>
      <c r="C805" t="s">
        <v>10426</v>
      </c>
      <c r="E805" s="26"/>
      <c r="F805" s="26"/>
    </row>
    <row r="806" spans="1:6">
      <c r="A806" s="70" t="s">
        <v>9197</v>
      </c>
      <c r="C806" t="s">
        <v>10427</v>
      </c>
      <c r="E806" s="26"/>
      <c r="F806" s="26"/>
    </row>
    <row r="807" spans="1:6">
      <c r="A807" s="70" t="s">
        <v>9198</v>
      </c>
      <c r="C807" t="s">
        <v>10428</v>
      </c>
      <c r="E807" s="26"/>
      <c r="F807" s="26"/>
    </row>
    <row r="808" spans="1:6">
      <c r="A808" s="70" t="s">
        <v>9199</v>
      </c>
      <c r="C808" s="73" t="s">
        <v>10429</v>
      </c>
      <c r="E808" s="26"/>
      <c r="F808" s="26"/>
    </row>
    <row r="809" spans="1:6">
      <c r="A809" s="70" t="s">
        <v>9200</v>
      </c>
      <c r="C809" t="s">
        <v>10430</v>
      </c>
      <c r="E809" s="26"/>
      <c r="F809" s="26"/>
    </row>
    <row r="810" spans="1:6">
      <c r="A810" s="70" t="s">
        <v>9201</v>
      </c>
      <c r="C810" t="s">
        <v>10431</v>
      </c>
      <c r="E810" s="26"/>
      <c r="F810" s="26"/>
    </row>
    <row r="811" spans="1:6">
      <c r="A811" s="70" t="s">
        <v>9202</v>
      </c>
      <c r="C811" t="s">
        <v>10432</v>
      </c>
      <c r="E811" s="26"/>
      <c r="F811" s="26"/>
    </row>
    <row r="812" spans="1:6">
      <c r="A812" s="70" t="s">
        <v>9203</v>
      </c>
      <c r="C812" t="s">
        <v>10433</v>
      </c>
      <c r="E812" s="26"/>
      <c r="F812" s="26"/>
    </row>
    <row r="813" spans="1:6">
      <c r="A813" s="70" t="s">
        <v>9204</v>
      </c>
      <c r="C813" t="s">
        <v>10434</v>
      </c>
      <c r="E813" s="26"/>
      <c r="F813" s="26"/>
    </row>
    <row r="814" spans="1:6">
      <c r="A814" s="70" t="s">
        <v>9205</v>
      </c>
      <c r="C814" t="s">
        <v>10435</v>
      </c>
      <c r="E814" s="26"/>
      <c r="F814" s="26"/>
    </row>
    <row r="815" spans="1:6">
      <c r="A815" s="70" t="s">
        <v>9206</v>
      </c>
      <c r="C815" t="s">
        <v>10436</v>
      </c>
      <c r="E815" s="26"/>
      <c r="F815" s="26"/>
    </row>
    <row r="816" spans="1:6">
      <c r="A816" s="70" t="s">
        <v>9207</v>
      </c>
      <c r="C816" s="73" t="s">
        <v>10437</v>
      </c>
      <c r="E816" s="26"/>
      <c r="F816" s="26"/>
    </row>
    <row r="817" spans="1:6">
      <c r="A817" s="70" t="s">
        <v>9208</v>
      </c>
      <c r="C817" t="s">
        <v>10438</v>
      </c>
      <c r="E817" s="26"/>
      <c r="F817" s="26"/>
    </row>
    <row r="818" spans="1:6">
      <c r="A818" s="70" t="s">
        <v>9209</v>
      </c>
      <c r="C818" t="s">
        <v>10439</v>
      </c>
      <c r="E818" s="26"/>
      <c r="F818" s="26"/>
    </row>
    <row r="819" spans="1:6">
      <c r="A819" s="70" t="s">
        <v>9210</v>
      </c>
      <c r="C819" t="s">
        <v>10440</v>
      </c>
      <c r="E819" s="26"/>
      <c r="F819" s="26"/>
    </row>
    <row r="820" spans="1:6">
      <c r="A820" s="70" t="s">
        <v>9211</v>
      </c>
      <c r="C820" t="s">
        <v>10441</v>
      </c>
      <c r="E820" s="26"/>
      <c r="F820" s="26"/>
    </row>
    <row r="821" spans="1:6">
      <c r="A821" s="70" t="s">
        <v>9212</v>
      </c>
      <c r="C821" t="s">
        <v>10442</v>
      </c>
      <c r="E821" s="26"/>
      <c r="F821" s="26"/>
    </row>
    <row r="822" spans="1:6">
      <c r="A822" s="70" t="s">
        <v>9213</v>
      </c>
      <c r="C822" t="s">
        <v>10443</v>
      </c>
      <c r="E822" s="26"/>
      <c r="F822" s="26"/>
    </row>
    <row r="823" spans="1:6">
      <c r="A823" s="70" t="s">
        <v>9214</v>
      </c>
      <c r="C823" s="73" t="s">
        <v>10444</v>
      </c>
      <c r="E823" s="26"/>
      <c r="F823" s="26"/>
    </row>
    <row r="824" spans="1:6">
      <c r="A824" s="70" t="s">
        <v>9215</v>
      </c>
      <c r="C824" t="s">
        <v>10445</v>
      </c>
    </row>
    <row r="825" spans="1:6">
      <c r="A825" s="70" t="s">
        <v>9216</v>
      </c>
      <c r="C825" s="73" t="s">
        <v>10446</v>
      </c>
    </row>
    <row r="826" spans="1:6">
      <c r="A826" s="70" t="s">
        <v>9217</v>
      </c>
      <c r="C826" t="s">
        <v>10447</v>
      </c>
      <c r="E826" s="26"/>
      <c r="F826" s="26"/>
    </row>
    <row r="827" spans="1:6">
      <c r="A827" s="70" t="s">
        <v>9218</v>
      </c>
      <c r="C827" s="73" t="s">
        <v>10448</v>
      </c>
      <c r="E827" s="26"/>
      <c r="F827" s="26"/>
    </row>
    <row r="828" spans="1:6">
      <c r="A828" s="70" t="s">
        <v>9219</v>
      </c>
      <c r="C828" t="s">
        <v>10449</v>
      </c>
      <c r="E828" s="26"/>
      <c r="F828" s="26"/>
    </row>
    <row r="829" spans="1:6">
      <c r="A829" s="70" t="s">
        <v>9220</v>
      </c>
      <c r="C829" s="73" t="s">
        <v>10450</v>
      </c>
      <c r="E829" s="26"/>
      <c r="F829" s="26"/>
    </row>
    <row r="830" spans="1:6">
      <c r="A830" s="70" t="s">
        <v>9221</v>
      </c>
      <c r="C830" t="s">
        <v>10451</v>
      </c>
      <c r="E830" s="26"/>
      <c r="F830" s="26"/>
    </row>
    <row r="831" spans="1:6">
      <c r="A831" s="70" t="s">
        <v>9222</v>
      </c>
      <c r="C831" t="s">
        <v>10452</v>
      </c>
      <c r="E831" s="26"/>
      <c r="F831" s="26"/>
    </row>
    <row r="832" spans="1:6">
      <c r="A832" s="70" t="s">
        <v>9223</v>
      </c>
      <c r="C832" t="s">
        <v>10453</v>
      </c>
      <c r="E832" s="26"/>
      <c r="F832" s="26"/>
    </row>
    <row r="833" spans="1:6">
      <c r="A833" s="70" t="s">
        <v>9224</v>
      </c>
      <c r="C833" t="s">
        <v>10454</v>
      </c>
      <c r="E833" s="26"/>
      <c r="F833" s="26"/>
    </row>
    <row r="834" spans="1:6">
      <c r="A834" s="70" t="s">
        <v>9225</v>
      </c>
      <c r="C834" t="s">
        <v>10455</v>
      </c>
      <c r="E834" s="26"/>
      <c r="F834" s="26"/>
    </row>
    <row r="835" spans="1:6">
      <c r="A835" s="70" t="s">
        <v>9226</v>
      </c>
      <c r="C835" t="s">
        <v>10456</v>
      </c>
      <c r="E835" s="26"/>
      <c r="F835" s="26"/>
    </row>
    <row r="836" spans="1:6">
      <c r="A836" s="70" t="s">
        <v>9227</v>
      </c>
      <c r="C836" t="s">
        <v>10457</v>
      </c>
      <c r="E836" s="26"/>
      <c r="F836" s="26"/>
    </row>
    <row r="837" spans="1:6">
      <c r="A837" s="70" t="s">
        <v>9228</v>
      </c>
      <c r="C837" t="s">
        <v>10458</v>
      </c>
    </row>
    <row r="838" spans="1:6">
      <c r="A838" s="70" t="s">
        <v>9229</v>
      </c>
      <c r="C838" t="s">
        <v>10459</v>
      </c>
      <c r="E838" s="26"/>
      <c r="F838" s="26"/>
    </row>
    <row r="839" spans="1:6">
      <c r="A839" s="70" t="s">
        <v>9230</v>
      </c>
      <c r="C839" t="s">
        <v>10460</v>
      </c>
    </row>
    <row r="840" spans="1:6">
      <c r="A840" s="70" t="s">
        <v>9231</v>
      </c>
      <c r="C840" t="s">
        <v>10461</v>
      </c>
      <c r="E840" s="26"/>
      <c r="F840" s="26"/>
    </row>
    <row r="841" spans="1:6">
      <c r="A841" s="70" t="s">
        <v>9232</v>
      </c>
      <c r="C841" t="s">
        <v>10462</v>
      </c>
      <c r="E841" s="26"/>
      <c r="F841" s="26"/>
    </row>
    <row r="842" spans="1:6">
      <c r="A842" s="70" t="s">
        <v>9233</v>
      </c>
      <c r="C842" t="s">
        <v>10463</v>
      </c>
      <c r="E842" s="26"/>
      <c r="F842" s="26"/>
    </row>
    <row r="843" spans="1:6">
      <c r="A843" s="70" t="s">
        <v>9234</v>
      </c>
      <c r="C843" t="s">
        <v>10464</v>
      </c>
      <c r="E843" s="26"/>
      <c r="F843" s="26"/>
    </row>
    <row r="844" spans="1:6">
      <c r="A844" s="70" t="s">
        <v>9235</v>
      </c>
      <c r="C844" t="s">
        <v>10465</v>
      </c>
      <c r="E844" s="26"/>
      <c r="F844" s="26"/>
    </row>
    <row r="845" spans="1:6">
      <c r="A845" s="70" t="s">
        <v>9236</v>
      </c>
      <c r="C845" t="s">
        <v>10466</v>
      </c>
      <c r="E845" s="26"/>
      <c r="F845" s="26"/>
    </row>
    <row r="846" spans="1:6">
      <c r="A846" s="70" t="s">
        <v>9237</v>
      </c>
      <c r="C846" t="s">
        <v>10467</v>
      </c>
      <c r="E846" s="26"/>
      <c r="F846" s="26"/>
    </row>
    <row r="847" spans="1:6">
      <c r="A847" s="70" t="s">
        <v>9238</v>
      </c>
      <c r="C847" t="s">
        <v>10468</v>
      </c>
      <c r="E847" s="26"/>
      <c r="F847" s="26"/>
    </row>
    <row r="848" spans="1:6">
      <c r="A848" s="70" t="s">
        <v>9239</v>
      </c>
      <c r="C848" t="s">
        <v>10468</v>
      </c>
      <c r="E848" s="26"/>
      <c r="F848" s="26"/>
    </row>
    <row r="849" spans="1:6">
      <c r="A849" s="70" t="s">
        <v>9240</v>
      </c>
      <c r="C849" t="s">
        <v>10469</v>
      </c>
      <c r="E849" s="26"/>
      <c r="F849" s="26"/>
    </row>
    <row r="850" spans="1:6">
      <c r="A850" s="70" t="s">
        <v>9241</v>
      </c>
      <c r="C850" t="s">
        <v>10470</v>
      </c>
      <c r="E850" s="26"/>
      <c r="F850" s="26"/>
    </row>
    <row r="851" spans="1:6">
      <c r="A851" s="70" t="s">
        <v>9242</v>
      </c>
      <c r="C851" t="s">
        <v>10471</v>
      </c>
      <c r="E851" s="26"/>
      <c r="F851" s="26"/>
    </row>
    <row r="852" spans="1:6">
      <c r="A852" s="70" t="s">
        <v>9243</v>
      </c>
      <c r="C852" t="s">
        <v>10472</v>
      </c>
      <c r="E852" s="26"/>
      <c r="F852" s="26"/>
    </row>
    <row r="853" spans="1:6">
      <c r="A853" s="70" t="s">
        <v>9244</v>
      </c>
      <c r="C853" t="s">
        <v>10473</v>
      </c>
      <c r="E853" s="26"/>
      <c r="F853" s="26"/>
    </row>
    <row r="854" spans="1:6">
      <c r="A854" s="70" t="s">
        <v>9245</v>
      </c>
      <c r="C854" t="s">
        <v>10474</v>
      </c>
      <c r="E854" s="26"/>
      <c r="F854" s="26"/>
    </row>
    <row r="855" spans="1:6">
      <c r="A855" s="70" t="s">
        <v>9246</v>
      </c>
      <c r="C855" t="s">
        <v>10475</v>
      </c>
      <c r="E855" s="26"/>
      <c r="F855" s="26"/>
    </row>
    <row r="856" spans="1:6">
      <c r="A856" s="70" t="s">
        <v>9247</v>
      </c>
      <c r="C856" t="s">
        <v>10476</v>
      </c>
      <c r="E856" s="26"/>
      <c r="F856" s="26"/>
    </row>
    <row r="857" spans="1:6">
      <c r="A857" s="70" t="s">
        <v>9248</v>
      </c>
      <c r="C857" t="s">
        <v>10477</v>
      </c>
      <c r="E857" s="26"/>
      <c r="F857" s="26"/>
    </row>
    <row r="858" spans="1:6">
      <c r="A858" s="70" t="s">
        <v>9249</v>
      </c>
      <c r="C858" t="s">
        <v>10478</v>
      </c>
      <c r="E858" s="26"/>
      <c r="F858" s="26"/>
    </row>
    <row r="859" spans="1:6">
      <c r="A859" s="70" t="s">
        <v>9250</v>
      </c>
      <c r="C859" t="s">
        <v>10479</v>
      </c>
      <c r="E859" s="26"/>
      <c r="F859" s="26"/>
    </row>
    <row r="860" spans="1:6">
      <c r="A860" s="70" t="s">
        <v>9251</v>
      </c>
      <c r="C860" t="s">
        <v>10480</v>
      </c>
      <c r="E860" s="26"/>
      <c r="F860" s="26"/>
    </row>
    <row r="861" spans="1:6">
      <c r="A861" s="70" t="s">
        <v>9252</v>
      </c>
      <c r="C861" t="s">
        <v>10481</v>
      </c>
      <c r="E861" s="26"/>
      <c r="F861" s="26"/>
    </row>
    <row r="862" spans="1:6">
      <c r="A862" s="70" t="s">
        <v>9253</v>
      </c>
      <c r="C862" t="s">
        <v>10482</v>
      </c>
      <c r="E862" s="26"/>
      <c r="F862" s="26"/>
    </row>
    <row r="863" spans="1:6">
      <c r="A863" s="70" t="s">
        <v>9254</v>
      </c>
      <c r="C863" t="s">
        <v>10483</v>
      </c>
      <c r="E863" s="26"/>
      <c r="F863" s="26"/>
    </row>
    <row r="864" spans="1:6">
      <c r="A864" s="70" t="s">
        <v>9255</v>
      </c>
      <c r="C864" t="s">
        <v>10484</v>
      </c>
      <c r="E864" s="26"/>
      <c r="F864" s="26"/>
    </row>
    <row r="865" spans="1:6">
      <c r="A865" s="70" t="s">
        <v>9256</v>
      </c>
      <c r="C865" t="s">
        <v>10485</v>
      </c>
      <c r="E865" s="26"/>
      <c r="F865" s="26"/>
    </row>
    <row r="866" spans="1:6">
      <c r="A866" s="70" t="s">
        <v>9257</v>
      </c>
      <c r="C866" t="s">
        <v>10486</v>
      </c>
      <c r="E866" s="26"/>
      <c r="F866" s="26"/>
    </row>
    <row r="867" spans="1:6">
      <c r="A867" s="70" t="s">
        <v>9258</v>
      </c>
      <c r="C867" t="s">
        <v>10487</v>
      </c>
      <c r="E867" s="26"/>
      <c r="F867" s="26"/>
    </row>
    <row r="868" spans="1:6">
      <c r="A868" s="70" t="s">
        <v>9259</v>
      </c>
      <c r="C868" t="s">
        <v>10488</v>
      </c>
      <c r="E868" s="26"/>
      <c r="F868" s="26"/>
    </row>
    <row r="869" spans="1:6">
      <c r="A869" s="70" t="s">
        <v>9260</v>
      </c>
      <c r="C869" t="s">
        <v>10489</v>
      </c>
      <c r="E869" s="26"/>
      <c r="F869" s="26"/>
    </row>
    <row r="870" spans="1:6">
      <c r="A870" s="70" t="s">
        <v>9261</v>
      </c>
      <c r="C870" t="s">
        <v>10489</v>
      </c>
      <c r="E870" s="26"/>
      <c r="F870" s="26"/>
    </row>
    <row r="871" spans="1:6">
      <c r="A871" s="70" t="s">
        <v>9262</v>
      </c>
      <c r="C871" t="s">
        <v>10490</v>
      </c>
      <c r="E871" s="26"/>
      <c r="F871" s="26"/>
    </row>
    <row r="872" spans="1:6">
      <c r="A872" s="70" t="s">
        <v>9263</v>
      </c>
      <c r="C872" t="s">
        <v>10491</v>
      </c>
      <c r="E872" s="26"/>
      <c r="F872" s="26"/>
    </row>
    <row r="873" spans="1:6">
      <c r="A873" s="70" t="s">
        <v>9264</v>
      </c>
      <c r="C873" t="s">
        <v>10492</v>
      </c>
      <c r="E873" s="26"/>
      <c r="F873" s="26"/>
    </row>
    <row r="874" spans="1:6">
      <c r="A874" s="70" t="s">
        <v>9265</v>
      </c>
      <c r="C874" t="s">
        <v>10493</v>
      </c>
      <c r="E874" s="26"/>
      <c r="F874" s="26"/>
    </row>
    <row r="875" spans="1:6">
      <c r="A875" s="70" t="s">
        <v>9266</v>
      </c>
      <c r="C875" t="s">
        <v>10494</v>
      </c>
      <c r="E875" s="26"/>
      <c r="F875" s="26"/>
    </row>
    <row r="876" spans="1:6">
      <c r="A876" s="70" t="s">
        <v>9267</v>
      </c>
      <c r="C876" t="s">
        <v>10495</v>
      </c>
      <c r="E876" s="26"/>
      <c r="F876" s="26"/>
    </row>
    <row r="877" spans="1:6">
      <c r="A877" s="70" t="s">
        <v>9268</v>
      </c>
      <c r="C877" t="s">
        <v>10496</v>
      </c>
      <c r="E877" s="26"/>
      <c r="F877" s="26"/>
    </row>
    <row r="878" spans="1:6">
      <c r="A878" s="70" t="s">
        <v>9269</v>
      </c>
      <c r="C878" t="s">
        <v>10497</v>
      </c>
      <c r="E878" s="26"/>
      <c r="F878" s="26"/>
    </row>
    <row r="879" spans="1:6">
      <c r="A879" s="70" t="s">
        <v>9270</v>
      </c>
      <c r="C879" t="s">
        <v>10498</v>
      </c>
      <c r="E879" s="26"/>
      <c r="F879" s="26"/>
    </row>
    <row r="880" spans="1:6">
      <c r="A880" s="70" t="s">
        <v>9271</v>
      </c>
      <c r="C880" t="s">
        <v>10499</v>
      </c>
      <c r="E880" s="26"/>
      <c r="F880" s="26"/>
    </row>
    <row r="881" spans="1:6">
      <c r="A881" s="70" t="s">
        <v>9272</v>
      </c>
      <c r="C881" t="s">
        <v>10500</v>
      </c>
      <c r="E881" s="26"/>
      <c r="F881" s="26"/>
    </row>
    <row r="882" spans="1:6">
      <c r="A882" s="70" t="s">
        <v>9273</v>
      </c>
      <c r="C882" t="s">
        <v>10501</v>
      </c>
      <c r="E882" s="26"/>
      <c r="F882" s="26"/>
    </row>
    <row r="883" spans="1:6">
      <c r="A883" s="70" t="s">
        <v>9274</v>
      </c>
      <c r="C883" t="s">
        <v>10502</v>
      </c>
      <c r="E883" s="26"/>
      <c r="F883" s="26"/>
    </row>
    <row r="884" spans="1:6">
      <c r="A884" s="70" t="s">
        <v>9275</v>
      </c>
      <c r="C884" t="s">
        <v>10503</v>
      </c>
      <c r="E884" s="26"/>
      <c r="F884" s="26"/>
    </row>
    <row r="885" spans="1:6">
      <c r="A885" s="70" t="s">
        <v>9276</v>
      </c>
      <c r="C885" t="s">
        <v>10504</v>
      </c>
      <c r="E885" s="26"/>
      <c r="F885" s="26"/>
    </row>
    <row r="886" spans="1:6">
      <c r="A886" s="70" t="s">
        <v>9277</v>
      </c>
      <c r="C886" t="s">
        <v>10505</v>
      </c>
      <c r="E886" s="26"/>
      <c r="F886" s="26"/>
    </row>
    <row r="887" spans="1:6">
      <c r="A887" s="70" t="s">
        <v>9278</v>
      </c>
      <c r="C887" t="s">
        <v>10506</v>
      </c>
      <c r="E887" s="26"/>
      <c r="F887" s="26"/>
    </row>
    <row r="888" spans="1:6">
      <c r="A888" s="70" t="s">
        <v>9279</v>
      </c>
      <c r="C888" t="s">
        <v>10507</v>
      </c>
      <c r="E888" s="26"/>
      <c r="F888" s="26"/>
    </row>
    <row r="889" spans="1:6">
      <c r="A889" s="70" t="s">
        <v>9280</v>
      </c>
      <c r="C889" t="s">
        <v>10507</v>
      </c>
      <c r="E889" s="26"/>
      <c r="F889" s="26"/>
    </row>
    <row r="890" spans="1:6">
      <c r="A890" s="70" t="s">
        <v>9281</v>
      </c>
      <c r="C890" t="s">
        <v>10508</v>
      </c>
      <c r="E890" s="26"/>
      <c r="F890" s="26"/>
    </row>
    <row r="891" spans="1:6">
      <c r="A891" s="70" t="s">
        <v>9282</v>
      </c>
      <c r="C891" t="s">
        <v>10509</v>
      </c>
      <c r="E891" s="26"/>
      <c r="F891" s="26"/>
    </row>
    <row r="892" spans="1:6">
      <c r="A892" s="70" t="s">
        <v>9283</v>
      </c>
      <c r="C892" t="s">
        <v>10510</v>
      </c>
      <c r="E892" s="26"/>
      <c r="F892" s="26"/>
    </row>
    <row r="893" spans="1:6">
      <c r="A893" s="70" t="s">
        <v>9284</v>
      </c>
      <c r="C893" t="s">
        <v>10511</v>
      </c>
      <c r="E893" s="26"/>
      <c r="F893" s="26"/>
    </row>
    <row r="894" spans="1:6">
      <c r="A894" s="70" t="s">
        <v>9285</v>
      </c>
      <c r="C894" t="s">
        <v>10512</v>
      </c>
      <c r="E894" s="26"/>
      <c r="F894" s="26"/>
    </row>
    <row r="895" spans="1:6">
      <c r="A895" s="70" t="s">
        <v>9286</v>
      </c>
      <c r="C895" t="s">
        <v>10513</v>
      </c>
      <c r="E895" s="26"/>
      <c r="F895" s="26"/>
    </row>
    <row r="896" spans="1:6">
      <c r="A896" s="70" t="s">
        <v>9287</v>
      </c>
      <c r="C896" t="s">
        <v>10514</v>
      </c>
      <c r="E896" s="26"/>
      <c r="F896" s="26"/>
    </row>
    <row r="897" spans="1:6">
      <c r="A897" s="70" t="s">
        <v>9288</v>
      </c>
      <c r="C897" t="s">
        <v>10515</v>
      </c>
      <c r="E897" s="26"/>
      <c r="F897" s="26"/>
    </row>
    <row r="898" spans="1:6">
      <c r="A898" s="70" t="s">
        <v>9289</v>
      </c>
      <c r="C898" t="s">
        <v>10516</v>
      </c>
      <c r="E898" s="26"/>
      <c r="F898" s="26"/>
    </row>
    <row r="899" spans="1:6">
      <c r="A899" s="70" t="s">
        <v>9290</v>
      </c>
      <c r="C899" t="s">
        <v>10517</v>
      </c>
      <c r="E899" s="26"/>
      <c r="F899" s="26"/>
    </row>
    <row r="900" spans="1:6">
      <c r="A900" s="70" t="s">
        <v>9291</v>
      </c>
      <c r="C900" t="s">
        <v>10518</v>
      </c>
      <c r="E900" s="26"/>
      <c r="F900" s="26"/>
    </row>
    <row r="901" spans="1:6">
      <c r="A901" s="70" t="s">
        <v>9292</v>
      </c>
      <c r="C901" t="s">
        <v>10519</v>
      </c>
      <c r="E901" s="26"/>
      <c r="F901" s="26"/>
    </row>
    <row r="902" spans="1:6">
      <c r="A902" s="70" t="s">
        <v>9293</v>
      </c>
      <c r="C902" t="s">
        <v>10520</v>
      </c>
      <c r="E902" s="26"/>
      <c r="F902" s="26"/>
    </row>
    <row r="903" spans="1:6">
      <c r="A903" s="70" t="s">
        <v>9294</v>
      </c>
      <c r="C903" t="s">
        <v>10521</v>
      </c>
      <c r="E903" s="26"/>
      <c r="F903" s="26"/>
    </row>
    <row r="904" spans="1:6">
      <c r="A904" s="70" t="s">
        <v>9295</v>
      </c>
      <c r="C904" t="s">
        <v>10522</v>
      </c>
      <c r="E904" s="26"/>
      <c r="F904" s="26"/>
    </row>
    <row r="905" spans="1:6">
      <c r="A905" s="70" t="s">
        <v>9296</v>
      </c>
      <c r="C905" t="s">
        <v>10523</v>
      </c>
      <c r="E905" s="26"/>
      <c r="F905" s="26"/>
    </row>
    <row r="906" spans="1:6">
      <c r="A906" s="70" t="s">
        <v>9297</v>
      </c>
      <c r="C906" t="s">
        <v>10524</v>
      </c>
      <c r="E906" s="26"/>
      <c r="F906" s="26"/>
    </row>
    <row r="907" spans="1:6">
      <c r="A907" s="70" t="s">
        <v>9298</v>
      </c>
      <c r="C907" t="s">
        <v>10525</v>
      </c>
      <c r="E907" s="26"/>
      <c r="F907" s="26"/>
    </row>
    <row r="908" spans="1:6">
      <c r="A908" s="70" t="s">
        <v>9299</v>
      </c>
      <c r="C908" t="s">
        <v>10526</v>
      </c>
      <c r="E908" s="26"/>
      <c r="F908" s="26"/>
    </row>
    <row r="909" spans="1:6">
      <c r="A909" s="70" t="s">
        <v>9300</v>
      </c>
      <c r="C909" t="s">
        <v>10527</v>
      </c>
    </row>
    <row r="910" spans="1:6">
      <c r="A910" s="70" t="s">
        <v>9301</v>
      </c>
      <c r="C910" t="s">
        <v>10528</v>
      </c>
      <c r="E910" s="26"/>
      <c r="F910" s="26"/>
    </row>
    <row r="911" spans="1:6">
      <c r="A911" s="70" t="s">
        <v>9302</v>
      </c>
      <c r="C911" t="s">
        <v>10529</v>
      </c>
      <c r="E911" s="26"/>
      <c r="F911" s="26"/>
    </row>
    <row r="912" spans="1:6">
      <c r="A912" s="70" t="s">
        <v>9303</v>
      </c>
      <c r="C912" t="s">
        <v>10530</v>
      </c>
      <c r="E912" s="26"/>
      <c r="F912" s="26"/>
    </row>
    <row r="913" spans="1:6">
      <c r="A913" s="70" t="s">
        <v>9304</v>
      </c>
      <c r="C913" t="s">
        <v>10531</v>
      </c>
      <c r="E913" s="26"/>
      <c r="F913" s="26"/>
    </row>
    <row r="914" spans="1:6">
      <c r="A914" s="70" t="s">
        <v>9305</v>
      </c>
      <c r="C914" t="s">
        <v>10532</v>
      </c>
      <c r="E914" s="26"/>
      <c r="F914" s="26"/>
    </row>
    <row r="915" spans="1:6">
      <c r="A915" s="70" t="s">
        <v>9306</v>
      </c>
      <c r="C915" t="s">
        <v>10533</v>
      </c>
      <c r="E915" s="26"/>
      <c r="F915" s="26"/>
    </row>
    <row r="916" spans="1:6">
      <c r="A916" s="70" t="s">
        <v>9307</v>
      </c>
      <c r="C916" t="s">
        <v>10534</v>
      </c>
      <c r="E916" s="26"/>
      <c r="F916" s="26"/>
    </row>
    <row r="917" spans="1:6">
      <c r="A917" s="70" t="s">
        <v>9308</v>
      </c>
      <c r="C917" t="s">
        <v>10535</v>
      </c>
      <c r="E917" s="26"/>
      <c r="F917" s="26"/>
    </row>
    <row r="918" spans="1:6">
      <c r="A918" s="70" t="s">
        <v>9309</v>
      </c>
      <c r="C918" t="s">
        <v>10536</v>
      </c>
      <c r="E918" s="26"/>
      <c r="F918" s="26"/>
    </row>
    <row r="919" spans="1:6">
      <c r="A919" s="70" t="s">
        <v>9310</v>
      </c>
      <c r="C919" t="s">
        <v>10537</v>
      </c>
      <c r="E919" s="26"/>
      <c r="F919" s="26"/>
    </row>
    <row r="920" spans="1:6">
      <c r="A920" s="70" t="s">
        <v>9311</v>
      </c>
      <c r="C920" t="s">
        <v>10538</v>
      </c>
      <c r="E920" s="26"/>
      <c r="F920" s="26"/>
    </row>
    <row r="921" spans="1:6">
      <c r="A921" s="70" t="s">
        <v>9312</v>
      </c>
      <c r="C921" t="s">
        <v>10539</v>
      </c>
      <c r="E921" s="26"/>
      <c r="F921" s="26"/>
    </row>
    <row r="922" spans="1:6">
      <c r="A922" s="70" t="s">
        <v>9313</v>
      </c>
      <c r="C922" t="s">
        <v>10540</v>
      </c>
      <c r="E922" s="26"/>
      <c r="F922" s="26"/>
    </row>
    <row r="923" spans="1:6">
      <c r="A923" s="70" t="s">
        <v>9314</v>
      </c>
      <c r="C923" t="s">
        <v>10541</v>
      </c>
      <c r="E923" s="26"/>
      <c r="F923" s="26"/>
    </row>
    <row r="924" spans="1:6">
      <c r="A924" s="70" t="s">
        <v>9315</v>
      </c>
      <c r="C924" t="s">
        <v>10542</v>
      </c>
      <c r="E924" s="26"/>
      <c r="F924" s="26"/>
    </row>
    <row r="925" spans="1:6">
      <c r="A925" s="70" t="s">
        <v>9316</v>
      </c>
      <c r="C925" t="s">
        <v>10543</v>
      </c>
      <c r="E925" s="26"/>
      <c r="F925" s="26"/>
    </row>
    <row r="926" spans="1:6">
      <c r="A926" s="70" t="s">
        <v>9317</v>
      </c>
      <c r="C926" t="s">
        <v>10544</v>
      </c>
      <c r="E926" s="26"/>
      <c r="F926" s="26"/>
    </row>
    <row r="927" spans="1:6">
      <c r="A927" s="70" t="s">
        <v>9318</v>
      </c>
      <c r="C927" t="s">
        <v>10545</v>
      </c>
      <c r="E927" s="26"/>
      <c r="F927" s="26"/>
    </row>
    <row r="928" spans="1:6">
      <c r="A928" s="70" t="s">
        <v>9319</v>
      </c>
      <c r="C928" t="s">
        <v>10546</v>
      </c>
      <c r="E928" s="26"/>
      <c r="F928" s="26"/>
    </row>
    <row r="929" spans="1:6">
      <c r="A929" s="70" t="s">
        <v>9320</v>
      </c>
      <c r="C929" t="s">
        <v>10547</v>
      </c>
      <c r="E929" s="26"/>
      <c r="F929" s="26"/>
    </row>
    <row r="930" spans="1:6">
      <c r="A930" s="70" t="s">
        <v>9321</v>
      </c>
      <c r="C930" t="s">
        <v>10548</v>
      </c>
      <c r="E930" s="26"/>
      <c r="F930" s="26"/>
    </row>
    <row r="931" spans="1:6">
      <c r="A931" s="70" t="s">
        <v>9322</v>
      </c>
      <c r="C931" t="s">
        <v>10549</v>
      </c>
      <c r="E931" s="26"/>
      <c r="F931" s="26"/>
    </row>
    <row r="932" spans="1:6">
      <c r="A932" s="70" t="s">
        <v>9323</v>
      </c>
      <c r="C932" t="s">
        <v>10550</v>
      </c>
      <c r="E932" s="26"/>
      <c r="F932" s="26"/>
    </row>
    <row r="933" spans="1:6">
      <c r="A933" s="70" t="s">
        <v>9324</v>
      </c>
      <c r="C933" t="s">
        <v>10551</v>
      </c>
      <c r="E933" s="26"/>
      <c r="F933" s="26"/>
    </row>
    <row r="934" spans="1:6">
      <c r="A934" s="70" t="s">
        <v>9325</v>
      </c>
      <c r="C934" t="s">
        <v>10552</v>
      </c>
      <c r="E934" s="26"/>
      <c r="F934" s="26"/>
    </row>
    <row r="935" spans="1:6">
      <c r="A935" s="70" t="s">
        <v>9326</v>
      </c>
      <c r="C935" t="s">
        <v>10553</v>
      </c>
      <c r="E935" s="26"/>
      <c r="F935" s="26"/>
    </row>
    <row r="936" spans="1:6">
      <c r="A936" s="70" t="s">
        <v>9327</v>
      </c>
      <c r="C936" t="s">
        <v>10554</v>
      </c>
      <c r="E936" s="26"/>
      <c r="F936" s="26"/>
    </row>
    <row r="937" spans="1:6">
      <c r="A937" s="70" t="s">
        <v>9328</v>
      </c>
      <c r="C937" t="s">
        <v>10555</v>
      </c>
      <c r="E937" s="26"/>
      <c r="F937" s="26"/>
    </row>
    <row r="938" spans="1:6">
      <c r="A938" s="70" t="s">
        <v>9329</v>
      </c>
      <c r="C938" t="s">
        <v>10556</v>
      </c>
      <c r="E938" s="26"/>
      <c r="F938" s="26"/>
    </row>
    <row r="939" spans="1:6">
      <c r="A939" s="70" t="s">
        <v>9330</v>
      </c>
      <c r="C939" t="s">
        <v>10557</v>
      </c>
      <c r="E939" s="26"/>
      <c r="F939" s="26"/>
    </row>
    <row r="940" spans="1:6">
      <c r="A940" s="70" t="s">
        <v>9331</v>
      </c>
      <c r="C940" t="s">
        <v>10558</v>
      </c>
      <c r="E940" s="26"/>
      <c r="F940" s="26"/>
    </row>
    <row r="941" spans="1:6">
      <c r="A941" s="70" t="s">
        <v>9332</v>
      </c>
      <c r="C941" t="s">
        <v>10559</v>
      </c>
      <c r="E941" s="26"/>
      <c r="F941" s="26"/>
    </row>
    <row r="942" spans="1:6">
      <c r="A942" s="70" t="s">
        <v>9333</v>
      </c>
      <c r="C942" t="s">
        <v>10560</v>
      </c>
      <c r="E942" s="26"/>
      <c r="F942" s="26"/>
    </row>
    <row r="943" spans="1:6">
      <c r="A943" s="70" t="s">
        <v>9334</v>
      </c>
      <c r="C943" t="s">
        <v>10561</v>
      </c>
      <c r="E943" s="26"/>
      <c r="F943" s="26"/>
    </row>
    <row r="944" spans="1:6">
      <c r="A944" s="70" t="s">
        <v>9335</v>
      </c>
      <c r="C944" t="s">
        <v>10562</v>
      </c>
      <c r="E944" s="26"/>
      <c r="F944" s="26"/>
    </row>
    <row r="945" spans="1:6">
      <c r="A945" s="70" t="s">
        <v>9336</v>
      </c>
      <c r="C945" t="s">
        <v>10563</v>
      </c>
      <c r="E945" s="26"/>
      <c r="F945" s="26"/>
    </row>
    <row r="946" spans="1:6">
      <c r="A946" s="70" t="s">
        <v>9337</v>
      </c>
      <c r="C946" t="s">
        <v>10564</v>
      </c>
      <c r="E946" s="26"/>
      <c r="F946" s="26"/>
    </row>
    <row r="947" spans="1:6">
      <c r="A947" s="70" t="s">
        <v>9338</v>
      </c>
      <c r="C947" t="s">
        <v>10565</v>
      </c>
      <c r="E947" s="26"/>
      <c r="F947" s="26"/>
    </row>
    <row r="948" spans="1:6">
      <c r="A948" s="70" t="s">
        <v>9339</v>
      </c>
      <c r="C948" t="s">
        <v>10566</v>
      </c>
      <c r="E948" s="26"/>
      <c r="F948" s="26"/>
    </row>
    <row r="949" spans="1:6">
      <c r="A949" s="70" t="s">
        <v>9340</v>
      </c>
      <c r="C949" t="s">
        <v>10567</v>
      </c>
      <c r="E949" s="26"/>
      <c r="F949" s="26"/>
    </row>
    <row r="950" spans="1:6">
      <c r="A950" s="70" t="s">
        <v>9341</v>
      </c>
      <c r="C950" t="s">
        <v>10568</v>
      </c>
      <c r="E950" s="26"/>
      <c r="F950" s="26"/>
    </row>
    <row r="951" spans="1:6">
      <c r="A951" s="70" t="s">
        <v>9342</v>
      </c>
      <c r="C951" t="s">
        <v>10569</v>
      </c>
      <c r="E951" s="26"/>
      <c r="F951" s="26"/>
    </row>
    <row r="952" spans="1:6">
      <c r="A952" s="70" t="s">
        <v>9343</v>
      </c>
      <c r="C952" t="s">
        <v>10570</v>
      </c>
      <c r="E952" s="26"/>
      <c r="F952" s="26"/>
    </row>
    <row r="953" spans="1:6">
      <c r="A953" s="70" t="s">
        <v>9344</v>
      </c>
      <c r="C953" t="s">
        <v>10571</v>
      </c>
      <c r="E953" s="26"/>
      <c r="F953" s="26"/>
    </row>
    <row r="954" spans="1:6">
      <c r="A954" s="70" t="s">
        <v>9345</v>
      </c>
      <c r="C954" t="s">
        <v>10572</v>
      </c>
      <c r="E954" s="26"/>
      <c r="F954" s="26"/>
    </row>
    <row r="955" spans="1:6">
      <c r="A955" s="70" t="s">
        <v>9346</v>
      </c>
      <c r="C955" t="s">
        <v>10573</v>
      </c>
      <c r="E955" s="26"/>
      <c r="F955" s="26"/>
    </row>
    <row r="956" spans="1:6">
      <c r="A956" s="70" t="s">
        <v>9347</v>
      </c>
      <c r="C956" t="s">
        <v>10574</v>
      </c>
      <c r="E956" s="26"/>
      <c r="F956" s="26"/>
    </row>
    <row r="957" spans="1:6">
      <c r="A957" s="70" t="s">
        <v>9348</v>
      </c>
      <c r="C957" t="s">
        <v>10575</v>
      </c>
      <c r="E957" s="26"/>
      <c r="F957" s="26"/>
    </row>
    <row r="958" spans="1:6">
      <c r="A958" s="70" t="s">
        <v>9349</v>
      </c>
      <c r="C958" t="s">
        <v>10576</v>
      </c>
      <c r="E958" s="26"/>
      <c r="F958" s="26"/>
    </row>
    <row r="959" spans="1:6">
      <c r="A959" s="70" t="s">
        <v>9350</v>
      </c>
      <c r="C959" t="s">
        <v>10577</v>
      </c>
      <c r="E959" s="26"/>
      <c r="F959" s="26"/>
    </row>
    <row r="960" spans="1:6">
      <c r="A960" s="70" t="s">
        <v>9351</v>
      </c>
      <c r="C960" t="s">
        <v>10578</v>
      </c>
      <c r="E960" s="26"/>
      <c r="F960" s="26"/>
    </row>
    <row r="961" spans="1:6">
      <c r="A961" s="70" t="s">
        <v>9352</v>
      </c>
      <c r="C961" t="s">
        <v>10579</v>
      </c>
      <c r="E961" s="26"/>
      <c r="F961" s="26"/>
    </row>
    <row r="962" spans="1:6">
      <c r="A962" s="70" t="s">
        <v>9353</v>
      </c>
      <c r="C962" t="s">
        <v>10580</v>
      </c>
      <c r="E962" s="26"/>
      <c r="F962" s="26"/>
    </row>
    <row r="963" spans="1:6">
      <c r="A963" s="70" t="s">
        <v>9354</v>
      </c>
      <c r="C963" t="s">
        <v>10581</v>
      </c>
      <c r="E963" s="26"/>
      <c r="F963" s="26"/>
    </row>
    <row r="964" spans="1:6">
      <c r="A964" s="70" t="s">
        <v>9355</v>
      </c>
      <c r="C964" t="s">
        <v>10582</v>
      </c>
      <c r="E964" s="26"/>
      <c r="F964" s="26"/>
    </row>
    <row r="965" spans="1:6">
      <c r="A965" s="70" t="s">
        <v>9356</v>
      </c>
      <c r="C965" t="s">
        <v>10583</v>
      </c>
      <c r="E965" s="26"/>
      <c r="F965" s="26"/>
    </row>
    <row r="966" spans="1:6">
      <c r="A966" s="70" t="s">
        <v>9357</v>
      </c>
      <c r="C966" t="s">
        <v>10584</v>
      </c>
      <c r="E966" s="26"/>
      <c r="F966" s="26"/>
    </row>
    <row r="967" spans="1:6">
      <c r="A967" s="70" t="s">
        <v>9358</v>
      </c>
      <c r="C967" t="s">
        <v>10585</v>
      </c>
      <c r="E967" s="26"/>
      <c r="F967" s="26"/>
    </row>
    <row r="968" spans="1:6">
      <c r="A968" s="70" t="s">
        <v>9359</v>
      </c>
      <c r="C968" t="s">
        <v>10586</v>
      </c>
      <c r="E968" s="26"/>
      <c r="F968" s="26"/>
    </row>
    <row r="969" spans="1:6">
      <c r="A969" s="70" t="s">
        <v>9360</v>
      </c>
      <c r="C969" t="s">
        <v>10587</v>
      </c>
      <c r="E969" s="26"/>
      <c r="F969" s="26"/>
    </row>
    <row r="970" spans="1:6">
      <c r="A970" s="70" t="s">
        <v>9361</v>
      </c>
      <c r="C970" t="s">
        <v>10588</v>
      </c>
    </row>
    <row r="971" spans="1:6">
      <c r="A971" s="70" t="s">
        <v>9362</v>
      </c>
      <c r="C971" t="s">
        <v>10589</v>
      </c>
    </row>
    <row r="972" spans="1:6">
      <c r="A972" s="70" t="s">
        <v>9363</v>
      </c>
      <c r="C972" t="s">
        <v>10590</v>
      </c>
    </row>
    <row r="973" spans="1:6">
      <c r="A973" s="70" t="s">
        <v>9364</v>
      </c>
      <c r="C973" t="s">
        <v>10591</v>
      </c>
    </row>
    <row r="974" spans="1:6">
      <c r="A974" s="70" t="s">
        <v>9365</v>
      </c>
      <c r="C974" t="s">
        <v>10592</v>
      </c>
    </row>
    <row r="975" spans="1:6">
      <c r="A975" s="70" t="s">
        <v>9366</v>
      </c>
      <c r="C975" t="s">
        <v>10593</v>
      </c>
    </row>
    <row r="976" spans="1:6">
      <c r="A976" s="70" t="s">
        <v>9367</v>
      </c>
      <c r="C976" t="s">
        <v>10594</v>
      </c>
    </row>
    <row r="977" spans="1:3">
      <c r="A977" s="70" t="s">
        <v>9368</v>
      </c>
      <c r="C977" t="s">
        <v>10595</v>
      </c>
    </row>
    <row r="978" spans="1:3">
      <c r="A978" s="70" t="s">
        <v>9369</v>
      </c>
      <c r="C978" t="s">
        <v>10596</v>
      </c>
    </row>
    <row r="979" spans="1:3">
      <c r="A979" s="70" t="s">
        <v>9370</v>
      </c>
      <c r="C979" t="s">
        <v>10597</v>
      </c>
    </row>
    <row r="980" spans="1:3">
      <c r="A980" s="70" t="s">
        <v>9371</v>
      </c>
      <c r="C980" t="s">
        <v>10598</v>
      </c>
    </row>
    <row r="981" spans="1:3">
      <c r="A981" s="70" t="s">
        <v>9372</v>
      </c>
      <c r="C981" t="s">
        <v>10599</v>
      </c>
    </row>
    <row r="982" spans="1:3">
      <c r="A982" s="70" t="s">
        <v>9373</v>
      </c>
      <c r="C982" t="s">
        <v>10600</v>
      </c>
    </row>
    <row r="983" spans="1:3">
      <c r="A983" s="70" t="s">
        <v>9374</v>
      </c>
      <c r="C983" t="s">
        <v>10601</v>
      </c>
    </row>
    <row r="984" spans="1:3">
      <c r="A984" s="70" t="s">
        <v>9375</v>
      </c>
      <c r="C984" t="s">
        <v>10602</v>
      </c>
    </row>
    <row r="985" spans="1:3">
      <c r="A985" s="70" t="s">
        <v>9376</v>
      </c>
      <c r="C985" t="s">
        <v>10603</v>
      </c>
    </row>
    <row r="986" spans="1:3">
      <c r="A986" s="70" t="s">
        <v>9377</v>
      </c>
      <c r="C986" t="s">
        <v>10604</v>
      </c>
    </row>
    <row r="987" spans="1:3">
      <c r="A987" s="70" t="s">
        <v>9378</v>
      </c>
      <c r="C987" t="s">
        <v>10605</v>
      </c>
    </row>
    <row r="988" spans="1:3">
      <c r="A988" s="70" t="s">
        <v>9379</v>
      </c>
      <c r="C988" t="s">
        <v>10606</v>
      </c>
    </row>
    <row r="989" spans="1:3">
      <c r="A989" s="70" t="s">
        <v>9380</v>
      </c>
      <c r="C989" t="s">
        <v>10607</v>
      </c>
    </row>
    <row r="990" spans="1:3">
      <c r="A990" s="70" t="s">
        <v>9381</v>
      </c>
      <c r="C990" t="s">
        <v>10608</v>
      </c>
    </row>
    <row r="991" spans="1:3">
      <c r="A991" s="70" t="s">
        <v>9382</v>
      </c>
      <c r="C991" t="s">
        <v>10609</v>
      </c>
    </row>
    <row r="992" spans="1:3">
      <c r="A992" s="70" t="s">
        <v>9383</v>
      </c>
      <c r="C992" t="s">
        <v>10610</v>
      </c>
    </row>
    <row r="993" spans="1:3">
      <c r="A993" s="70" t="s">
        <v>9384</v>
      </c>
      <c r="C993" t="s">
        <v>10611</v>
      </c>
    </row>
    <row r="994" spans="1:3">
      <c r="A994" s="70" t="s">
        <v>9385</v>
      </c>
      <c r="C994" t="s">
        <v>10612</v>
      </c>
    </row>
    <row r="995" spans="1:3">
      <c r="A995" s="70" t="s">
        <v>9386</v>
      </c>
      <c r="C995" t="s">
        <v>10613</v>
      </c>
    </row>
    <row r="996" spans="1:3">
      <c r="A996" s="70" t="s">
        <v>9387</v>
      </c>
      <c r="C996" t="s">
        <v>10614</v>
      </c>
    </row>
    <row r="997" spans="1:3">
      <c r="A997" s="70" t="s">
        <v>9388</v>
      </c>
      <c r="C997" t="s">
        <v>10615</v>
      </c>
    </row>
    <row r="998" spans="1:3">
      <c r="A998" s="70" t="s">
        <v>9389</v>
      </c>
      <c r="C998" t="s">
        <v>10616</v>
      </c>
    </row>
    <row r="999" spans="1:3">
      <c r="A999" s="70" t="s">
        <v>9390</v>
      </c>
      <c r="C999" t="s">
        <v>10617</v>
      </c>
    </row>
    <row r="1000" spans="1:3">
      <c r="A1000" s="70" t="s">
        <v>9391</v>
      </c>
      <c r="C1000" t="s">
        <v>10618</v>
      </c>
    </row>
    <row r="1001" spans="1:3">
      <c r="A1001" s="70" t="s">
        <v>9392</v>
      </c>
      <c r="C1001" t="s">
        <v>10619</v>
      </c>
    </row>
    <row r="1002" spans="1:3">
      <c r="A1002" s="70" t="s">
        <v>9393</v>
      </c>
      <c r="C1002" t="s">
        <v>10620</v>
      </c>
    </row>
    <row r="1003" spans="1:3">
      <c r="A1003" s="70" t="s">
        <v>9394</v>
      </c>
      <c r="C1003" t="s">
        <v>10621</v>
      </c>
    </row>
    <row r="1004" spans="1:3">
      <c r="A1004" s="70" t="s">
        <v>9395</v>
      </c>
      <c r="C1004" t="s">
        <v>10622</v>
      </c>
    </row>
    <row r="1005" spans="1:3">
      <c r="A1005" s="70" t="s">
        <v>9396</v>
      </c>
      <c r="C1005" t="s">
        <v>10623</v>
      </c>
    </row>
    <row r="1006" spans="1:3">
      <c r="A1006" s="70" t="s">
        <v>9397</v>
      </c>
      <c r="C1006" t="s">
        <v>10624</v>
      </c>
    </row>
    <row r="1007" spans="1:3">
      <c r="A1007" s="70" t="s">
        <v>9398</v>
      </c>
      <c r="C1007" t="s">
        <v>10625</v>
      </c>
    </row>
    <row r="1008" spans="1:3">
      <c r="A1008" s="70" t="s">
        <v>9399</v>
      </c>
      <c r="C1008" t="s">
        <v>10626</v>
      </c>
    </row>
    <row r="1009" spans="1:3">
      <c r="A1009" s="70" t="s">
        <v>9400</v>
      </c>
      <c r="C1009" t="s">
        <v>10627</v>
      </c>
    </row>
    <row r="1010" spans="1:3">
      <c r="A1010" s="70" t="s">
        <v>9401</v>
      </c>
      <c r="C1010" t="s">
        <v>10628</v>
      </c>
    </row>
    <row r="1011" spans="1:3">
      <c r="A1011" s="70" t="s">
        <v>9402</v>
      </c>
      <c r="C1011" t="s">
        <v>10629</v>
      </c>
    </row>
    <row r="1012" spans="1:3">
      <c r="A1012" s="70" t="s">
        <v>9403</v>
      </c>
      <c r="C1012" t="s">
        <v>10630</v>
      </c>
    </row>
    <row r="1013" spans="1:3">
      <c r="A1013" s="70" t="s">
        <v>9404</v>
      </c>
      <c r="C1013" t="s">
        <v>10631</v>
      </c>
    </row>
    <row r="1014" spans="1:3">
      <c r="A1014" s="70" t="s">
        <v>9405</v>
      </c>
      <c r="C1014" t="s">
        <v>10632</v>
      </c>
    </row>
    <row r="1015" spans="1:3">
      <c r="A1015" s="70" t="s">
        <v>9406</v>
      </c>
      <c r="C1015" t="s">
        <v>10633</v>
      </c>
    </row>
    <row r="1016" spans="1:3">
      <c r="A1016" s="70" t="s">
        <v>9407</v>
      </c>
      <c r="C1016" t="s">
        <v>10634</v>
      </c>
    </row>
    <row r="1017" spans="1:3">
      <c r="A1017" s="70" t="s">
        <v>9408</v>
      </c>
      <c r="C1017" t="s">
        <v>10635</v>
      </c>
    </row>
    <row r="1018" spans="1:3">
      <c r="A1018" s="70" t="s">
        <v>9409</v>
      </c>
      <c r="C1018" t="s">
        <v>10636</v>
      </c>
    </row>
    <row r="1019" spans="1:3">
      <c r="A1019" s="70" t="s">
        <v>9410</v>
      </c>
      <c r="C1019" t="s">
        <v>10637</v>
      </c>
    </row>
    <row r="1020" spans="1:3">
      <c r="A1020" s="70" t="s">
        <v>9411</v>
      </c>
      <c r="C1020" t="s">
        <v>10638</v>
      </c>
    </row>
    <row r="1021" spans="1:3">
      <c r="A1021" s="70" t="s">
        <v>9412</v>
      </c>
      <c r="C1021" s="73" t="s">
        <v>10639</v>
      </c>
    </row>
    <row r="1022" spans="1:3">
      <c r="A1022" s="70" t="s">
        <v>9413</v>
      </c>
      <c r="C1022" t="s">
        <v>10640</v>
      </c>
    </row>
    <row r="1023" spans="1:3">
      <c r="A1023" s="70" t="s">
        <v>9414</v>
      </c>
      <c r="C1023" t="s">
        <v>10641</v>
      </c>
    </row>
    <row r="1024" spans="1:3">
      <c r="A1024" s="70" t="s">
        <v>9415</v>
      </c>
      <c r="C1024" t="s">
        <v>10642</v>
      </c>
    </row>
    <row r="1025" spans="1:3">
      <c r="A1025" s="70" t="s">
        <v>9416</v>
      </c>
      <c r="C1025" t="s">
        <v>10643</v>
      </c>
    </row>
    <row r="1026" spans="1:3">
      <c r="A1026" s="70" t="s">
        <v>9417</v>
      </c>
      <c r="C1026" t="s">
        <v>10644</v>
      </c>
    </row>
    <row r="1027" spans="1:3">
      <c r="A1027" s="70" t="s">
        <v>9418</v>
      </c>
      <c r="C1027" t="s">
        <v>10645</v>
      </c>
    </row>
    <row r="1028" spans="1:3">
      <c r="A1028" s="70" t="s">
        <v>9419</v>
      </c>
      <c r="C1028" t="s">
        <v>10646</v>
      </c>
    </row>
    <row r="1029" spans="1:3">
      <c r="A1029" s="70" t="s">
        <v>9420</v>
      </c>
      <c r="C1029" t="s">
        <v>10647</v>
      </c>
    </row>
    <row r="1030" spans="1:3">
      <c r="A1030" s="70" t="s">
        <v>9421</v>
      </c>
      <c r="C1030" t="s">
        <v>10648</v>
      </c>
    </row>
    <row r="1031" spans="1:3">
      <c r="A1031" s="70" t="s">
        <v>9422</v>
      </c>
      <c r="C1031" t="s">
        <v>10649</v>
      </c>
    </row>
    <row r="1032" spans="1:3">
      <c r="A1032" s="70" t="s">
        <v>9423</v>
      </c>
      <c r="C1032" t="s">
        <v>10650</v>
      </c>
    </row>
    <row r="1033" spans="1:3">
      <c r="A1033" s="70" t="s">
        <v>9424</v>
      </c>
      <c r="C1033" t="s">
        <v>10651</v>
      </c>
    </row>
    <row r="1034" spans="1:3">
      <c r="A1034" s="70" t="s">
        <v>9425</v>
      </c>
      <c r="C1034" t="s">
        <v>10652</v>
      </c>
    </row>
    <row r="1035" spans="1:3">
      <c r="A1035" s="70" t="s">
        <v>9426</v>
      </c>
      <c r="C1035" t="s">
        <v>10653</v>
      </c>
    </row>
    <row r="1036" spans="1:3">
      <c r="A1036" s="70" t="s">
        <v>9427</v>
      </c>
      <c r="C1036" t="s">
        <v>10654</v>
      </c>
    </row>
    <row r="1037" spans="1:3">
      <c r="A1037" s="70" t="s">
        <v>9428</v>
      </c>
      <c r="C1037" t="s">
        <v>10655</v>
      </c>
    </row>
    <row r="1038" spans="1:3">
      <c r="A1038" s="70" t="s">
        <v>9429</v>
      </c>
      <c r="C1038" t="s">
        <v>10656</v>
      </c>
    </row>
    <row r="1039" spans="1:3">
      <c r="A1039" s="70" t="s">
        <v>9430</v>
      </c>
      <c r="C1039" t="s">
        <v>10657</v>
      </c>
    </row>
    <row r="1040" spans="1:3">
      <c r="A1040" s="70" t="s">
        <v>9431</v>
      </c>
      <c r="C1040" t="s">
        <v>10658</v>
      </c>
    </row>
    <row r="1041" spans="1:3">
      <c r="A1041" s="70" t="s">
        <v>9432</v>
      </c>
      <c r="C1041" t="s">
        <v>10659</v>
      </c>
    </row>
    <row r="1042" spans="1:3">
      <c r="A1042" s="70" t="s">
        <v>9433</v>
      </c>
      <c r="C1042" t="s">
        <v>10660</v>
      </c>
    </row>
    <row r="1043" spans="1:3">
      <c r="A1043" s="70" t="s">
        <v>9434</v>
      </c>
      <c r="C1043" t="s">
        <v>10661</v>
      </c>
    </row>
    <row r="1044" spans="1:3">
      <c r="A1044" s="70" t="s">
        <v>9435</v>
      </c>
      <c r="C1044" t="s">
        <v>10662</v>
      </c>
    </row>
    <row r="1045" spans="1:3">
      <c r="A1045" s="70" t="s">
        <v>9436</v>
      </c>
      <c r="C1045" t="s">
        <v>10663</v>
      </c>
    </row>
    <row r="1046" spans="1:3">
      <c r="A1046" s="70" t="s">
        <v>9437</v>
      </c>
      <c r="C1046" t="s">
        <v>10664</v>
      </c>
    </row>
    <row r="1047" spans="1:3">
      <c r="A1047" s="70" t="s">
        <v>9438</v>
      </c>
      <c r="C1047" t="s">
        <v>10665</v>
      </c>
    </row>
    <row r="1048" spans="1:3">
      <c r="A1048" s="70" t="s">
        <v>9439</v>
      </c>
      <c r="C1048" t="s">
        <v>10666</v>
      </c>
    </row>
    <row r="1049" spans="1:3">
      <c r="A1049" s="70" t="s">
        <v>9440</v>
      </c>
      <c r="C1049" t="s">
        <v>10667</v>
      </c>
    </row>
    <row r="1050" spans="1:3">
      <c r="A1050" s="70" t="s">
        <v>9441</v>
      </c>
      <c r="C1050" t="s">
        <v>10668</v>
      </c>
    </row>
    <row r="1051" spans="1:3">
      <c r="A1051" s="70" t="s">
        <v>9442</v>
      </c>
      <c r="C1051" t="s">
        <v>10669</v>
      </c>
    </row>
    <row r="1052" spans="1:3">
      <c r="A1052" s="70" t="s">
        <v>9443</v>
      </c>
      <c r="C1052" t="s">
        <v>10670</v>
      </c>
    </row>
    <row r="1053" spans="1:3">
      <c r="A1053" s="70" t="s">
        <v>9444</v>
      </c>
      <c r="C1053" t="s">
        <v>10671</v>
      </c>
    </row>
    <row r="1054" spans="1:3">
      <c r="A1054" s="70" t="s">
        <v>9445</v>
      </c>
      <c r="C1054" t="s">
        <v>10672</v>
      </c>
    </row>
    <row r="1055" spans="1:3">
      <c r="A1055" s="70" t="s">
        <v>9446</v>
      </c>
      <c r="C1055" t="s">
        <v>10673</v>
      </c>
    </row>
    <row r="1056" spans="1:3">
      <c r="A1056" s="70" t="s">
        <v>9447</v>
      </c>
      <c r="C1056" t="s">
        <v>10674</v>
      </c>
    </row>
    <row r="1057" spans="1:3">
      <c r="A1057" s="70" t="s">
        <v>9448</v>
      </c>
      <c r="C1057" t="s">
        <v>10675</v>
      </c>
    </row>
    <row r="1058" spans="1:3">
      <c r="A1058" s="70" t="s">
        <v>9449</v>
      </c>
      <c r="C1058" t="s">
        <v>10676</v>
      </c>
    </row>
    <row r="1059" spans="1:3">
      <c r="A1059" s="70" t="s">
        <v>9450</v>
      </c>
      <c r="C1059" s="73" t="s">
        <v>10677</v>
      </c>
    </row>
    <row r="1060" spans="1:3">
      <c r="A1060" s="70" t="s">
        <v>9451</v>
      </c>
      <c r="C1060" t="s">
        <v>10678</v>
      </c>
    </row>
    <row r="1061" spans="1:3">
      <c r="A1061" s="70" t="s">
        <v>9452</v>
      </c>
      <c r="C1061" t="s">
        <v>10679</v>
      </c>
    </row>
    <row r="1062" spans="1:3">
      <c r="A1062" s="70" t="s">
        <v>9453</v>
      </c>
      <c r="C1062" t="s">
        <v>10680</v>
      </c>
    </row>
    <row r="1063" spans="1:3">
      <c r="A1063" s="70" t="s">
        <v>9454</v>
      </c>
      <c r="C1063" t="s">
        <v>10681</v>
      </c>
    </row>
    <row r="1064" spans="1:3">
      <c r="A1064" s="70" t="s">
        <v>9455</v>
      </c>
      <c r="C1064" t="s">
        <v>10682</v>
      </c>
    </row>
    <row r="1065" spans="1:3">
      <c r="A1065" s="70" t="s">
        <v>9456</v>
      </c>
      <c r="C1065" t="s">
        <v>10683</v>
      </c>
    </row>
    <row r="1066" spans="1:3">
      <c r="A1066" s="70" t="s">
        <v>9457</v>
      </c>
      <c r="C1066" t="s">
        <v>10684</v>
      </c>
    </row>
    <row r="1067" spans="1:3">
      <c r="A1067" s="70" t="s">
        <v>9458</v>
      </c>
      <c r="C1067" t="s">
        <v>10685</v>
      </c>
    </row>
    <row r="1068" spans="1:3">
      <c r="A1068" s="70" t="s">
        <v>9459</v>
      </c>
      <c r="C1068" t="s">
        <v>10686</v>
      </c>
    </row>
    <row r="1069" spans="1:3">
      <c r="A1069" s="70" t="s">
        <v>9460</v>
      </c>
      <c r="C1069" t="s">
        <v>10687</v>
      </c>
    </row>
    <row r="1070" spans="1:3">
      <c r="A1070" s="70" t="s">
        <v>9461</v>
      </c>
      <c r="C1070" t="s">
        <v>10688</v>
      </c>
    </row>
    <row r="1071" spans="1:3">
      <c r="A1071" s="70" t="s">
        <v>9462</v>
      </c>
      <c r="C1071" t="s">
        <v>10689</v>
      </c>
    </row>
    <row r="1072" spans="1:3">
      <c r="A1072" s="70" t="s">
        <v>9463</v>
      </c>
      <c r="C1072" t="s">
        <v>10690</v>
      </c>
    </row>
    <row r="1073" spans="1:3">
      <c r="A1073" s="70" t="s">
        <v>9464</v>
      </c>
      <c r="C1073" t="s">
        <v>10691</v>
      </c>
    </row>
    <row r="1074" spans="1:3">
      <c r="A1074" s="70" t="s">
        <v>9465</v>
      </c>
      <c r="C1074" s="73" t="s">
        <v>10692</v>
      </c>
    </row>
    <row r="1075" spans="1:3">
      <c r="A1075" s="70" t="s">
        <v>9466</v>
      </c>
      <c r="C1075" t="s">
        <v>10693</v>
      </c>
    </row>
    <row r="1076" spans="1:3">
      <c r="A1076" s="70" t="s">
        <v>9467</v>
      </c>
      <c r="C1076" t="s">
        <v>10694</v>
      </c>
    </row>
    <row r="1077" spans="1:3">
      <c r="A1077" s="70" t="s">
        <v>9468</v>
      </c>
      <c r="C1077" t="s">
        <v>10695</v>
      </c>
    </row>
    <row r="1078" spans="1:3">
      <c r="A1078" s="70" t="s">
        <v>9469</v>
      </c>
      <c r="C1078" t="s">
        <v>10696</v>
      </c>
    </row>
    <row r="1079" spans="1:3">
      <c r="A1079" s="70" t="s">
        <v>9470</v>
      </c>
      <c r="C1079" t="s">
        <v>10697</v>
      </c>
    </row>
    <row r="1080" spans="1:3">
      <c r="A1080" s="70" t="s">
        <v>9471</v>
      </c>
      <c r="C1080" t="s">
        <v>10698</v>
      </c>
    </row>
    <row r="1081" spans="1:3">
      <c r="A1081" s="70" t="s">
        <v>9472</v>
      </c>
      <c r="C1081" t="s">
        <v>10699</v>
      </c>
    </row>
    <row r="1082" spans="1:3">
      <c r="A1082" s="70" t="s">
        <v>9473</v>
      </c>
      <c r="C1082" t="s">
        <v>10700</v>
      </c>
    </row>
    <row r="1083" spans="1:3">
      <c r="A1083" s="70" t="s">
        <v>9474</v>
      </c>
      <c r="C1083" t="s">
        <v>10701</v>
      </c>
    </row>
    <row r="1084" spans="1:3">
      <c r="A1084" s="70" t="s">
        <v>9475</v>
      </c>
      <c r="C1084" t="s">
        <v>10702</v>
      </c>
    </row>
    <row r="1085" spans="1:3">
      <c r="A1085" s="70" t="s">
        <v>9476</v>
      </c>
      <c r="C1085" t="s">
        <v>10703</v>
      </c>
    </row>
    <row r="1086" spans="1:3">
      <c r="A1086" s="70" t="s">
        <v>9477</v>
      </c>
      <c r="C1086" t="s">
        <v>10704</v>
      </c>
    </row>
    <row r="1087" spans="1:3">
      <c r="A1087" s="70" t="s">
        <v>9478</v>
      </c>
      <c r="C1087" t="s">
        <v>10705</v>
      </c>
    </row>
    <row r="1088" spans="1:3">
      <c r="A1088" s="70" t="s">
        <v>9479</v>
      </c>
      <c r="C1088" t="s">
        <v>10706</v>
      </c>
    </row>
    <row r="1089" spans="1:3">
      <c r="A1089" s="70" t="s">
        <v>9480</v>
      </c>
      <c r="C1089" s="73" t="s">
        <v>10707</v>
      </c>
    </row>
    <row r="1090" spans="1:3">
      <c r="A1090" s="70" t="s">
        <v>9481</v>
      </c>
      <c r="C1090" t="s">
        <v>10708</v>
      </c>
    </row>
    <row r="1091" spans="1:3">
      <c r="A1091" s="70" t="s">
        <v>9482</v>
      </c>
      <c r="C1091" t="s">
        <v>10709</v>
      </c>
    </row>
    <row r="1092" spans="1:3">
      <c r="A1092" s="70" t="s">
        <v>9483</v>
      </c>
      <c r="C1092" t="s">
        <v>10710</v>
      </c>
    </row>
    <row r="1093" spans="1:3">
      <c r="A1093" s="70" t="s">
        <v>9484</v>
      </c>
      <c r="C1093" t="s">
        <v>10711</v>
      </c>
    </row>
    <row r="1094" spans="1:3">
      <c r="A1094" s="70" t="s">
        <v>9485</v>
      </c>
      <c r="C1094" t="s">
        <v>10712</v>
      </c>
    </row>
    <row r="1095" spans="1:3">
      <c r="A1095" s="70" t="s">
        <v>9486</v>
      </c>
      <c r="C1095" t="s">
        <v>10713</v>
      </c>
    </row>
    <row r="1096" spans="1:3">
      <c r="A1096" s="70" t="s">
        <v>9487</v>
      </c>
      <c r="C1096" t="s">
        <v>10714</v>
      </c>
    </row>
    <row r="1097" spans="1:3">
      <c r="A1097" s="70" t="s">
        <v>9488</v>
      </c>
      <c r="C1097" t="s">
        <v>10715</v>
      </c>
    </row>
    <row r="1098" spans="1:3">
      <c r="A1098" s="70" t="s">
        <v>9489</v>
      </c>
      <c r="C1098" t="s">
        <v>10716</v>
      </c>
    </row>
    <row r="1099" spans="1:3">
      <c r="A1099" s="70" t="s">
        <v>9490</v>
      </c>
      <c r="C1099" t="s">
        <v>10717</v>
      </c>
    </row>
    <row r="1100" spans="1:3">
      <c r="A1100" s="70" t="s">
        <v>9491</v>
      </c>
      <c r="C1100" t="s">
        <v>10718</v>
      </c>
    </row>
    <row r="1101" spans="1:3">
      <c r="A1101" s="70" t="s">
        <v>9492</v>
      </c>
      <c r="C1101" t="s">
        <v>10719</v>
      </c>
    </row>
    <row r="1102" spans="1:3">
      <c r="A1102" s="70" t="s">
        <v>9493</v>
      </c>
      <c r="C1102" t="s">
        <v>10720</v>
      </c>
    </row>
    <row r="1103" spans="1:3">
      <c r="A1103" s="70" t="s">
        <v>9494</v>
      </c>
      <c r="C1103" t="s">
        <v>10721</v>
      </c>
    </row>
    <row r="1104" spans="1:3">
      <c r="A1104" s="70" t="s">
        <v>9495</v>
      </c>
      <c r="C1104" s="73" t="s">
        <v>10722</v>
      </c>
    </row>
    <row r="1105" spans="1:3">
      <c r="A1105" s="70" t="s">
        <v>9496</v>
      </c>
      <c r="C1105" t="s">
        <v>10723</v>
      </c>
    </row>
    <row r="1106" spans="1:3">
      <c r="A1106" s="70" t="s">
        <v>9497</v>
      </c>
      <c r="C1106" t="s">
        <v>10724</v>
      </c>
    </row>
    <row r="1107" spans="1:3">
      <c r="A1107" s="70" t="s">
        <v>9498</v>
      </c>
      <c r="C1107" t="s">
        <v>10725</v>
      </c>
    </row>
    <row r="1108" spans="1:3">
      <c r="A1108" s="70" t="s">
        <v>9499</v>
      </c>
      <c r="C1108" t="s">
        <v>10726</v>
      </c>
    </row>
    <row r="1109" spans="1:3">
      <c r="A1109" s="70" t="s">
        <v>9500</v>
      </c>
      <c r="C1109" s="73" t="s">
        <v>10727</v>
      </c>
    </row>
    <row r="1110" spans="1:3">
      <c r="A1110" s="70" t="s">
        <v>9501</v>
      </c>
      <c r="C1110" t="s">
        <v>10728</v>
      </c>
    </row>
    <row r="1111" spans="1:3">
      <c r="A1111" s="70" t="s">
        <v>9502</v>
      </c>
      <c r="C1111" t="s">
        <v>10729</v>
      </c>
    </row>
    <row r="1112" spans="1:3">
      <c r="A1112" s="70" t="s">
        <v>9503</v>
      </c>
      <c r="C1112" t="s">
        <v>10730</v>
      </c>
    </row>
    <row r="1113" spans="1:3">
      <c r="A1113" s="70" t="s">
        <v>9504</v>
      </c>
      <c r="C1113" t="s">
        <v>10731</v>
      </c>
    </row>
    <row r="1114" spans="1:3">
      <c r="A1114" s="70" t="s">
        <v>9505</v>
      </c>
      <c r="C1114" t="s">
        <v>10732</v>
      </c>
    </row>
    <row r="1115" spans="1:3">
      <c r="A1115" s="70" t="s">
        <v>9506</v>
      </c>
      <c r="C1115" t="s">
        <v>10733</v>
      </c>
    </row>
    <row r="1116" spans="1:3">
      <c r="A1116" s="70" t="s">
        <v>9507</v>
      </c>
      <c r="C1116" t="s">
        <v>10734</v>
      </c>
    </row>
    <row r="1117" spans="1:3">
      <c r="A1117" s="70" t="s">
        <v>9508</v>
      </c>
      <c r="C1117" t="s">
        <v>10735</v>
      </c>
    </row>
    <row r="1118" spans="1:3">
      <c r="A1118" s="70" t="s">
        <v>9509</v>
      </c>
      <c r="C1118" t="s">
        <v>10736</v>
      </c>
    </row>
    <row r="1119" spans="1:3">
      <c r="A1119" s="70" t="s">
        <v>9510</v>
      </c>
      <c r="C1119" t="s">
        <v>10737</v>
      </c>
    </row>
    <row r="1120" spans="1:3">
      <c r="A1120" s="70" t="s">
        <v>9511</v>
      </c>
      <c r="C1120" t="s">
        <v>10738</v>
      </c>
    </row>
    <row r="1121" spans="1:6">
      <c r="A1121" s="70" t="s">
        <v>9512</v>
      </c>
      <c r="C1121" t="s">
        <v>10739</v>
      </c>
    </row>
    <row r="1122" spans="1:6">
      <c r="A1122" s="70" t="s">
        <v>9513</v>
      </c>
      <c r="C1122" t="s">
        <v>10740</v>
      </c>
    </row>
    <row r="1123" spans="1:6">
      <c r="A1123" s="70" t="s">
        <v>9514</v>
      </c>
      <c r="C1123" t="s">
        <v>10741</v>
      </c>
    </row>
    <row r="1124" spans="1:6">
      <c r="A1124" s="70" t="s">
        <v>9515</v>
      </c>
      <c r="C1124" s="73" t="s">
        <v>10742</v>
      </c>
    </row>
    <row r="1125" spans="1:6">
      <c r="A1125" s="70" t="s">
        <v>9516</v>
      </c>
      <c r="C1125" t="s">
        <v>10743</v>
      </c>
    </row>
    <row r="1126" spans="1:6">
      <c r="A1126" s="70" t="s">
        <v>9517</v>
      </c>
      <c r="C1126" t="s">
        <v>10744</v>
      </c>
    </row>
    <row r="1127" spans="1:6">
      <c r="A1127" s="70" t="s">
        <v>9518</v>
      </c>
      <c r="C1127" t="s">
        <v>10745</v>
      </c>
      <c r="E1127" s="26"/>
      <c r="F1127" s="26"/>
    </row>
    <row r="1128" spans="1:6">
      <c r="A1128" s="70" t="s">
        <v>9519</v>
      </c>
      <c r="C1128" t="s">
        <v>10746</v>
      </c>
      <c r="E1128" s="26"/>
      <c r="F1128" s="26"/>
    </row>
    <row r="1129" spans="1:6">
      <c r="A1129" s="70" t="s">
        <v>9520</v>
      </c>
      <c r="C1129" t="s">
        <v>10747</v>
      </c>
      <c r="E1129" s="26"/>
      <c r="F1129" s="26"/>
    </row>
    <row r="1130" spans="1:6">
      <c r="A1130" s="70" t="s">
        <v>9521</v>
      </c>
      <c r="C1130" t="s">
        <v>10748</v>
      </c>
    </row>
    <row r="1131" spans="1:6">
      <c r="A1131" s="70" t="s">
        <v>9522</v>
      </c>
      <c r="C1131" t="s">
        <v>10749</v>
      </c>
    </row>
    <row r="1132" spans="1:6">
      <c r="A1132" s="70" t="s">
        <v>9523</v>
      </c>
      <c r="C1132" s="73" t="s">
        <v>10750</v>
      </c>
    </row>
    <row r="1133" spans="1:6">
      <c r="A1133" s="70" t="s">
        <v>9524</v>
      </c>
      <c r="C1133" t="s">
        <v>10751</v>
      </c>
    </row>
    <row r="1134" spans="1:6">
      <c r="A1134" s="70" t="s">
        <v>9525</v>
      </c>
      <c r="C1134" t="s">
        <v>10752</v>
      </c>
    </row>
    <row r="1135" spans="1:6">
      <c r="A1135" s="70" t="s">
        <v>9526</v>
      </c>
      <c r="C1135" t="s">
        <v>10753</v>
      </c>
    </row>
    <row r="1136" spans="1:6">
      <c r="A1136" s="70" t="s">
        <v>9527</v>
      </c>
      <c r="C1136" t="s">
        <v>10754</v>
      </c>
    </row>
    <row r="1137" spans="1:6">
      <c r="A1137" s="70" t="s">
        <v>9528</v>
      </c>
      <c r="C1137" t="s">
        <v>10755</v>
      </c>
    </row>
    <row r="1138" spans="1:6">
      <c r="A1138" s="70" t="s">
        <v>9529</v>
      </c>
      <c r="C1138" t="s">
        <v>10756</v>
      </c>
    </row>
    <row r="1139" spans="1:6">
      <c r="A1139" s="70" t="s">
        <v>3774</v>
      </c>
      <c r="C1139" t="s">
        <v>10990</v>
      </c>
      <c r="D1139" s="76" t="s">
        <v>1791</v>
      </c>
      <c r="E1139" s="26" t="s">
        <v>2624</v>
      </c>
      <c r="F1139" s="79" t="s">
        <v>2072</v>
      </c>
    </row>
    <row r="1140" spans="1:6">
      <c r="A1140" s="70" t="s">
        <v>3840</v>
      </c>
      <c r="C1140" t="s">
        <v>10937</v>
      </c>
      <c r="D1140" s="76" t="s">
        <v>2085</v>
      </c>
      <c r="E1140" s="26" t="s">
        <v>2625</v>
      </c>
      <c r="F1140" s="79" t="s">
        <v>2090</v>
      </c>
    </row>
    <row r="1141" spans="1:6">
      <c r="A1141" s="70" t="s">
        <v>3849</v>
      </c>
      <c r="C1141" t="s">
        <v>10938</v>
      </c>
      <c r="D1141" s="76" t="s">
        <v>2094</v>
      </c>
      <c r="E1141" s="26" t="s">
        <v>2629</v>
      </c>
      <c r="F1141" s="79" t="s">
        <v>2099</v>
      </c>
    </row>
    <row r="1142" spans="1:6">
      <c r="A1142" s="70" t="s">
        <v>3813</v>
      </c>
      <c r="C1142" t="s">
        <v>10991</v>
      </c>
      <c r="D1142" s="76" t="s">
        <v>1821</v>
      </c>
      <c r="E1142" s="26" t="s">
        <v>2630</v>
      </c>
      <c r="F1142" s="79" t="s">
        <v>2102</v>
      </c>
    </row>
    <row r="1143" spans="1:6">
      <c r="A1143" s="70" t="s">
        <v>4176</v>
      </c>
      <c r="C1143" t="s">
        <v>10965</v>
      </c>
      <c r="D1143" s="76" t="s">
        <v>2557</v>
      </c>
      <c r="E1143" s="26" t="s">
        <v>2632</v>
      </c>
      <c r="F1143" s="79" t="s">
        <v>2111</v>
      </c>
    </row>
    <row r="1144" spans="1:6">
      <c r="A1144" s="70" t="s">
        <v>3852</v>
      </c>
      <c r="C1144" t="s">
        <v>10939</v>
      </c>
      <c r="D1144" s="76" t="s">
        <v>2097</v>
      </c>
      <c r="E1144" s="26" t="s">
        <v>2633</v>
      </c>
      <c r="F1144" s="79" t="s">
        <v>2114</v>
      </c>
    </row>
    <row r="1145" spans="1:6">
      <c r="A1145" s="70" t="s">
        <v>3765</v>
      </c>
      <c r="C1145" t="s">
        <v>10988</v>
      </c>
      <c r="D1145" s="76" t="s">
        <v>2250</v>
      </c>
      <c r="E1145" s="78" t="s">
        <v>8318</v>
      </c>
      <c r="F1145" s="78" t="s">
        <v>2249</v>
      </c>
    </row>
    <row r="1146" spans="1:6">
      <c r="A1146" s="70" t="s">
        <v>4864</v>
      </c>
      <c r="C1146" t="s">
        <v>10942</v>
      </c>
      <c r="D1146" s="76" t="s">
        <v>2352</v>
      </c>
      <c r="E1146" s="26" t="s">
        <v>2731</v>
      </c>
      <c r="F1146" s="79" t="s">
        <v>1751</v>
      </c>
    </row>
    <row r="1147" spans="1:6">
      <c r="A1147" s="70" t="s">
        <v>4867</v>
      </c>
      <c r="C1147" t="s">
        <v>10943</v>
      </c>
      <c r="D1147" s="76" t="s">
        <v>2355</v>
      </c>
      <c r="E1147" s="26" t="s">
        <v>2732</v>
      </c>
      <c r="F1147" s="79" t="s">
        <v>1754</v>
      </c>
    </row>
    <row r="1148" spans="1:6">
      <c r="A1148" s="70" t="s">
        <v>4870</v>
      </c>
      <c r="C1148" t="s">
        <v>10944</v>
      </c>
      <c r="D1148" s="76" t="s">
        <v>2358</v>
      </c>
      <c r="E1148" s="26" t="s">
        <v>2733</v>
      </c>
      <c r="F1148" s="79" t="s">
        <v>1757</v>
      </c>
    </row>
    <row r="1149" spans="1:6">
      <c r="A1149" s="70" t="s">
        <v>4873</v>
      </c>
      <c r="C1149" t="s">
        <v>10945</v>
      </c>
      <c r="D1149" s="76" t="s">
        <v>2361</v>
      </c>
      <c r="E1149" s="26" t="s">
        <v>2734</v>
      </c>
      <c r="F1149" s="79" t="s">
        <v>1760</v>
      </c>
    </row>
    <row r="1150" spans="1:6">
      <c r="A1150" s="70" t="s">
        <v>4876</v>
      </c>
      <c r="C1150" t="s">
        <v>10946</v>
      </c>
      <c r="D1150" s="76" t="s">
        <v>2364</v>
      </c>
      <c r="E1150" s="26" t="s">
        <v>2739</v>
      </c>
      <c r="F1150" s="79" t="s">
        <v>1775</v>
      </c>
    </row>
    <row r="1151" spans="1:6">
      <c r="A1151" s="70" t="s">
        <v>4879</v>
      </c>
      <c r="C1151" t="s">
        <v>10947</v>
      </c>
      <c r="D1151" s="76" t="s">
        <v>2367</v>
      </c>
      <c r="E1151" s="26" t="s">
        <v>2740</v>
      </c>
      <c r="F1151" s="79" t="s">
        <v>1778</v>
      </c>
    </row>
    <row r="1152" spans="1:6">
      <c r="A1152" s="70" t="s">
        <v>4882</v>
      </c>
      <c r="C1152" t="s">
        <v>10948</v>
      </c>
      <c r="D1152" s="76" t="s">
        <v>2370</v>
      </c>
      <c r="E1152" s="26" t="s">
        <v>2741</v>
      </c>
      <c r="F1152" s="79" t="s">
        <v>1781</v>
      </c>
    </row>
    <row r="1153" spans="1:6">
      <c r="A1153" s="70" t="s">
        <v>4885</v>
      </c>
      <c r="C1153" t="s">
        <v>10949</v>
      </c>
      <c r="D1153" s="76" t="s">
        <v>2373</v>
      </c>
      <c r="E1153" s="26" t="s">
        <v>2742</v>
      </c>
      <c r="F1153" s="79" t="s">
        <v>1784</v>
      </c>
    </row>
    <row r="1154" spans="1:6">
      <c r="A1154" s="70" t="s">
        <v>4888</v>
      </c>
      <c r="C1154" t="s">
        <v>10950</v>
      </c>
      <c r="D1154" s="76" t="s">
        <v>2376</v>
      </c>
      <c r="E1154" s="26" t="s">
        <v>2743</v>
      </c>
      <c r="F1154" s="79" t="s">
        <v>1787</v>
      </c>
    </row>
    <row r="1155" spans="1:6">
      <c r="A1155" s="70" t="s">
        <v>4891</v>
      </c>
      <c r="C1155" t="s">
        <v>10951</v>
      </c>
      <c r="D1155" s="76" t="s">
        <v>2379</v>
      </c>
      <c r="E1155" s="26" t="s">
        <v>2744</v>
      </c>
      <c r="F1155" s="79" t="s">
        <v>1790</v>
      </c>
    </row>
    <row r="1156" spans="1:6">
      <c r="A1156" s="70" t="s">
        <v>4930</v>
      </c>
      <c r="C1156" t="s">
        <v>10962</v>
      </c>
      <c r="D1156" s="76" t="s">
        <v>2438</v>
      </c>
      <c r="E1156" s="26" t="s">
        <v>2745</v>
      </c>
      <c r="F1156" s="79" t="s">
        <v>1793</v>
      </c>
    </row>
    <row r="1157" spans="1:6">
      <c r="A1157" s="70" t="s">
        <v>4933</v>
      </c>
      <c r="C1157" t="s">
        <v>10963</v>
      </c>
      <c r="D1157" s="76" t="s">
        <v>2441</v>
      </c>
      <c r="E1157" s="26" t="s">
        <v>2746</v>
      </c>
      <c r="F1157" s="79" t="s">
        <v>1796</v>
      </c>
    </row>
    <row r="1158" spans="1:6">
      <c r="A1158" s="70" t="s">
        <v>4894</v>
      </c>
      <c r="C1158" t="s">
        <v>10952</v>
      </c>
      <c r="D1158" s="76" t="s">
        <v>2382</v>
      </c>
      <c r="E1158" s="26" t="s">
        <v>2747</v>
      </c>
      <c r="F1158" s="79" t="s">
        <v>1799</v>
      </c>
    </row>
    <row r="1159" spans="1:6">
      <c r="A1159" s="70" t="s">
        <v>4897</v>
      </c>
      <c r="C1159" t="s">
        <v>10953</v>
      </c>
      <c r="D1159" s="76" t="s">
        <v>2385</v>
      </c>
      <c r="E1159" s="26" t="s">
        <v>2748</v>
      </c>
      <c r="F1159" s="79" t="s">
        <v>1802</v>
      </c>
    </row>
    <row r="1160" spans="1:6">
      <c r="A1160" s="70" t="s">
        <v>4900</v>
      </c>
      <c r="C1160" t="s">
        <v>10954</v>
      </c>
      <c r="D1160" s="76" t="s">
        <v>2387</v>
      </c>
      <c r="E1160" s="26" t="s">
        <v>2749</v>
      </c>
      <c r="F1160" s="79" t="s">
        <v>1805</v>
      </c>
    </row>
    <row r="1161" spans="1:6">
      <c r="A1161" s="70" t="s">
        <v>4903</v>
      </c>
      <c r="C1161" t="s">
        <v>10955</v>
      </c>
      <c r="D1161" s="76" t="s">
        <v>2390</v>
      </c>
      <c r="E1161" s="26" t="s">
        <v>2750</v>
      </c>
      <c r="F1161" s="79" t="s">
        <v>1808</v>
      </c>
    </row>
    <row r="1162" spans="1:6">
      <c r="A1162" s="70" t="s">
        <v>4906</v>
      </c>
      <c r="C1162" t="s">
        <v>10956</v>
      </c>
      <c r="D1162" s="76" t="s">
        <v>2393</v>
      </c>
      <c r="E1162" s="26" t="s">
        <v>2754</v>
      </c>
      <c r="F1162" s="79" t="s">
        <v>1823</v>
      </c>
    </row>
    <row r="1163" spans="1:6">
      <c r="A1163" s="70" t="s">
        <v>4909</v>
      </c>
      <c r="C1163" t="s">
        <v>10957</v>
      </c>
      <c r="D1163" s="76" t="s">
        <v>2395</v>
      </c>
      <c r="E1163" s="26" t="s">
        <v>2755</v>
      </c>
      <c r="F1163" s="79" t="s">
        <v>1826</v>
      </c>
    </row>
    <row r="1164" spans="1:6">
      <c r="A1164" s="70" t="s">
        <v>4912</v>
      </c>
      <c r="C1164" t="s">
        <v>10958</v>
      </c>
      <c r="D1164" s="76" t="s">
        <v>2420</v>
      </c>
      <c r="E1164" s="26" t="s">
        <v>2756</v>
      </c>
      <c r="F1164" s="79" t="s">
        <v>1829</v>
      </c>
    </row>
    <row r="1165" spans="1:6">
      <c r="A1165" s="70" t="s">
        <v>4915</v>
      </c>
      <c r="C1165" t="s">
        <v>10959</v>
      </c>
      <c r="D1165" s="76" t="s">
        <v>2423</v>
      </c>
      <c r="E1165" s="26" t="s">
        <v>2757</v>
      </c>
      <c r="F1165" s="79" t="s">
        <v>1832</v>
      </c>
    </row>
    <row r="1166" spans="1:6">
      <c r="A1166" s="70" t="s">
        <v>4918</v>
      </c>
      <c r="C1166" t="s">
        <v>10960</v>
      </c>
      <c r="D1166" s="76" t="s">
        <v>2426</v>
      </c>
      <c r="E1166" s="26" t="s">
        <v>2758</v>
      </c>
      <c r="F1166" s="79" t="s">
        <v>1835</v>
      </c>
    </row>
    <row r="1167" spans="1:6">
      <c r="A1167" s="70" t="s">
        <v>4921</v>
      </c>
      <c r="C1167" t="s">
        <v>10961</v>
      </c>
      <c r="D1167" s="76" t="s">
        <v>2429</v>
      </c>
      <c r="E1167" s="26" t="s">
        <v>2759</v>
      </c>
      <c r="F1167" s="79" t="s">
        <v>1838</v>
      </c>
    </row>
    <row r="1168" spans="1:6">
      <c r="A1168" s="70" t="s">
        <v>4410</v>
      </c>
      <c r="C1168" t="s">
        <v>10967</v>
      </c>
      <c r="D1168" s="76" t="s">
        <v>2611</v>
      </c>
      <c r="E1168" s="26" t="s">
        <v>2760</v>
      </c>
      <c r="F1168" s="79" t="s">
        <v>1841</v>
      </c>
    </row>
    <row r="1169" spans="1:6">
      <c r="A1169" s="70" t="s">
        <v>4413</v>
      </c>
      <c r="C1169" t="s">
        <v>10968</v>
      </c>
      <c r="D1169" s="76" t="s">
        <v>1659</v>
      </c>
      <c r="E1169" s="26" t="s">
        <v>2762</v>
      </c>
      <c r="F1169" s="79" t="s">
        <v>1846</v>
      </c>
    </row>
    <row r="1170" spans="1:6">
      <c r="A1170" s="70" t="s">
        <v>4416</v>
      </c>
      <c r="C1170" t="s">
        <v>10969</v>
      </c>
      <c r="D1170" s="76" t="s">
        <v>1662</v>
      </c>
      <c r="E1170" s="26" t="s">
        <v>2763</v>
      </c>
      <c r="F1170" s="79" t="s">
        <v>1849</v>
      </c>
    </row>
    <row r="1171" spans="1:6">
      <c r="A1171" s="70" t="s">
        <v>4422</v>
      </c>
      <c r="C1171" t="s">
        <v>10971</v>
      </c>
      <c r="D1171" s="76" t="s">
        <v>1668</v>
      </c>
      <c r="E1171" s="26" t="s">
        <v>2770</v>
      </c>
      <c r="F1171" s="79" t="s">
        <v>1870</v>
      </c>
    </row>
    <row r="1172" spans="1:6">
      <c r="A1172" s="70" t="s">
        <v>4419</v>
      </c>
      <c r="C1172" t="s">
        <v>10970</v>
      </c>
      <c r="D1172" s="76" t="s">
        <v>1665</v>
      </c>
      <c r="E1172" s="26" t="s">
        <v>2771</v>
      </c>
      <c r="F1172" s="79" t="s">
        <v>1873</v>
      </c>
    </row>
    <row r="1173" spans="1:6">
      <c r="A1173" s="70" t="s">
        <v>4431</v>
      </c>
      <c r="C1173" t="s">
        <v>10972</v>
      </c>
      <c r="D1173" s="76" t="s">
        <v>1677</v>
      </c>
      <c r="E1173" s="26" t="s">
        <v>2772</v>
      </c>
      <c r="F1173" s="79" t="s">
        <v>1876</v>
      </c>
    </row>
    <row r="1174" spans="1:6">
      <c r="A1174" s="70" t="s">
        <v>4434</v>
      </c>
      <c r="C1174" t="s">
        <v>10973</v>
      </c>
      <c r="D1174" s="76" t="s">
        <v>1880</v>
      </c>
      <c r="E1174" s="78" t="s">
        <v>8324</v>
      </c>
      <c r="F1174" s="78" t="s">
        <v>1879</v>
      </c>
    </row>
    <row r="1175" spans="1:6">
      <c r="A1175" s="70" t="s">
        <v>4564</v>
      </c>
      <c r="C1175" t="s">
        <v>10974</v>
      </c>
      <c r="D1175" s="76" t="s">
        <v>1738</v>
      </c>
      <c r="E1175" s="26" t="s">
        <v>2786</v>
      </c>
      <c r="F1175" s="79" t="s">
        <v>1925</v>
      </c>
    </row>
    <row r="1176" spans="1:6">
      <c r="A1176" s="70" t="s">
        <v>4567</v>
      </c>
      <c r="C1176" t="s">
        <v>10975</v>
      </c>
      <c r="D1176" s="76" t="s">
        <v>1741</v>
      </c>
      <c r="E1176" s="26" t="s">
        <v>2787</v>
      </c>
      <c r="F1176" s="79" t="s">
        <v>1928</v>
      </c>
    </row>
    <row r="1177" spans="1:6">
      <c r="A1177" s="70" t="s">
        <v>4570</v>
      </c>
      <c r="C1177" t="s">
        <v>10976</v>
      </c>
      <c r="D1177" s="76" t="s">
        <v>1744</v>
      </c>
      <c r="E1177" s="26" t="s">
        <v>2788</v>
      </c>
      <c r="F1177" s="79" t="s">
        <v>1937</v>
      </c>
    </row>
    <row r="1178" spans="1:6">
      <c r="A1178" s="70" t="s">
        <v>4573</v>
      </c>
      <c r="C1178" t="s">
        <v>10977</v>
      </c>
      <c r="D1178" s="76" t="s">
        <v>1747</v>
      </c>
      <c r="E1178" s="26" t="s">
        <v>2789</v>
      </c>
      <c r="F1178" s="79" t="s">
        <v>1940</v>
      </c>
    </row>
    <row r="1179" spans="1:6">
      <c r="A1179" s="70" t="s">
        <v>4576</v>
      </c>
      <c r="C1179" t="s">
        <v>10978</v>
      </c>
      <c r="D1179" s="76" t="s">
        <v>1750</v>
      </c>
      <c r="E1179" s="26" t="s">
        <v>2790</v>
      </c>
      <c r="F1179" s="79" t="s">
        <v>1943</v>
      </c>
    </row>
    <row r="1180" spans="1:6">
      <c r="A1180" s="70" t="s">
        <v>4579</v>
      </c>
      <c r="C1180" t="s">
        <v>10979</v>
      </c>
      <c r="D1180" s="76" t="s">
        <v>1752</v>
      </c>
      <c r="E1180" s="26" t="s">
        <v>2791</v>
      </c>
      <c r="F1180" s="79" t="s">
        <v>1946</v>
      </c>
    </row>
    <row r="1181" spans="1:6">
      <c r="A1181" s="70" t="s">
        <v>4582</v>
      </c>
      <c r="C1181" t="s">
        <v>10980</v>
      </c>
      <c r="D1181" s="76" t="s">
        <v>1755</v>
      </c>
      <c r="E1181" s="26" t="s">
        <v>2795</v>
      </c>
      <c r="F1181" s="79" t="s">
        <v>1999</v>
      </c>
    </row>
    <row r="1182" spans="1:6">
      <c r="A1182" s="70" t="s">
        <v>4585</v>
      </c>
      <c r="C1182" t="s">
        <v>10981</v>
      </c>
      <c r="D1182" s="76" t="s">
        <v>1758</v>
      </c>
      <c r="E1182" s="26" t="s">
        <v>2796</v>
      </c>
      <c r="F1182" s="79" t="s">
        <v>2002</v>
      </c>
    </row>
    <row r="1183" spans="1:6">
      <c r="A1183" s="70" t="s">
        <v>4600</v>
      </c>
      <c r="C1183" t="s">
        <v>10986</v>
      </c>
      <c r="D1183" s="76" t="s">
        <v>1761</v>
      </c>
      <c r="E1183" s="26" t="s">
        <v>2809</v>
      </c>
      <c r="F1183" s="79" t="s">
        <v>2067</v>
      </c>
    </row>
    <row r="1184" spans="1:6">
      <c r="A1184" s="70" t="s">
        <v>4603</v>
      </c>
      <c r="C1184" t="s">
        <v>10987</v>
      </c>
      <c r="D1184" s="76" t="s">
        <v>1764</v>
      </c>
      <c r="E1184" s="26" t="s">
        <v>2810</v>
      </c>
      <c r="F1184" s="79" t="s">
        <v>2069</v>
      </c>
    </row>
    <row r="1185" spans="1:6">
      <c r="A1185" s="70" t="s">
        <v>4857</v>
      </c>
      <c r="C1185" t="s">
        <v>10941</v>
      </c>
      <c r="D1185" s="76" t="s">
        <v>2349</v>
      </c>
      <c r="E1185" s="26" t="s">
        <v>2828</v>
      </c>
      <c r="F1185" s="79" t="s">
        <v>2173</v>
      </c>
    </row>
    <row r="1186" spans="1:6">
      <c r="A1186" s="70" t="s">
        <v>4854</v>
      </c>
      <c r="C1186" t="s">
        <v>10940</v>
      </c>
      <c r="D1186" s="76" t="s">
        <v>2346</v>
      </c>
      <c r="E1186" s="26" t="s">
        <v>2829</v>
      </c>
      <c r="F1186" s="79" t="s">
        <v>2176</v>
      </c>
    </row>
    <row r="1187" spans="1:6">
      <c r="A1187" s="70" t="s">
        <v>6593</v>
      </c>
      <c r="C1187" t="s">
        <v>10786</v>
      </c>
      <c r="D1187" s="76" t="s">
        <v>2232</v>
      </c>
      <c r="E1187" s="26" t="s">
        <v>2953</v>
      </c>
      <c r="F1187" s="82" t="s">
        <v>280</v>
      </c>
    </row>
    <row r="1188" spans="1:6">
      <c r="A1188" s="70" t="s">
        <v>6596</v>
      </c>
      <c r="C1188" t="s">
        <v>10787</v>
      </c>
      <c r="D1188" s="76" t="s">
        <v>2234</v>
      </c>
      <c r="E1188" s="26" t="s">
        <v>2954</v>
      </c>
      <c r="F1188" s="82" t="s">
        <v>283</v>
      </c>
    </row>
    <row r="1189" spans="1:6">
      <c r="A1189" s="70" t="s">
        <v>6605</v>
      </c>
      <c r="C1189" t="s">
        <v>10788</v>
      </c>
      <c r="D1189" s="76" t="s">
        <v>2616</v>
      </c>
      <c r="E1189" s="26" t="s">
        <v>2955</v>
      </c>
      <c r="F1189" s="82" t="s">
        <v>286</v>
      </c>
    </row>
    <row r="1190" spans="1:6">
      <c r="A1190" s="70" t="s">
        <v>6608</v>
      </c>
      <c r="C1190" t="s">
        <v>10789</v>
      </c>
      <c r="D1190" s="76" t="s">
        <v>2617</v>
      </c>
      <c r="E1190" s="26" t="s">
        <v>2956</v>
      </c>
      <c r="F1190" s="82" t="s">
        <v>289</v>
      </c>
    </row>
    <row r="1191" spans="1:6">
      <c r="A1191" s="70" t="s">
        <v>6616</v>
      </c>
      <c r="C1191" t="s">
        <v>10790</v>
      </c>
      <c r="D1191" s="76" t="s">
        <v>467</v>
      </c>
      <c r="E1191" s="26" t="s">
        <v>2957</v>
      </c>
      <c r="F1191" s="82" t="s">
        <v>292</v>
      </c>
    </row>
    <row r="1192" spans="1:6">
      <c r="A1192" s="70" t="s">
        <v>6619</v>
      </c>
      <c r="C1192" t="s">
        <v>10791</v>
      </c>
      <c r="D1192" s="76" t="s">
        <v>2619</v>
      </c>
      <c r="E1192" s="26" t="s">
        <v>2958</v>
      </c>
      <c r="F1192" s="82" t="s">
        <v>295</v>
      </c>
    </row>
    <row r="1193" spans="1:6">
      <c r="A1193" s="70" t="s">
        <v>6639</v>
      </c>
      <c r="C1193" t="s">
        <v>10794</v>
      </c>
      <c r="D1193" s="115" t="s">
        <v>479</v>
      </c>
      <c r="E1193" s="26" t="s">
        <v>2960</v>
      </c>
      <c r="F1193" s="82" t="s">
        <v>304</v>
      </c>
    </row>
    <row r="1194" spans="1:6">
      <c r="A1194" s="70" t="s">
        <v>6642</v>
      </c>
      <c r="C1194" t="s">
        <v>10795</v>
      </c>
      <c r="D1194" s="115" t="s">
        <v>481</v>
      </c>
      <c r="E1194" s="26" t="s">
        <v>2961</v>
      </c>
      <c r="F1194" s="82" t="s">
        <v>307</v>
      </c>
    </row>
    <row r="1195" spans="1:6">
      <c r="A1195" s="70" t="s">
        <v>6711</v>
      </c>
      <c r="C1195" t="s">
        <v>10804</v>
      </c>
      <c r="D1195" s="115" t="s">
        <v>919</v>
      </c>
      <c r="E1195" s="26" t="s">
        <v>2964</v>
      </c>
      <c r="F1195" s="82" t="s">
        <v>316</v>
      </c>
    </row>
    <row r="1196" spans="1:6">
      <c r="A1196" s="70" t="s">
        <v>6714</v>
      </c>
      <c r="C1196" t="s">
        <v>10805</v>
      </c>
      <c r="D1196" s="115" t="s">
        <v>922</v>
      </c>
      <c r="E1196" s="26" t="s">
        <v>2965</v>
      </c>
      <c r="F1196" s="82" t="s">
        <v>319</v>
      </c>
    </row>
    <row r="1197" spans="1:6">
      <c r="A1197" s="70" t="s">
        <v>6738</v>
      </c>
      <c r="C1197" t="s">
        <v>10806</v>
      </c>
      <c r="D1197" s="115" t="s">
        <v>941</v>
      </c>
      <c r="E1197" s="26" t="s">
        <v>2972</v>
      </c>
      <c r="F1197" s="82" t="s">
        <v>346</v>
      </c>
    </row>
    <row r="1198" spans="1:6">
      <c r="A1198" s="70" t="s">
        <v>6741</v>
      </c>
      <c r="C1198" t="s">
        <v>10807</v>
      </c>
      <c r="D1198" s="115" t="s">
        <v>943</v>
      </c>
      <c r="E1198" s="26" t="s">
        <v>2973</v>
      </c>
      <c r="F1198" s="82" t="s">
        <v>349</v>
      </c>
    </row>
    <row r="1199" spans="1:6">
      <c r="A1199" s="70" t="s">
        <v>6666</v>
      </c>
      <c r="C1199" t="s">
        <v>10800</v>
      </c>
      <c r="D1199" s="115" t="s">
        <v>907</v>
      </c>
      <c r="E1199" s="26" t="s">
        <v>2979</v>
      </c>
      <c r="F1199" s="82" t="s">
        <v>372</v>
      </c>
    </row>
    <row r="1200" spans="1:6">
      <c r="A1200" s="70" t="s">
        <v>6669</v>
      </c>
      <c r="C1200" t="s">
        <v>10801</v>
      </c>
      <c r="D1200" s="115" t="s">
        <v>910</v>
      </c>
      <c r="E1200" s="26" t="s">
        <v>2980</v>
      </c>
      <c r="F1200" s="82" t="s">
        <v>375</v>
      </c>
    </row>
    <row r="1201" spans="1:6">
      <c r="A1201" s="70" t="s">
        <v>6625</v>
      </c>
      <c r="C1201" t="s">
        <v>10792</v>
      </c>
      <c r="D1201" s="115" t="s">
        <v>2621</v>
      </c>
      <c r="E1201" s="26" t="s">
        <v>2981</v>
      </c>
      <c r="F1201" s="82" t="s">
        <v>378</v>
      </c>
    </row>
    <row r="1202" spans="1:6">
      <c r="A1202" s="70" t="s">
        <v>6628</v>
      </c>
      <c r="C1202" t="s">
        <v>10793</v>
      </c>
      <c r="D1202" s="115" t="s">
        <v>2622</v>
      </c>
      <c r="E1202" s="26" t="s">
        <v>2982</v>
      </c>
      <c r="F1202" s="82" t="s">
        <v>381</v>
      </c>
    </row>
    <row r="1203" spans="1:6">
      <c r="A1203" s="70" t="s">
        <v>6660</v>
      </c>
      <c r="C1203" t="s">
        <v>10798</v>
      </c>
      <c r="D1203" s="115" t="s">
        <v>489</v>
      </c>
      <c r="E1203" s="26" t="s">
        <v>2983</v>
      </c>
      <c r="F1203" s="82" t="s">
        <v>384</v>
      </c>
    </row>
    <row r="1204" spans="1:6">
      <c r="A1204" s="70" t="s">
        <v>6663</v>
      </c>
      <c r="C1204" t="s">
        <v>10799</v>
      </c>
      <c r="D1204" s="115" t="s">
        <v>904</v>
      </c>
      <c r="E1204" s="26" t="s">
        <v>2984</v>
      </c>
      <c r="F1204" s="82" t="s">
        <v>387</v>
      </c>
    </row>
    <row r="1205" spans="1:6">
      <c r="A1205" s="70" t="s">
        <v>6852</v>
      </c>
      <c r="C1205" t="s">
        <v>10822</v>
      </c>
      <c r="D1205" s="115" t="s">
        <v>1377</v>
      </c>
      <c r="E1205" s="26" t="s">
        <v>2985</v>
      </c>
      <c r="F1205" s="82" t="s">
        <v>398</v>
      </c>
    </row>
    <row r="1206" spans="1:6">
      <c r="A1206" s="70" t="s">
        <v>6855</v>
      </c>
      <c r="C1206" t="s">
        <v>10823</v>
      </c>
      <c r="D1206" s="115" t="s">
        <v>1380</v>
      </c>
      <c r="E1206" s="26" t="s">
        <v>2986</v>
      </c>
      <c r="F1206" s="82" t="s">
        <v>401</v>
      </c>
    </row>
    <row r="1207" spans="1:6">
      <c r="A1207" s="70" t="s">
        <v>7132</v>
      </c>
      <c r="C1207" t="s">
        <v>10830</v>
      </c>
      <c r="D1207" s="115" t="s">
        <v>1497</v>
      </c>
      <c r="E1207" s="26" t="s">
        <v>3047</v>
      </c>
      <c r="F1207" s="82" t="s">
        <v>623</v>
      </c>
    </row>
    <row r="1208" spans="1:6">
      <c r="A1208" s="70" t="s">
        <v>7135</v>
      </c>
      <c r="C1208" t="s">
        <v>10831</v>
      </c>
      <c r="D1208" s="115" t="s">
        <v>1499</v>
      </c>
      <c r="E1208" s="26" t="s">
        <v>3048</v>
      </c>
      <c r="F1208" s="82" t="s">
        <v>626</v>
      </c>
    </row>
    <row r="1209" spans="1:6">
      <c r="A1209" t="s">
        <v>7862</v>
      </c>
      <c r="B1209"/>
      <c r="C1209" t="s">
        <v>10757</v>
      </c>
      <c r="D1209" s="115" t="s">
        <v>1929</v>
      </c>
      <c r="E1209" s="26" t="s">
        <v>3096</v>
      </c>
      <c r="F1209" s="79" t="s">
        <v>850</v>
      </c>
    </row>
    <row r="1210" spans="1:6">
      <c r="A1210" s="70" t="s">
        <v>7535</v>
      </c>
      <c r="C1210" t="s">
        <v>10841</v>
      </c>
      <c r="D1210" s="115" t="s">
        <v>1649</v>
      </c>
      <c r="E1210" s="26" t="s">
        <v>3097</v>
      </c>
      <c r="F1210" s="82" t="s">
        <v>852</v>
      </c>
    </row>
    <row r="1211" spans="1:6">
      <c r="A1211" s="70" t="s">
        <v>7538</v>
      </c>
      <c r="C1211" t="s">
        <v>10842</v>
      </c>
      <c r="D1211" s="115" t="s">
        <v>1651</v>
      </c>
      <c r="E1211" s="26" t="s">
        <v>3098</v>
      </c>
      <c r="F1211" s="82" t="s">
        <v>853</v>
      </c>
    </row>
    <row r="1212" spans="1:6">
      <c r="A1212" s="70" t="s">
        <v>7865</v>
      </c>
      <c r="C1212" t="s">
        <v>10758</v>
      </c>
      <c r="D1212" s="115" t="s">
        <v>1932</v>
      </c>
      <c r="E1212" s="26" t="s">
        <v>3099</v>
      </c>
      <c r="F1212" s="79" t="s">
        <v>855</v>
      </c>
    </row>
    <row r="1213" spans="1:6">
      <c r="A1213" s="70" t="s">
        <v>6514</v>
      </c>
      <c r="C1213" t="s">
        <v>10780</v>
      </c>
      <c r="D1213" s="115" t="s">
        <v>2210</v>
      </c>
      <c r="E1213" s="26" t="s">
        <v>3203</v>
      </c>
      <c r="F1213" s="82" t="s">
        <v>962</v>
      </c>
    </row>
    <row r="1214" spans="1:6">
      <c r="A1214" s="70" t="s">
        <v>6563</v>
      </c>
      <c r="C1214" t="s">
        <v>10782</v>
      </c>
      <c r="D1214" s="115" t="s">
        <v>2228</v>
      </c>
      <c r="E1214" s="26" t="s">
        <v>3109</v>
      </c>
      <c r="F1214" s="82" t="s">
        <v>964</v>
      </c>
    </row>
    <row r="1215" spans="1:6">
      <c r="A1215" s="70" t="s">
        <v>6416</v>
      </c>
      <c r="C1215" t="s">
        <v>10773</v>
      </c>
      <c r="D1215" s="115" t="s">
        <v>2171</v>
      </c>
      <c r="E1215" s="26" t="s">
        <v>3111</v>
      </c>
      <c r="F1215" s="82" t="s">
        <v>985</v>
      </c>
    </row>
    <row r="1216" spans="1:6">
      <c r="A1216" s="70" t="s">
        <v>6419</v>
      </c>
      <c r="C1216" t="s">
        <v>10774</v>
      </c>
      <c r="D1216" s="115" t="s">
        <v>2174</v>
      </c>
      <c r="E1216" s="26" t="s">
        <v>3112</v>
      </c>
      <c r="F1216" s="82" t="s">
        <v>988</v>
      </c>
    </row>
    <row r="1217" spans="1:6">
      <c r="A1217" s="70" t="s">
        <v>6422</v>
      </c>
      <c r="C1217" t="s">
        <v>10775</v>
      </c>
      <c r="D1217" s="115" t="s">
        <v>2177</v>
      </c>
      <c r="E1217" s="26" t="s">
        <v>3113</v>
      </c>
      <c r="F1217" s="82" t="s">
        <v>991</v>
      </c>
    </row>
    <row r="1218" spans="1:6">
      <c r="A1218" s="70" t="s">
        <v>6478</v>
      </c>
      <c r="C1218" t="s">
        <v>10779</v>
      </c>
      <c r="D1218" s="115" t="s">
        <v>2190</v>
      </c>
      <c r="E1218" s="26" t="s">
        <v>3115</v>
      </c>
      <c r="F1218" s="82" t="s">
        <v>997</v>
      </c>
    </row>
    <row r="1219" spans="1:6">
      <c r="A1219" s="70" t="s">
        <v>6519</v>
      </c>
      <c r="C1219" t="s">
        <v>10781</v>
      </c>
      <c r="D1219" s="115" t="s">
        <v>2212</v>
      </c>
      <c r="E1219" s="26" t="s">
        <v>3116</v>
      </c>
      <c r="F1219" s="82" t="s">
        <v>1000</v>
      </c>
    </row>
    <row r="1220" spans="1:6">
      <c r="A1220" s="70" t="s">
        <v>6769</v>
      </c>
      <c r="C1220" t="s">
        <v>10811</v>
      </c>
      <c r="D1220" s="115" t="s">
        <v>1360</v>
      </c>
      <c r="E1220" s="26" t="s">
        <v>3147</v>
      </c>
      <c r="F1220" s="82" t="s">
        <v>1159</v>
      </c>
    </row>
    <row r="1221" spans="1:6">
      <c r="A1221" s="70" t="s">
        <v>6780</v>
      </c>
      <c r="C1221" t="s">
        <v>10812</v>
      </c>
      <c r="D1221" s="115" t="s">
        <v>1365</v>
      </c>
      <c r="E1221" s="26" t="s">
        <v>3136</v>
      </c>
      <c r="F1221" s="82" t="s">
        <v>1233</v>
      </c>
    </row>
    <row r="1222" spans="1:6">
      <c r="A1222" s="70" t="s">
        <v>6783</v>
      </c>
      <c r="C1222" t="s">
        <v>10813</v>
      </c>
      <c r="D1222" s="115" t="s">
        <v>1367</v>
      </c>
      <c r="E1222" s="26" t="s">
        <v>3137</v>
      </c>
      <c r="F1222" s="82" t="s">
        <v>1236</v>
      </c>
    </row>
    <row r="1223" spans="1:6">
      <c r="A1223" s="70" t="s">
        <v>6786</v>
      </c>
      <c r="C1223" t="s">
        <v>10814</v>
      </c>
      <c r="D1223" s="115" t="s">
        <v>1370</v>
      </c>
      <c r="E1223" s="26" t="s">
        <v>3138</v>
      </c>
      <c r="F1223" s="82" t="s">
        <v>1238</v>
      </c>
    </row>
    <row r="1224" spans="1:6">
      <c r="A1224" s="70" t="s">
        <v>6789</v>
      </c>
      <c r="C1224" t="s">
        <v>10815</v>
      </c>
      <c r="D1224" s="115" t="s">
        <v>1372</v>
      </c>
      <c r="E1224" s="26" t="s">
        <v>3139</v>
      </c>
      <c r="F1224" s="82" t="s">
        <v>1240</v>
      </c>
    </row>
    <row r="1225" spans="1:6">
      <c r="A1225" s="71" t="s">
        <v>11005</v>
      </c>
      <c r="B1225" s="71"/>
      <c r="C1225" t="s">
        <v>10759</v>
      </c>
      <c r="F1225" s="79"/>
    </row>
    <row r="1226" spans="1:6">
      <c r="A1226" s="70" t="s">
        <v>7921</v>
      </c>
      <c r="C1226" t="s">
        <v>10760</v>
      </c>
      <c r="F1226" s="79"/>
    </row>
    <row r="1227" spans="1:6">
      <c r="A1227" s="70" t="s">
        <v>7933</v>
      </c>
      <c r="C1227" t="s">
        <v>10761</v>
      </c>
      <c r="F1227" s="79"/>
    </row>
    <row r="1228" spans="1:6">
      <c r="A1228" s="70" t="s">
        <v>8157</v>
      </c>
      <c r="C1228" t="s">
        <v>10762</v>
      </c>
      <c r="F1228" s="79"/>
    </row>
    <row r="1229" spans="1:6">
      <c r="A1229" s="70" t="s">
        <v>8160</v>
      </c>
      <c r="C1229" t="s">
        <v>10763</v>
      </c>
      <c r="F1229" s="79"/>
    </row>
    <row r="1230" spans="1:6">
      <c r="A1230" s="70" t="s">
        <v>8163</v>
      </c>
      <c r="C1230" t="s">
        <v>10764</v>
      </c>
      <c r="F1230" s="79"/>
    </row>
    <row r="1231" spans="1:6">
      <c r="A1231" s="70" t="s">
        <v>8166</v>
      </c>
      <c r="C1231" t="s">
        <v>10765</v>
      </c>
      <c r="F1231" s="79"/>
    </row>
    <row r="1232" spans="1:6">
      <c r="A1232" s="70" t="s">
        <v>8169</v>
      </c>
      <c r="C1232" t="s">
        <v>10766</v>
      </c>
      <c r="F1232" s="79"/>
    </row>
    <row r="1233" spans="1:6">
      <c r="A1233" s="70" t="s">
        <v>8172</v>
      </c>
      <c r="C1233" t="s">
        <v>10767</v>
      </c>
      <c r="F1233" s="79"/>
    </row>
    <row r="1234" spans="1:6">
      <c r="A1234" s="70" t="s">
        <v>8175</v>
      </c>
      <c r="C1234" t="s">
        <v>10768</v>
      </c>
      <c r="F1234" s="79"/>
    </row>
    <row r="1235" spans="1:6">
      <c r="A1235" s="70" t="s">
        <v>8178</v>
      </c>
      <c r="C1235" t="s">
        <v>10769</v>
      </c>
      <c r="F1235" s="79"/>
    </row>
    <row r="1236" spans="1:6">
      <c r="A1236" s="70" t="s">
        <v>8181</v>
      </c>
      <c r="C1236" t="s">
        <v>10770</v>
      </c>
      <c r="F1236" s="79"/>
    </row>
    <row r="1237" spans="1:6">
      <c r="A1237" s="70" t="s">
        <v>8184</v>
      </c>
      <c r="C1237" t="s">
        <v>10771</v>
      </c>
      <c r="F1237" s="79"/>
    </row>
    <row r="1238" spans="1:6">
      <c r="A1238" s="70" t="s">
        <v>8187</v>
      </c>
      <c r="C1238" t="s">
        <v>10772</v>
      </c>
      <c r="F1238" s="79"/>
    </row>
    <row r="1239" spans="1:6">
      <c r="A1239" s="70" t="s">
        <v>6437</v>
      </c>
      <c r="C1239" t="s">
        <v>10776</v>
      </c>
      <c r="F1239" s="79"/>
    </row>
    <row r="1240" spans="1:6">
      <c r="A1240" s="70" t="s">
        <v>9530</v>
      </c>
      <c r="C1240" t="s">
        <v>10777</v>
      </c>
      <c r="F1240" s="79"/>
    </row>
    <row r="1241" spans="1:6">
      <c r="A1241" s="70" t="s">
        <v>6457</v>
      </c>
      <c r="C1241" t="s">
        <v>10778</v>
      </c>
      <c r="F1241" s="79"/>
    </row>
    <row r="1242" spans="1:6">
      <c r="A1242" s="70" t="s">
        <v>9531</v>
      </c>
      <c r="C1242" t="s">
        <v>10783</v>
      </c>
      <c r="F1242" s="79"/>
    </row>
    <row r="1243" spans="1:6">
      <c r="A1243" s="70" t="s">
        <v>6576</v>
      </c>
      <c r="C1243" t="s">
        <v>10784</v>
      </c>
      <c r="F1243" s="79"/>
    </row>
    <row r="1244" spans="1:6">
      <c r="A1244" s="71" t="s">
        <v>11007</v>
      </c>
      <c r="B1244" s="71"/>
      <c r="C1244" t="s">
        <v>10785</v>
      </c>
      <c r="F1244" s="79"/>
    </row>
    <row r="1245" spans="1:6">
      <c r="A1245" s="70" t="s">
        <v>6648</v>
      </c>
      <c r="C1245" t="s">
        <v>10796</v>
      </c>
      <c r="F1245" s="79"/>
    </row>
    <row r="1246" spans="1:6">
      <c r="A1246" s="70" t="s">
        <v>6651</v>
      </c>
      <c r="C1246" t="s">
        <v>10797</v>
      </c>
      <c r="F1246" s="79"/>
    </row>
    <row r="1247" spans="1:6">
      <c r="A1247" s="70" t="s">
        <v>6686</v>
      </c>
      <c r="C1247" t="s">
        <v>10802</v>
      </c>
      <c r="F1247" s="79"/>
    </row>
    <row r="1248" spans="1:6">
      <c r="A1248" s="70" t="s">
        <v>9532</v>
      </c>
      <c r="C1248" t="s">
        <v>10803</v>
      </c>
      <c r="F1248" s="79"/>
    </row>
    <row r="1249" spans="1:6">
      <c r="A1249" s="70" t="s">
        <v>6753</v>
      </c>
      <c r="C1249" t="s">
        <v>10808</v>
      </c>
      <c r="F1249" s="79"/>
    </row>
    <row r="1250" spans="1:6">
      <c r="A1250" s="70" t="s">
        <v>6756</v>
      </c>
      <c r="C1250" t="s">
        <v>10809</v>
      </c>
      <c r="F1250" s="79"/>
    </row>
    <row r="1251" spans="1:6">
      <c r="A1251" s="71" t="s">
        <v>11006</v>
      </c>
      <c r="B1251" s="71"/>
      <c r="C1251" t="s">
        <v>10810</v>
      </c>
      <c r="F1251" s="79"/>
    </row>
    <row r="1252" spans="1:6">
      <c r="A1252" s="71" t="s">
        <v>17351</v>
      </c>
      <c r="C1252" t="s">
        <v>10816</v>
      </c>
      <c r="F1252" s="79"/>
    </row>
    <row r="1253" spans="1:6">
      <c r="A1253" s="70" t="s">
        <v>6829</v>
      </c>
      <c r="C1253" t="s">
        <v>10817</v>
      </c>
      <c r="F1253" s="79"/>
    </row>
    <row r="1254" spans="1:6">
      <c r="A1254" s="70" t="s">
        <v>6832</v>
      </c>
      <c r="C1254" t="s">
        <v>10818</v>
      </c>
      <c r="F1254" s="79"/>
    </row>
    <row r="1255" spans="1:6">
      <c r="A1255" s="70" t="s">
        <v>6835</v>
      </c>
      <c r="C1255" t="s">
        <v>10819</v>
      </c>
      <c r="F1255" s="79"/>
    </row>
    <row r="1256" spans="1:6">
      <c r="A1256" s="70" t="s">
        <v>6846</v>
      </c>
      <c r="C1256" t="s">
        <v>10820</v>
      </c>
      <c r="F1256" s="79"/>
    </row>
    <row r="1257" spans="1:6">
      <c r="A1257" s="70" t="s">
        <v>6849</v>
      </c>
      <c r="C1257" t="s">
        <v>10821</v>
      </c>
      <c r="F1257" s="79"/>
    </row>
    <row r="1258" spans="1:6">
      <c r="A1258" s="70" t="s">
        <v>9533</v>
      </c>
      <c r="C1258" t="s">
        <v>10824</v>
      </c>
      <c r="F1258" s="79"/>
    </row>
    <row r="1259" spans="1:6">
      <c r="A1259" s="70" t="s">
        <v>9534</v>
      </c>
      <c r="C1259" t="s">
        <v>10825</v>
      </c>
      <c r="F1259" s="79"/>
    </row>
    <row r="1260" spans="1:6">
      <c r="A1260" s="70" t="s">
        <v>6938</v>
      </c>
      <c r="C1260" t="s">
        <v>10826</v>
      </c>
      <c r="F1260" s="79"/>
    </row>
    <row r="1261" spans="1:6">
      <c r="A1261" s="70" t="s">
        <v>6941</v>
      </c>
      <c r="C1261" t="s">
        <v>10827</v>
      </c>
      <c r="F1261" s="79"/>
    </row>
    <row r="1262" spans="1:6">
      <c r="A1262" s="70" t="s">
        <v>9535</v>
      </c>
      <c r="C1262" t="s">
        <v>10828</v>
      </c>
      <c r="F1262" s="79"/>
    </row>
    <row r="1263" spans="1:6">
      <c r="A1263" s="70" t="s">
        <v>7055</v>
      </c>
      <c r="C1263" t="s">
        <v>10829</v>
      </c>
      <c r="F1263" s="79"/>
    </row>
    <row r="1264" spans="1:6">
      <c r="A1264" s="71" t="s">
        <v>17352</v>
      </c>
      <c r="C1264" t="s">
        <v>10832</v>
      </c>
      <c r="F1264" s="79"/>
    </row>
    <row r="1265" spans="1:6">
      <c r="A1265" s="70" t="s">
        <v>7280</v>
      </c>
      <c r="C1265" t="s">
        <v>10833</v>
      </c>
      <c r="F1265" s="79"/>
    </row>
    <row r="1266" spans="1:6">
      <c r="A1266" s="70" t="s">
        <v>9536</v>
      </c>
      <c r="C1266" t="s">
        <v>10834</v>
      </c>
      <c r="F1266" s="79"/>
    </row>
    <row r="1267" spans="1:6">
      <c r="A1267" s="70" t="s">
        <v>7306</v>
      </c>
      <c r="C1267" t="s">
        <v>10835</v>
      </c>
      <c r="F1267" s="79"/>
    </row>
    <row r="1268" spans="1:6">
      <c r="A1268" s="70" t="s">
        <v>7401</v>
      </c>
      <c r="C1268" t="s">
        <v>10836</v>
      </c>
      <c r="F1268" s="79"/>
    </row>
    <row r="1269" spans="1:6">
      <c r="A1269" s="70" t="s">
        <v>7408</v>
      </c>
      <c r="C1269" t="s">
        <v>10837</v>
      </c>
      <c r="F1269" s="79"/>
    </row>
    <row r="1270" spans="1:6">
      <c r="A1270" s="70" t="s">
        <v>9537</v>
      </c>
      <c r="C1270" t="s">
        <v>10838</v>
      </c>
      <c r="F1270" s="79"/>
    </row>
    <row r="1271" spans="1:6">
      <c r="A1271" s="70" t="s">
        <v>9538</v>
      </c>
      <c r="C1271" t="s">
        <v>10839</v>
      </c>
      <c r="F1271" s="79"/>
    </row>
    <row r="1272" spans="1:6">
      <c r="A1272" s="70" t="s">
        <v>7447</v>
      </c>
      <c r="C1272" t="s">
        <v>10840</v>
      </c>
      <c r="F1272" s="79"/>
    </row>
    <row r="1273" spans="1:6">
      <c r="A1273" s="70" t="s">
        <v>7553</v>
      </c>
      <c r="C1273" t="s">
        <v>10843</v>
      </c>
    </row>
    <row r="1274" spans="1:6">
      <c r="A1274" s="70" t="s">
        <v>7558</v>
      </c>
      <c r="C1274" t="s">
        <v>10844</v>
      </c>
    </row>
    <row r="1275" spans="1:6">
      <c r="A1275" s="70" t="s">
        <v>9539</v>
      </c>
      <c r="C1275" t="s">
        <v>10845</v>
      </c>
    </row>
    <row r="1276" spans="1:6">
      <c r="A1276" s="70" t="s">
        <v>7718</v>
      </c>
      <c r="C1276" t="s">
        <v>10846</v>
      </c>
    </row>
    <row r="1277" spans="1:6">
      <c r="A1277" s="70" t="s">
        <v>7724</v>
      </c>
      <c r="C1277" t="s">
        <v>10847</v>
      </c>
    </row>
    <row r="1278" spans="1:6">
      <c r="A1278" s="70" t="s">
        <v>9540</v>
      </c>
      <c r="C1278" t="s">
        <v>10848</v>
      </c>
    </row>
    <row r="1279" spans="1:6">
      <c r="A1279" s="70" t="s">
        <v>9541</v>
      </c>
      <c r="C1279" t="s">
        <v>10849</v>
      </c>
    </row>
    <row r="1280" spans="1:6">
      <c r="A1280" s="70" t="s">
        <v>7750</v>
      </c>
      <c r="C1280" t="s">
        <v>10850</v>
      </c>
    </row>
    <row r="1281" spans="1:3">
      <c r="A1281" s="70" t="s">
        <v>7764</v>
      </c>
      <c r="C1281" t="s">
        <v>10851</v>
      </c>
    </row>
    <row r="1282" spans="1:3">
      <c r="A1282" s="70" t="s">
        <v>9542</v>
      </c>
      <c r="C1282" t="s">
        <v>10852</v>
      </c>
    </row>
    <row r="1283" spans="1:3">
      <c r="A1283" s="70" t="s">
        <v>7773</v>
      </c>
      <c r="C1283" t="s">
        <v>10853</v>
      </c>
    </row>
    <row r="1284" spans="1:3">
      <c r="A1284" s="70" t="s">
        <v>9543</v>
      </c>
      <c r="C1284" s="75" t="s">
        <v>10854</v>
      </c>
    </row>
    <row r="1285" spans="1:3">
      <c r="A1285" s="70" t="s">
        <v>9544</v>
      </c>
      <c r="C1285" s="75" t="s">
        <v>10855</v>
      </c>
    </row>
    <row r="1286" spans="1:3">
      <c r="A1286" s="70" t="s">
        <v>9545</v>
      </c>
      <c r="C1286" s="75" t="s">
        <v>10856</v>
      </c>
    </row>
    <row r="1287" spans="1:3">
      <c r="A1287" s="70" t="s">
        <v>9546</v>
      </c>
      <c r="C1287" s="75" t="s">
        <v>10857</v>
      </c>
    </row>
    <row r="1288" spans="1:3">
      <c r="A1288" s="70" t="s">
        <v>9547</v>
      </c>
      <c r="C1288" s="75" t="s">
        <v>10858</v>
      </c>
    </row>
    <row r="1289" spans="1:3">
      <c r="A1289" s="70" t="s">
        <v>9548</v>
      </c>
      <c r="C1289" s="75" t="s">
        <v>10859</v>
      </c>
    </row>
    <row r="1290" spans="1:3">
      <c r="A1290" s="70" t="s">
        <v>9549</v>
      </c>
      <c r="C1290" s="75" t="s">
        <v>10860</v>
      </c>
    </row>
    <row r="1291" spans="1:3">
      <c r="A1291" s="70" t="s">
        <v>9550</v>
      </c>
      <c r="C1291" s="75" t="s">
        <v>10861</v>
      </c>
    </row>
    <row r="1292" spans="1:3">
      <c r="A1292" s="70" t="s">
        <v>9551</v>
      </c>
      <c r="C1292" s="75" t="s">
        <v>10862</v>
      </c>
    </row>
    <row r="1293" spans="1:3">
      <c r="A1293" s="70" t="s">
        <v>9552</v>
      </c>
      <c r="C1293" s="75" t="s">
        <v>10863</v>
      </c>
    </row>
    <row r="1294" spans="1:3">
      <c r="A1294" s="70" t="s">
        <v>9553</v>
      </c>
      <c r="C1294" s="75" t="s">
        <v>10863</v>
      </c>
    </row>
    <row r="1295" spans="1:3">
      <c r="A1295" s="70" t="s">
        <v>9554</v>
      </c>
      <c r="C1295" s="75" t="s">
        <v>10864</v>
      </c>
    </row>
    <row r="1296" spans="1:3">
      <c r="A1296" s="70" t="s">
        <v>9555</v>
      </c>
      <c r="C1296" s="75" t="s">
        <v>10864</v>
      </c>
    </row>
    <row r="1297" spans="1:3">
      <c r="A1297" s="70" t="s">
        <v>9556</v>
      </c>
      <c r="C1297" s="75" t="s">
        <v>10865</v>
      </c>
    </row>
    <row r="1298" spans="1:3">
      <c r="A1298" s="70" t="s">
        <v>9557</v>
      </c>
      <c r="C1298" s="75" t="s">
        <v>10865</v>
      </c>
    </row>
    <row r="1299" spans="1:3">
      <c r="A1299" s="70" t="s">
        <v>9558</v>
      </c>
      <c r="C1299" s="75" t="s">
        <v>10866</v>
      </c>
    </row>
    <row r="1300" spans="1:3">
      <c r="A1300" s="70" t="s">
        <v>9559</v>
      </c>
      <c r="C1300" s="75" t="s">
        <v>10867</v>
      </c>
    </row>
    <row r="1301" spans="1:3">
      <c r="A1301" s="70" t="s">
        <v>9560</v>
      </c>
      <c r="C1301" s="75" t="s">
        <v>10867</v>
      </c>
    </row>
    <row r="1302" spans="1:3">
      <c r="A1302" s="70" t="s">
        <v>9561</v>
      </c>
      <c r="C1302" s="75" t="s">
        <v>10868</v>
      </c>
    </row>
    <row r="1303" spans="1:3">
      <c r="A1303" s="70" t="s">
        <v>9562</v>
      </c>
      <c r="C1303" s="75" t="s">
        <v>10868</v>
      </c>
    </row>
    <row r="1304" spans="1:3">
      <c r="A1304" s="70" t="s">
        <v>9563</v>
      </c>
      <c r="C1304" s="75" t="s">
        <v>10869</v>
      </c>
    </row>
    <row r="1305" spans="1:3">
      <c r="A1305" s="70" t="s">
        <v>9564</v>
      </c>
      <c r="C1305" s="75" t="s">
        <v>10869</v>
      </c>
    </row>
    <row r="1306" spans="1:3">
      <c r="A1306" s="70" t="s">
        <v>9565</v>
      </c>
      <c r="C1306" s="75" t="s">
        <v>10870</v>
      </c>
    </row>
    <row r="1307" spans="1:3">
      <c r="A1307" s="70" t="s">
        <v>9566</v>
      </c>
      <c r="C1307" s="75" t="s">
        <v>10871</v>
      </c>
    </row>
    <row r="1308" spans="1:3">
      <c r="A1308" s="70" t="s">
        <v>9567</v>
      </c>
      <c r="C1308" s="75" t="s">
        <v>10872</v>
      </c>
    </row>
    <row r="1309" spans="1:3">
      <c r="A1309" s="70" t="s">
        <v>9568</v>
      </c>
      <c r="C1309" t="s">
        <v>10873</v>
      </c>
    </row>
    <row r="1310" spans="1:3">
      <c r="A1310" s="70" t="s">
        <v>9569</v>
      </c>
      <c r="C1310" t="s">
        <v>10874</v>
      </c>
    </row>
    <row r="1311" spans="1:3">
      <c r="A1311" s="70" t="s">
        <v>9570</v>
      </c>
      <c r="C1311" t="s">
        <v>10875</v>
      </c>
    </row>
    <row r="1312" spans="1:3">
      <c r="A1312" s="70" t="s">
        <v>9571</v>
      </c>
      <c r="C1312" t="s">
        <v>10876</v>
      </c>
    </row>
    <row r="1313" spans="1:3">
      <c r="A1313" s="70" t="s">
        <v>9572</v>
      </c>
      <c r="C1313" t="s">
        <v>10877</v>
      </c>
    </row>
    <row r="1314" spans="1:3">
      <c r="A1314" s="70" t="s">
        <v>9573</v>
      </c>
      <c r="C1314" t="s">
        <v>10878</v>
      </c>
    </row>
    <row r="1315" spans="1:3">
      <c r="A1315" s="70" t="s">
        <v>9574</v>
      </c>
      <c r="C1315" t="s">
        <v>10879</v>
      </c>
    </row>
    <row r="1316" spans="1:3">
      <c r="A1316" s="70" t="s">
        <v>9575</v>
      </c>
      <c r="C1316" t="s">
        <v>10880</v>
      </c>
    </row>
    <row r="1317" spans="1:3">
      <c r="A1317" s="70" t="s">
        <v>9576</v>
      </c>
      <c r="C1317" t="s">
        <v>10881</v>
      </c>
    </row>
    <row r="1318" spans="1:3">
      <c r="A1318" s="70" t="s">
        <v>9577</v>
      </c>
      <c r="C1318" t="s">
        <v>10882</v>
      </c>
    </row>
    <row r="1319" spans="1:3">
      <c r="A1319" s="70" t="s">
        <v>9578</v>
      </c>
      <c r="C1319" t="s">
        <v>10883</v>
      </c>
    </row>
    <row r="1320" spans="1:3">
      <c r="A1320" s="70" t="s">
        <v>9579</v>
      </c>
      <c r="C1320" t="s">
        <v>10884</v>
      </c>
    </row>
    <row r="1321" spans="1:3">
      <c r="A1321" s="70" t="s">
        <v>9580</v>
      </c>
      <c r="C1321" t="s">
        <v>10885</v>
      </c>
    </row>
    <row r="1322" spans="1:3">
      <c r="A1322" s="70" t="s">
        <v>9581</v>
      </c>
      <c r="C1322" t="s">
        <v>10886</v>
      </c>
    </row>
    <row r="1323" spans="1:3">
      <c r="A1323" s="70" t="s">
        <v>9582</v>
      </c>
      <c r="C1323" t="s">
        <v>10887</v>
      </c>
    </row>
    <row r="1324" spans="1:3">
      <c r="A1324" s="70" t="s">
        <v>9583</v>
      </c>
      <c r="C1324" t="s">
        <v>10888</v>
      </c>
    </row>
    <row r="1325" spans="1:3">
      <c r="A1325" s="70" t="s">
        <v>9584</v>
      </c>
      <c r="C1325" t="s">
        <v>10889</v>
      </c>
    </row>
    <row r="1326" spans="1:3">
      <c r="A1326" s="70" t="s">
        <v>9585</v>
      </c>
      <c r="C1326" t="s">
        <v>10890</v>
      </c>
    </row>
    <row r="1327" spans="1:3">
      <c r="A1327" s="70" t="s">
        <v>9586</v>
      </c>
      <c r="C1327" t="s">
        <v>10891</v>
      </c>
    </row>
    <row r="1328" spans="1:3">
      <c r="A1328" s="70" t="s">
        <v>9587</v>
      </c>
      <c r="C1328" t="s">
        <v>10892</v>
      </c>
    </row>
    <row r="1329" spans="1:3">
      <c r="A1329" s="70" t="s">
        <v>9588</v>
      </c>
      <c r="C1329" t="s">
        <v>10893</v>
      </c>
    </row>
    <row r="1330" spans="1:3">
      <c r="A1330" s="70" t="s">
        <v>9589</v>
      </c>
      <c r="C1330" t="s">
        <v>10894</v>
      </c>
    </row>
    <row r="1331" spans="1:3">
      <c r="A1331" s="70" t="s">
        <v>9590</v>
      </c>
      <c r="C1331" t="s">
        <v>10895</v>
      </c>
    </row>
    <row r="1332" spans="1:3">
      <c r="A1332" s="70" t="s">
        <v>9591</v>
      </c>
      <c r="C1332" t="s">
        <v>10896</v>
      </c>
    </row>
    <row r="1333" spans="1:3">
      <c r="A1333" s="70" t="s">
        <v>9592</v>
      </c>
      <c r="C1333" t="s">
        <v>10897</v>
      </c>
    </row>
    <row r="1334" spans="1:3">
      <c r="A1334" s="70" t="s">
        <v>9593</v>
      </c>
      <c r="C1334" t="s">
        <v>10898</v>
      </c>
    </row>
    <row r="1335" spans="1:3">
      <c r="A1335" s="70" t="s">
        <v>9594</v>
      </c>
      <c r="C1335" t="s">
        <v>10899</v>
      </c>
    </row>
    <row r="1336" spans="1:3">
      <c r="A1336" s="70" t="s">
        <v>9595</v>
      </c>
      <c r="C1336" t="s">
        <v>10900</v>
      </c>
    </row>
    <row r="1337" spans="1:3">
      <c r="A1337" s="70" t="s">
        <v>9596</v>
      </c>
      <c r="C1337" t="s">
        <v>10901</v>
      </c>
    </row>
    <row r="1338" spans="1:3">
      <c r="A1338" s="70" t="s">
        <v>9597</v>
      </c>
      <c r="C1338" t="s">
        <v>10902</v>
      </c>
    </row>
    <row r="1339" spans="1:3">
      <c r="A1339" s="70" t="s">
        <v>9598</v>
      </c>
      <c r="C1339" t="s">
        <v>10903</v>
      </c>
    </row>
    <row r="1340" spans="1:3">
      <c r="A1340" s="70" t="s">
        <v>9599</v>
      </c>
      <c r="C1340" t="s">
        <v>10904</v>
      </c>
    </row>
    <row r="1341" spans="1:3">
      <c r="A1341" s="70" t="s">
        <v>9600</v>
      </c>
      <c r="C1341" t="s">
        <v>10905</v>
      </c>
    </row>
    <row r="1342" spans="1:3">
      <c r="A1342" s="70" t="s">
        <v>9601</v>
      </c>
      <c r="C1342" t="s">
        <v>10906</v>
      </c>
    </row>
    <row r="1343" spans="1:3">
      <c r="A1343" s="70" t="s">
        <v>9602</v>
      </c>
      <c r="C1343" t="s">
        <v>10907</v>
      </c>
    </row>
    <row r="1344" spans="1:3">
      <c r="A1344" s="70" t="s">
        <v>9603</v>
      </c>
      <c r="C1344" t="s">
        <v>10908</v>
      </c>
    </row>
    <row r="1345" spans="1:3">
      <c r="A1345" s="70" t="s">
        <v>9604</v>
      </c>
      <c r="C1345" t="s">
        <v>10909</v>
      </c>
    </row>
    <row r="1346" spans="1:3">
      <c r="A1346" s="70" t="s">
        <v>9605</v>
      </c>
      <c r="C1346" t="s">
        <v>10910</v>
      </c>
    </row>
    <row r="1347" spans="1:3">
      <c r="A1347" s="70" t="s">
        <v>9606</v>
      </c>
      <c r="C1347" t="s">
        <v>10911</v>
      </c>
    </row>
    <row r="1348" spans="1:3">
      <c r="A1348" s="70" t="s">
        <v>9607</v>
      </c>
      <c r="C1348" t="s">
        <v>10912</v>
      </c>
    </row>
    <row r="1349" spans="1:3">
      <c r="A1349" s="70" t="s">
        <v>9608</v>
      </c>
      <c r="C1349" t="s">
        <v>10913</v>
      </c>
    </row>
    <row r="1350" spans="1:3">
      <c r="A1350" s="70" t="s">
        <v>9609</v>
      </c>
      <c r="C1350" t="s">
        <v>10914</v>
      </c>
    </row>
    <row r="1351" spans="1:3">
      <c r="A1351" s="70" t="s">
        <v>9610</v>
      </c>
      <c r="C1351" t="s">
        <v>10915</v>
      </c>
    </row>
    <row r="1352" spans="1:3">
      <c r="A1352" s="70" t="s">
        <v>9611</v>
      </c>
      <c r="C1352" t="s">
        <v>10916</v>
      </c>
    </row>
    <row r="1353" spans="1:3">
      <c r="A1353" s="70" t="s">
        <v>9612</v>
      </c>
      <c r="C1353" t="s">
        <v>10917</v>
      </c>
    </row>
    <row r="1354" spans="1:3">
      <c r="A1354" s="70" t="s">
        <v>9613</v>
      </c>
      <c r="C1354" t="s">
        <v>10918</v>
      </c>
    </row>
    <row r="1355" spans="1:3">
      <c r="A1355" s="70" t="s">
        <v>9614</v>
      </c>
      <c r="C1355" t="s">
        <v>10919</v>
      </c>
    </row>
    <row r="1356" spans="1:3">
      <c r="A1356" s="70" t="s">
        <v>9615</v>
      </c>
      <c r="C1356" t="s">
        <v>10920</v>
      </c>
    </row>
    <row r="1357" spans="1:3">
      <c r="A1357" s="70" t="s">
        <v>9616</v>
      </c>
      <c r="C1357" t="s">
        <v>10921</v>
      </c>
    </row>
    <row r="1358" spans="1:3">
      <c r="A1358" s="70" t="s">
        <v>9617</v>
      </c>
      <c r="C1358" t="s">
        <v>10922</v>
      </c>
    </row>
    <row r="1359" spans="1:3">
      <c r="A1359" s="70" t="s">
        <v>9618</v>
      </c>
      <c r="C1359" t="s">
        <v>10923</v>
      </c>
    </row>
    <row r="1360" spans="1:3">
      <c r="A1360" s="70" t="s">
        <v>9619</v>
      </c>
      <c r="C1360" t="s">
        <v>10924</v>
      </c>
    </row>
    <row r="1361" spans="1:3">
      <c r="A1361" s="70" t="s">
        <v>9620</v>
      </c>
      <c r="C1361" t="s">
        <v>10925</v>
      </c>
    </row>
    <row r="1362" spans="1:3">
      <c r="A1362" s="70" t="s">
        <v>9621</v>
      </c>
      <c r="C1362" t="s">
        <v>10926</v>
      </c>
    </row>
    <row r="1363" spans="1:3">
      <c r="A1363" s="70" t="s">
        <v>9622</v>
      </c>
      <c r="C1363" t="s">
        <v>10927</v>
      </c>
    </row>
    <row r="1364" spans="1:3">
      <c r="A1364" s="70" t="s">
        <v>9623</v>
      </c>
      <c r="C1364" t="s">
        <v>10928</v>
      </c>
    </row>
    <row r="1365" spans="1:3">
      <c r="A1365" s="70" t="s">
        <v>9624</v>
      </c>
      <c r="C1365" t="s">
        <v>10929</v>
      </c>
    </row>
    <row r="1366" spans="1:3">
      <c r="A1366" s="70" t="s">
        <v>9625</v>
      </c>
      <c r="C1366" t="s">
        <v>10930</v>
      </c>
    </row>
    <row r="1367" spans="1:3">
      <c r="A1367" s="70" t="s">
        <v>9626</v>
      </c>
      <c r="C1367" t="s">
        <v>10931</v>
      </c>
    </row>
    <row r="1368" spans="1:3">
      <c r="A1368" s="70" t="s">
        <v>9627</v>
      </c>
      <c r="C1368" t="s">
        <v>10932</v>
      </c>
    </row>
    <row r="1369" spans="1:3">
      <c r="A1369" s="70" t="s">
        <v>9628</v>
      </c>
      <c r="C1369" t="s">
        <v>10933</v>
      </c>
    </row>
    <row r="1370" spans="1:3">
      <c r="A1370" s="70" t="s">
        <v>3825</v>
      </c>
      <c r="C1370" t="s">
        <v>10934</v>
      </c>
    </row>
    <row r="1371" spans="1:3">
      <c r="A1371" s="70" t="s">
        <v>3828</v>
      </c>
      <c r="C1371" t="s">
        <v>10935</v>
      </c>
    </row>
    <row r="1372" spans="1:3">
      <c r="A1372" s="70" t="s">
        <v>3831</v>
      </c>
      <c r="C1372" t="s">
        <v>10936</v>
      </c>
    </row>
    <row r="1373" spans="1:3">
      <c r="A1373" s="70" t="s">
        <v>4173</v>
      </c>
      <c r="C1373" t="s">
        <v>10964</v>
      </c>
    </row>
    <row r="1374" spans="1:3">
      <c r="A1374" s="70" t="s">
        <v>4305</v>
      </c>
      <c r="C1374" t="s">
        <v>10966</v>
      </c>
    </row>
    <row r="1375" spans="1:3">
      <c r="A1375" s="70" t="s">
        <v>4588</v>
      </c>
      <c r="C1375" t="s">
        <v>10982</v>
      </c>
    </row>
    <row r="1376" spans="1:3">
      <c r="A1376" s="70" t="s">
        <v>4591</v>
      </c>
      <c r="C1376" t="s">
        <v>10983</v>
      </c>
    </row>
    <row r="1377" spans="1:3">
      <c r="A1377" s="70" t="s">
        <v>4594</v>
      </c>
      <c r="C1377" t="s">
        <v>10984</v>
      </c>
    </row>
    <row r="1378" spans="1:3">
      <c r="A1378" s="70" t="s">
        <v>4597</v>
      </c>
      <c r="C1378" t="s">
        <v>10985</v>
      </c>
    </row>
    <row r="1379" spans="1:3">
      <c r="A1379" s="70" t="s">
        <v>3771</v>
      </c>
      <c r="C1379" t="s">
        <v>10989</v>
      </c>
    </row>
    <row r="1380" spans="1:3">
      <c r="A1380" s="70" t="s">
        <v>9629</v>
      </c>
      <c r="C1380" s="75" t="s">
        <v>10992</v>
      </c>
    </row>
    <row r="1381" spans="1:3">
      <c r="A1381" s="70" t="s">
        <v>9630</v>
      </c>
      <c r="C1381" s="75" t="s">
        <v>10993</v>
      </c>
    </row>
    <row r="1382" spans="1:3">
      <c r="A1382" s="70" t="s">
        <v>9631</v>
      </c>
      <c r="C1382" s="75" t="s">
        <v>10994</v>
      </c>
    </row>
    <row r="1383" spans="1:3">
      <c r="A1383" s="70" t="s">
        <v>9632</v>
      </c>
      <c r="C1383" s="75" t="s">
        <v>10995</v>
      </c>
    </row>
    <row r="1384" spans="1:3">
      <c r="A1384" s="70" t="s">
        <v>9633</v>
      </c>
      <c r="C1384" s="75" t="s">
        <v>10996</v>
      </c>
    </row>
    <row r="1385" spans="1:3">
      <c r="A1385" s="70" t="s">
        <v>9634</v>
      </c>
      <c r="C1385" s="75" t="s">
        <v>10997</v>
      </c>
    </row>
    <row r="1386" spans="1:3">
      <c r="A1386" s="70" t="s">
        <v>9635</v>
      </c>
      <c r="C1386" s="75" t="s">
        <v>10998</v>
      </c>
    </row>
    <row r="1387" spans="1:3">
      <c r="A1387" s="70" t="s">
        <v>9636</v>
      </c>
      <c r="C1387" s="75" t="s">
        <v>10998</v>
      </c>
    </row>
    <row r="1388" spans="1:3">
      <c r="A1388" s="70" t="s">
        <v>9637</v>
      </c>
      <c r="C1388" s="75" t="s">
        <v>10999</v>
      </c>
    </row>
    <row r="1389" spans="1:3">
      <c r="A1389" s="70" t="s">
        <v>9638</v>
      </c>
      <c r="C1389" s="75" t="s">
        <v>10999</v>
      </c>
    </row>
    <row r="1390" spans="1:3">
      <c r="A1390" s="70" t="s">
        <v>9639</v>
      </c>
      <c r="C1390" s="75" t="s">
        <v>11000</v>
      </c>
    </row>
    <row r="1391" spans="1:3">
      <c r="A1391" s="70" t="s">
        <v>9640</v>
      </c>
      <c r="C1391" s="75" t="s">
        <v>11000</v>
      </c>
    </row>
    <row r="1392" spans="1:3">
      <c r="A1392" s="70" t="s">
        <v>9641</v>
      </c>
      <c r="C1392" s="75" t="s">
        <v>11001</v>
      </c>
    </row>
    <row r="1393" spans="1:30">
      <c r="A1393" s="70" t="s">
        <v>9642</v>
      </c>
      <c r="C1393" s="75" t="s">
        <v>11001</v>
      </c>
    </row>
    <row r="1394" spans="1:30">
      <c r="A1394" s="70" t="s">
        <v>9643</v>
      </c>
      <c r="C1394" s="75" t="s">
        <v>11002</v>
      </c>
    </row>
    <row r="1395" spans="1:30">
      <c r="A1395" s="70" t="s">
        <v>9644</v>
      </c>
      <c r="C1395" s="75" t="s">
        <v>11003</v>
      </c>
    </row>
    <row r="1396" spans="1:30">
      <c r="A1396" s="70" t="s">
        <v>9645</v>
      </c>
      <c r="C1396" s="75" t="s">
        <v>11004</v>
      </c>
    </row>
    <row r="1398" spans="1:30">
      <c r="A1398" s="135" t="s">
        <v>17340</v>
      </c>
      <c r="B1398" s="135"/>
      <c r="C1398" s="135"/>
    </row>
    <row r="1399" spans="1:30">
      <c r="A1399" s="70" t="s">
        <v>9412</v>
      </c>
      <c r="B1399" s="70" t="s">
        <v>17354</v>
      </c>
      <c r="C1399" t="s">
        <v>17341</v>
      </c>
      <c r="E1399" s="80" t="s">
        <v>11090</v>
      </c>
      <c r="F1399" s="80" t="s">
        <v>17342</v>
      </c>
      <c r="G1399" t="s">
        <v>17343</v>
      </c>
      <c r="I1399" t="s">
        <v>10639</v>
      </c>
      <c r="J1399" t="s">
        <v>17344</v>
      </c>
      <c r="K1399" t="s">
        <v>17345</v>
      </c>
      <c r="L1399">
        <v>1</v>
      </c>
      <c r="M1399" t="s">
        <v>17346</v>
      </c>
      <c r="N1399" t="s">
        <v>17347</v>
      </c>
      <c r="O1399" t="s">
        <v>17347</v>
      </c>
      <c r="P1399" t="s">
        <v>17348</v>
      </c>
      <c r="Q1399" t="s">
        <v>17349</v>
      </c>
      <c r="U1399" t="s">
        <v>17349</v>
      </c>
      <c r="V1399">
        <v>10</v>
      </c>
      <c r="W1399">
        <v>0</v>
      </c>
      <c r="X1399">
        <v>100</v>
      </c>
      <c r="Y1399">
        <v>0</v>
      </c>
      <c r="AB1399" t="s">
        <v>17347</v>
      </c>
      <c r="AC1399" t="s">
        <v>17349</v>
      </c>
      <c r="AD1399" t="s">
        <v>17350</v>
      </c>
    </row>
    <row r="1400" spans="1:30">
      <c r="A1400" s="70" t="s">
        <v>9413</v>
      </c>
      <c r="B1400" s="70" t="s">
        <v>17355</v>
      </c>
      <c r="C1400" t="s">
        <v>17341</v>
      </c>
      <c r="E1400" s="80" t="s">
        <v>11090</v>
      </c>
      <c r="F1400" s="80" t="s">
        <v>17342</v>
      </c>
      <c r="G1400" t="s">
        <v>17343</v>
      </c>
      <c r="I1400" t="s">
        <v>10640</v>
      </c>
      <c r="J1400" t="s">
        <v>17344</v>
      </c>
      <c r="K1400" t="s">
        <v>17345</v>
      </c>
      <c r="L1400">
        <v>1</v>
      </c>
      <c r="M1400" t="s">
        <v>17346</v>
      </c>
      <c r="N1400" t="s">
        <v>17347</v>
      </c>
      <c r="O1400" t="s">
        <v>17347</v>
      </c>
      <c r="P1400" t="s">
        <v>17348</v>
      </c>
      <c r="Q1400" t="s">
        <v>17349</v>
      </c>
      <c r="U1400" t="s">
        <v>17349</v>
      </c>
      <c r="V1400">
        <v>10</v>
      </c>
      <c r="W1400">
        <v>0</v>
      </c>
      <c r="X1400">
        <v>100</v>
      </c>
      <c r="Y1400">
        <v>0</v>
      </c>
      <c r="AB1400" t="s">
        <v>17347</v>
      </c>
      <c r="AC1400" t="s">
        <v>17349</v>
      </c>
      <c r="AD1400" t="s">
        <v>17350</v>
      </c>
    </row>
    <row r="1401" spans="1:30">
      <c r="A1401" s="70" t="s">
        <v>9414</v>
      </c>
      <c r="B1401" s="70" t="s">
        <v>17356</v>
      </c>
      <c r="C1401" t="s">
        <v>17341</v>
      </c>
      <c r="E1401" s="80" t="s">
        <v>11090</v>
      </c>
      <c r="F1401" s="80" t="s">
        <v>17342</v>
      </c>
      <c r="G1401" t="s">
        <v>17343</v>
      </c>
      <c r="I1401" t="s">
        <v>10641</v>
      </c>
      <c r="J1401" t="s">
        <v>17344</v>
      </c>
      <c r="K1401" t="s">
        <v>17345</v>
      </c>
      <c r="L1401">
        <v>1</v>
      </c>
      <c r="M1401" t="s">
        <v>17346</v>
      </c>
      <c r="N1401" t="s">
        <v>17347</v>
      </c>
      <c r="O1401" t="s">
        <v>17347</v>
      </c>
      <c r="P1401" t="s">
        <v>17348</v>
      </c>
      <c r="Q1401" t="s">
        <v>17349</v>
      </c>
      <c r="U1401" t="s">
        <v>17349</v>
      </c>
      <c r="V1401">
        <v>10</v>
      </c>
      <c r="W1401">
        <v>0</v>
      </c>
      <c r="X1401">
        <v>100</v>
      </c>
      <c r="Y1401">
        <v>0</v>
      </c>
      <c r="AB1401" t="s">
        <v>17347</v>
      </c>
      <c r="AC1401" t="s">
        <v>17349</v>
      </c>
      <c r="AD1401" t="s">
        <v>17350</v>
      </c>
    </row>
    <row r="1402" spans="1:30">
      <c r="A1402" s="70" t="s">
        <v>9415</v>
      </c>
      <c r="B1402" s="70" t="s">
        <v>17357</v>
      </c>
      <c r="C1402" t="s">
        <v>17341</v>
      </c>
      <c r="E1402" s="80" t="s">
        <v>11090</v>
      </c>
      <c r="F1402" s="80" t="s">
        <v>17342</v>
      </c>
      <c r="G1402" t="s">
        <v>17343</v>
      </c>
      <c r="I1402" t="s">
        <v>10642</v>
      </c>
      <c r="J1402" t="s">
        <v>17344</v>
      </c>
      <c r="K1402" t="s">
        <v>17345</v>
      </c>
      <c r="L1402">
        <v>1</v>
      </c>
      <c r="M1402" t="s">
        <v>17346</v>
      </c>
      <c r="N1402" t="s">
        <v>17347</v>
      </c>
      <c r="O1402" t="s">
        <v>17347</v>
      </c>
      <c r="P1402" t="s">
        <v>17348</v>
      </c>
      <c r="Q1402" t="s">
        <v>17349</v>
      </c>
      <c r="U1402" t="s">
        <v>17349</v>
      </c>
      <c r="V1402">
        <v>10</v>
      </c>
      <c r="W1402">
        <v>0</v>
      </c>
      <c r="X1402">
        <v>100</v>
      </c>
      <c r="Y1402">
        <v>0</v>
      </c>
      <c r="AB1402" t="s">
        <v>17347</v>
      </c>
      <c r="AC1402" t="s">
        <v>17349</v>
      </c>
      <c r="AD1402" t="s">
        <v>17350</v>
      </c>
    </row>
    <row r="1403" spans="1:30">
      <c r="A1403" s="70" t="s">
        <v>9416</v>
      </c>
      <c r="B1403" s="70" t="s">
        <v>17358</v>
      </c>
      <c r="C1403" t="s">
        <v>17341</v>
      </c>
      <c r="E1403" s="80" t="s">
        <v>11090</v>
      </c>
      <c r="F1403" s="80" t="s">
        <v>17342</v>
      </c>
      <c r="G1403" t="s">
        <v>17343</v>
      </c>
      <c r="I1403" t="s">
        <v>10643</v>
      </c>
      <c r="J1403" t="s">
        <v>17344</v>
      </c>
      <c r="K1403" t="s">
        <v>17345</v>
      </c>
      <c r="L1403">
        <v>1</v>
      </c>
      <c r="M1403" t="s">
        <v>17346</v>
      </c>
      <c r="N1403" t="s">
        <v>17347</v>
      </c>
      <c r="O1403" t="s">
        <v>17347</v>
      </c>
      <c r="P1403" t="s">
        <v>17348</v>
      </c>
      <c r="Q1403" t="s">
        <v>17349</v>
      </c>
      <c r="U1403" t="s">
        <v>17349</v>
      </c>
      <c r="V1403">
        <v>10</v>
      </c>
      <c r="W1403">
        <v>0</v>
      </c>
      <c r="X1403">
        <v>100</v>
      </c>
      <c r="Y1403">
        <v>0</v>
      </c>
      <c r="AB1403" t="s">
        <v>17347</v>
      </c>
      <c r="AC1403" t="s">
        <v>17349</v>
      </c>
      <c r="AD1403" t="s">
        <v>17350</v>
      </c>
    </row>
    <row r="1404" spans="1:30">
      <c r="A1404" s="70" t="s">
        <v>9417</v>
      </c>
      <c r="B1404" s="70" t="s">
        <v>17359</v>
      </c>
      <c r="C1404" t="s">
        <v>17341</v>
      </c>
      <c r="E1404" s="80" t="s">
        <v>11090</v>
      </c>
      <c r="F1404" s="80" t="s">
        <v>17342</v>
      </c>
      <c r="G1404" t="s">
        <v>17343</v>
      </c>
      <c r="I1404" t="s">
        <v>10644</v>
      </c>
      <c r="J1404" t="s">
        <v>17344</v>
      </c>
      <c r="K1404" t="s">
        <v>17345</v>
      </c>
      <c r="L1404">
        <v>1</v>
      </c>
      <c r="M1404" t="s">
        <v>17346</v>
      </c>
      <c r="N1404" t="s">
        <v>17347</v>
      </c>
      <c r="O1404" t="s">
        <v>17347</v>
      </c>
      <c r="P1404" t="s">
        <v>17348</v>
      </c>
      <c r="Q1404" t="s">
        <v>17349</v>
      </c>
      <c r="U1404" t="s">
        <v>17349</v>
      </c>
      <c r="V1404">
        <v>10</v>
      </c>
      <c r="W1404">
        <v>0</v>
      </c>
      <c r="X1404">
        <v>100</v>
      </c>
      <c r="Y1404">
        <v>0</v>
      </c>
      <c r="AB1404" t="s">
        <v>17347</v>
      </c>
      <c r="AC1404" t="s">
        <v>17349</v>
      </c>
      <c r="AD1404" t="s">
        <v>17350</v>
      </c>
    </row>
    <row r="1405" spans="1:30">
      <c r="A1405" s="70" t="s">
        <v>9418</v>
      </c>
      <c r="B1405" s="70" t="s">
        <v>17360</v>
      </c>
      <c r="C1405" t="s">
        <v>17341</v>
      </c>
      <c r="E1405" s="80" t="s">
        <v>11090</v>
      </c>
      <c r="F1405" s="80" t="s">
        <v>17342</v>
      </c>
      <c r="G1405" t="s">
        <v>17343</v>
      </c>
      <c r="I1405" t="s">
        <v>10645</v>
      </c>
      <c r="J1405" t="s">
        <v>17344</v>
      </c>
      <c r="K1405" t="s">
        <v>17345</v>
      </c>
      <c r="L1405">
        <v>1</v>
      </c>
      <c r="M1405" t="s">
        <v>17346</v>
      </c>
      <c r="N1405" t="s">
        <v>17347</v>
      </c>
      <c r="O1405" t="s">
        <v>17347</v>
      </c>
      <c r="P1405" t="s">
        <v>17348</v>
      </c>
      <c r="Q1405" t="s">
        <v>17349</v>
      </c>
      <c r="U1405" t="s">
        <v>17349</v>
      </c>
      <c r="V1405">
        <v>10</v>
      </c>
      <c r="W1405">
        <v>0</v>
      </c>
      <c r="X1405">
        <v>100</v>
      </c>
      <c r="Y1405">
        <v>0</v>
      </c>
      <c r="AB1405" t="s">
        <v>17347</v>
      </c>
      <c r="AC1405" t="s">
        <v>17349</v>
      </c>
      <c r="AD1405" t="s">
        <v>17350</v>
      </c>
    </row>
    <row r="1406" spans="1:30">
      <c r="A1406" s="70" t="s">
        <v>9419</v>
      </c>
      <c r="B1406" s="70" t="s">
        <v>17361</v>
      </c>
      <c r="C1406" t="s">
        <v>17341</v>
      </c>
      <c r="E1406" s="80" t="s">
        <v>11090</v>
      </c>
      <c r="F1406" s="80" t="s">
        <v>17342</v>
      </c>
      <c r="G1406" t="s">
        <v>17343</v>
      </c>
      <c r="I1406" t="s">
        <v>10646</v>
      </c>
      <c r="J1406" t="s">
        <v>17344</v>
      </c>
      <c r="K1406" t="s">
        <v>17345</v>
      </c>
      <c r="L1406">
        <v>1</v>
      </c>
      <c r="M1406" t="s">
        <v>17346</v>
      </c>
      <c r="N1406" t="s">
        <v>17347</v>
      </c>
      <c r="O1406" t="s">
        <v>17347</v>
      </c>
      <c r="P1406" t="s">
        <v>17348</v>
      </c>
      <c r="Q1406" t="s">
        <v>17349</v>
      </c>
      <c r="U1406" t="s">
        <v>17349</v>
      </c>
      <c r="V1406">
        <v>10</v>
      </c>
      <c r="W1406">
        <v>0</v>
      </c>
      <c r="X1406">
        <v>100</v>
      </c>
      <c r="Y1406">
        <v>0</v>
      </c>
      <c r="AB1406" t="s">
        <v>17347</v>
      </c>
      <c r="AC1406" t="s">
        <v>17349</v>
      </c>
      <c r="AD1406" t="s">
        <v>17350</v>
      </c>
    </row>
    <row r="1407" spans="1:30">
      <c r="A1407" s="70" t="s">
        <v>9420</v>
      </c>
      <c r="B1407" s="70" t="s">
        <v>17362</v>
      </c>
      <c r="C1407" t="s">
        <v>17341</v>
      </c>
      <c r="E1407" s="80" t="s">
        <v>11090</v>
      </c>
      <c r="F1407" s="80" t="s">
        <v>17342</v>
      </c>
      <c r="G1407" t="s">
        <v>17343</v>
      </c>
      <c r="I1407" t="s">
        <v>10647</v>
      </c>
      <c r="J1407" t="s">
        <v>17344</v>
      </c>
      <c r="K1407" t="s">
        <v>17345</v>
      </c>
      <c r="L1407">
        <v>1</v>
      </c>
      <c r="M1407" t="s">
        <v>17346</v>
      </c>
      <c r="N1407" t="s">
        <v>17347</v>
      </c>
      <c r="O1407" t="s">
        <v>17347</v>
      </c>
      <c r="P1407" t="s">
        <v>17348</v>
      </c>
      <c r="Q1407" t="s">
        <v>17349</v>
      </c>
      <c r="U1407" t="s">
        <v>17349</v>
      </c>
      <c r="V1407">
        <v>10</v>
      </c>
      <c r="W1407">
        <v>0</v>
      </c>
      <c r="X1407">
        <v>100</v>
      </c>
      <c r="Y1407">
        <v>0</v>
      </c>
      <c r="AB1407" t="s">
        <v>17347</v>
      </c>
      <c r="AC1407" t="s">
        <v>17349</v>
      </c>
      <c r="AD1407" t="s">
        <v>17350</v>
      </c>
    </row>
    <row r="1408" spans="1:30">
      <c r="A1408" s="70" t="s">
        <v>9421</v>
      </c>
      <c r="B1408" s="70" t="s">
        <v>17363</v>
      </c>
      <c r="C1408" t="s">
        <v>17341</v>
      </c>
      <c r="E1408" s="80" t="s">
        <v>11090</v>
      </c>
      <c r="F1408" s="80" t="s">
        <v>17342</v>
      </c>
      <c r="G1408" t="s">
        <v>17343</v>
      </c>
      <c r="I1408" t="s">
        <v>10648</v>
      </c>
      <c r="J1408" t="s">
        <v>17344</v>
      </c>
      <c r="K1408" t="s">
        <v>17345</v>
      </c>
      <c r="L1408">
        <v>1</v>
      </c>
      <c r="M1408" t="s">
        <v>17346</v>
      </c>
      <c r="N1408" t="s">
        <v>17347</v>
      </c>
      <c r="O1408" t="s">
        <v>17347</v>
      </c>
      <c r="P1408" t="s">
        <v>17348</v>
      </c>
      <c r="Q1408" t="s">
        <v>17349</v>
      </c>
      <c r="U1408" t="s">
        <v>17349</v>
      </c>
      <c r="V1408">
        <v>10</v>
      </c>
      <c r="W1408">
        <v>0</v>
      </c>
      <c r="X1408">
        <v>100</v>
      </c>
      <c r="Y1408">
        <v>0</v>
      </c>
      <c r="AB1408" t="s">
        <v>17347</v>
      </c>
      <c r="AC1408" t="s">
        <v>17349</v>
      </c>
      <c r="AD1408" t="s">
        <v>17350</v>
      </c>
    </row>
    <row r="1409" spans="1:30">
      <c r="A1409" s="70" t="s">
        <v>9422</v>
      </c>
      <c r="B1409" s="70" t="s">
        <v>17364</v>
      </c>
      <c r="C1409" t="s">
        <v>17341</v>
      </c>
      <c r="E1409" s="80" t="s">
        <v>11090</v>
      </c>
      <c r="F1409" s="80" t="s">
        <v>17342</v>
      </c>
      <c r="G1409" t="s">
        <v>17343</v>
      </c>
      <c r="I1409" t="s">
        <v>10649</v>
      </c>
      <c r="J1409" t="s">
        <v>17344</v>
      </c>
      <c r="K1409" t="s">
        <v>17345</v>
      </c>
      <c r="L1409">
        <v>1</v>
      </c>
      <c r="M1409" t="s">
        <v>17346</v>
      </c>
      <c r="N1409" t="s">
        <v>17347</v>
      </c>
      <c r="O1409" t="s">
        <v>17347</v>
      </c>
      <c r="P1409" t="s">
        <v>17348</v>
      </c>
      <c r="Q1409" t="s">
        <v>17349</v>
      </c>
      <c r="U1409" t="s">
        <v>17349</v>
      </c>
      <c r="V1409">
        <v>10</v>
      </c>
      <c r="W1409">
        <v>0</v>
      </c>
      <c r="X1409">
        <v>100</v>
      </c>
      <c r="Y1409">
        <v>0</v>
      </c>
      <c r="AB1409" t="s">
        <v>17347</v>
      </c>
      <c r="AC1409" t="s">
        <v>17349</v>
      </c>
      <c r="AD1409" t="s">
        <v>17350</v>
      </c>
    </row>
    <row r="1410" spans="1:30">
      <c r="A1410" s="70" t="s">
        <v>9423</v>
      </c>
      <c r="B1410" s="70" t="s">
        <v>17365</v>
      </c>
      <c r="C1410" t="s">
        <v>17341</v>
      </c>
      <c r="E1410" s="80" t="s">
        <v>11090</v>
      </c>
      <c r="F1410" s="80" t="s">
        <v>17342</v>
      </c>
      <c r="G1410" t="s">
        <v>17343</v>
      </c>
      <c r="I1410" t="s">
        <v>10650</v>
      </c>
      <c r="J1410" t="s">
        <v>17344</v>
      </c>
      <c r="K1410" t="s">
        <v>17345</v>
      </c>
      <c r="L1410">
        <v>1</v>
      </c>
      <c r="M1410" t="s">
        <v>17346</v>
      </c>
      <c r="N1410" t="s">
        <v>17347</v>
      </c>
      <c r="O1410" t="s">
        <v>17347</v>
      </c>
      <c r="P1410" t="s">
        <v>17348</v>
      </c>
      <c r="Q1410" t="s">
        <v>17349</v>
      </c>
      <c r="U1410" t="s">
        <v>17349</v>
      </c>
      <c r="V1410">
        <v>10</v>
      </c>
      <c r="W1410">
        <v>0</v>
      </c>
      <c r="X1410">
        <v>100</v>
      </c>
      <c r="Y1410">
        <v>0</v>
      </c>
      <c r="AB1410" t="s">
        <v>17347</v>
      </c>
      <c r="AC1410" t="s">
        <v>17349</v>
      </c>
      <c r="AD1410" t="s">
        <v>17350</v>
      </c>
    </row>
    <row r="1411" spans="1:30">
      <c r="A1411" s="70" t="s">
        <v>9424</v>
      </c>
      <c r="B1411" s="70" t="s">
        <v>17366</v>
      </c>
      <c r="C1411" t="s">
        <v>17341</v>
      </c>
      <c r="E1411" s="80" t="s">
        <v>11090</v>
      </c>
      <c r="F1411" s="80" t="s">
        <v>17342</v>
      </c>
      <c r="G1411" t="s">
        <v>17343</v>
      </c>
      <c r="I1411" t="s">
        <v>10651</v>
      </c>
      <c r="J1411" t="s">
        <v>17344</v>
      </c>
      <c r="K1411" t="s">
        <v>17345</v>
      </c>
      <c r="L1411">
        <v>1</v>
      </c>
      <c r="M1411" t="s">
        <v>17346</v>
      </c>
      <c r="N1411" t="s">
        <v>17347</v>
      </c>
      <c r="O1411" t="s">
        <v>17347</v>
      </c>
      <c r="P1411" t="s">
        <v>17348</v>
      </c>
      <c r="Q1411" t="s">
        <v>17349</v>
      </c>
      <c r="U1411" t="s">
        <v>17349</v>
      </c>
      <c r="V1411">
        <v>10</v>
      </c>
      <c r="W1411">
        <v>0</v>
      </c>
      <c r="X1411">
        <v>100</v>
      </c>
      <c r="Y1411">
        <v>0</v>
      </c>
      <c r="AB1411" t="s">
        <v>17347</v>
      </c>
      <c r="AC1411" t="s">
        <v>17349</v>
      </c>
      <c r="AD1411" t="s">
        <v>17350</v>
      </c>
    </row>
    <row r="1412" spans="1:30">
      <c r="A1412" s="70" t="s">
        <v>9425</v>
      </c>
      <c r="B1412" s="70" t="s">
        <v>17382</v>
      </c>
      <c r="C1412" t="s">
        <v>17341</v>
      </c>
      <c r="E1412" s="80" t="s">
        <v>11090</v>
      </c>
      <c r="F1412" s="80" t="s">
        <v>17342</v>
      </c>
      <c r="G1412" t="s">
        <v>17343</v>
      </c>
      <c r="I1412" t="s">
        <v>10652</v>
      </c>
      <c r="J1412" t="s">
        <v>17344</v>
      </c>
      <c r="K1412" t="s">
        <v>17345</v>
      </c>
      <c r="L1412">
        <v>1</v>
      </c>
      <c r="M1412" t="s">
        <v>17346</v>
      </c>
      <c r="N1412" t="s">
        <v>17347</v>
      </c>
      <c r="O1412" t="s">
        <v>17347</v>
      </c>
      <c r="P1412" t="s">
        <v>17348</v>
      </c>
      <c r="Q1412" t="s">
        <v>17349</v>
      </c>
      <c r="U1412" t="s">
        <v>17349</v>
      </c>
      <c r="V1412">
        <v>10</v>
      </c>
      <c r="W1412">
        <v>0</v>
      </c>
      <c r="X1412">
        <v>100</v>
      </c>
      <c r="Y1412">
        <v>0</v>
      </c>
      <c r="AB1412" t="s">
        <v>17347</v>
      </c>
      <c r="AC1412" t="s">
        <v>17349</v>
      </c>
      <c r="AD1412" t="s">
        <v>17350</v>
      </c>
    </row>
    <row r="1413" spans="1:30">
      <c r="A1413" s="70" t="s">
        <v>9426</v>
      </c>
      <c r="B1413" s="70" t="s">
        <v>17373</v>
      </c>
      <c r="C1413" t="s">
        <v>17341</v>
      </c>
      <c r="E1413" s="80" t="s">
        <v>11090</v>
      </c>
      <c r="F1413" s="80" t="s">
        <v>17342</v>
      </c>
      <c r="G1413" t="s">
        <v>17343</v>
      </c>
      <c r="I1413" t="s">
        <v>10653</v>
      </c>
      <c r="J1413" t="s">
        <v>17344</v>
      </c>
      <c r="K1413" t="s">
        <v>17345</v>
      </c>
      <c r="L1413">
        <v>1</v>
      </c>
      <c r="M1413" t="s">
        <v>17346</v>
      </c>
      <c r="N1413" t="s">
        <v>17347</v>
      </c>
      <c r="O1413" t="s">
        <v>17347</v>
      </c>
      <c r="P1413" t="s">
        <v>17348</v>
      </c>
      <c r="Q1413" t="s">
        <v>17349</v>
      </c>
      <c r="U1413" t="s">
        <v>17349</v>
      </c>
      <c r="V1413">
        <v>10</v>
      </c>
      <c r="W1413">
        <v>0</v>
      </c>
      <c r="X1413">
        <v>100</v>
      </c>
      <c r="Y1413">
        <v>0</v>
      </c>
      <c r="AB1413" t="s">
        <v>17347</v>
      </c>
      <c r="AC1413" t="s">
        <v>17349</v>
      </c>
      <c r="AD1413" t="s">
        <v>17350</v>
      </c>
    </row>
    <row r="1414" spans="1:30">
      <c r="A1414" s="70" t="s">
        <v>9427</v>
      </c>
      <c r="B1414" s="70" t="s">
        <v>17372</v>
      </c>
      <c r="C1414" t="s">
        <v>17341</v>
      </c>
      <c r="E1414" s="80" t="s">
        <v>11090</v>
      </c>
      <c r="F1414" s="80" t="s">
        <v>17342</v>
      </c>
      <c r="G1414" t="s">
        <v>17343</v>
      </c>
      <c r="I1414" t="s">
        <v>10654</v>
      </c>
      <c r="J1414" t="s">
        <v>17344</v>
      </c>
      <c r="K1414" t="s">
        <v>17345</v>
      </c>
      <c r="L1414">
        <v>1</v>
      </c>
      <c r="M1414" t="s">
        <v>17346</v>
      </c>
      <c r="N1414" t="s">
        <v>17347</v>
      </c>
      <c r="O1414" t="s">
        <v>17347</v>
      </c>
      <c r="P1414" t="s">
        <v>17348</v>
      </c>
      <c r="Q1414" t="s">
        <v>17349</v>
      </c>
      <c r="U1414" t="s">
        <v>17349</v>
      </c>
      <c r="V1414">
        <v>10</v>
      </c>
      <c r="W1414">
        <v>0</v>
      </c>
      <c r="X1414">
        <v>100</v>
      </c>
      <c r="Y1414">
        <v>0</v>
      </c>
      <c r="AB1414" t="s">
        <v>17347</v>
      </c>
      <c r="AC1414" t="s">
        <v>17349</v>
      </c>
      <c r="AD1414" t="s">
        <v>17350</v>
      </c>
    </row>
    <row r="1415" spans="1:30">
      <c r="A1415" s="70" t="s">
        <v>9428</v>
      </c>
      <c r="B1415" s="70" t="s">
        <v>17371</v>
      </c>
      <c r="C1415" t="s">
        <v>17341</v>
      </c>
      <c r="E1415" s="80" t="s">
        <v>11090</v>
      </c>
      <c r="F1415" s="80" t="s">
        <v>17342</v>
      </c>
      <c r="G1415" t="s">
        <v>17343</v>
      </c>
      <c r="I1415" t="s">
        <v>10655</v>
      </c>
      <c r="J1415" t="s">
        <v>17344</v>
      </c>
      <c r="K1415" t="s">
        <v>17345</v>
      </c>
      <c r="L1415">
        <v>1</v>
      </c>
      <c r="M1415" t="s">
        <v>17346</v>
      </c>
      <c r="N1415" t="s">
        <v>17347</v>
      </c>
      <c r="O1415" t="s">
        <v>17347</v>
      </c>
      <c r="P1415" t="s">
        <v>17348</v>
      </c>
      <c r="Q1415" t="s">
        <v>17349</v>
      </c>
      <c r="U1415" t="s">
        <v>17349</v>
      </c>
      <c r="V1415">
        <v>10</v>
      </c>
      <c r="W1415">
        <v>0</v>
      </c>
      <c r="X1415">
        <v>100</v>
      </c>
      <c r="Y1415">
        <v>0</v>
      </c>
      <c r="AB1415" t="s">
        <v>17347</v>
      </c>
      <c r="AC1415" t="s">
        <v>17349</v>
      </c>
      <c r="AD1415" t="s">
        <v>17350</v>
      </c>
    </row>
    <row r="1416" spans="1:30">
      <c r="A1416" s="70" t="s">
        <v>9429</v>
      </c>
      <c r="B1416" s="70" t="s">
        <v>17370</v>
      </c>
      <c r="C1416" t="s">
        <v>17341</v>
      </c>
      <c r="E1416" s="80" t="s">
        <v>11090</v>
      </c>
      <c r="F1416" s="80" t="s">
        <v>17342</v>
      </c>
      <c r="G1416" t="s">
        <v>17343</v>
      </c>
      <c r="I1416" t="s">
        <v>10656</v>
      </c>
      <c r="J1416" t="s">
        <v>17344</v>
      </c>
      <c r="K1416" t="s">
        <v>17345</v>
      </c>
      <c r="L1416">
        <v>1</v>
      </c>
      <c r="M1416" t="s">
        <v>17346</v>
      </c>
      <c r="N1416" t="s">
        <v>17347</v>
      </c>
      <c r="O1416" t="s">
        <v>17347</v>
      </c>
      <c r="P1416" t="s">
        <v>17348</v>
      </c>
      <c r="Q1416" t="s">
        <v>17349</v>
      </c>
      <c r="U1416" t="s">
        <v>17349</v>
      </c>
      <c r="V1416">
        <v>10</v>
      </c>
      <c r="W1416">
        <v>0</v>
      </c>
      <c r="X1416">
        <v>100</v>
      </c>
      <c r="Y1416">
        <v>0</v>
      </c>
      <c r="AB1416" t="s">
        <v>17347</v>
      </c>
      <c r="AC1416" t="s">
        <v>17349</v>
      </c>
      <c r="AD1416" t="s">
        <v>17350</v>
      </c>
    </row>
    <row r="1417" spans="1:30">
      <c r="A1417" s="70" t="s">
        <v>9430</v>
      </c>
      <c r="B1417" s="70" t="s">
        <v>17369</v>
      </c>
      <c r="C1417" t="s">
        <v>17341</v>
      </c>
      <c r="E1417" s="80" t="s">
        <v>11090</v>
      </c>
      <c r="F1417" s="80" t="s">
        <v>17342</v>
      </c>
      <c r="G1417" t="s">
        <v>17343</v>
      </c>
      <c r="I1417" t="s">
        <v>10657</v>
      </c>
      <c r="J1417" t="s">
        <v>17344</v>
      </c>
      <c r="K1417" t="s">
        <v>17345</v>
      </c>
      <c r="L1417">
        <v>1</v>
      </c>
      <c r="M1417" t="s">
        <v>17346</v>
      </c>
      <c r="N1417" t="s">
        <v>17347</v>
      </c>
      <c r="O1417" t="s">
        <v>17347</v>
      </c>
      <c r="P1417" t="s">
        <v>17348</v>
      </c>
      <c r="Q1417" t="s">
        <v>17349</v>
      </c>
      <c r="U1417" t="s">
        <v>17349</v>
      </c>
      <c r="V1417">
        <v>10</v>
      </c>
      <c r="W1417">
        <v>0</v>
      </c>
      <c r="X1417">
        <v>100</v>
      </c>
      <c r="Y1417">
        <v>0</v>
      </c>
      <c r="AB1417" t="s">
        <v>17347</v>
      </c>
      <c r="AC1417" t="s">
        <v>17349</v>
      </c>
      <c r="AD1417" t="s">
        <v>17350</v>
      </c>
    </row>
    <row r="1418" spans="1:30">
      <c r="A1418" s="70" t="s">
        <v>9431</v>
      </c>
      <c r="B1418" s="70" t="s">
        <v>17368</v>
      </c>
      <c r="C1418" t="s">
        <v>17341</v>
      </c>
      <c r="E1418" s="80" t="s">
        <v>11090</v>
      </c>
      <c r="F1418" s="80" t="s">
        <v>17342</v>
      </c>
      <c r="G1418" t="s">
        <v>17343</v>
      </c>
      <c r="I1418" t="s">
        <v>10658</v>
      </c>
      <c r="J1418" t="s">
        <v>17344</v>
      </c>
      <c r="K1418" t="s">
        <v>17345</v>
      </c>
      <c r="L1418">
        <v>1</v>
      </c>
      <c r="M1418" t="s">
        <v>17346</v>
      </c>
      <c r="N1418" t="s">
        <v>17347</v>
      </c>
      <c r="O1418" t="s">
        <v>17347</v>
      </c>
      <c r="P1418" t="s">
        <v>17348</v>
      </c>
      <c r="Q1418" t="s">
        <v>17349</v>
      </c>
      <c r="U1418" t="s">
        <v>17349</v>
      </c>
      <c r="V1418">
        <v>10</v>
      </c>
      <c r="W1418">
        <v>0</v>
      </c>
      <c r="X1418">
        <v>100</v>
      </c>
      <c r="Y1418">
        <v>0</v>
      </c>
      <c r="AB1418" t="s">
        <v>17347</v>
      </c>
      <c r="AC1418" t="s">
        <v>17349</v>
      </c>
      <c r="AD1418" t="s">
        <v>17350</v>
      </c>
    </row>
    <row r="1419" spans="1:30">
      <c r="A1419" s="70" t="s">
        <v>9432</v>
      </c>
      <c r="B1419" s="70" t="s">
        <v>17367</v>
      </c>
      <c r="C1419" t="s">
        <v>17341</v>
      </c>
      <c r="E1419" s="80" t="s">
        <v>11090</v>
      </c>
      <c r="F1419" s="80" t="s">
        <v>17342</v>
      </c>
      <c r="G1419" t="s">
        <v>17343</v>
      </c>
      <c r="I1419" t="s">
        <v>10659</v>
      </c>
      <c r="J1419" t="s">
        <v>17344</v>
      </c>
      <c r="K1419" t="s">
        <v>17345</v>
      </c>
      <c r="L1419">
        <v>1</v>
      </c>
      <c r="M1419" t="s">
        <v>17346</v>
      </c>
      <c r="N1419" t="s">
        <v>17347</v>
      </c>
      <c r="O1419" t="s">
        <v>17347</v>
      </c>
      <c r="P1419" t="s">
        <v>17348</v>
      </c>
      <c r="Q1419" t="s">
        <v>17349</v>
      </c>
      <c r="U1419" t="s">
        <v>17349</v>
      </c>
      <c r="V1419">
        <v>10</v>
      </c>
      <c r="W1419">
        <v>0</v>
      </c>
      <c r="X1419">
        <v>100</v>
      </c>
      <c r="Y1419">
        <v>0</v>
      </c>
      <c r="AB1419" t="s">
        <v>17347</v>
      </c>
      <c r="AC1419" t="s">
        <v>17349</v>
      </c>
      <c r="AD1419" t="s">
        <v>17350</v>
      </c>
    </row>
    <row r="1420" spans="1:30">
      <c r="A1420" s="70" t="s">
        <v>9433</v>
      </c>
      <c r="B1420" s="70" t="s">
        <v>17374</v>
      </c>
      <c r="C1420" t="s">
        <v>17341</v>
      </c>
      <c r="E1420" s="80" t="s">
        <v>11090</v>
      </c>
      <c r="F1420" s="80" t="s">
        <v>17342</v>
      </c>
      <c r="G1420" t="s">
        <v>17343</v>
      </c>
      <c r="I1420" t="s">
        <v>10660</v>
      </c>
      <c r="J1420" t="s">
        <v>17344</v>
      </c>
      <c r="K1420" t="s">
        <v>17345</v>
      </c>
      <c r="L1420">
        <v>1</v>
      </c>
      <c r="M1420" t="s">
        <v>17346</v>
      </c>
      <c r="N1420" t="s">
        <v>17347</v>
      </c>
      <c r="O1420" t="s">
        <v>17347</v>
      </c>
      <c r="P1420" t="s">
        <v>17348</v>
      </c>
      <c r="Q1420" t="s">
        <v>17349</v>
      </c>
      <c r="U1420" t="s">
        <v>17349</v>
      </c>
      <c r="V1420">
        <v>10</v>
      </c>
      <c r="W1420">
        <v>0</v>
      </c>
      <c r="X1420">
        <v>100</v>
      </c>
      <c r="Y1420">
        <v>0</v>
      </c>
      <c r="AB1420" t="s">
        <v>17347</v>
      </c>
      <c r="AC1420" t="s">
        <v>17349</v>
      </c>
      <c r="AD1420" t="s">
        <v>17350</v>
      </c>
    </row>
    <row r="1421" spans="1:30">
      <c r="A1421" s="70" t="s">
        <v>9434</v>
      </c>
      <c r="B1421" s="70" t="s">
        <v>17378</v>
      </c>
      <c r="C1421" t="s">
        <v>17341</v>
      </c>
      <c r="E1421" s="80" t="s">
        <v>11090</v>
      </c>
      <c r="F1421" s="80" t="s">
        <v>17342</v>
      </c>
      <c r="G1421" t="s">
        <v>17343</v>
      </c>
      <c r="I1421" t="s">
        <v>10661</v>
      </c>
      <c r="J1421" t="s">
        <v>17344</v>
      </c>
      <c r="K1421" t="s">
        <v>17345</v>
      </c>
      <c r="L1421">
        <v>1</v>
      </c>
      <c r="M1421" t="s">
        <v>17346</v>
      </c>
      <c r="N1421" t="s">
        <v>17347</v>
      </c>
      <c r="O1421" t="s">
        <v>17347</v>
      </c>
      <c r="P1421" t="s">
        <v>17348</v>
      </c>
      <c r="Q1421" t="s">
        <v>17349</v>
      </c>
      <c r="U1421" t="s">
        <v>17349</v>
      </c>
      <c r="V1421">
        <v>10</v>
      </c>
      <c r="W1421">
        <v>0</v>
      </c>
      <c r="X1421">
        <v>100</v>
      </c>
      <c r="Y1421">
        <v>0</v>
      </c>
      <c r="AB1421" t="s">
        <v>17347</v>
      </c>
      <c r="AC1421" t="s">
        <v>17349</v>
      </c>
      <c r="AD1421" t="s">
        <v>17350</v>
      </c>
    </row>
    <row r="1422" spans="1:30">
      <c r="A1422" s="70" t="s">
        <v>9435</v>
      </c>
      <c r="B1422" s="70" t="s">
        <v>17377</v>
      </c>
      <c r="C1422" t="s">
        <v>17341</v>
      </c>
      <c r="E1422" s="80" t="s">
        <v>11090</v>
      </c>
      <c r="F1422" s="80" t="s">
        <v>17342</v>
      </c>
      <c r="G1422" t="s">
        <v>17343</v>
      </c>
      <c r="I1422" t="s">
        <v>10662</v>
      </c>
      <c r="J1422" t="s">
        <v>17344</v>
      </c>
      <c r="K1422" t="s">
        <v>17345</v>
      </c>
      <c r="L1422">
        <v>1</v>
      </c>
      <c r="M1422" t="s">
        <v>17346</v>
      </c>
      <c r="N1422" t="s">
        <v>17347</v>
      </c>
      <c r="O1422" t="s">
        <v>17347</v>
      </c>
      <c r="P1422" t="s">
        <v>17348</v>
      </c>
      <c r="Q1422" t="s">
        <v>17349</v>
      </c>
      <c r="U1422" t="s">
        <v>17349</v>
      </c>
      <c r="V1422">
        <v>10</v>
      </c>
      <c r="W1422">
        <v>0</v>
      </c>
      <c r="X1422">
        <v>100</v>
      </c>
      <c r="Y1422">
        <v>0</v>
      </c>
      <c r="AB1422" t="s">
        <v>17347</v>
      </c>
      <c r="AC1422" t="s">
        <v>17349</v>
      </c>
      <c r="AD1422" t="s">
        <v>17350</v>
      </c>
    </row>
    <row r="1423" spans="1:30">
      <c r="A1423" s="70" t="s">
        <v>9436</v>
      </c>
      <c r="B1423" s="70" t="s">
        <v>17376</v>
      </c>
      <c r="C1423" t="s">
        <v>17341</v>
      </c>
      <c r="E1423" s="80" t="s">
        <v>11090</v>
      </c>
      <c r="F1423" s="80" t="s">
        <v>17342</v>
      </c>
      <c r="G1423" t="s">
        <v>17343</v>
      </c>
      <c r="I1423" t="s">
        <v>10663</v>
      </c>
      <c r="J1423" t="s">
        <v>17344</v>
      </c>
      <c r="K1423" t="s">
        <v>17345</v>
      </c>
      <c r="L1423">
        <v>1</v>
      </c>
      <c r="M1423" t="s">
        <v>17346</v>
      </c>
      <c r="N1423" t="s">
        <v>17347</v>
      </c>
      <c r="O1423" t="s">
        <v>17347</v>
      </c>
      <c r="P1423" t="s">
        <v>17348</v>
      </c>
      <c r="Q1423" t="s">
        <v>17349</v>
      </c>
      <c r="U1423" t="s">
        <v>17349</v>
      </c>
      <c r="V1423">
        <v>10</v>
      </c>
      <c r="W1423">
        <v>0</v>
      </c>
      <c r="X1423">
        <v>100</v>
      </c>
      <c r="Y1423">
        <v>0</v>
      </c>
      <c r="AB1423" t="s">
        <v>17347</v>
      </c>
      <c r="AC1423" t="s">
        <v>17349</v>
      </c>
      <c r="AD1423" t="s">
        <v>17350</v>
      </c>
    </row>
    <row r="1424" spans="1:30">
      <c r="A1424" s="70" t="s">
        <v>9437</v>
      </c>
      <c r="B1424" s="70" t="s">
        <v>17381</v>
      </c>
      <c r="C1424" t="s">
        <v>17341</v>
      </c>
      <c r="E1424" s="80" t="s">
        <v>11090</v>
      </c>
      <c r="F1424" s="80" t="s">
        <v>17342</v>
      </c>
      <c r="G1424" t="s">
        <v>17343</v>
      </c>
      <c r="I1424" t="s">
        <v>10664</v>
      </c>
      <c r="J1424" t="s">
        <v>17344</v>
      </c>
      <c r="K1424" t="s">
        <v>17345</v>
      </c>
      <c r="L1424">
        <v>1</v>
      </c>
      <c r="M1424" t="s">
        <v>17346</v>
      </c>
      <c r="N1424" t="s">
        <v>17347</v>
      </c>
      <c r="O1424" t="s">
        <v>17347</v>
      </c>
      <c r="P1424" t="s">
        <v>17348</v>
      </c>
      <c r="Q1424" t="s">
        <v>17349</v>
      </c>
      <c r="U1424" t="s">
        <v>17349</v>
      </c>
      <c r="V1424">
        <v>10</v>
      </c>
      <c r="W1424">
        <v>0</v>
      </c>
      <c r="X1424">
        <v>100</v>
      </c>
      <c r="Y1424">
        <v>0</v>
      </c>
      <c r="AB1424" t="s">
        <v>17347</v>
      </c>
      <c r="AC1424" t="s">
        <v>17349</v>
      </c>
      <c r="AD1424" t="s">
        <v>17350</v>
      </c>
    </row>
    <row r="1425" spans="1:30">
      <c r="A1425" s="70" t="s">
        <v>9438</v>
      </c>
      <c r="B1425" s="70" t="s">
        <v>17375</v>
      </c>
      <c r="C1425" t="s">
        <v>17341</v>
      </c>
      <c r="E1425" s="80" t="s">
        <v>11090</v>
      </c>
      <c r="F1425" s="80" t="s">
        <v>17342</v>
      </c>
      <c r="G1425" t="s">
        <v>17343</v>
      </c>
      <c r="I1425" t="s">
        <v>10665</v>
      </c>
      <c r="J1425" t="s">
        <v>17344</v>
      </c>
      <c r="K1425" t="s">
        <v>17345</v>
      </c>
      <c r="L1425">
        <v>1</v>
      </c>
      <c r="M1425" t="s">
        <v>17346</v>
      </c>
      <c r="N1425" t="s">
        <v>17347</v>
      </c>
      <c r="O1425" t="s">
        <v>17347</v>
      </c>
      <c r="P1425" t="s">
        <v>17348</v>
      </c>
      <c r="Q1425" t="s">
        <v>17349</v>
      </c>
      <c r="U1425" t="s">
        <v>17349</v>
      </c>
      <c r="V1425">
        <v>10</v>
      </c>
      <c r="W1425">
        <v>0</v>
      </c>
      <c r="X1425">
        <v>100</v>
      </c>
      <c r="Y1425">
        <v>0</v>
      </c>
      <c r="AB1425" t="s">
        <v>17347</v>
      </c>
      <c r="AC1425" t="s">
        <v>17349</v>
      </c>
      <c r="AD1425" t="s">
        <v>17350</v>
      </c>
    </row>
    <row r="1426" spans="1:30">
      <c r="A1426" s="70" t="s">
        <v>9439</v>
      </c>
      <c r="B1426" s="70" t="s">
        <v>17380</v>
      </c>
      <c r="C1426" t="s">
        <v>17341</v>
      </c>
      <c r="E1426" s="80" t="s">
        <v>11090</v>
      </c>
      <c r="F1426" s="80" t="s">
        <v>17342</v>
      </c>
      <c r="G1426" t="s">
        <v>17343</v>
      </c>
      <c r="I1426" t="s">
        <v>10666</v>
      </c>
      <c r="J1426" t="s">
        <v>17344</v>
      </c>
      <c r="K1426" t="s">
        <v>17345</v>
      </c>
      <c r="L1426">
        <v>1</v>
      </c>
      <c r="M1426" t="s">
        <v>17346</v>
      </c>
      <c r="N1426" t="s">
        <v>17347</v>
      </c>
      <c r="O1426" t="s">
        <v>17347</v>
      </c>
      <c r="P1426" t="s">
        <v>17348</v>
      </c>
      <c r="Q1426" t="s">
        <v>17349</v>
      </c>
      <c r="U1426" t="s">
        <v>17349</v>
      </c>
      <c r="V1426">
        <v>10</v>
      </c>
      <c r="W1426">
        <v>0</v>
      </c>
      <c r="X1426">
        <v>100</v>
      </c>
      <c r="Y1426">
        <v>0</v>
      </c>
      <c r="AB1426" t="s">
        <v>17347</v>
      </c>
      <c r="AC1426" t="s">
        <v>17349</v>
      </c>
      <c r="AD1426" t="s">
        <v>17350</v>
      </c>
    </row>
    <row r="1427" spans="1:30">
      <c r="A1427" s="70" t="s">
        <v>9440</v>
      </c>
      <c r="B1427" s="70" t="s">
        <v>17387</v>
      </c>
      <c r="C1427" t="s">
        <v>17341</v>
      </c>
      <c r="E1427" s="80" t="s">
        <v>11090</v>
      </c>
      <c r="F1427" s="80" t="s">
        <v>17342</v>
      </c>
      <c r="G1427" t="s">
        <v>17343</v>
      </c>
      <c r="I1427" t="s">
        <v>10667</v>
      </c>
      <c r="J1427" t="s">
        <v>17344</v>
      </c>
      <c r="K1427" t="s">
        <v>17345</v>
      </c>
      <c r="L1427">
        <v>1</v>
      </c>
      <c r="M1427" t="s">
        <v>17346</v>
      </c>
      <c r="N1427" t="s">
        <v>17347</v>
      </c>
      <c r="O1427" t="s">
        <v>17347</v>
      </c>
      <c r="P1427" t="s">
        <v>17348</v>
      </c>
      <c r="Q1427" t="s">
        <v>17349</v>
      </c>
      <c r="U1427" t="s">
        <v>17349</v>
      </c>
      <c r="V1427">
        <v>10</v>
      </c>
      <c r="W1427">
        <v>0</v>
      </c>
      <c r="X1427">
        <v>100</v>
      </c>
      <c r="Y1427">
        <v>0</v>
      </c>
      <c r="AB1427" t="s">
        <v>17347</v>
      </c>
      <c r="AC1427" t="s">
        <v>17349</v>
      </c>
      <c r="AD1427" t="s">
        <v>17350</v>
      </c>
    </row>
    <row r="1428" spans="1:30">
      <c r="A1428" s="70" t="s">
        <v>9441</v>
      </c>
      <c r="B1428" s="70" t="s">
        <v>17384</v>
      </c>
      <c r="C1428" t="s">
        <v>17341</v>
      </c>
      <c r="E1428" s="80" t="s">
        <v>11090</v>
      </c>
      <c r="F1428" s="80" t="s">
        <v>17342</v>
      </c>
      <c r="G1428" t="s">
        <v>17343</v>
      </c>
      <c r="I1428" t="s">
        <v>10668</v>
      </c>
      <c r="J1428" t="s">
        <v>17344</v>
      </c>
      <c r="K1428" t="s">
        <v>17345</v>
      </c>
      <c r="L1428">
        <v>1</v>
      </c>
      <c r="M1428" t="s">
        <v>17346</v>
      </c>
      <c r="N1428" t="s">
        <v>17347</v>
      </c>
      <c r="O1428" t="s">
        <v>17347</v>
      </c>
      <c r="P1428" t="s">
        <v>17348</v>
      </c>
      <c r="Q1428" t="s">
        <v>17349</v>
      </c>
      <c r="U1428" t="s">
        <v>17349</v>
      </c>
      <c r="V1428">
        <v>10</v>
      </c>
      <c r="W1428">
        <v>0</v>
      </c>
      <c r="X1428">
        <v>100</v>
      </c>
      <c r="Y1428">
        <v>0</v>
      </c>
      <c r="AB1428" t="s">
        <v>17347</v>
      </c>
      <c r="AC1428" t="s">
        <v>17349</v>
      </c>
      <c r="AD1428" t="s">
        <v>17350</v>
      </c>
    </row>
    <row r="1429" spans="1:30">
      <c r="A1429" s="70" t="s">
        <v>9442</v>
      </c>
      <c r="B1429" s="70" t="s">
        <v>17383</v>
      </c>
      <c r="C1429" t="s">
        <v>17341</v>
      </c>
      <c r="E1429" s="80" t="s">
        <v>11090</v>
      </c>
      <c r="F1429" s="80" t="s">
        <v>17342</v>
      </c>
      <c r="G1429" t="s">
        <v>17343</v>
      </c>
      <c r="I1429" t="s">
        <v>10669</v>
      </c>
      <c r="J1429" t="s">
        <v>17344</v>
      </c>
      <c r="K1429" t="s">
        <v>17345</v>
      </c>
      <c r="L1429">
        <v>1</v>
      </c>
      <c r="M1429" t="s">
        <v>17346</v>
      </c>
      <c r="N1429" t="s">
        <v>17347</v>
      </c>
      <c r="O1429" t="s">
        <v>17347</v>
      </c>
      <c r="P1429" t="s">
        <v>17348</v>
      </c>
      <c r="Q1429" t="s">
        <v>17349</v>
      </c>
      <c r="U1429" t="s">
        <v>17349</v>
      </c>
      <c r="V1429">
        <v>10</v>
      </c>
      <c r="W1429">
        <v>0</v>
      </c>
      <c r="X1429">
        <v>100</v>
      </c>
      <c r="Y1429">
        <v>0</v>
      </c>
      <c r="AB1429" t="s">
        <v>17347</v>
      </c>
      <c r="AC1429" t="s">
        <v>17349</v>
      </c>
      <c r="AD1429" t="s">
        <v>17350</v>
      </c>
    </row>
    <row r="1430" spans="1:30">
      <c r="A1430" s="70" t="s">
        <v>9443</v>
      </c>
      <c r="B1430" s="70" t="s">
        <v>17385</v>
      </c>
      <c r="C1430" t="s">
        <v>17341</v>
      </c>
      <c r="E1430" s="80" t="s">
        <v>11090</v>
      </c>
      <c r="F1430" s="80" t="s">
        <v>17342</v>
      </c>
      <c r="G1430" t="s">
        <v>17343</v>
      </c>
      <c r="I1430" t="s">
        <v>10670</v>
      </c>
      <c r="J1430" t="s">
        <v>17344</v>
      </c>
      <c r="K1430" t="s">
        <v>17345</v>
      </c>
      <c r="L1430">
        <v>1</v>
      </c>
      <c r="M1430" t="s">
        <v>17346</v>
      </c>
      <c r="N1430" t="s">
        <v>17347</v>
      </c>
      <c r="O1430" t="s">
        <v>17347</v>
      </c>
      <c r="P1430" t="s">
        <v>17348</v>
      </c>
      <c r="Q1430" t="s">
        <v>17349</v>
      </c>
      <c r="U1430" t="s">
        <v>17349</v>
      </c>
      <c r="V1430">
        <v>10</v>
      </c>
      <c r="W1430">
        <v>0</v>
      </c>
      <c r="X1430">
        <v>100</v>
      </c>
      <c r="Y1430">
        <v>0</v>
      </c>
      <c r="AB1430" t="s">
        <v>17347</v>
      </c>
      <c r="AC1430" t="s">
        <v>17349</v>
      </c>
      <c r="AD1430" t="s">
        <v>17350</v>
      </c>
    </row>
    <row r="1431" spans="1:30">
      <c r="A1431" s="70" t="s">
        <v>9444</v>
      </c>
      <c r="B1431" s="70" t="s">
        <v>17390</v>
      </c>
      <c r="C1431" t="s">
        <v>17341</v>
      </c>
      <c r="E1431" s="80" t="s">
        <v>11090</v>
      </c>
      <c r="F1431" s="80" t="s">
        <v>17342</v>
      </c>
      <c r="G1431" t="s">
        <v>17343</v>
      </c>
      <c r="I1431" t="s">
        <v>10671</v>
      </c>
      <c r="J1431" t="s">
        <v>17344</v>
      </c>
      <c r="K1431" t="s">
        <v>17345</v>
      </c>
      <c r="L1431">
        <v>1</v>
      </c>
      <c r="M1431" t="s">
        <v>17346</v>
      </c>
      <c r="N1431" t="s">
        <v>17347</v>
      </c>
      <c r="O1431" t="s">
        <v>17347</v>
      </c>
      <c r="P1431" t="s">
        <v>17348</v>
      </c>
      <c r="Q1431" t="s">
        <v>17349</v>
      </c>
      <c r="U1431" t="s">
        <v>17349</v>
      </c>
      <c r="V1431">
        <v>10</v>
      </c>
      <c r="W1431">
        <v>0</v>
      </c>
      <c r="X1431">
        <v>100</v>
      </c>
      <c r="Y1431">
        <v>0</v>
      </c>
      <c r="AB1431" t="s">
        <v>17347</v>
      </c>
      <c r="AC1431" t="s">
        <v>17349</v>
      </c>
      <c r="AD1431" t="s">
        <v>17350</v>
      </c>
    </row>
    <row r="1432" spans="1:30">
      <c r="A1432" s="70" t="s">
        <v>9445</v>
      </c>
      <c r="B1432" s="70" t="s">
        <v>17389</v>
      </c>
      <c r="C1432" t="s">
        <v>17341</v>
      </c>
      <c r="E1432" s="80" t="s">
        <v>11090</v>
      </c>
      <c r="F1432" s="80" t="s">
        <v>17342</v>
      </c>
      <c r="G1432" t="s">
        <v>17343</v>
      </c>
      <c r="I1432" t="s">
        <v>10672</v>
      </c>
      <c r="J1432" t="s">
        <v>17344</v>
      </c>
      <c r="K1432" t="s">
        <v>17345</v>
      </c>
      <c r="L1432">
        <v>1</v>
      </c>
      <c r="M1432" t="s">
        <v>17346</v>
      </c>
      <c r="N1432" t="s">
        <v>17347</v>
      </c>
      <c r="O1432" t="s">
        <v>17347</v>
      </c>
      <c r="P1432" t="s">
        <v>17348</v>
      </c>
      <c r="Q1432" t="s">
        <v>17349</v>
      </c>
      <c r="U1432" t="s">
        <v>17349</v>
      </c>
      <c r="V1432">
        <v>10</v>
      </c>
      <c r="W1432">
        <v>0</v>
      </c>
      <c r="X1432">
        <v>100</v>
      </c>
      <c r="Y1432">
        <v>0</v>
      </c>
      <c r="AB1432" t="s">
        <v>17347</v>
      </c>
      <c r="AC1432" t="s">
        <v>17349</v>
      </c>
      <c r="AD1432" t="s">
        <v>17350</v>
      </c>
    </row>
    <row r="1433" spans="1:30">
      <c r="A1433" s="70" t="s">
        <v>9446</v>
      </c>
      <c r="B1433" s="70" t="s">
        <v>17388</v>
      </c>
      <c r="C1433" t="s">
        <v>17341</v>
      </c>
      <c r="E1433" s="80" t="s">
        <v>11090</v>
      </c>
      <c r="F1433" s="80" t="s">
        <v>17342</v>
      </c>
      <c r="G1433" t="s">
        <v>17343</v>
      </c>
      <c r="I1433" t="s">
        <v>10673</v>
      </c>
      <c r="J1433" t="s">
        <v>17344</v>
      </c>
      <c r="K1433" t="s">
        <v>17345</v>
      </c>
      <c r="L1433">
        <v>1</v>
      </c>
      <c r="M1433" t="s">
        <v>17346</v>
      </c>
      <c r="N1433" t="s">
        <v>17347</v>
      </c>
      <c r="O1433" t="s">
        <v>17347</v>
      </c>
      <c r="P1433" t="s">
        <v>17348</v>
      </c>
      <c r="Q1433" t="s">
        <v>17349</v>
      </c>
      <c r="U1433" t="s">
        <v>17349</v>
      </c>
      <c r="V1433">
        <v>10</v>
      </c>
      <c r="W1433">
        <v>0</v>
      </c>
      <c r="X1433">
        <v>100</v>
      </c>
      <c r="Y1433">
        <v>0</v>
      </c>
      <c r="AB1433" t="s">
        <v>17347</v>
      </c>
      <c r="AC1433" t="s">
        <v>17349</v>
      </c>
      <c r="AD1433" t="s">
        <v>17350</v>
      </c>
    </row>
    <row r="1434" spans="1:30">
      <c r="A1434" s="70" t="s">
        <v>9447</v>
      </c>
      <c r="B1434" s="70" t="s">
        <v>17379</v>
      </c>
      <c r="C1434" t="s">
        <v>17341</v>
      </c>
      <c r="E1434" s="80" t="s">
        <v>11090</v>
      </c>
      <c r="F1434" s="80" t="s">
        <v>17342</v>
      </c>
      <c r="G1434" t="s">
        <v>17343</v>
      </c>
      <c r="I1434" t="s">
        <v>10674</v>
      </c>
      <c r="J1434" t="s">
        <v>17344</v>
      </c>
      <c r="K1434" t="s">
        <v>17345</v>
      </c>
      <c r="L1434">
        <v>1</v>
      </c>
      <c r="M1434" t="s">
        <v>17346</v>
      </c>
      <c r="N1434" t="s">
        <v>17347</v>
      </c>
      <c r="O1434" t="s">
        <v>17347</v>
      </c>
      <c r="P1434" t="s">
        <v>17348</v>
      </c>
      <c r="Q1434" t="s">
        <v>17349</v>
      </c>
      <c r="U1434" t="s">
        <v>17349</v>
      </c>
      <c r="V1434">
        <v>10</v>
      </c>
      <c r="W1434">
        <v>0</v>
      </c>
      <c r="X1434">
        <v>100</v>
      </c>
      <c r="Y1434">
        <v>0</v>
      </c>
      <c r="AB1434" t="s">
        <v>17347</v>
      </c>
      <c r="AC1434" t="s">
        <v>17349</v>
      </c>
      <c r="AD1434" t="s">
        <v>17350</v>
      </c>
    </row>
    <row r="1435" spans="1:30">
      <c r="A1435" s="70" t="s">
        <v>9448</v>
      </c>
      <c r="B1435" s="70" t="s">
        <v>17386</v>
      </c>
      <c r="C1435" t="s">
        <v>17341</v>
      </c>
      <c r="E1435" s="80" t="s">
        <v>11090</v>
      </c>
      <c r="F1435" s="80" t="s">
        <v>17342</v>
      </c>
      <c r="G1435" t="s">
        <v>17343</v>
      </c>
      <c r="I1435" t="s">
        <v>10675</v>
      </c>
      <c r="J1435" t="s">
        <v>17344</v>
      </c>
      <c r="K1435" t="s">
        <v>17345</v>
      </c>
      <c r="L1435">
        <v>1</v>
      </c>
      <c r="M1435" t="s">
        <v>17346</v>
      </c>
      <c r="N1435" t="s">
        <v>17347</v>
      </c>
      <c r="O1435" t="s">
        <v>17347</v>
      </c>
      <c r="P1435" t="s">
        <v>17348</v>
      </c>
      <c r="Q1435" t="s">
        <v>17349</v>
      </c>
      <c r="U1435" t="s">
        <v>17349</v>
      </c>
      <c r="V1435">
        <v>10</v>
      </c>
      <c r="W1435">
        <v>0</v>
      </c>
      <c r="X1435">
        <v>100</v>
      </c>
      <c r="Y1435">
        <v>0</v>
      </c>
      <c r="AB1435" t="s">
        <v>17347</v>
      </c>
      <c r="AC1435" t="s">
        <v>17349</v>
      </c>
      <c r="AD1435" t="s">
        <v>17350</v>
      </c>
    </row>
    <row r="1436" spans="1:30">
      <c r="A1436" s="70" t="s">
        <v>9449</v>
      </c>
      <c r="B1436" s="70" t="s">
        <v>17353</v>
      </c>
      <c r="C1436" t="s">
        <v>17341</v>
      </c>
      <c r="E1436" s="80" t="s">
        <v>11090</v>
      </c>
      <c r="F1436" s="80" t="s">
        <v>17342</v>
      </c>
      <c r="G1436" t="s">
        <v>17343</v>
      </c>
      <c r="I1436" t="s">
        <v>10676</v>
      </c>
      <c r="J1436" t="s">
        <v>17344</v>
      </c>
      <c r="K1436" t="s">
        <v>17345</v>
      </c>
      <c r="L1436">
        <v>1</v>
      </c>
      <c r="M1436" t="s">
        <v>17346</v>
      </c>
      <c r="N1436" t="s">
        <v>17347</v>
      </c>
      <c r="O1436" t="s">
        <v>17347</v>
      </c>
      <c r="P1436" t="s">
        <v>17348</v>
      </c>
      <c r="Q1436" t="s">
        <v>17349</v>
      </c>
      <c r="U1436" t="s">
        <v>17349</v>
      </c>
      <c r="V1436">
        <v>10</v>
      </c>
      <c r="W1436">
        <v>0</v>
      </c>
      <c r="X1436">
        <v>100</v>
      </c>
      <c r="Y1436">
        <v>0</v>
      </c>
      <c r="AB1436" t="s">
        <v>17347</v>
      </c>
      <c r="AC1436" t="s">
        <v>17349</v>
      </c>
      <c r="AD1436" t="s">
        <v>17350</v>
      </c>
    </row>
  </sheetData>
  <mergeCells count="1">
    <mergeCell ref="A1398:C139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E15"/>
  <sheetViews>
    <sheetView zoomScale="110" zoomScaleNormal="110" workbookViewId="0">
      <selection activeCell="F11" sqref="F11"/>
    </sheetView>
  </sheetViews>
  <sheetFormatPr defaultRowHeight="15"/>
  <cols>
    <col min="2" max="2" width="23.5703125" style="74" customWidth="1"/>
    <col min="3" max="3" width="25.42578125" style="89" customWidth="1"/>
    <col min="4" max="4" width="21.7109375" style="85" customWidth="1"/>
    <col min="5" max="5" width="36.42578125" style="84" customWidth="1"/>
  </cols>
  <sheetData>
    <row r="1" spans="2:5" ht="45" customHeight="1">
      <c r="B1" s="90" t="s">
        <v>11036</v>
      </c>
      <c r="C1" s="138" t="s">
        <v>11026</v>
      </c>
      <c r="D1" s="149"/>
      <c r="E1" s="88"/>
    </row>
    <row r="2" spans="2:5" ht="15" customHeight="1">
      <c r="B2" s="146" t="s">
        <v>11030</v>
      </c>
      <c r="C2" s="143" t="s">
        <v>11034</v>
      </c>
      <c r="D2" s="144"/>
      <c r="E2" s="140" t="s">
        <v>11037</v>
      </c>
    </row>
    <row r="3" spans="2:5">
      <c r="B3" s="147"/>
      <c r="C3" s="86" t="s">
        <v>11018</v>
      </c>
      <c r="D3" s="95" t="s">
        <v>11019</v>
      </c>
      <c r="E3" s="141"/>
    </row>
    <row r="4" spans="2:5">
      <c r="B4" s="147"/>
      <c r="C4" s="86" t="s">
        <v>11012</v>
      </c>
      <c r="D4" s="95" t="s">
        <v>11020</v>
      </c>
      <c r="E4" s="141"/>
    </row>
    <row r="5" spans="2:5">
      <c r="B5" s="147"/>
      <c r="C5" s="86" t="s">
        <v>11013</v>
      </c>
      <c r="D5" s="95" t="s">
        <v>11021</v>
      </c>
      <c r="E5" s="141"/>
    </row>
    <row r="6" spans="2:5">
      <c r="B6" s="147"/>
      <c r="C6" s="86" t="s">
        <v>11014</v>
      </c>
      <c r="D6" s="95" t="s">
        <v>11022</v>
      </c>
      <c r="E6" s="141"/>
    </row>
    <row r="7" spans="2:5">
      <c r="B7" s="147"/>
      <c r="C7" s="86" t="s">
        <v>11015</v>
      </c>
      <c r="D7" s="95" t="s">
        <v>11023</v>
      </c>
      <c r="E7" s="141"/>
    </row>
    <row r="8" spans="2:5">
      <c r="B8" s="147"/>
      <c r="C8" s="86" t="s">
        <v>11016</v>
      </c>
      <c r="D8" s="95" t="s">
        <v>11025</v>
      </c>
      <c r="E8" s="141"/>
    </row>
    <row r="9" spans="2:5">
      <c r="B9" s="148"/>
      <c r="C9" s="91" t="s">
        <v>11017</v>
      </c>
      <c r="D9" s="96" t="s">
        <v>11024</v>
      </c>
      <c r="E9" s="142"/>
    </row>
    <row r="10" spans="2:5" ht="48.75" customHeight="1">
      <c r="B10" s="136" t="s">
        <v>11009</v>
      </c>
      <c r="C10" s="138" t="s">
        <v>11027</v>
      </c>
      <c r="D10" s="139"/>
      <c r="E10" s="88" t="s">
        <v>11137</v>
      </c>
    </row>
    <row r="11" spans="2:5" ht="30">
      <c r="B11" s="137"/>
      <c r="C11" s="92"/>
      <c r="D11" s="93"/>
      <c r="E11" s="88" t="s">
        <v>11138</v>
      </c>
    </row>
    <row r="12" spans="2:5" ht="69" customHeight="1">
      <c r="B12" s="136" t="s">
        <v>11028</v>
      </c>
      <c r="C12" s="143" t="s">
        <v>11029</v>
      </c>
      <c r="D12" s="144"/>
      <c r="E12" s="88" t="s">
        <v>11031</v>
      </c>
    </row>
    <row r="13" spans="2:5" ht="60" customHeight="1">
      <c r="B13" s="137"/>
      <c r="C13" s="128"/>
      <c r="D13" s="145"/>
      <c r="E13" s="88" t="s">
        <v>11035</v>
      </c>
    </row>
    <row r="14" spans="2:5" ht="78" customHeight="1">
      <c r="B14" s="87" t="s">
        <v>11010</v>
      </c>
      <c r="C14" s="138" t="s">
        <v>11011</v>
      </c>
      <c r="D14" s="139"/>
      <c r="E14" s="88"/>
    </row>
    <row r="15" spans="2:5" ht="60" customHeight="1">
      <c r="B15" s="94" t="s">
        <v>11032</v>
      </c>
      <c r="C15" s="138" t="s">
        <v>11033</v>
      </c>
      <c r="D15" s="139"/>
      <c r="E15" s="88"/>
    </row>
  </sheetData>
  <mergeCells count="10">
    <mergeCell ref="C1:D1"/>
    <mergeCell ref="C2:D2"/>
    <mergeCell ref="C10:D10"/>
    <mergeCell ref="C14:D14"/>
    <mergeCell ref="B10:B11"/>
    <mergeCell ref="B12:B13"/>
    <mergeCell ref="C15:D15"/>
    <mergeCell ref="E2:E9"/>
    <mergeCell ref="C12:D13"/>
    <mergeCell ref="B2:B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74"/>
  <sheetViews>
    <sheetView workbookViewId="0">
      <selection activeCell="G66" sqref="G66:H66"/>
    </sheetView>
  </sheetViews>
  <sheetFormatPr defaultRowHeight="15"/>
  <cols>
    <col min="1" max="2" width="9" style="98" customWidth="1"/>
    <col min="3" max="4" width="10.5703125" style="98" customWidth="1"/>
    <col min="5" max="6" width="10.42578125" style="98" customWidth="1"/>
    <col min="7" max="8" width="9.28515625" style="98" customWidth="1"/>
    <col min="9" max="10" width="12.7109375" style="98" customWidth="1"/>
    <col min="11" max="11" width="11.5703125" style="98" customWidth="1"/>
    <col min="12" max="12" width="11.5703125" style="97" customWidth="1"/>
    <col min="15" max="15" width="11.5703125" customWidth="1"/>
  </cols>
  <sheetData>
    <row r="1" spans="1:15" ht="19.5" thickBot="1">
      <c r="A1" s="156" t="s">
        <v>11045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5">
      <c r="A2" s="112" t="s">
        <v>11038</v>
      </c>
      <c r="B2" s="112"/>
      <c r="C2" s="167" t="s">
        <v>11039</v>
      </c>
      <c r="D2" s="169"/>
      <c r="E2" s="167" t="s">
        <v>11040</v>
      </c>
      <c r="F2" s="168"/>
      <c r="G2" s="112" t="s">
        <v>11041</v>
      </c>
      <c r="H2" s="112"/>
      <c r="I2" s="112"/>
      <c r="J2" s="112" t="s">
        <v>11042</v>
      </c>
      <c r="K2" s="167" t="s">
        <v>11043</v>
      </c>
      <c r="L2" s="168"/>
      <c r="N2" s="151" t="s">
        <v>11378</v>
      </c>
      <c r="O2" s="151"/>
    </row>
    <row r="3" spans="1:15" ht="15" customHeight="1">
      <c r="A3" s="99" t="s">
        <v>11044</v>
      </c>
      <c r="B3" s="99"/>
      <c r="C3" s="101" t="s">
        <v>11046</v>
      </c>
      <c r="D3" s="22" t="s">
        <v>11046</v>
      </c>
      <c r="E3" s="101" t="s">
        <v>11050</v>
      </c>
      <c r="F3" s="113" t="s">
        <v>11087</v>
      </c>
      <c r="G3" s="99" t="s">
        <v>11054</v>
      </c>
      <c r="H3" s="99"/>
      <c r="I3" s="99"/>
      <c r="J3" s="99" t="s">
        <v>11066</v>
      </c>
      <c r="K3" s="102">
        <v>13</v>
      </c>
      <c r="L3" s="165" t="s">
        <v>11082</v>
      </c>
      <c r="N3">
        <v>23</v>
      </c>
    </row>
    <row r="4" spans="1:15" ht="15" customHeight="1">
      <c r="A4" s="99" t="s">
        <v>11047</v>
      </c>
      <c r="B4" s="99"/>
      <c r="C4" s="101" t="s">
        <v>11048</v>
      </c>
      <c r="D4" s="22" t="s">
        <v>11048</v>
      </c>
      <c r="E4" s="101" t="s">
        <v>11051</v>
      </c>
      <c r="F4" s="103"/>
      <c r="G4" s="99" t="s">
        <v>11055</v>
      </c>
      <c r="H4" s="99"/>
      <c r="I4" s="99"/>
      <c r="J4" s="99" t="s">
        <v>11067</v>
      </c>
      <c r="K4" s="102">
        <v>14</v>
      </c>
      <c r="L4" s="165"/>
      <c r="N4">
        <v>24</v>
      </c>
    </row>
    <row r="5" spans="1:15">
      <c r="A5" s="106"/>
      <c r="B5" s="106"/>
      <c r="C5" s="101" t="s">
        <v>11049</v>
      </c>
      <c r="D5" s="78" t="s">
        <v>11088</v>
      </c>
      <c r="E5" s="101" t="s">
        <v>11053</v>
      </c>
      <c r="F5" s="103"/>
      <c r="G5" s="99" t="s">
        <v>11056</v>
      </c>
      <c r="H5" s="99"/>
      <c r="I5" s="99"/>
      <c r="J5" s="99" t="s">
        <v>11068</v>
      </c>
      <c r="K5" s="102">
        <v>39</v>
      </c>
      <c r="L5" s="109">
        <v>15</v>
      </c>
      <c r="N5">
        <v>25</v>
      </c>
    </row>
    <row r="6" spans="1:15">
      <c r="A6" s="106"/>
      <c r="B6" s="106"/>
      <c r="C6" s="102">
        <v>31</v>
      </c>
      <c r="D6" s="107"/>
      <c r="E6" s="102"/>
      <c r="F6" s="103"/>
      <c r="G6" s="99" t="s">
        <v>11057</v>
      </c>
      <c r="H6" s="99"/>
      <c r="I6" s="99"/>
      <c r="J6" s="106"/>
      <c r="K6" s="101" t="s">
        <v>11069</v>
      </c>
      <c r="L6" s="111" t="s">
        <v>11083</v>
      </c>
      <c r="N6">
        <v>34</v>
      </c>
    </row>
    <row r="7" spans="1:15">
      <c r="A7" s="106"/>
      <c r="B7" s="106"/>
      <c r="C7" s="102"/>
      <c r="D7" s="107"/>
      <c r="E7" s="102"/>
      <c r="F7" s="103"/>
      <c r="G7" s="99" t="s">
        <v>11058</v>
      </c>
      <c r="H7" s="99"/>
      <c r="I7" s="99"/>
      <c r="J7" s="106"/>
      <c r="K7" s="101" t="s">
        <v>11070</v>
      </c>
      <c r="L7" s="111" t="s">
        <v>11084</v>
      </c>
    </row>
    <row r="8" spans="1:15">
      <c r="C8" s="102"/>
      <c r="D8" s="107"/>
      <c r="E8" s="102"/>
      <c r="F8" s="103"/>
      <c r="G8" s="99" t="s">
        <v>11059</v>
      </c>
      <c r="H8" s="99"/>
      <c r="I8" s="99"/>
      <c r="J8" s="106"/>
      <c r="K8" s="101" t="s">
        <v>11071</v>
      </c>
      <c r="L8" s="111" t="s">
        <v>11085</v>
      </c>
    </row>
    <row r="9" spans="1:15">
      <c r="C9" s="102"/>
      <c r="D9" s="107"/>
      <c r="E9" s="102"/>
      <c r="F9" s="103"/>
      <c r="G9" s="99" t="s">
        <v>11060</v>
      </c>
      <c r="H9" s="99"/>
      <c r="I9" s="99"/>
      <c r="K9" s="101" t="s">
        <v>11072</v>
      </c>
      <c r="L9" s="111" t="s">
        <v>11086</v>
      </c>
    </row>
    <row r="10" spans="1:15">
      <c r="C10" s="102"/>
      <c r="D10" s="107"/>
      <c r="E10" s="102"/>
      <c r="F10" s="103"/>
      <c r="G10" s="99" t="s">
        <v>11061</v>
      </c>
      <c r="H10" s="99"/>
      <c r="I10" s="99"/>
      <c r="K10" s="101" t="s">
        <v>11073</v>
      </c>
      <c r="L10" s="109"/>
    </row>
    <row r="11" spans="1:15" ht="15.75" thickBot="1">
      <c r="C11" s="104"/>
      <c r="D11" s="108"/>
      <c r="E11" s="102"/>
      <c r="F11" s="103"/>
      <c r="G11" s="99" t="s">
        <v>11062</v>
      </c>
      <c r="H11" s="99"/>
      <c r="I11" s="99"/>
      <c r="K11" s="102">
        <v>33</v>
      </c>
      <c r="L11" s="103"/>
    </row>
    <row r="12" spans="1:15" ht="15.75" thickBot="1">
      <c r="E12" s="104"/>
      <c r="F12" s="105"/>
      <c r="G12" s="99" t="s">
        <v>11063</v>
      </c>
      <c r="H12" s="99"/>
      <c r="I12" s="99"/>
      <c r="K12" s="102">
        <v>38</v>
      </c>
      <c r="L12" s="103"/>
    </row>
    <row r="13" spans="1:15">
      <c r="G13" s="99" t="s">
        <v>11064</v>
      </c>
      <c r="H13" s="99"/>
      <c r="I13" s="99"/>
      <c r="K13" s="102">
        <v>37</v>
      </c>
      <c r="L13" s="103"/>
    </row>
    <row r="14" spans="1:15">
      <c r="G14" s="99" t="s">
        <v>11065</v>
      </c>
      <c r="H14" s="99"/>
      <c r="I14" s="99"/>
      <c r="K14" s="102"/>
      <c r="L14" s="109"/>
    </row>
    <row r="15" spans="1:15">
      <c r="G15" s="106"/>
      <c r="H15" s="106"/>
      <c r="I15" s="106"/>
      <c r="K15" s="102"/>
      <c r="L15" s="109"/>
    </row>
    <row r="16" spans="1:15">
      <c r="G16" s="106"/>
      <c r="H16" s="106"/>
      <c r="I16" s="106"/>
      <c r="K16" s="102"/>
      <c r="L16" s="109"/>
    </row>
    <row r="17" spans="1:15">
      <c r="G17" s="106"/>
      <c r="H17" s="106"/>
      <c r="I17" s="106"/>
      <c r="K17" s="102"/>
      <c r="L17" s="109"/>
    </row>
    <row r="18" spans="1:15">
      <c r="G18" s="106"/>
      <c r="H18" s="106"/>
      <c r="I18" s="106"/>
      <c r="K18" s="102"/>
      <c r="L18" s="109"/>
    </row>
    <row r="19" spans="1:15">
      <c r="G19" s="106"/>
      <c r="H19" s="106"/>
      <c r="I19" s="106"/>
      <c r="K19" s="102"/>
      <c r="L19" s="109"/>
    </row>
    <row r="20" spans="1:15">
      <c r="G20" s="106"/>
      <c r="H20" s="106"/>
      <c r="I20" s="106"/>
      <c r="K20" s="102"/>
      <c r="L20" s="109"/>
    </row>
    <row r="21" spans="1:15" ht="15.75" thickBot="1">
      <c r="G21" s="106"/>
      <c r="H21" s="106"/>
      <c r="I21" s="106"/>
      <c r="K21" s="104"/>
      <c r="L21" s="110"/>
    </row>
    <row r="22" spans="1:15">
      <c r="G22" s="99"/>
      <c r="H22" s="99"/>
      <c r="I22" s="99"/>
    </row>
    <row r="23" spans="1:15" ht="19.5" thickBot="1">
      <c r="A23" s="156" t="s">
        <v>11089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</row>
    <row r="24" spans="1:15">
      <c r="A24" s="114" t="s">
        <v>11038</v>
      </c>
      <c r="B24" s="114"/>
      <c r="C24" s="163" t="s">
        <v>11039</v>
      </c>
      <c r="D24" s="166"/>
      <c r="E24" s="163" t="s">
        <v>11040</v>
      </c>
      <c r="F24" s="164"/>
      <c r="G24" s="114" t="s">
        <v>11041</v>
      </c>
      <c r="H24" s="114"/>
      <c r="I24" s="114"/>
      <c r="J24" s="114" t="s">
        <v>11042</v>
      </c>
      <c r="K24" s="163" t="s">
        <v>11043</v>
      </c>
      <c r="L24" s="164"/>
      <c r="N24" s="151" t="s">
        <v>11378</v>
      </c>
      <c r="O24" s="151"/>
    </row>
    <row r="25" spans="1:15">
      <c r="A25" s="99" t="s">
        <v>11080</v>
      </c>
      <c r="B25" s="99"/>
      <c r="C25" s="99" t="s">
        <v>11050</v>
      </c>
      <c r="D25" s="118" t="s">
        <v>11355</v>
      </c>
      <c r="E25" s="99" t="s">
        <v>11078</v>
      </c>
      <c r="G25" s="99" t="s">
        <v>11054</v>
      </c>
      <c r="H25" s="99"/>
      <c r="I25" s="99"/>
      <c r="J25" s="99" t="s">
        <v>11068</v>
      </c>
      <c r="K25" s="99" t="s">
        <v>11074</v>
      </c>
      <c r="L25" s="117" t="s">
        <v>11354</v>
      </c>
      <c r="N25">
        <v>27</v>
      </c>
    </row>
    <row r="26" spans="1:15" ht="15" customHeight="1">
      <c r="A26" s="99" t="s">
        <v>11081</v>
      </c>
      <c r="B26" s="99"/>
      <c r="C26" s="99" t="s">
        <v>11051</v>
      </c>
      <c r="D26" s="118" t="s">
        <v>11356</v>
      </c>
      <c r="E26" s="99" t="s">
        <v>11079</v>
      </c>
      <c r="G26" s="99" t="s">
        <v>11055</v>
      </c>
      <c r="H26" s="99"/>
      <c r="I26" s="99"/>
      <c r="J26" s="99" t="s">
        <v>11076</v>
      </c>
      <c r="K26" s="99" t="s">
        <v>11075</v>
      </c>
      <c r="L26" s="117">
        <v>27</v>
      </c>
      <c r="N26">
        <v>28</v>
      </c>
    </row>
    <row r="27" spans="1:15">
      <c r="C27" s="99" t="s">
        <v>11052</v>
      </c>
      <c r="D27" s="118">
        <v>39</v>
      </c>
      <c r="E27" s="99" t="s">
        <v>11044</v>
      </c>
      <c r="G27" s="99" t="s">
        <v>11056</v>
      </c>
      <c r="H27" s="99"/>
      <c r="I27" s="99"/>
      <c r="J27" s="99" t="s">
        <v>11077</v>
      </c>
      <c r="K27" s="98">
        <v>27</v>
      </c>
      <c r="N27">
        <v>36</v>
      </c>
    </row>
    <row r="28" spans="1:15">
      <c r="C28" s="99" t="s">
        <v>11053</v>
      </c>
      <c r="E28" s="100"/>
      <c r="G28" s="99" t="s">
        <v>11057</v>
      </c>
      <c r="H28" s="99"/>
      <c r="I28" s="99"/>
      <c r="J28" s="99"/>
      <c r="K28" s="99" t="s">
        <v>11069</v>
      </c>
      <c r="N28">
        <v>37</v>
      </c>
    </row>
    <row r="29" spans="1:15">
      <c r="C29" s="98">
        <v>39</v>
      </c>
      <c r="E29" s="100"/>
      <c r="G29" s="99" t="s">
        <v>11058</v>
      </c>
      <c r="H29" s="99"/>
      <c r="I29" s="99"/>
      <c r="J29" s="99"/>
      <c r="K29" s="99" t="s">
        <v>11070</v>
      </c>
      <c r="N29">
        <v>38</v>
      </c>
    </row>
    <row r="30" spans="1:15">
      <c r="E30" s="100"/>
      <c r="G30" s="99" t="s">
        <v>11059</v>
      </c>
      <c r="H30" s="99"/>
      <c r="I30" s="99"/>
      <c r="J30" s="99"/>
      <c r="K30" s="99" t="s">
        <v>11071</v>
      </c>
    </row>
    <row r="31" spans="1:15">
      <c r="E31" s="99"/>
      <c r="G31" s="99" t="s">
        <v>11060</v>
      </c>
      <c r="H31" s="99"/>
      <c r="I31" s="99"/>
      <c r="J31" s="100"/>
      <c r="K31" s="99" t="s">
        <v>11072</v>
      </c>
    </row>
    <row r="32" spans="1:15">
      <c r="G32" s="99" t="s">
        <v>11061</v>
      </c>
      <c r="H32" s="99"/>
      <c r="I32" s="99"/>
      <c r="K32" s="99" t="s">
        <v>11073</v>
      </c>
    </row>
    <row r="33" spans="1:15">
      <c r="G33" s="99" t="s">
        <v>11062</v>
      </c>
      <c r="H33" s="99"/>
      <c r="I33" s="99"/>
      <c r="K33" s="99" t="s">
        <v>11066</v>
      </c>
      <c r="L33" s="116" t="s">
        <v>11352</v>
      </c>
    </row>
    <row r="34" spans="1:15">
      <c r="G34" s="99" t="s">
        <v>11063</v>
      </c>
      <c r="H34" s="99"/>
      <c r="I34" s="99"/>
      <c r="K34" s="99" t="s">
        <v>11067</v>
      </c>
      <c r="L34" s="116" t="s">
        <v>11353</v>
      </c>
    </row>
    <row r="35" spans="1:15">
      <c r="G35" s="99" t="s">
        <v>11064</v>
      </c>
      <c r="H35" s="99"/>
      <c r="I35" s="99"/>
      <c r="K35" s="99">
        <v>25</v>
      </c>
    </row>
    <row r="36" spans="1:15">
      <c r="G36" s="99" t="s">
        <v>11065</v>
      </c>
      <c r="H36" s="99"/>
      <c r="I36" s="99"/>
      <c r="K36" s="99">
        <v>26</v>
      </c>
    </row>
    <row r="37" spans="1:15">
      <c r="G37" s="99"/>
      <c r="H37" s="99"/>
      <c r="I37" s="99"/>
    </row>
    <row r="38" spans="1:15" ht="19.5" thickBot="1">
      <c r="A38" s="156" t="s">
        <v>11357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</row>
    <row r="39" spans="1:15">
      <c r="A39" s="119" t="s">
        <v>11038</v>
      </c>
      <c r="B39" s="119"/>
      <c r="C39" s="154" t="s">
        <v>11358</v>
      </c>
      <c r="D39" s="159"/>
      <c r="E39" s="154" t="s">
        <v>11359</v>
      </c>
      <c r="F39" s="155"/>
      <c r="G39" s="160" t="s">
        <v>11360</v>
      </c>
      <c r="H39" s="152"/>
      <c r="I39" s="152" t="s">
        <v>11361</v>
      </c>
      <c r="J39" s="153"/>
      <c r="K39" s="163" t="s">
        <v>11362</v>
      </c>
      <c r="L39" s="164"/>
      <c r="N39" s="151" t="s">
        <v>11378</v>
      </c>
      <c r="O39" s="151"/>
    </row>
    <row r="40" spans="1:15">
      <c r="A40" s="98">
        <v>18</v>
      </c>
      <c r="C40" s="98">
        <v>2</v>
      </c>
      <c r="E40" s="98">
        <v>1</v>
      </c>
      <c r="F40" s="118">
        <v>15</v>
      </c>
      <c r="G40" s="98">
        <v>8</v>
      </c>
      <c r="I40" s="98">
        <v>3</v>
      </c>
      <c r="K40" s="98">
        <v>22</v>
      </c>
      <c r="N40">
        <v>10</v>
      </c>
    </row>
    <row r="41" spans="1:15">
      <c r="A41" s="98">
        <v>19</v>
      </c>
      <c r="E41" s="98">
        <v>6</v>
      </c>
      <c r="F41" s="118">
        <v>16</v>
      </c>
      <c r="G41" s="98">
        <v>9</v>
      </c>
      <c r="I41" s="98">
        <v>4</v>
      </c>
      <c r="N41">
        <v>11</v>
      </c>
    </row>
    <row r="42" spans="1:15">
      <c r="A42" s="98">
        <v>20</v>
      </c>
      <c r="E42" s="98">
        <v>21</v>
      </c>
      <c r="F42" s="118">
        <v>17</v>
      </c>
      <c r="G42" s="98">
        <v>13</v>
      </c>
      <c r="H42" s="118">
        <v>10</v>
      </c>
      <c r="I42" s="98">
        <v>14</v>
      </c>
      <c r="J42" s="118">
        <v>5</v>
      </c>
      <c r="N42">
        <v>12</v>
      </c>
    </row>
    <row r="43" spans="1:15">
      <c r="A43"/>
      <c r="B43"/>
      <c r="G43" s="98">
        <v>16</v>
      </c>
      <c r="H43" s="118">
        <v>11</v>
      </c>
      <c r="I43" s="98">
        <v>5</v>
      </c>
      <c r="J43" s="118">
        <v>6</v>
      </c>
      <c r="N43">
        <v>15</v>
      </c>
    </row>
    <row r="44" spans="1:15">
      <c r="G44" s="98">
        <v>17</v>
      </c>
      <c r="H44" s="118">
        <v>12</v>
      </c>
      <c r="I44" s="98">
        <v>7</v>
      </c>
    </row>
    <row r="45" spans="1:15">
      <c r="I45" s="98">
        <v>8</v>
      </c>
    </row>
    <row r="46" spans="1:15">
      <c r="I46" s="98">
        <v>9</v>
      </c>
    </row>
    <row r="47" spans="1:15">
      <c r="I47" s="98">
        <v>13</v>
      </c>
      <c r="J47" s="118">
        <v>10</v>
      </c>
    </row>
    <row r="48" spans="1:15">
      <c r="I48" s="98">
        <v>16</v>
      </c>
      <c r="J48" s="118">
        <v>11</v>
      </c>
    </row>
    <row r="49" spans="1:15">
      <c r="I49" s="98">
        <v>17</v>
      </c>
      <c r="J49" s="118">
        <v>12</v>
      </c>
    </row>
    <row r="52" spans="1:15" ht="19.5" thickBot="1">
      <c r="A52" s="156" t="s">
        <v>11363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</row>
    <row r="53" spans="1:15">
      <c r="A53" s="152" t="s">
        <v>11038</v>
      </c>
      <c r="B53" s="153"/>
      <c r="C53" s="154" t="s">
        <v>11364</v>
      </c>
      <c r="D53" s="159"/>
      <c r="E53" s="154" t="s">
        <v>11366</v>
      </c>
      <c r="F53" s="155"/>
      <c r="G53" s="160" t="s">
        <v>11367</v>
      </c>
      <c r="H53" s="152"/>
      <c r="I53" s="161" t="s">
        <v>11368</v>
      </c>
      <c r="J53" s="162"/>
      <c r="K53" s="163" t="s">
        <v>11362</v>
      </c>
      <c r="L53" s="164"/>
      <c r="N53" s="151" t="s">
        <v>11378</v>
      </c>
      <c r="O53" s="151"/>
    </row>
    <row r="54" spans="1:15">
      <c r="A54" s="98">
        <v>18</v>
      </c>
      <c r="C54" s="98">
        <v>3</v>
      </c>
      <c r="D54" s="118" t="s">
        <v>11373</v>
      </c>
      <c r="E54" s="98">
        <v>7</v>
      </c>
      <c r="F54" s="118" t="s">
        <v>11376</v>
      </c>
      <c r="G54" s="98">
        <v>16</v>
      </c>
      <c r="H54" s="118" t="s">
        <v>11375</v>
      </c>
      <c r="I54" s="98">
        <v>9</v>
      </c>
      <c r="J54" s="98" t="s">
        <v>11379</v>
      </c>
      <c r="K54" s="98">
        <v>21</v>
      </c>
      <c r="N54">
        <v>5</v>
      </c>
    </row>
    <row r="55" spans="1:15">
      <c r="A55" s="98">
        <v>19</v>
      </c>
      <c r="C55" s="98">
        <v>4</v>
      </c>
      <c r="D55" s="118" t="s">
        <v>11374</v>
      </c>
      <c r="E55" s="98">
        <v>8</v>
      </c>
      <c r="G55" s="98">
        <v>17</v>
      </c>
      <c r="I55" s="98">
        <v>10</v>
      </c>
      <c r="J55" s="98" t="s">
        <v>11380</v>
      </c>
      <c r="N55">
        <v>6</v>
      </c>
      <c r="O55" t="s">
        <v>11377</v>
      </c>
    </row>
    <row r="56" spans="1:15">
      <c r="A56" s="98">
        <v>20</v>
      </c>
      <c r="C56" s="98">
        <v>1</v>
      </c>
      <c r="D56" s="118"/>
      <c r="I56" s="98">
        <v>14</v>
      </c>
      <c r="J56" s="118"/>
      <c r="N56">
        <v>11</v>
      </c>
    </row>
    <row r="57" spans="1:15">
      <c r="C57" s="98">
        <v>2</v>
      </c>
      <c r="D57" s="118"/>
      <c r="I57" s="98">
        <v>15</v>
      </c>
      <c r="J57" s="118"/>
      <c r="N57">
        <v>12</v>
      </c>
    </row>
    <row r="58" spans="1:15">
      <c r="N58">
        <v>13</v>
      </c>
    </row>
    <row r="65" spans="1:15" ht="19.5" thickBot="1">
      <c r="A65" s="156" t="s">
        <v>11365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</row>
    <row r="66" spans="1:15">
      <c r="A66" s="152" t="s">
        <v>11038</v>
      </c>
      <c r="B66" s="153"/>
      <c r="C66" s="152" t="s">
        <v>11370</v>
      </c>
      <c r="D66" s="153"/>
      <c r="E66" s="154" t="s">
        <v>11369</v>
      </c>
      <c r="F66" s="159"/>
      <c r="G66" s="160" t="s">
        <v>11371</v>
      </c>
      <c r="H66" s="152"/>
      <c r="I66" s="152" t="s">
        <v>11372</v>
      </c>
      <c r="J66" s="153"/>
      <c r="K66" s="154" t="s">
        <v>11362</v>
      </c>
      <c r="L66" s="155"/>
      <c r="N66" s="151" t="s">
        <v>11378</v>
      </c>
      <c r="O66" s="151"/>
    </row>
    <row r="67" spans="1:15">
      <c r="A67" s="98">
        <v>28</v>
      </c>
      <c r="C67" s="98">
        <v>1</v>
      </c>
      <c r="D67" s="118">
        <v>14</v>
      </c>
      <c r="E67" s="114">
        <v>4</v>
      </c>
      <c r="F67" s="158">
        <v>4</v>
      </c>
      <c r="G67" s="98">
        <v>11</v>
      </c>
      <c r="I67" s="98">
        <v>23</v>
      </c>
      <c r="J67" s="118">
        <v>21</v>
      </c>
      <c r="K67" s="98">
        <v>33</v>
      </c>
      <c r="N67">
        <v>2</v>
      </c>
    </row>
    <row r="68" spans="1:15">
      <c r="A68" s="98">
        <v>32</v>
      </c>
      <c r="B68" s="118" t="s">
        <v>11381</v>
      </c>
      <c r="C68" s="98">
        <v>26</v>
      </c>
      <c r="D68" s="157">
        <v>15</v>
      </c>
      <c r="E68" s="98">
        <v>5</v>
      </c>
      <c r="F68" s="158"/>
      <c r="G68" s="114">
        <v>14</v>
      </c>
      <c r="H68" s="120"/>
      <c r="I68" s="98">
        <v>24</v>
      </c>
      <c r="J68" s="118">
        <v>22</v>
      </c>
      <c r="N68">
        <v>3</v>
      </c>
    </row>
    <row r="69" spans="1:15">
      <c r="C69" s="98">
        <v>27</v>
      </c>
      <c r="D69" s="157"/>
      <c r="E69" s="98">
        <v>3</v>
      </c>
      <c r="F69" s="157">
        <v>5</v>
      </c>
      <c r="G69" s="98">
        <v>7</v>
      </c>
      <c r="I69" s="98">
        <v>25</v>
      </c>
      <c r="J69" s="118">
        <v>23</v>
      </c>
      <c r="N69">
        <v>12</v>
      </c>
    </row>
    <row r="70" spans="1:15">
      <c r="C70" s="98">
        <v>16</v>
      </c>
      <c r="E70" s="114">
        <v>6</v>
      </c>
      <c r="F70" s="157"/>
      <c r="G70" s="98">
        <v>8</v>
      </c>
      <c r="H70" s="118" t="s">
        <v>11382</v>
      </c>
      <c r="N70">
        <v>13</v>
      </c>
    </row>
    <row r="71" spans="1:15">
      <c r="C71" s="98">
        <v>17</v>
      </c>
      <c r="E71" s="98">
        <v>29</v>
      </c>
      <c r="F71" s="150">
        <v>6</v>
      </c>
      <c r="G71" s="98">
        <v>9</v>
      </c>
      <c r="H71" s="118" t="s">
        <v>11376</v>
      </c>
      <c r="N71">
        <v>15</v>
      </c>
    </row>
    <row r="72" spans="1:15">
      <c r="C72" s="98">
        <v>18</v>
      </c>
      <c r="E72" s="98">
        <v>30</v>
      </c>
      <c r="F72" s="150"/>
      <c r="G72" s="98">
        <v>10</v>
      </c>
      <c r="H72" s="118" t="s">
        <v>11379</v>
      </c>
      <c r="N72">
        <v>21</v>
      </c>
    </row>
    <row r="73" spans="1:15">
      <c r="C73" s="98">
        <v>19</v>
      </c>
      <c r="E73" s="98">
        <v>31</v>
      </c>
      <c r="F73" s="150"/>
      <c r="N73">
        <v>22</v>
      </c>
    </row>
    <row r="74" spans="1:15">
      <c r="C74" s="98">
        <v>20</v>
      </c>
      <c r="N74">
        <v>28</v>
      </c>
    </row>
  </sheetData>
  <mergeCells count="38">
    <mergeCell ref="A1:K1"/>
    <mergeCell ref="K2:L2"/>
    <mergeCell ref="C2:D2"/>
    <mergeCell ref="E2:F2"/>
    <mergeCell ref="C39:D39"/>
    <mergeCell ref="E24:F24"/>
    <mergeCell ref="K39:L39"/>
    <mergeCell ref="L3:L4"/>
    <mergeCell ref="A23:K23"/>
    <mergeCell ref="C24:D24"/>
    <mergeCell ref="K24:L24"/>
    <mergeCell ref="A38:K38"/>
    <mergeCell ref="E39:F39"/>
    <mergeCell ref="G39:H39"/>
    <mergeCell ref="I39:J39"/>
    <mergeCell ref="A52:K52"/>
    <mergeCell ref="C53:D53"/>
    <mergeCell ref="E53:F53"/>
    <mergeCell ref="G53:H53"/>
    <mergeCell ref="I53:J53"/>
    <mergeCell ref="K53:L53"/>
    <mergeCell ref="A53:B53"/>
    <mergeCell ref="F71:F73"/>
    <mergeCell ref="N2:O2"/>
    <mergeCell ref="N24:O24"/>
    <mergeCell ref="N39:O39"/>
    <mergeCell ref="N53:O53"/>
    <mergeCell ref="N66:O66"/>
    <mergeCell ref="I66:J66"/>
    <mergeCell ref="K66:L66"/>
    <mergeCell ref="A65:K65"/>
    <mergeCell ref="D68:D69"/>
    <mergeCell ref="F67:F68"/>
    <mergeCell ref="F69:F70"/>
    <mergeCell ref="C66:D66"/>
    <mergeCell ref="E66:F66"/>
    <mergeCell ref="G66:H66"/>
    <mergeCell ref="A66:B6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56"/>
  <sheetViews>
    <sheetView topLeftCell="A21" workbookViewId="0">
      <selection activeCell="F56" sqref="F56"/>
    </sheetView>
  </sheetViews>
  <sheetFormatPr defaultRowHeight="15"/>
  <cols>
    <col min="1" max="1" width="38" customWidth="1"/>
    <col min="2" max="2" width="13.85546875" customWidth="1"/>
    <col min="3" max="3" width="19.42578125" customWidth="1"/>
    <col min="6" max="6" width="15.85546875" customWidth="1"/>
    <col min="7" max="7" width="9.140625" customWidth="1"/>
  </cols>
  <sheetData>
    <row r="1" spans="1:4">
      <c r="A1" t="s">
        <v>11130</v>
      </c>
      <c r="B1" t="s">
        <v>11131</v>
      </c>
      <c r="C1" t="s">
        <v>11132</v>
      </c>
    </row>
    <row r="2" spans="1:4">
      <c r="A2" t="s">
        <v>8548</v>
      </c>
      <c r="B2" t="s">
        <v>11110</v>
      </c>
      <c r="C2" t="s">
        <v>9791</v>
      </c>
      <c r="D2" s="34"/>
    </row>
    <row r="3" spans="1:4">
      <c r="A3" t="s">
        <v>8551</v>
      </c>
      <c r="B3" t="s">
        <v>11110</v>
      </c>
      <c r="C3" t="s">
        <v>9792</v>
      </c>
    </row>
    <row r="4" spans="1:4">
      <c r="A4" t="s">
        <v>8552</v>
      </c>
      <c r="B4" t="s">
        <v>11110</v>
      </c>
      <c r="C4" t="s">
        <v>9793</v>
      </c>
    </row>
    <row r="5" spans="1:4">
      <c r="A5" t="s">
        <v>8554</v>
      </c>
      <c r="B5" t="s">
        <v>11110</v>
      </c>
      <c r="C5" t="s">
        <v>9794</v>
      </c>
    </row>
    <row r="6" spans="1:4">
      <c r="A6" t="s">
        <v>8556</v>
      </c>
      <c r="B6" t="s">
        <v>11110</v>
      </c>
      <c r="C6" t="s">
        <v>9795</v>
      </c>
    </row>
    <row r="7" spans="1:4">
      <c r="A7" t="s">
        <v>8559</v>
      </c>
      <c r="B7" t="s">
        <v>11110</v>
      </c>
      <c r="C7" t="s">
        <v>9798</v>
      </c>
    </row>
    <row r="8" spans="1:4">
      <c r="A8" t="s">
        <v>8636</v>
      </c>
      <c r="B8" t="s">
        <v>11110</v>
      </c>
      <c r="C8" t="s">
        <v>9874</v>
      </c>
    </row>
    <row r="9" spans="1:4">
      <c r="A9" t="s">
        <v>8666</v>
      </c>
      <c r="B9" t="s">
        <v>11110</v>
      </c>
      <c r="C9" t="s">
        <v>9899</v>
      </c>
    </row>
    <row r="10" spans="1:4">
      <c r="A10" t="s">
        <v>8667</v>
      </c>
      <c r="B10" t="s">
        <v>11110</v>
      </c>
      <c r="C10" t="s">
        <v>9900</v>
      </c>
    </row>
    <row r="11" spans="1:4">
      <c r="A11" t="s">
        <v>8668</v>
      </c>
      <c r="B11" t="s">
        <v>11110</v>
      </c>
      <c r="C11" t="s">
        <v>9901</v>
      </c>
    </row>
    <row r="12" spans="1:4">
      <c r="A12" t="s">
        <v>8670</v>
      </c>
      <c r="B12" t="s">
        <v>11110</v>
      </c>
      <c r="C12" t="s">
        <v>9903</v>
      </c>
    </row>
    <row r="13" spans="1:4">
      <c r="A13" t="s">
        <v>8674</v>
      </c>
      <c r="B13" t="s">
        <v>11110</v>
      </c>
      <c r="C13" t="s">
        <v>9907</v>
      </c>
    </row>
    <row r="14" spans="1:4">
      <c r="A14" t="s">
        <v>8675</v>
      </c>
      <c r="B14" t="s">
        <v>11110</v>
      </c>
      <c r="C14" t="s">
        <v>9908</v>
      </c>
    </row>
    <row r="15" spans="1:4">
      <c r="A15" t="s">
        <v>8676</v>
      </c>
      <c r="B15" t="s">
        <v>11110</v>
      </c>
      <c r="C15" t="s">
        <v>9909</v>
      </c>
    </row>
    <row r="16" spans="1:4">
      <c r="A16" t="s">
        <v>8677</v>
      </c>
      <c r="B16" t="s">
        <v>11110</v>
      </c>
      <c r="C16" t="s">
        <v>9910</v>
      </c>
    </row>
    <row r="17" spans="1:14">
      <c r="A17" t="s">
        <v>8678</v>
      </c>
      <c r="B17" t="s">
        <v>11110</v>
      </c>
      <c r="C17" t="s">
        <v>9911</v>
      </c>
    </row>
    <row r="18" spans="1:14">
      <c r="A18" t="s">
        <v>8679</v>
      </c>
      <c r="B18" t="s">
        <v>11110</v>
      </c>
      <c r="C18" t="s">
        <v>9912</v>
      </c>
    </row>
    <row r="19" spans="1:14">
      <c r="A19" t="s">
        <v>8680</v>
      </c>
      <c r="B19" t="s">
        <v>11110</v>
      </c>
      <c r="C19" t="s">
        <v>9913</v>
      </c>
    </row>
    <row r="20" spans="1:14">
      <c r="A20" t="s">
        <v>8681</v>
      </c>
      <c r="B20" t="s">
        <v>11110</v>
      </c>
      <c r="C20" t="s">
        <v>9914</v>
      </c>
    </row>
    <row r="21" spans="1:14">
      <c r="A21" t="s">
        <v>8682</v>
      </c>
      <c r="B21" t="s">
        <v>11110</v>
      </c>
      <c r="C21" t="s">
        <v>9915</v>
      </c>
    </row>
    <row r="22" spans="1:14">
      <c r="A22" t="s">
        <v>8683</v>
      </c>
      <c r="B22" t="s">
        <v>11110</v>
      </c>
      <c r="C22" t="s">
        <v>9916</v>
      </c>
    </row>
    <row r="23" spans="1:14">
      <c r="A23" t="s">
        <v>8684</v>
      </c>
      <c r="B23" t="s">
        <v>11110</v>
      </c>
      <c r="C23" t="s">
        <v>9917</v>
      </c>
    </row>
    <row r="24" spans="1:14">
      <c r="A24" t="s">
        <v>8685</v>
      </c>
      <c r="B24" t="s">
        <v>11110</v>
      </c>
      <c r="C24" t="s">
        <v>9918</v>
      </c>
    </row>
    <row r="25" spans="1:14">
      <c r="A25" t="s">
        <v>8686</v>
      </c>
      <c r="B25" t="s">
        <v>11110</v>
      </c>
      <c r="C25" t="s">
        <v>9919</v>
      </c>
    </row>
    <row r="26" spans="1:14">
      <c r="A26" t="s">
        <v>11133</v>
      </c>
      <c r="B26" t="s">
        <v>11131</v>
      </c>
      <c r="C26" t="s">
        <v>10437</v>
      </c>
    </row>
    <row r="27" spans="1:14">
      <c r="A27" t="s">
        <v>11134</v>
      </c>
      <c r="B27" t="s">
        <v>11131</v>
      </c>
      <c r="C27" t="s">
        <v>10440</v>
      </c>
    </row>
    <row r="28" spans="1:14">
      <c r="A28" t="s">
        <v>11135</v>
      </c>
      <c r="B28" t="s">
        <v>11131</v>
      </c>
      <c r="C28" t="s">
        <v>10448</v>
      </c>
    </row>
    <row r="29" spans="1:14">
      <c r="A29" t="s">
        <v>11136</v>
      </c>
      <c r="B29" t="s">
        <v>11131</v>
      </c>
      <c r="C29" t="s">
        <v>10449</v>
      </c>
    </row>
    <row r="30" spans="1:14">
      <c r="A30" t="s">
        <v>11107</v>
      </c>
      <c r="B30" t="s">
        <v>11108</v>
      </c>
      <c r="C30" t="s">
        <v>11109</v>
      </c>
    </row>
    <row r="31" spans="1:14">
      <c r="A31" t="s">
        <v>7611</v>
      </c>
      <c r="B31" t="s">
        <v>11090</v>
      </c>
      <c r="C31" t="s">
        <v>11099</v>
      </c>
      <c r="D31" t="s">
        <v>3064</v>
      </c>
      <c r="E31" t="s">
        <v>724</v>
      </c>
      <c r="F31" t="s">
        <v>22</v>
      </c>
      <c r="G31" t="s">
        <v>7613</v>
      </c>
      <c r="M31" t="s">
        <v>3090</v>
      </c>
      <c r="N31" t="s">
        <v>824</v>
      </c>
    </row>
    <row r="32" spans="1:14">
      <c r="A32" t="s">
        <v>7614</v>
      </c>
      <c r="B32" t="s">
        <v>11090</v>
      </c>
      <c r="C32" t="s">
        <v>11100</v>
      </c>
      <c r="D32" t="s">
        <v>3180</v>
      </c>
      <c r="E32" t="s">
        <v>727</v>
      </c>
      <c r="F32" t="s">
        <v>25</v>
      </c>
      <c r="G32" t="s">
        <v>7616</v>
      </c>
      <c r="M32" t="s">
        <v>3091</v>
      </c>
      <c r="N32" t="s">
        <v>827</v>
      </c>
    </row>
    <row r="33" spans="1:14">
      <c r="A33" t="s">
        <v>7617</v>
      </c>
      <c r="B33" t="s">
        <v>11090</v>
      </c>
      <c r="C33" t="s">
        <v>11105</v>
      </c>
      <c r="D33" t="s">
        <v>3067</v>
      </c>
      <c r="E33" t="s">
        <v>738</v>
      </c>
      <c r="F33" t="s">
        <v>28</v>
      </c>
      <c r="G33" t="s">
        <v>7619</v>
      </c>
    </row>
    <row r="34" spans="1:14">
      <c r="A34" t="s">
        <v>7620</v>
      </c>
      <c r="B34" t="s">
        <v>11090</v>
      </c>
      <c r="C34" t="s">
        <v>11106</v>
      </c>
      <c r="D34" t="s">
        <v>3068</v>
      </c>
      <c r="E34" t="s">
        <v>741</v>
      </c>
      <c r="F34" t="s">
        <v>31</v>
      </c>
      <c r="G34" t="s">
        <v>7622</v>
      </c>
      <c r="M34" t="s">
        <v>2934</v>
      </c>
      <c r="N34" t="s">
        <v>186</v>
      </c>
    </row>
    <row r="35" spans="1:14">
      <c r="A35" t="s">
        <v>7623</v>
      </c>
      <c r="B35" t="s">
        <v>11090</v>
      </c>
      <c r="C35" t="s">
        <v>11101</v>
      </c>
      <c r="D35" t="s">
        <v>3069</v>
      </c>
      <c r="E35" t="s">
        <v>744</v>
      </c>
      <c r="F35" t="s">
        <v>34</v>
      </c>
      <c r="G35" t="s">
        <v>7625</v>
      </c>
      <c r="M35" t="s">
        <v>3060</v>
      </c>
      <c r="N35" t="s">
        <v>706</v>
      </c>
    </row>
    <row r="36" spans="1:14">
      <c r="A36" t="s">
        <v>7626</v>
      </c>
      <c r="B36" t="s">
        <v>11090</v>
      </c>
      <c r="C36" t="s">
        <v>11102</v>
      </c>
      <c r="D36" t="s">
        <v>3070</v>
      </c>
      <c r="E36" t="s">
        <v>747</v>
      </c>
      <c r="F36" t="s">
        <v>37</v>
      </c>
      <c r="G36" t="s">
        <v>7628</v>
      </c>
      <c r="M36" t="s">
        <v>3061</v>
      </c>
      <c r="N36" t="s">
        <v>709</v>
      </c>
    </row>
    <row r="37" spans="1:14">
      <c r="A37" t="s">
        <v>7629</v>
      </c>
      <c r="B37" t="s">
        <v>11090</v>
      </c>
      <c r="C37" t="s">
        <v>11103</v>
      </c>
      <c r="D37" t="s">
        <v>3071</v>
      </c>
      <c r="E37" t="s">
        <v>749</v>
      </c>
      <c r="F37" t="s">
        <v>40</v>
      </c>
      <c r="G37" t="s">
        <v>7631</v>
      </c>
      <c r="M37" t="s">
        <v>2935</v>
      </c>
      <c r="N37" t="s">
        <v>189</v>
      </c>
    </row>
    <row r="38" spans="1:14">
      <c r="A38" t="s">
        <v>7632</v>
      </c>
      <c r="B38" t="s">
        <v>11090</v>
      </c>
      <c r="C38" t="s">
        <v>11104</v>
      </c>
      <c r="G38" t="s">
        <v>7634</v>
      </c>
    </row>
    <row r="39" spans="1:14">
      <c r="A39" t="s">
        <v>7658</v>
      </c>
      <c r="B39" t="s">
        <v>11090</v>
      </c>
      <c r="C39" t="s">
        <v>11091</v>
      </c>
      <c r="G39" t="s">
        <v>7660</v>
      </c>
    </row>
    <row r="40" spans="1:14">
      <c r="A40" t="s">
        <v>7661</v>
      </c>
      <c r="B40" t="s">
        <v>11090</v>
      </c>
      <c r="C40" t="s">
        <v>11092</v>
      </c>
      <c r="G40" t="s">
        <v>7663</v>
      </c>
    </row>
    <row r="41" spans="1:14">
      <c r="A41" t="s">
        <v>7673</v>
      </c>
      <c r="B41" t="s">
        <v>11090</v>
      </c>
      <c r="C41" t="s">
        <v>11095</v>
      </c>
      <c r="D41" t="s">
        <v>3062</v>
      </c>
      <c r="E41" t="s">
        <v>718</v>
      </c>
      <c r="F41" t="s">
        <v>61</v>
      </c>
      <c r="G41" t="s">
        <v>7675</v>
      </c>
    </row>
    <row r="42" spans="1:14">
      <c r="A42" t="s">
        <v>7686</v>
      </c>
      <c r="B42" t="s">
        <v>11090</v>
      </c>
      <c r="C42" t="s">
        <v>11096</v>
      </c>
      <c r="D42" t="s">
        <v>3065</v>
      </c>
      <c r="E42" t="s">
        <v>730</v>
      </c>
      <c r="F42" t="s">
        <v>64</v>
      </c>
      <c r="G42" t="s">
        <v>7688</v>
      </c>
    </row>
    <row r="43" spans="1:14">
      <c r="A43" t="s">
        <v>7689</v>
      </c>
      <c r="B43" t="s">
        <v>11090</v>
      </c>
      <c r="C43" t="s">
        <v>11097</v>
      </c>
      <c r="D43" t="s">
        <v>3063</v>
      </c>
      <c r="E43" t="s">
        <v>721</v>
      </c>
      <c r="F43" t="s">
        <v>67</v>
      </c>
      <c r="G43" t="s">
        <v>7691</v>
      </c>
    </row>
    <row r="44" spans="1:14">
      <c r="A44" t="s">
        <v>7692</v>
      </c>
      <c r="B44" t="s">
        <v>11090</v>
      </c>
      <c r="C44" t="s">
        <v>11098</v>
      </c>
      <c r="D44" t="s">
        <v>3066</v>
      </c>
      <c r="E44" t="s">
        <v>732</v>
      </c>
      <c r="F44" t="s">
        <v>70</v>
      </c>
      <c r="G44" t="s">
        <v>7694</v>
      </c>
    </row>
    <row r="45" spans="1:14">
      <c r="A45" t="s">
        <v>7712</v>
      </c>
      <c r="B45" t="s">
        <v>11090</v>
      </c>
      <c r="C45" t="s">
        <v>11093</v>
      </c>
      <c r="D45" t="s">
        <v>3019</v>
      </c>
      <c r="E45" t="s">
        <v>712</v>
      </c>
      <c r="F45" t="s">
        <v>73</v>
      </c>
      <c r="G45" t="s">
        <v>7714</v>
      </c>
    </row>
    <row r="46" spans="1:14">
      <c r="A46" t="s">
        <v>7715</v>
      </c>
      <c r="B46" t="s">
        <v>11090</v>
      </c>
      <c r="C46" t="s">
        <v>11094</v>
      </c>
      <c r="D46" t="s">
        <v>3020</v>
      </c>
      <c r="E46" t="s">
        <v>715</v>
      </c>
      <c r="F46" t="s">
        <v>76</v>
      </c>
      <c r="G46" t="s">
        <v>7717</v>
      </c>
    </row>
    <row r="47" spans="1:14">
      <c r="A47" t="s">
        <v>11111</v>
      </c>
      <c r="B47" t="s">
        <v>11090</v>
      </c>
      <c r="C47" t="s">
        <v>11112</v>
      </c>
      <c r="G47" t="s">
        <v>11113</v>
      </c>
    </row>
    <row r="48" spans="1:14">
      <c r="A48" t="s">
        <v>11114</v>
      </c>
      <c r="B48" t="s">
        <v>11090</v>
      </c>
      <c r="C48" t="s">
        <v>11115</v>
      </c>
      <c r="G48" t="s">
        <v>11116</v>
      </c>
    </row>
    <row r="49" spans="1:7">
      <c r="A49" t="s">
        <v>11117</v>
      </c>
      <c r="B49" t="s">
        <v>11090</v>
      </c>
      <c r="C49" t="s">
        <v>11118</v>
      </c>
      <c r="G49" t="s">
        <v>11119</v>
      </c>
    </row>
    <row r="50" spans="1:7">
      <c r="A50" t="s">
        <v>11120</v>
      </c>
      <c r="B50" t="s">
        <v>11090</v>
      </c>
      <c r="C50" t="s">
        <v>11121</v>
      </c>
      <c r="G50" t="s">
        <v>11119</v>
      </c>
    </row>
    <row r="51" spans="1:7">
      <c r="A51" t="s">
        <v>9580</v>
      </c>
      <c r="B51" t="s">
        <v>11110</v>
      </c>
      <c r="C51" t="s">
        <v>10885</v>
      </c>
      <c r="G51" t="s">
        <v>11122</v>
      </c>
    </row>
    <row r="52" spans="1:7">
      <c r="A52" t="s">
        <v>9581</v>
      </c>
      <c r="B52" t="s">
        <v>11110</v>
      </c>
      <c r="C52" t="s">
        <v>10886</v>
      </c>
      <c r="G52" t="s">
        <v>11123</v>
      </c>
    </row>
    <row r="53" spans="1:7">
      <c r="A53" t="s">
        <v>11124</v>
      </c>
      <c r="B53" t="s">
        <v>11108</v>
      </c>
      <c r="C53" t="s">
        <v>11125</v>
      </c>
      <c r="G53" t="s">
        <v>11126</v>
      </c>
    </row>
    <row r="54" spans="1:7">
      <c r="A54" t="s">
        <v>11127</v>
      </c>
      <c r="B54" t="s">
        <v>11108</v>
      </c>
      <c r="C54" t="s">
        <v>11128</v>
      </c>
      <c r="G54" t="s">
        <v>11129</v>
      </c>
    </row>
    <row r="55" spans="1:7">
      <c r="A55" t="s">
        <v>4173</v>
      </c>
      <c r="B55" t="s">
        <v>11090</v>
      </c>
      <c r="C55" t="s">
        <v>10964</v>
      </c>
      <c r="G55" t="s">
        <v>4175</v>
      </c>
    </row>
    <row r="56" spans="1:7">
      <c r="A56" t="s">
        <v>4176</v>
      </c>
      <c r="B56" t="s">
        <v>11090</v>
      </c>
      <c r="C56" t="s">
        <v>10965</v>
      </c>
      <c r="E56" s="3" t="s">
        <v>2111</v>
      </c>
      <c r="F56" s="2" t="s">
        <v>2557</v>
      </c>
      <c r="G56" t="s">
        <v>4178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51"/>
  <sheetViews>
    <sheetView topLeftCell="B22" workbookViewId="0">
      <selection activeCell="F26" sqref="F26:F27"/>
    </sheetView>
  </sheetViews>
  <sheetFormatPr defaultRowHeight="15"/>
  <cols>
    <col min="1" max="1" width="34" customWidth="1"/>
    <col min="3" max="3" width="13.7109375" customWidth="1"/>
    <col min="4" max="5" width="11" customWidth="1"/>
    <col min="6" max="6" width="18" customWidth="1"/>
    <col min="7" max="7" width="59.7109375" customWidth="1"/>
    <col min="8" max="10" width="14.28515625" customWidth="1"/>
  </cols>
  <sheetData>
    <row r="1" spans="1:6">
      <c r="A1" t="s">
        <v>11139</v>
      </c>
      <c r="B1" t="s">
        <v>11140</v>
      </c>
      <c r="F1" t="s">
        <v>11141</v>
      </c>
    </row>
    <row r="2" spans="1:6">
      <c r="A2" t="s">
        <v>8443</v>
      </c>
      <c r="B2" t="s">
        <v>11110</v>
      </c>
      <c r="F2" t="s">
        <v>9696</v>
      </c>
    </row>
    <row r="3" spans="1:6">
      <c r="A3" t="s">
        <v>8444</v>
      </c>
      <c r="B3" t="s">
        <v>11110</v>
      </c>
      <c r="F3" t="s">
        <v>9697</v>
      </c>
    </row>
    <row r="4" spans="1:6">
      <c r="A4" t="s">
        <v>8447</v>
      </c>
      <c r="B4" t="s">
        <v>11110</v>
      </c>
      <c r="F4" t="s">
        <v>9698</v>
      </c>
    </row>
    <row r="5" spans="1:6">
      <c r="A5" t="s">
        <v>8448</v>
      </c>
      <c r="B5" t="s">
        <v>11110</v>
      </c>
      <c r="F5" t="s">
        <v>9699</v>
      </c>
    </row>
    <row r="6" spans="1:6">
      <c r="A6" t="s">
        <v>8451</v>
      </c>
      <c r="B6" t="s">
        <v>11110</v>
      </c>
      <c r="F6" t="s">
        <v>9700</v>
      </c>
    </row>
    <row r="7" spans="1:6">
      <c r="A7" t="s">
        <v>8452</v>
      </c>
      <c r="B7" t="s">
        <v>11110</v>
      </c>
      <c r="F7" t="s">
        <v>9701</v>
      </c>
    </row>
    <row r="8" spans="1:6">
      <c r="A8" t="s">
        <v>8475</v>
      </c>
      <c r="B8" t="s">
        <v>11110</v>
      </c>
      <c r="F8" t="s">
        <v>9722</v>
      </c>
    </row>
    <row r="9" spans="1:6">
      <c r="A9" t="s">
        <v>8499</v>
      </c>
      <c r="B9" t="s">
        <v>11110</v>
      </c>
      <c r="F9" t="s">
        <v>9745</v>
      </c>
    </row>
    <row r="10" spans="1:6">
      <c r="A10" t="s">
        <v>8520</v>
      </c>
      <c r="B10" t="s">
        <v>11110</v>
      </c>
      <c r="F10" t="s">
        <v>9766</v>
      </c>
    </row>
    <row r="11" spans="1:6">
      <c r="A11" t="s">
        <v>8545</v>
      </c>
      <c r="B11" t="s">
        <v>11110</v>
      </c>
      <c r="F11" t="s">
        <v>9789</v>
      </c>
    </row>
    <row r="12" spans="1:6">
      <c r="A12" t="s">
        <v>8546</v>
      </c>
      <c r="B12" t="s">
        <v>11110</v>
      </c>
      <c r="F12" t="s">
        <v>9790</v>
      </c>
    </row>
    <row r="13" spans="1:6">
      <c r="A13" t="s">
        <v>8548</v>
      </c>
      <c r="B13" t="s">
        <v>11110</v>
      </c>
      <c r="F13" t="s">
        <v>9791</v>
      </c>
    </row>
    <row r="14" spans="1:6">
      <c r="A14" t="s">
        <v>8551</v>
      </c>
      <c r="B14" t="s">
        <v>11110</v>
      </c>
      <c r="F14" t="s">
        <v>9792</v>
      </c>
    </row>
    <row r="15" spans="1:6">
      <c r="A15" t="s">
        <v>8552</v>
      </c>
      <c r="B15" t="s">
        <v>11110</v>
      </c>
      <c r="F15" t="s">
        <v>9793</v>
      </c>
    </row>
    <row r="16" spans="1:6">
      <c r="A16" t="s">
        <v>8554</v>
      </c>
      <c r="B16" t="s">
        <v>11110</v>
      </c>
      <c r="F16" t="s">
        <v>9794</v>
      </c>
    </row>
    <row r="17" spans="1:7">
      <c r="A17" t="s">
        <v>8556</v>
      </c>
      <c r="B17" t="s">
        <v>11110</v>
      </c>
      <c r="F17" t="s">
        <v>9795</v>
      </c>
    </row>
    <row r="18" spans="1:7">
      <c r="A18" t="s">
        <v>8559</v>
      </c>
      <c r="B18" t="s">
        <v>11110</v>
      </c>
      <c r="F18" t="s">
        <v>9798</v>
      </c>
    </row>
    <row r="19" spans="1:7">
      <c r="A19" t="s">
        <v>11142</v>
      </c>
      <c r="B19" t="s">
        <v>11131</v>
      </c>
      <c r="F19" t="s">
        <v>10429</v>
      </c>
    </row>
    <row r="20" spans="1:7">
      <c r="A20" t="s">
        <v>11143</v>
      </c>
      <c r="B20" t="s">
        <v>11131</v>
      </c>
      <c r="F20" t="s">
        <v>10433</v>
      </c>
    </row>
    <row r="21" spans="1:7">
      <c r="A21" t="s">
        <v>11144</v>
      </c>
      <c r="B21" t="s">
        <v>11131</v>
      </c>
      <c r="F21" t="s">
        <v>10446</v>
      </c>
    </row>
    <row r="22" spans="1:7">
      <c r="A22" t="s">
        <v>11145</v>
      </c>
      <c r="B22" t="s">
        <v>11131</v>
      </c>
      <c r="F22" t="s">
        <v>10447</v>
      </c>
    </row>
    <row r="23" spans="1:7">
      <c r="A23" t="s">
        <v>11146</v>
      </c>
      <c r="B23" t="s">
        <v>11108</v>
      </c>
      <c r="F23" t="s">
        <v>11147</v>
      </c>
    </row>
    <row r="24" spans="1:7">
      <c r="A24" t="s">
        <v>7084</v>
      </c>
      <c r="B24" t="s">
        <v>11090</v>
      </c>
      <c r="F24" t="s">
        <v>11148</v>
      </c>
      <c r="G24" t="s">
        <v>7086</v>
      </c>
    </row>
    <row r="25" spans="1:7">
      <c r="A25" t="s">
        <v>7189</v>
      </c>
      <c r="B25" t="s">
        <v>11090</v>
      </c>
      <c r="C25" t="s">
        <v>1523</v>
      </c>
      <c r="D25" t="s">
        <v>3118</v>
      </c>
      <c r="E25" t="s">
        <v>1033</v>
      </c>
      <c r="F25" t="s">
        <v>11149</v>
      </c>
      <c r="G25" t="s">
        <v>7191</v>
      </c>
    </row>
    <row r="26" spans="1:7">
      <c r="A26" t="s">
        <v>7195</v>
      </c>
      <c r="B26" t="s">
        <v>11090</v>
      </c>
      <c r="F26" t="s">
        <v>11150</v>
      </c>
      <c r="G26" t="s">
        <v>7197</v>
      </c>
    </row>
    <row r="27" spans="1:7">
      <c r="A27" t="s">
        <v>7198</v>
      </c>
      <c r="B27" t="s">
        <v>11090</v>
      </c>
      <c r="C27" t="s">
        <v>1527</v>
      </c>
      <c r="D27" t="s">
        <v>3007</v>
      </c>
      <c r="E27" t="s">
        <v>494</v>
      </c>
      <c r="F27" t="s">
        <v>11151</v>
      </c>
      <c r="G27" t="s">
        <v>7200</v>
      </c>
    </row>
    <row r="28" spans="1:7">
      <c r="A28" t="s">
        <v>7201</v>
      </c>
      <c r="B28" t="s">
        <v>11090</v>
      </c>
      <c r="C28" t="s">
        <v>1529</v>
      </c>
      <c r="D28" t="s">
        <v>3008</v>
      </c>
      <c r="E28" t="s">
        <v>496</v>
      </c>
      <c r="F28" t="s">
        <v>11152</v>
      </c>
      <c r="G28" t="s">
        <v>7203</v>
      </c>
    </row>
    <row r="29" spans="1:7">
      <c r="A29" t="s">
        <v>7204</v>
      </c>
      <c r="B29" t="s">
        <v>11090</v>
      </c>
      <c r="C29" t="s">
        <v>1532</v>
      </c>
      <c r="D29" t="s">
        <v>3012</v>
      </c>
      <c r="E29" t="s">
        <v>508</v>
      </c>
      <c r="F29" t="s">
        <v>11153</v>
      </c>
      <c r="G29" t="s">
        <v>7206</v>
      </c>
    </row>
    <row r="30" spans="1:7">
      <c r="A30" t="s">
        <v>7207</v>
      </c>
      <c r="B30" t="s">
        <v>11090</v>
      </c>
      <c r="C30" t="s">
        <v>1534</v>
      </c>
      <c r="D30" t="s">
        <v>3009</v>
      </c>
      <c r="E30" t="s">
        <v>499</v>
      </c>
      <c r="F30" t="s">
        <v>11154</v>
      </c>
      <c r="G30" t="s">
        <v>7209</v>
      </c>
    </row>
    <row r="31" spans="1:7">
      <c r="A31" t="s">
        <v>7210</v>
      </c>
      <c r="B31" t="s">
        <v>11090</v>
      </c>
      <c r="C31" t="s">
        <v>1537</v>
      </c>
      <c r="D31" t="s">
        <v>3013</v>
      </c>
      <c r="E31" t="s">
        <v>511</v>
      </c>
      <c r="F31" t="s">
        <v>11155</v>
      </c>
      <c r="G31" t="s">
        <v>7212</v>
      </c>
    </row>
    <row r="32" spans="1:7">
      <c r="A32" t="s">
        <v>7213</v>
      </c>
      <c r="B32" t="s">
        <v>11090</v>
      </c>
      <c r="F32" t="s">
        <v>11156</v>
      </c>
      <c r="G32" t="s">
        <v>7215</v>
      </c>
    </row>
    <row r="33" spans="1:7">
      <c r="A33" t="s">
        <v>7216</v>
      </c>
      <c r="B33" t="s">
        <v>11090</v>
      </c>
      <c r="F33" t="s">
        <v>11157</v>
      </c>
      <c r="G33" t="s">
        <v>7218</v>
      </c>
    </row>
    <row r="34" spans="1:7">
      <c r="A34" t="s">
        <v>7219</v>
      </c>
      <c r="B34" t="s">
        <v>11090</v>
      </c>
      <c r="C34" t="s">
        <v>1539</v>
      </c>
      <c r="D34" t="s">
        <v>3010</v>
      </c>
      <c r="E34" t="s">
        <v>502</v>
      </c>
      <c r="F34" t="s">
        <v>11158</v>
      </c>
      <c r="G34" t="s">
        <v>7221</v>
      </c>
    </row>
    <row r="35" spans="1:7">
      <c r="A35" t="s">
        <v>7222</v>
      </c>
      <c r="B35" t="s">
        <v>11090</v>
      </c>
      <c r="C35" t="s">
        <v>1542</v>
      </c>
      <c r="D35" t="s">
        <v>3011</v>
      </c>
      <c r="E35" t="s">
        <v>505</v>
      </c>
      <c r="F35" t="s">
        <v>11159</v>
      </c>
      <c r="G35" t="s">
        <v>7224</v>
      </c>
    </row>
    <row r="36" spans="1:7">
      <c r="A36" t="s">
        <v>7225</v>
      </c>
      <c r="B36" t="s">
        <v>11090</v>
      </c>
      <c r="C36" t="s">
        <v>1544</v>
      </c>
      <c r="D36" t="s">
        <v>3014</v>
      </c>
      <c r="E36" t="s">
        <v>520</v>
      </c>
      <c r="F36" t="s">
        <v>11160</v>
      </c>
      <c r="G36" t="s">
        <v>7227</v>
      </c>
    </row>
    <row r="37" spans="1:7">
      <c r="A37" t="s">
        <v>7228</v>
      </c>
      <c r="B37" t="s">
        <v>11090</v>
      </c>
      <c r="C37" t="s">
        <v>1547</v>
      </c>
      <c r="D37" t="s">
        <v>3015</v>
      </c>
      <c r="E37" t="s">
        <v>522</v>
      </c>
      <c r="F37" t="s">
        <v>11161</v>
      </c>
      <c r="G37" t="s">
        <v>7230</v>
      </c>
    </row>
    <row r="38" spans="1:7">
      <c r="A38" t="s">
        <v>7231</v>
      </c>
      <c r="B38" t="s">
        <v>11090</v>
      </c>
      <c r="C38" t="s">
        <v>1549</v>
      </c>
      <c r="D38" t="s">
        <v>3016</v>
      </c>
      <c r="E38" t="s">
        <v>524</v>
      </c>
      <c r="F38" t="s">
        <v>11162</v>
      </c>
      <c r="G38" t="s">
        <v>7233</v>
      </c>
    </row>
    <row r="39" spans="1:7">
      <c r="A39" t="s">
        <v>7234</v>
      </c>
      <c r="B39" t="s">
        <v>11090</v>
      </c>
      <c r="C39" t="s">
        <v>1552</v>
      </c>
      <c r="D39" t="s">
        <v>3017</v>
      </c>
      <c r="E39" t="s">
        <v>526</v>
      </c>
      <c r="F39" t="s">
        <v>11163</v>
      </c>
      <c r="G39" t="s">
        <v>7236</v>
      </c>
    </row>
    <row r="40" spans="1:7">
      <c r="A40" t="s">
        <v>7237</v>
      </c>
      <c r="B40" t="s">
        <v>11090</v>
      </c>
      <c r="C40" t="s">
        <v>1554</v>
      </c>
      <c r="D40" t="s">
        <v>3018</v>
      </c>
      <c r="E40" t="s">
        <v>528</v>
      </c>
      <c r="F40" t="s">
        <v>11164</v>
      </c>
      <c r="G40" t="s">
        <v>7239</v>
      </c>
    </row>
    <row r="41" spans="1:7">
      <c r="A41" t="s">
        <v>7240</v>
      </c>
      <c r="B41" t="s">
        <v>11090</v>
      </c>
      <c r="F41" t="s">
        <v>11165</v>
      </c>
      <c r="G41" t="s">
        <v>7242</v>
      </c>
    </row>
    <row r="42" spans="1:7">
      <c r="A42" t="s">
        <v>7243</v>
      </c>
      <c r="B42" t="s">
        <v>11090</v>
      </c>
      <c r="F42" t="s">
        <v>11166</v>
      </c>
      <c r="G42" t="s">
        <v>7245</v>
      </c>
    </row>
    <row r="43" spans="1:7">
      <c r="A43" t="s">
        <v>7246</v>
      </c>
      <c r="B43" t="s">
        <v>11090</v>
      </c>
      <c r="F43" t="s">
        <v>11167</v>
      </c>
      <c r="G43" t="s">
        <v>7248</v>
      </c>
    </row>
    <row r="44" spans="1:7">
      <c r="A44" t="s">
        <v>7249</v>
      </c>
      <c r="B44" t="s">
        <v>11090</v>
      </c>
      <c r="F44" t="s">
        <v>11168</v>
      </c>
      <c r="G44" t="s">
        <v>7251</v>
      </c>
    </row>
    <row r="45" spans="1:7">
      <c r="A45" t="s">
        <v>7257</v>
      </c>
      <c r="B45" t="s">
        <v>11090</v>
      </c>
      <c r="C45" t="s">
        <v>1557</v>
      </c>
      <c r="D45" t="s">
        <v>3021</v>
      </c>
      <c r="E45" t="s">
        <v>533</v>
      </c>
      <c r="F45" t="s">
        <v>11169</v>
      </c>
      <c r="G45" t="s">
        <v>7259</v>
      </c>
    </row>
    <row r="46" spans="1:7">
      <c r="A46" t="s">
        <v>11111</v>
      </c>
      <c r="B46" t="s">
        <v>11090</v>
      </c>
      <c r="F46" t="s">
        <v>11112</v>
      </c>
      <c r="G46" t="s">
        <v>11113</v>
      </c>
    </row>
    <row r="47" spans="1:7">
      <c r="A47" t="s">
        <v>11114</v>
      </c>
      <c r="B47" t="s">
        <v>11090</v>
      </c>
      <c r="F47" t="s">
        <v>11115</v>
      </c>
      <c r="G47" t="s">
        <v>11116</v>
      </c>
    </row>
    <row r="48" spans="1:7">
      <c r="A48" t="s">
        <v>9580</v>
      </c>
      <c r="B48" t="s">
        <v>11110</v>
      </c>
      <c r="F48" t="s">
        <v>10885</v>
      </c>
      <c r="G48" t="s">
        <v>11122</v>
      </c>
    </row>
    <row r="49" spans="1:7">
      <c r="A49" t="s">
        <v>11124</v>
      </c>
      <c r="B49" t="s">
        <v>11108</v>
      </c>
      <c r="F49" t="s">
        <v>11125</v>
      </c>
      <c r="G49" t="s">
        <v>11126</v>
      </c>
    </row>
    <row r="50" spans="1:7">
      <c r="A50" t="s">
        <v>4173</v>
      </c>
      <c r="B50" t="s">
        <v>11090</v>
      </c>
      <c r="F50" t="s">
        <v>10964</v>
      </c>
      <c r="G50" t="s">
        <v>4175</v>
      </c>
    </row>
    <row r="51" spans="1:7">
      <c r="A51" t="s">
        <v>4176</v>
      </c>
      <c r="B51" t="s">
        <v>11090</v>
      </c>
      <c r="C51" s="2" t="s">
        <v>2557</v>
      </c>
      <c r="E51" s="3" t="s">
        <v>2111</v>
      </c>
      <c r="F51" t="s">
        <v>10965</v>
      </c>
      <c r="G51" t="s">
        <v>4178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68"/>
  <sheetViews>
    <sheetView workbookViewId="0">
      <selection activeCell="C56" sqref="C56:E56"/>
    </sheetView>
  </sheetViews>
  <sheetFormatPr defaultRowHeight="15"/>
  <cols>
    <col min="1" max="1" width="38.140625" customWidth="1"/>
    <col min="3" max="3" width="12.5703125" customWidth="1"/>
    <col min="6" max="6" width="17.140625" customWidth="1"/>
    <col min="7" max="7" width="54.140625" customWidth="1"/>
  </cols>
  <sheetData>
    <row r="1" spans="1:7">
      <c r="A1" t="s">
        <v>11170</v>
      </c>
      <c r="B1" t="s">
        <v>11090</v>
      </c>
      <c r="F1" t="s">
        <v>11171</v>
      </c>
      <c r="G1" t="s">
        <v>11172</v>
      </c>
    </row>
    <row r="2" spans="1:7">
      <c r="A2" t="s">
        <v>11173</v>
      </c>
      <c r="B2" t="s">
        <v>11090</v>
      </c>
      <c r="F2" t="s">
        <v>11174</v>
      </c>
      <c r="G2" t="s">
        <v>11175</v>
      </c>
    </row>
    <row r="3" spans="1:7">
      <c r="A3" t="s">
        <v>11176</v>
      </c>
      <c r="B3" t="s">
        <v>11090</v>
      </c>
      <c r="F3" t="s">
        <v>11177</v>
      </c>
      <c r="G3" t="s">
        <v>11178</v>
      </c>
    </row>
    <row r="4" spans="1:7">
      <c r="A4" t="s">
        <v>11179</v>
      </c>
      <c r="B4" t="s">
        <v>11090</v>
      </c>
      <c r="F4" t="s">
        <v>11180</v>
      </c>
      <c r="G4" t="s">
        <v>11181</v>
      </c>
    </row>
    <row r="5" spans="1:7">
      <c r="A5" t="s">
        <v>11182</v>
      </c>
      <c r="B5" t="s">
        <v>11090</v>
      </c>
      <c r="F5" t="s">
        <v>11183</v>
      </c>
      <c r="G5" t="s">
        <v>11184</v>
      </c>
    </row>
    <row r="6" spans="1:7">
      <c r="A6" t="s">
        <v>11185</v>
      </c>
      <c r="B6" t="s">
        <v>11090</v>
      </c>
      <c r="F6" t="s">
        <v>11186</v>
      </c>
      <c r="G6" t="s">
        <v>11187</v>
      </c>
    </row>
    <row r="7" spans="1:7">
      <c r="A7" t="s">
        <v>11188</v>
      </c>
      <c r="B7" t="s">
        <v>11090</v>
      </c>
      <c r="F7" t="s">
        <v>11189</v>
      </c>
      <c r="G7" t="s">
        <v>11190</v>
      </c>
    </row>
    <row r="8" spans="1:7">
      <c r="A8" t="s">
        <v>11191</v>
      </c>
      <c r="B8" t="s">
        <v>11090</v>
      </c>
      <c r="F8" t="s">
        <v>11192</v>
      </c>
      <c r="G8" t="s">
        <v>11193</v>
      </c>
    </row>
    <row r="9" spans="1:7">
      <c r="A9" t="s">
        <v>11194</v>
      </c>
      <c r="B9" t="s">
        <v>11090</v>
      </c>
      <c r="F9" t="s">
        <v>11195</v>
      </c>
    </row>
    <row r="10" spans="1:7">
      <c r="A10" t="s">
        <v>11196</v>
      </c>
      <c r="B10" t="s">
        <v>11090</v>
      </c>
      <c r="F10" t="s">
        <v>11197</v>
      </c>
    </row>
    <row r="11" spans="1:7">
      <c r="A11" t="s">
        <v>11198</v>
      </c>
      <c r="B11" t="s">
        <v>11090</v>
      </c>
      <c r="F11" t="s">
        <v>11199</v>
      </c>
    </row>
    <row r="12" spans="1:7">
      <c r="A12" t="s">
        <v>11200</v>
      </c>
      <c r="B12" t="s">
        <v>11090</v>
      </c>
      <c r="F12" t="s">
        <v>11201</v>
      </c>
    </row>
    <row r="13" spans="1:7">
      <c r="A13" t="s">
        <v>11202</v>
      </c>
      <c r="B13" t="s">
        <v>11090</v>
      </c>
      <c r="F13" t="s">
        <v>11203</v>
      </c>
    </row>
    <row r="14" spans="1:7">
      <c r="A14" t="s">
        <v>11204</v>
      </c>
      <c r="B14" t="s">
        <v>11090</v>
      </c>
      <c r="F14" t="s">
        <v>11205</v>
      </c>
    </row>
    <row r="15" spans="1:7">
      <c r="A15" t="s">
        <v>11206</v>
      </c>
      <c r="B15" t="s">
        <v>11090</v>
      </c>
      <c r="F15" t="s">
        <v>11207</v>
      </c>
    </row>
    <row r="16" spans="1:7">
      <c r="A16" t="s">
        <v>11208</v>
      </c>
      <c r="B16" t="s">
        <v>11140</v>
      </c>
      <c r="F16" t="s">
        <v>11209</v>
      </c>
    </row>
    <row r="17" spans="1:7">
      <c r="A17" t="s">
        <v>8431</v>
      </c>
      <c r="B17" t="s">
        <v>11110</v>
      </c>
      <c r="F17" t="s">
        <v>9685</v>
      </c>
    </row>
    <row r="18" spans="1:7">
      <c r="A18" t="s">
        <v>8432</v>
      </c>
      <c r="B18" t="s">
        <v>11110</v>
      </c>
      <c r="F18" t="s">
        <v>9686</v>
      </c>
    </row>
    <row r="19" spans="1:7">
      <c r="A19" t="s">
        <v>8433</v>
      </c>
      <c r="B19" t="s">
        <v>11110</v>
      </c>
      <c r="F19" t="s">
        <v>9687</v>
      </c>
    </row>
    <row r="20" spans="1:7">
      <c r="A20" t="s">
        <v>11210</v>
      </c>
      <c r="B20" t="s">
        <v>11131</v>
      </c>
      <c r="F20" t="s">
        <v>10420</v>
      </c>
    </row>
    <row r="21" spans="1:7">
      <c r="A21" t="s">
        <v>11211</v>
      </c>
      <c r="B21" t="s">
        <v>11131</v>
      </c>
      <c r="F21" t="s">
        <v>10425</v>
      </c>
    </row>
    <row r="22" spans="1:7">
      <c r="A22" t="s">
        <v>11212</v>
      </c>
      <c r="B22" t="s">
        <v>11131</v>
      </c>
      <c r="F22" t="s">
        <v>10444</v>
      </c>
    </row>
    <row r="23" spans="1:7">
      <c r="A23" t="s">
        <v>11213</v>
      </c>
      <c r="B23" t="s">
        <v>11131</v>
      </c>
      <c r="F23" t="s">
        <v>10445</v>
      </c>
    </row>
    <row r="24" spans="1:7">
      <c r="A24" t="s">
        <v>11214</v>
      </c>
      <c r="B24" t="s">
        <v>11131</v>
      </c>
      <c r="F24" t="s">
        <v>11215</v>
      </c>
    </row>
    <row r="25" spans="1:7">
      <c r="A25" t="s">
        <v>6410</v>
      </c>
      <c r="B25" t="s">
        <v>11090</v>
      </c>
      <c r="C25" s="2" t="s">
        <v>2165</v>
      </c>
      <c r="D25" s="12" t="s">
        <v>2938</v>
      </c>
      <c r="E25" s="3" t="s">
        <v>223</v>
      </c>
      <c r="F25" t="s">
        <v>11216</v>
      </c>
      <c r="G25" t="s">
        <v>6412</v>
      </c>
    </row>
    <row r="26" spans="1:7">
      <c r="A26" t="s">
        <v>6416</v>
      </c>
      <c r="B26" t="s">
        <v>11090</v>
      </c>
      <c r="C26" s="2" t="s">
        <v>2171</v>
      </c>
      <c r="D26" s="12" t="s">
        <v>3111</v>
      </c>
      <c r="E26" s="3" t="s">
        <v>985</v>
      </c>
      <c r="F26" t="s">
        <v>10773</v>
      </c>
      <c r="G26" t="s">
        <v>6418</v>
      </c>
    </row>
    <row r="27" spans="1:7">
      <c r="A27" t="s">
        <v>6419</v>
      </c>
      <c r="B27" t="s">
        <v>11090</v>
      </c>
      <c r="C27" s="2" t="s">
        <v>2174</v>
      </c>
      <c r="D27" s="12" t="s">
        <v>3112</v>
      </c>
      <c r="E27" s="3" t="s">
        <v>988</v>
      </c>
      <c r="F27" t="s">
        <v>10774</v>
      </c>
      <c r="G27" t="s">
        <v>6421</v>
      </c>
    </row>
    <row r="28" spans="1:7">
      <c r="A28" t="s">
        <v>6422</v>
      </c>
      <c r="B28" t="s">
        <v>11090</v>
      </c>
      <c r="C28" s="2" t="s">
        <v>2177</v>
      </c>
      <c r="D28" s="12" t="s">
        <v>3113</v>
      </c>
      <c r="E28" s="3" t="s">
        <v>991</v>
      </c>
      <c r="F28" t="s">
        <v>10775</v>
      </c>
      <c r="G28" t="s">
        <v>6424</v>
      </c>
    </row>
    <row r="29" spans="1:7">
      <c r="A29" t="s">
        <v>6425</v>
      </c>
      <c r="B29" t="s">
        <v>11090</v>
      </c>
      <c r="C29" s="2" t="s">
        <v>2180</v>
      </c>
      <c r="D29" s="12" t="s">
        <v>2939</v>
      </c>
      <c r="E29" s="3" t="s">
        <v>226</v>
      </c>
      <c r="F29" t="s">
        <v>11217</v>
      </c>
      <c r="G29" t="s">
        <v>6427</v>
      </c>
    </row>
    <row r="30" spans="1:7">
      <c r="A30" t="s">
        <v>6431</v>
      </c>
      <c r="B30" t="s">
        <v>11090</v>
      </c>
      <c r="C30" s="2" t="s">
        <v>2186</v>
      </c>
      <c r="D30" s="12" t="s">
        <v>2940</v>
      </c>
      <c r="E30" s="3" t="s">
        <v>229</v>
      </c>
      <c r="F30" t="s">
        <v>11218</v>
      </c>
      <c r="G30" t="s">
        <v>6433</v>
      </c>
    </row>
    <row r="31" spans="1:7">
      <c r="A31" t="s">
        <v>6434</v>
      </c>
      <c r="B31" t="s">
        <v>11090</v>
      </c>
      <c r="C31" s="2" t="s">
        <v>2188</v>
      </c>
      <c r="D31" s="12" t="s">
        <v>2941</v>
      </c>
      <c r="E31" s="3" t="s">
        <v>232</v>
      </c>
      <c r="F31" t="s">
        <v>11219</v>
      </c>
      <c r="G31" t="s">
        <v>6436</v>
      </c>
    </row>
    <row r="32" spans="1:7">
      <c r="A32" t="s">
        <v>11220</v>
      </c>
      <c r="B32" t="s">
        <v>11090</v>
      </c>
      <c r="C32" s="2"/>
      <c r="D32" s="12"/>
      <c r="E32" s="3"/>
      <c r="F32" t="s">
        <v>10776</v>
      </c>
    </row>
    <row r="33" spans="1:7">
      <c r="A33" t="s">
        <v>6481</v>
      </c>
      <c r="B33" t="s">
        <v>11090</v>
      </c>
      <c r="C33" s="2" t="s">
        <v>2192</v>
      </c>
      <c r="D33" s="12" t="s">
        <v>2942</v>
      </c>
      <c r="E33" s="3" t="s">
        <v>241</v>
      </c>
      <c r="F33" t="s">
        <v>11221</v>
      </c>
      <c r="G33" t="s">
        <v>6483</v>
      </c>
    </row>
    <row r="34" spans="1:7">
      <c r="A34" t="s">
        <v>6487</v>
      </c>
      <c r="B34" t="s">
        <v>11090</v>
      </c>
      <c r="C34" s="2" t="s">
        <v>2196</v>
      </c>
      <c r="D34" s="12" t="s">
        <v>2944</v>
      </c>
      <c r="E34" s="3" t="s">
        <v>247</v>
      </c>
      <c r="F34" t="s">
        <v>11222</v>
      </c>
      <c r="G34" t="s">
        <v>6489</v>
      </c>
    </row>
    <row r="35" spans="1:7">
      <c r="A35" t="s">
        <v>6522</v>
      </c>
      <c r="B35" t="s">
        <v>11090</v>
      </c>
      <c r="C35" s="2" t="s">
        <v>2214</v>
      </c>
      <c r="D35" s="12" t="s">
        <v>2946</v>
      </c>
      <c r="E35" s="3" t="s">
        <v>253</v>
      </c>
      <c r="F35" t="s">
        <v>11223</v>
      </c>
      <c r="G35" t="s">
        <v>6524</v>
      </c>
    </row>
    <row r="36" spans="1:7">
      <c r="A36" t="s">
        <v>6528</v>
      </c>
      <c r="B36" t="s">
        <v>11090</v>
      </c>
      <c r="C36" s="2" t="s">
        <v>2218</v>
      </c>
      <c r="D36" s="12" t="s">
        <v>2948</v>
      </c>
      <c r="E36" s="3" t="s">
        <v>259</v>
      </c>
      <c r="F36" t="s">
        <v>11224</v>
      </c>
      <c r="G36" t="s">
        <v>6530</v>
      </c>
    </row>
    <row r="37" spans="1:7">
      <c r="A37" t="s">
        <v>6622</v>
      </c>
      <c r="B37" t="s">
        <v>11090</v>
      </c>
      <c r="C37" s="2" t="s">
        <v>2620</v>
      </c>
      <c r="D37" s="12" t="s">
        <v>2952</v>
      </c>
      <c r="E37" s="3" t="s">
        <v>271</v>
      </c>
      <c r="F37" t="s">
        <v>11225</v>
      </c>
      <c r="G37" t="s">
        <v>6624</v>
      </c>
    </row>
    <row r="38" spans="1:7">
      <c r="A38" t="s">
        <v>5834</v>
      </c>
      <c r="B38" t="s">
        <v>11090</v>
      </c>
      <c r="F38" t="s">
        <v>11226</v>
      </c>
      <c r="G38" t="s">
        <v>206</v>
      </c>
    </row>
    <row r="39" spans="1:7">
      <c r="A39" t="s">
        <v>11227</v>
      </c>
      <c r="B39" t="s">
        <v>11090</v>
      </c>
      <c r="F39" t="s">
        <v>11228</v>
      </c>
      <c r="G39" t="s">
        <v>11229</v>
      </c>
    </row>
    <row r="40" spans="1:7">
      <c r="A40" t="s">
        <v>11230</v>
      </c>
      <c r="B40" t="s">
        <v>11090</v>
      </c>
      <c r="F40" t="s">
        <v>11231</v>
      </c>
      <c r="G40" t="s">
        <v>11232</v>
      </c>
    </row>
    <row r="41" spans="1:7">
      <c r="A41" t="s">
        <v>11233</v>
      </c>
      <c r="B41" t="s">
        <v>11090</v>
      </c>
      <c r="F41" t="s">
        <v>11234</v>
      </c>
      <c r="G41" t="s">
        <v>11235</v>
      </c>
    </row>
    <row r="42" spans="1:7">
      <c r="A42" t="s">
        <v>11236</v>
      </c>
      <c r="B42" t="s">
        <v>11090</v>
      </c>
      <c r="F42" t="s">
        <v>11237</v>
      </c>
      <c r="G42" t="s">
        <v>11238</v>
      </c>
    </row>
    <row r="43" spans="1:7">
      <c r="A43" t="s">
        <v>11239</v>
      </c>
      <c r="B43" t="s">
        <v>11090</v>
      </c>
      <c r="F43" t="s">
        <v>11240</v>
      </c>
      <c r="G43" t="s">
        <v>11241</v>
      </c>
    </row>
    <row r="44" spans="1:7">
      <c r="A44" t="s">
        <v>11242</v>
      </c>
      <c r="B44" t="s">
        <v>11090</v>
      </c>
      <c r="F44" t="s">
        <v>11243</v>
      </c>
      <c r="G44" t="s">
        <v>11244</v>
      </c>
    </row>
    <row r="45" spans="1:7">
      <c r="A45" t="s">
        <v>11245</v>
      </c>
      <c r="B45" t="s">
        <v>11090</v>
      </c>
      <c r="F45" t="s">
        <v>11246</v>
      </c>
      <c r="G45" t="s">
        <v>11247</v>
      </c>
    </row>
    <row r="46" spans="1:7">
      <c r="A46" t="s">
        <v>11248</v>
      </c>
      <c r="B46" t="s">
        <v>11090</v>
      </c>
      <c r="F46" t="s">
        <v>11249</v>
      </c>
      <c r="G46" t="s">
        <v>11250</v>
      </c>
    </row>
    <row r="47" spans="1:7">
      <c r="A47" t="s">
        <v>11251</v>
      </c>
      <c r="B47" t="s">
        <v>11090</v>
      </c>
      <c r="F47" t="s">
        <v>11252</v>
      </c>
      <c r="G47" t="s">
        <v>11253</v>
      </c>
    </row>
    <row r="48" spans="1:7">
      <c r="A48" t="s">
        <v>11254</v>
      </c>
      <c r="B48" t="s">
        <v>11090</v>
      </c>
      <c r="F48" t="s">
        <v>11255</v>
      </c>
      <c r="G48" t="s">
        <v>11256</v>
      </c>
    </row>
    <row r="49" spans="1:7">
      <c r="A49" t="s">
        <v>11257</v>
      </c>
      <c r="B49" t="s">
        <v>11090</v>
      </c>
      <c r="F49" t="s">
        <v>11258</v>
      </c>
      <c r="G49" t="s">
        <v>11259</v>
      </c>
    </row>
    <row r="50" spans="1:7">
      <c r="A50" t="s">
        <v>9572</v>
      </c>
      <c r="B50" t="s">
        <v>11090</v>
      </c>
      <c r="F50" t="s">
        <v>10877</v>
      </c>
      <c r="G50" t="s">
        <v>11260</v>
      </c>
    </row>
    <row r="51" spans="1:7">
      <c r="A51" t="s">
        <v>11261</v>
      </c>
      <c r="B51" t="s">
        <v>11090</v>
      </c>
      <c r="F51" t="s">
        <v>11262</v>
      </c>
      <c r="G51" t="s">
        <v>11263</v>
      </c>
    </row>
    <row r="52" spans="1:7">
      <c r="A52" t="s">
        <v>11264</v>
      </c>
      <c r="B52" t="s">
        <v>11090</v>
      </c>
      <c r="F52" t="s">
        <v>11265</v>
      </c>
      <c r="G52" t="s">
        <v>11266</v>
      </c>
    </row>
    <row r="53" spans="1:7">
      <c r="A53" t="s">
        <v>9579</v>
      </c>
      <c r="B53" t="s">
        <v>11110</v>
      </c>
      <c r="F53" t="s">
        <v>10884</v>
      </c>
      <c r="G53" t="s">
        <v>11267</v>
      </c>
    </row>
    <row r="54" spans="1:7">
      <c r="A54" t="s">
        <v>11268</v>
      </c>
      <c r="B54" t="s">
        <v>11110</v>
      </c>
      <c r="F54" t="s">
        <v>11269</v>
      </c>
      <c r="G54" t="s">
        <v>11270</v>
      </c>
    </row>
    <row r="55" spans="1:7">
      <c r="A55" t="s">
        <v>3840</v>
      </c>
      <c r="B55" t="s">
        <v>11090</v>
      </c>
      <c r="C55" s="2" t="s">
        <v>2085</v>
      </c>
      <c r="D55" s="12" t="s">
        <v>2625</v>
      </c>
      <c r="E55" s="3" t="s">
        <v>2090</v>
      </c>
      <c r="F55" t="s">
        <v>10937</v>
      </c>
      <c r="G55" t="s">
        <v>3842</v>
      </c>
    </row>
    <row r="56" spans="1:7">
      <c r="A56" t="s">
        <v>3849</v>
      </c>
      <c r="B56" t="s">
        <v>11090</v>
      </c>
      <c r="C56" s="2" t="s">
        <v>2094</v>
      </c>
      <c r="D56" s="12" t="s">
        <v>2629</v>
      </c>
      <c r="E56" s="3" t="s">
        <v>2099</v>
      </c>
      <c r="F56" t="s">
        <v>10938</v>
      </c>
      <c r="G56" t="s">
        <v>3851</v>
      </c>
    </row>
    <row r="57" spans="1:7">
      <c r="A57" t="s">
        <v>3864</v>
      </c>
      <c r="B57" t="s">
        <v>11090</v>
      </c>
      <c r="C57" s="2"/>
      <c r="D57" s="12" t="s">
        <v>8330</v>
      </c>
      <c r="E57" s="12" t="s">
        <v>2306</v>
      </c>
      <c r="F57" t="s">
        <v>11271</v>
      </c>
      <c r="G57" t="s">
        <v>3866</v>
      </c>
    </row>
    <row r="58" spans="1:7">
      <c r="A58" t="s">
        <v>4864</v>
      </c>
      <c r="B58" t="s">
        <v>11090</v>
      </c>
      <c r="C58" s="2" t="s">
        <v>2352</v>
      </c>
      <c r="D58" s="12" t="s">
        <v>2731</v>
      </c>
      <c r="E58" s="3" t="s">
        <v>1751</v>
      </c>
      <c r="F58" t="s">
        <v>10942</v>
      </c>
      <c r="G58" t="s">
        <v>4866</v>
      </c>
    </row>
    <row r="59" spans="1:7">
      <c r="A59" t="s">
        <v>4867</v>
      </c>
      <c r="B59" t="s">
        <v>11090</v>
      </c>
      <c r="C59" s="2" t="s">
        <v>2355</v>
      </c>
      <c r="D59" s="12" t="s">
        <v>2732</v>
      </c>
      <c r="E59" s="3" t="s">
        <v>1754</v>
      </c>
      <c r="F59" t="s">
        <v>10943</v>
      </c>
      <c r="G59" t="s">
        <v>4869</v>
      </c>
    </row>
    <row r="60" spans="1:7">
      <c r="A60" t="s">
        <v>4876</v>
      </c>
      <c r="B60" t="s">
        <v>11090</v>
      </c>
      <c r="C60" s="2" t="s">
        <v>2364</v>
      </c>
      <c r="D60" s="12" t="s">
        <v>2739</v>
      </c>
      <c r="E60" s="3" t="s">
        <v>1775</v>
      </c>
      <c r="F60" t="s">
        <v>10946</v>
      </c>
      <c r="G60" t="s">
        <v>4878</v>
      </c>
    </row>
    <row r="61" spans="1:7">
      <c r="A61" t="s">
        <v>4879</v>
      </c>
      <c r="B61" t="s">
        <v>11090</v>
      </c>
      <c r="C61" s="2" t="s">
        <v>2367</v>
      </c>
      <c r="D61" s="12" t="s">
        <v>2740</v>
      </c>
      <c r="E61" s="3" t="s">
        <v>1778</v>
      </c>
      <c r="F61" t="s">
        <v>10947</v>
      </c>
      <c r="G61" t="s">
        <v>4881</v>
      </c>
    </row>
    <row r="62" spans="1:7">
      <c r="A62" t="s">
        <v>4882</v>
      </c>
      <c r="B62" t="s">
        <v>11090</v>
      </c>
      <c r="C62" s="2" t="s">
        <v>2370</v>
      </c>
      <c r="D62" s="12" t="s">
        <v>2741</v>
      </c>
      <c r="E62" s="3" t="s">
        <v>1781</v>
      </c>
      <c r="F62" t="s">
        <v>10948</v>
      </c>
      <c r="G62" t="s">
        <v>4884</v>
      </c>
    </row>
    <row r="63" spans="1:7">
      <c r="A63" t="s">
        <v>4885</v>
      </c>
      <c r="B63" t="s">
        <v>11090</v>
      </c>
      <c r="C63" s="2" t="s">
        <v>2373</v>
      </c>
      <c r="D63" s="12" t="s">
        <v>2742</v>
      </c>
      <c r="E63" s="3" t="s">
        <v>1784</v>
      </c>
      <c r="F63" t="s">
        <v>10949</v>
      </c>
      <c r="G63" t="s">
        <v>4887</v>
      </c>
    </row>
    <row r="64" spans="1:7">
      <c r="A64" t="s">
        <v>4900</v>
      </c>
      <c r="B64" t="s">
        <v>11090</v>
      </c>
      <c r="C64" s="2" t="s">
        <v>2387</v>
      </c>
      <c r="D64" s="12" t="s">
        <v>2749</v>
      </c>
      <c r="E64" s="3" t="s">
        <v>1805</v>
      </c>
      <c r="F64" t="s">
        <v>10954</v>
      </c>
      <c r="G64" t="s">
        <v>4902</v>
      </c>
    </row>
    <row r="65" spans="1:7">
      <c r="A65" t="s">
        <v>4903</v>
      </c>
      <c r="B65" t="s">
        <v>11090</v>
      </c>
      <c r="C65" s="2" t="s">
        <v>2390</v>
      </c>
      <c r="D65" s="12" t="s">
        <v>2750</v>
      </c>
      <c r="E65" s="3" t="s">
        <v>1808</v>
      </c>
      <c r="F65" t="s">
        <v>10955</v>
      </c>
      <c r="G65" t="s">
        <v>4905</v>
      </c>
    </row>
    <row r="66" spans="1:7">
      <c r="A66" t="s">
        <v>4918</v>
      </c>
      <c r="B66" t="s">
        <v>11090</v>
      </c>
      <c r="C66" s="2" t="s">
        <v>2426</v>
      </c>
      <c r="D66" s="12" t="s">
        <v>2758</v>
      </c>
      <c r="E66" s="3" t="s">
        <v>1835</v>
      </c>
      <c r="F66" t="s">
        <v>10960</v>
      </c>
      <c r="G66" t="s">
        <v>4920</v>
      </c>
    </row>
    <row r="67" spans="1:7">
      <c r="A67" t="s">
        <v>4927</v>
      </c>
      <c r="B67" t="s">
        <v>11090</v>
      </c>
      <c r="C67" s="2" t="s">
        <v>2435</v>
      </c>
      <c r="D67" s="12" t="s">
        <v>2785</v>
      </c>
      <c r="E67" s="3" t="s">
        <v>1919</v>
      </c>
      <c r="F67" t="s">
        <v>11272</v>
      </c>
      <c r="G67" t="s">
        <v>4929</v>
      </c>
    </row>
    <row r="68" spans="1:7">
      <c r="A68" t="s">
        <v>3774</v>
      </c>
      <c r="B68" t="s">
        <v>11090</v>
      </c>
      <c r="C68" s="2" t="s">
        <v>1791</v>
      </c>
      <c r="D68" s="12" t="s">
        <v>2624</v>
      </c>
      <c r="E68" s="3" t="s">
        <v>2072</v>
      </c>
      <c r="F68" t="s">
        <v>10990</v>
      </c>
      <c r="G68" t="s">
        <v>3776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C31" sqref="C31:C32"/>
    </sheetView>
  </sheetViews>
  <sheetFormatPr defaultRowHeight="15"/>
  <cols>
    <col min="1" max="1" width="38.140625" customWidth="1"/>
    <col min="3" max="3" width="16.7109375" customWidth="1"/>
    <col min="6" max="6" width="17.140625" customWidth="1"/>
    <col min="7" max="7" width="62.7109375" customWidth="1"/>
  </cols>
  <sheetData>
    <row r="1" spans="1:7">
      <c r="A1" t="s">
        <v>11176</v>
      </c>
      <c r="B1" t="s">
        <v>11090</v>
      </c>
      <c r="F1" t="s">
        <v>11177</v>
      </c>
      <c r="G1" t="s">
        <v>11178</v>
      </c>
    </row>
    <row r="2" spans="1:7">
      <c r="A2" t="s">
        <v>11179</v>
      </c>
      <c r="B2" t="s">
        <v>11090</v>
      </c>
      <c r="F2" t="s">
        <v>11180</v>
      </c>
      <c r="G2" t="s">
        <v>11181</v>
      </c>
    </row>
    <row r="3" spans="1:7">
      <c r="A3" t="s">
        <v>11188</v>
      </c>
      <c r="B3" t="s">
        <v>11090</v>
      </c>
      <c r="F3" t="s">
        <v>11189</v>
      </c>
      <c r="G3" t="s">
        <v>11190</v>
      </c>
    </row>
    <row r="4" spans="1:7">
      <c r="A4" t="s">
        <v>11191</v>
      </c>
      <c r="B4" t="s">
        <v>11090</v>
      </c>
      <c r="F4" t="s">
        <v>11192</v>
      </c>
      <c r="G4" t="s">
        <v>11193</v>
      </c>
    </row>
    <row r="5" spans="1:7">
      <c r="A5" t="s">
        <v>11202</v>
      </c>
      <c r="B5" t="s">
        <v>11090</v>
      </c>
      <c r="F5" t="s">
        <v>11203</v>
      </c>
    </row>
    <row r="6" spans="1:7">
      <c r="A6" t="s">
        <v>11204</v>
      </c>
      <c r="B6" t="s">
        <v>11090</v>
      </c>
      <c r="F6" t="s">
        <v>11205</v>
      </c>
    </row>
    <row r="7" spans="1:7">
      <c r="A7" t="s">
        <v>11273</v>
      </c>
      <c r="B7" t="s">
        <v>11140</v>
      </c>
      <c r="F7" t="s">
        <v>11209</v>
      </c>
    </row>
    <row r="8" spans="1:7">
      <c r="A8" t="s">
        <v>8434</v>
      </c>
      <c r="B8" t="s">
        <v>11110</v>
      </c>
      <c r="F8" t="s">
        <v>9688</v>
      </c>
    </row>
    <row r="9" spans="1:7">
      <c r="A9" t="s">
        <v>11274</v>
      </c>
      <c r="B9" t="s">
        <v>11090</v>
      </c>
      <c r="F9" t="s">
        <v>11275</v>
      </c>
    </row>
    <row r="10" spans="1:7">
      <c r="A10" t="s">
        <v>8435</v>
      </c>
      <c r="B10" t="s">
        <v>11110</v>
      </c>
      <c r="F10" t="s">
        <v>9689</v>
      </c>
    </row>
    <row r="11" spans="1:7">
      <c r="A11" t="s">
        <v>11276</v>
      </c>
      <c r="B11" t="s">
        <v>11110</v>
      </c>
      <c r="F11" t="s">
        <v>11277</v>
      </c>
    </row>
    <row r="12" spans="1:7">
      <c r="A12" t="s">
        <v>11210</v>
      </c>
      <c r="B12" t="s">
        <v>11131</v>
      </c>
      <c r="F12" t="s">
        <v>10420</v>
      </c>
    </row>
    <row r="13" spans="1:7">
      <c r="A13" t="s">
        <v>11211</v>
      </c>
      <c r="B13" t="s">
        <v>11131</v>
      </c>
      <c r="F13" t="s">
        <v>10425</v>
      </c>
    </row>
    <row r="14" spans="1:7">
      <c r="A14" t="s">
        <v>11212</v>
      </c>
      <c r="B14" t="s">
        <v>11131</v>
      </c>
      <c r="F14" t="s">
        <v>10444</v>
      </c>
    </row>
    <row r="15" spans="1:7">
      <c r="A15" t="s">
        <v>11213</v>
      </c>
      <c r="B15" t="s">
        <v>11131</v>
      </c>
      <c r="F15" t="s">
        <v>10445</v>
      </c>
    </row>
    <row r="16" spans="1:7">
      <c r="A16" t="s">
        <v>11214</v>
      </c>
      <c r="B16" t="s">
        <v>11131</v>
      </c>
      <c r="F16" t="s">
        <v>11215</v>
      </c>
    </row>
    <row r="17" spans="1:7">
      <c r="A17" t="s">
        <v>6593</v>
      </c>
      <c r="B17" t="s">
        <v>11090</v>
      </c>
      <c r="C17" s="2" t="s">
        <v>2232</v>
      </c>
      <c r="D17" s="12" t="s">
        <v>2953</v>
      </c>
      <c r="E17" s="3" t="s">
        <v>280</v>
      </c>
      <c r="F17" t="s">
        <v>10786</v>
      </c>
      <c r="G17" t="s">
        <v>6595</v>
      </c>
    </row>
    <row r="18" spans="1:7">
      <c r="A18" t="s">
        <v>6596</v>
      </c>
      <c r="B18" t="s">
        <v>11090</v>
      </c>
      <c r="C18" s="2" t="s">
        <v>2234</v>
      </c>
      <c r="D18" s="12" t="s">
        <v>2954</v>
      </c>
      <c r="E18" s="3" t="s">
        <v>283</v>
      </c>
      <c r="F18" t="s">
        <v>10787</v>
      </c>
      <c r="G18" t="s">
        <v>6598</v>
      </c>
    </row>
    <row r="19" spans="1:7">
      <c r="A19" t="s">
        <v>6605</v>
      </c>
      <c r="B19" t="s">
        <v>11090</v>
      </c>
      <c r="C19" s="2" t="s">
        <v>2616</v>
      </c>
      <c r="D19" s="12" t="s">
        <v>2955</v>
      </c>
      <c r="E19" s="3" t="s">
        <v>286</v>
      </c>
      <c r="F19" t="s">
        <v>10788</v>
      </c>
      <c r="G19" t="s">
        <v>6607</v>
      </c>
    </row>
    <row r="20" spans="1:7">
      <c r="A20" t="s">
        <v>6608</v>
      </c>
      <c r="B20" t="s">
        <v>11090</v>
      </c>
      <c r="C20" s="2" t="s">
        <v>2617</v>
      </c>
      <c r="D20" s="12" t="s">
        <v>2956</v>
      </c>
      <c r="E20" s="3" t="s">
        <v>289</v>
      </c>
      <c r="F20" t="s">
        <v>10789</v>
      </c>
      <c r="G20" t="s">
        <v>6610</v>
      </c>
    </row>
    <row r="21" spans="1:7">
      <c r="A21" t="s">
        <v>6616</v>
      </c>
      <c r="B21" t="s">
        <v>11090</v>
      </c>
      <c r="C21" s="2" t="s">
        <v>467</v>
      </c>
      <c r="D21" s="12" t="s">
        <v>2957</v>
      </c>
      <c r="E21" s="3" t="s">
        <v>292</v>
      </c>
      <c r="F21" t="s">
        <v>10790</v>
      </c>
      <c r="G21" t="s">
        <v>6618</v>
      </c>
    </row>
    <row r="22" spans="1:7">
      <c r="A22" t="s">
        <v>6619</v>
      </c>
      <c r="B22" t="s">
        <v>11090</v>
      </c>
      <c r="C22" s="2" t="s">
        <v>2619</v>
      </c>
      <c r="D22" s="12" t="s">
        <v>2958</v>
      </c>
      <c r="E22" s="3" t="s">
        <v>295</v>
      </c>
      <c r="F22" t="s">
        <v>10791</v>
      </c>
      <c r="G22" t="s">
        <v>6621</v>
      </c>
    </row>
    <row r="23" spans="1:7">
      <c r="A23" t="s">
        <v>6622</v>
      </c>
      <c r="B23" t="s">
        <v>11090</v>
      </c>
      <c r="C23" s="2" t="s">
        <v>2620</v>
      </c>
      <c r="D23" s="12" t="s">
        <v>2952</v>
      </c>
      <c r="E23" s="3" t="s">
        <v>271</v>
      </c>
      <c r="F23" t="s">
        <v>11225</v>
      </c>
      <c r="G23" t="s">
        <v>6624</v>
      </c>
    </row>
    <row r="24" spans="1:7">
      <c r="A24" t="s">
        <v>6625</v>
      </c>
      <c r="B24" t="s">
        <v>11090</v>
      </c>
      <c r="C24" s="2" t="s">
        <v>2621</v>
      </c>
      <c r="D24" s="12" t="s">
        <v>2981</v>
      </c>
      <c r="E24" s="3" t="s">
        <v>378</v>
      </c>
      <c r="F24" t="s">
        <v>10792</v>
      </c>
      <c r="G24" t="s">
        <v>6627</v>
      </c>
    </row>
    <row r="25" spans="1:7">
      <c r="A25" t="s">
        <v>6628</v>
      </c>
      <c r="B25" t="s">
        <v>11090</v>
      </c>
      <c r="C25" s="2" t="s">
        <v>2622</v>
      </c>
      <c r="D25" s="12" t="s">
        <v>2982</v>
      </c>
      <c r="E25" s="3" t="s">
        <v>381</v>
      </c>
      <c r="F25" t="s">
        <v>10793</v>
      </c>
      <c r="G25" t="s">
        <v>6630</v>
      </c>
    </row>
    <row r="26" spans="1:7">
      <c r="A26" t="s">
        <v>11278</v>
      </c>
      <c r="B26" t="s">
        <v>11090</v>
      </c>
      <c r="C26" s="2"/>
      <c r="D26" s="12"/>
      <c r="E26" s="3"/>
      <c r="F26" t="s">
        <v>11279</v>
      </c>
      <c r="G26" t="s">
        <v>11280</v>
      </c>
    </row>
    <row r="27" spans="1:7">
      <c r="A27" t="s">
        <v>6639</v>
      </c>
      <c r="B27" t="s">
        <v>11090</v>
      </c>
      <c r="C27" s="2" t="s">
        <v>479</v>
      </c>
      <c r="D27" s="12" t="s">
        <v>2960</v>
      </c>
      <c r="E27" s="3" t="s">
        <v>304</v>
      </c>
      <c r="F27" t="s">
        <v>10794</v>
      </c>
      <c r="G27" t="s">
        <v>6641</v>
      </c>
    </row>
    <row r="28" spans="1:7">
      <c r="A28" t="s">
        <v>6642</v>
      </c>
      <c r="B28" t="s">
        <v>11090</v>
      </c>
      <c r="C28" s="2" t="s">
        <v>481</v>
      </c>
      <c r="D28" s="12" t="s">
        <v>2961</v>
      </c>
      <c r="E28" s="3" t="s">
        <v>307</v>
      </c>
      <c r="F28" t="s">
        <v>10795</v>
      </c>
      <c r="G28" t="s">
        <v>6644</v>
      </c>
    </row>
    <row r="29" spans="1:7">
      <c r="A29" t="s">
        <v>6648</v>
      </c>
      <c r="B29" t="s">
        <v>11090</v>
      </c>
      <c r="C29" s="2"/>
      <c r="D29" s="12"/>
      <c r="E29" s="3"/>
      <c r="F29" t="s">
        <v>10796</v>
      </c>
      <c r="G29" t="s">
        <v>6650</v>
      </c>
    </row>
    <row r="30" spans="1:7">
      <c r="A30" t="s">
        <v>6651</v>
      </c>
      <c r="B30" t="s">
        <v>11090</v>
      </c>
      <c r="C30" s="2"/>
      <c r="D30" s="12"/>
      <c r="E30" s="3"/>
      <c r="F30" t="s">
        <v>10797</v>
      </c>
      <c r="G30" t="s">
        <v>6653</v>
      </c>
    </row>
    <row r="31" spans="1:7">
      <c r="A31" t="s">
        <v>6666</v>
      </c>
      <c r="B31" t="s">
        <v>11090</v>
      </c>
      <c r="C31" s="2" t="s">
        <v>907</v>
      </c>
      <c r="D31" s="12" t="s">
        <v>2979</v>
      </c>
      <c r="E31" s="3" t="s">
        <v>372</v>
      </c>
      <c r="F31" t="s">
        <v>10800</v>
      </c>
      <c r="G31" t="s">
        <v>6668</v>
      </c>
    </row>
    <row r="32" spans="1:7">
      <c r="A32" t="s">
        <v>6669</v>
      </c>
      <c r="B32" t="s">
        <v>11090</v>
      </c>
      <c r="C32" s="2" t="s">
        <v>910</v>
      </c>
      <c r="D32" s="12" t="s">
        <v>2980</v>
      </c>
      <c r="E32" s="3" t="s">
        <v>375</v>
      </c>
      <c r="F32" t="s">
        <v>10801</v>
      </c>
      <c r="G32" t="s">
        <v>6671</v>
      </c>
    </row>
    <row r="33" spans="1:10">
      <c r="A33" t="s">
        <v>11281</v>
      </c>
      <c r="B33" t="s">
        <v>11090</v>
      </c>
      <c r="F33" t="s">
        <v>11282</v>
      </c>
      <c r="G33" t="s">
        <v>11283</v>
      </c>
    </row>
    <row r="34" spans="1:10">
      <c r="A34" t="s">
        <v>11284</v>
      </c>
      <c r="B34" t="s">
        <v>11090</v>
      </c>
      <c r="F34" t="s">
        <v>11285</v>
      </c>
      <c r="G34" t="s">
        <v>11286</v>
      </c>
    </row>
    <row r="35" spans="1:10">
      <c r="A35" t="s">
        <v>9571</v>
      </c>
      <c r="B35" t="s">
        <v>11090</v>
      </c>
      <c r="F35" t="s">
        <v>10876</v>
      </c>
      <c r="G35" t="s">
        <v>11287</v>
      </c>
    </row>
    <row r="36" spans="1:10">
      <c r="A36" t="s">
        <v>3840</v>
      </c>
      <c r="B36" t="s">
        <v>11090</v>
      </c>
      <c r="F36" t="s">
        <v>10937</v>
      </c>
      <c r="G36" t="s">
        <v>3842</v>
      </c>
      <c r="H36" s="2" t="s">
        <v>2085</v>
      </c>
      <c r="I36" s="12" t="s">
        <v>2625</v>
      </c>
      <c r="J36" s="3" t="s">
        <v>2090</v>
      </c>
    </row>
    <row r="37" spans="1:10">
      <c r="A37" t="s">
        <v>3849</v>
      </c>
      <c r="B37" t="s">
        <v>11090</v>
      </c>
      <c r="F37" t="s">
        <v>10938</v>
      </c>
      <c r="G37" t="s">
        <v>3851</v>
      </c>
      <c r="H37" s="2" t="s">
        <v>2094</v>
      </c>
      <c r="I37" s="12" t="s">
        <v>2629</v>
      </c>
      <c r="J37" s="3" t="s">
        <v>2099</v>
      </c>
    </row>
    <row r="38" spans="1:10">
      <c r="A38" t="s">
        <v>4854</v>
      </c>
      <c r="B38" t="s">
        <v>11090</v>
      </c>
      <c r="F38" t="s">
        <v>10940</v>
      </c>
      <c r="G38" t="s">
        <v>4856</v>
      </c>
      <c r="H38" s="2" t="s">
        <v>2346</v>
      </c>
      <c r="I38" s="12" t="s">
        <v>2829</v>
      </c>
      <c r="J38" s="3" t="s">
        <v>2176</v>
      </c>
    </row>
    <row r="39" spans="1:10">
      <c r="A39" t="s">
        <v>4857</v>
      </c>
      <c r="B39" t="s">
        <v>11090</v>
      </c>
      <c r="F39" t="s">
        <v>10941</v>
      </c>
      <c r="G39" t="s">
        <v>4859</v>
      </c>
      <c r="H39" s="2" t="s">
        <v>2349</v>
      </c>
      <c r="I39" s="12" t="s">
        <v>2828</v>
      </c>
      <c r="J39" s="3" t="s">
        <v>2173</v>
      </c>
    </row>
    <row r="40" spans="1:10">
      <c r="A40" t="s">
        <v>4876</v>
      </c>
      <c r="B40" t="s">
        <v>11090</v>
      </c>
      <c r="F40" t="s">
        <v>10946</v>
      </c>
      <c r="G40" t="s">
        <v>4878</v>
      </c>
      <c r="H40" s="2" t="s">
        <v>2364</v>
      </c>
      <c r="I40" s="12" t="s">
        <v>2739</v>
      </c>
      <c r="J40" s="3" t="s">
        <v>1775</v>
      </c>
    </row>
    <row r="41" spans="1:10">
      <c r="A41" t="s">
        <v>4879</v>
      </c>
      <c r="B41" t="s">
        <v>11090</v>
      </c>
      <c r="F41" t="s">
        <v>10947</v>
      </c>
      <c r="G41" t="s">
        <v>4881</v>
      </c>
      <c r="H41" s="2" t="s">
        <v>2367</v>
      </c>
      <c r="I41" s="12" t="s">
        <v>2740</v>
      </c>
      <c r="J41" s="3" t="s">
        <v>1778</v>
      </c>
    </row>
    <row r="42" spans="1:10">
      <c r="A42" t="s">
        <v>4882</v>
      </c>
      <c r="B42" t="s">
        <v>11090</v>
      </c>
      <c r="F42" t="s">
        <v>10948</v>
      </c>
      <c r="G42" t="s">
        <v>4884</v>
      </c>
      <c r="H42" s="2" t="s">
        <v>2370</v>
      </c>
      <c r="I42" s="12" t="s">
        <v>2741</v>
      </c>
      <c r="J42" s="3" t="s">
        <v>1781</v>
      </c>
    </row>
    <row r="43" spans="1:10">
      <c r="A43" t="s">
        <v>4885</v>
      </c>
      <c r="B43" t="s">
        <v>11090</v>
      </c>
      <c r="F43" t="s">
        <v>10949</v>
      </c>
      <c r="G43" t="s">
        <v>4887</v>
      </c>
      <c r="H43" s="2" t="s">
        <v>2373</v>
      </c>
      <c r="I43" s="12" t="s">
        <v>2742</v>
      </c>
      <c r="J43" s="3" t="s">
        <v>1784</v>
      </c>
    </row>
    <row r="44" spans="1:10">
      <c r="A44" t="s">
        <v>4900</v>
      </c>
      <c r="B44" t="s">
        <v>11090</v>
      </c>
      <c r="F44" t="s">
        <v>10954</v>
      </c>
      <c r="G44" t="s">
        <v>4902</v>
      </c>
      <c r="H44" s="2" t="s">
        <v>2387</v>
      </c>
      <c r="I44" s="12" t="s">
        <v>2749</v>
      </c>
      <c r="J44" s="3" t="s">
        <v>1805</v>
      </c>
    </row>
    <row r="45" spans="1:10">
      <c r="A45" t="s">
        <v>4903</v>
      </c>
      <c r="B45" t="s">
        <v>11090</v>
      </c>
      <c r="F45" t="s">
        <v>10955</v>
      </c>
      <c r="G45" t="s">
        <v>4905</v>
      </c>
      <c r="H45" s="2" t="s">
        <v>2390</v>
      </c>
      <c r="I45" s="12" t="s">
        <v>2750</v>
      </c>
      <c r="J45" s="3" t="s">
        <v>1808</v>
      </c>
    </row>
    <row r="46" spans="1:10">
      <c r="A46" t="s">
        <v>3774</v>
      </c>
      <c r="B46" t="s">
        <v>11090</v>
      </c>
      <c r="F46" t="s">
        <v>10990</v>
      </c>
      <c r="G46" t="s">
        <v>3776</v>
      </c>
      <c r="H46" s="2" t="s">
        <v>1791</v>
      </c>
      <c r="I46" s="12" t="s">
        <v>2624</v>
      </c>
      <c r="J46" s="3" t="s">
        <v>2072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69"/>
  <sheetViews>
    <sheetView workbookViewId="0">
      <selection activeCell="C63" sqref="C63:C69"/>
    </sheetView>
  </sheetViews>
  <sheetFormatPr defaultRowHeight="15"/>
  <cols>
    <col min="1" max="1" width="30.85546875" customWidth="1"/>
    <col min="3" max="3" width="14" customWidth="1"/>
    <col min="6" max="6" width="17" customWidth="1"/>
  </cols>
  <sheetData>
    <row r="1" spans="1:7">
      <c r="A1" t="s">
        <v>11288</v>
      </c>
      <c r="B1" t="s">
        <v>11090</v>
      </c>
      <c r="F1" t="s">
        <v>11289</v>
      </c>
      <c r="G1" t="s">
        <v>11290</v>
      </c>
    </row>
    <row r="2" spans="1:7">
      <c r="A2" t="s">
        <v>11291</v>
      </c>
      <c r="B2" t="s">
        <v>11090</v>
      </c>
      <c r="F2" t="s">
        <v>11292</v>
      </c>
      <c r="G2" t="s">
        <v>11293</v>
      </c>
    </row>
    <row r="3" spans="1:7">
      <c r="A3" t="s">
        <v>11294</v>
      </c>
      <c r="B3" t="s">
        <v>11090</v>
      </c>
      <c r="F3" t="s">
        <v>11295</v>
      </c>
    </row>
    <row r="4" spans="1:7">
      <c r="A4" t="s">
        <v>11296</v>
      </c>
      <c r="B4" t="s">
        <v>11090</v>
      </c>
      <c r="F4" t="s">
        <v>11297</v>
      </c>
    </row>
    <row r="5" spans="1:7">
      <c r="A5" t="s">
        <v>11298</v>
      </c>
      <c r="B5" t="s">
        <v>11140</v>
      </c>
      <c r="F5" t="s">
        <v>11209</v>
      </c>
    </row>
    <row r="6" spans="1:7">
      <c r="A6" t="s">
        <v>8436</v>
      </c>
      <c r="B6" t="s">
        <v>11110</v>
      </c>
      <c r="F6" t="s">
        <v>9690</v>
      </c>
    </row>
    <row r="7" spans="1:7">
      <c r="A7" t="s">
        <v>8437</v>
      </c>
      <c r="B7" t="s">
        <v>11110</v>
      </c>
      <c r="F7" t="s">
        <v>9691</v>
      </c>
    </row>
    <row r="8" spans="1:7">
      <c r="A8" t="s">
        <v>8438</v>
      </c>
      <c r="B8" t="s">
        <v>11110</v>
      </c>
      <c r="F8" t="s">
        <v>9692</v>
      </c>
    </row>
    <row r="9" spans="1:7">
      <c r="A9" t="s">
        <v>8439</v>
      </c>
      <c r="B9" t="s">
        <v>11110</v>
      </c>
      <c r="F9" t="s">
        <v>9693</v>
      </c>
    </row>
    <row r="10" spans="1:7">
      <c r="A10" t="s">
        <v>11299</v>
      </c>
      <c r="B10" t="s">
        <v>11110</v>
      </c>
      <c r="F10" t="s">
        <v>11300</v>
      </c>
    </row>
    <row r="11" spans="1:7">
      <c r="A11" t="s">
        <v>8440</v>
      </c>
      <c r="B11" t="s">
        <v>11110</v>
      </c>
      <c r="F11" t="s">
        <v>9694</v>
      </c>
    </row>
    <row r="12" spans="1:7">
      <c r="A12" t="s">
        <v>8441</v>
      </c>
      <c r="B12" t="s">
        <v>11110</v>
      </c>
      <c r="F12" t="s">
        <v>9695</v>
      </c>
    </row>
    <row r="13" spans="1:7">
      <c r="A13" t="s">
        <v>11210</v>
      </c>
      <c r="B13" t="s">
        <v>11131</v>
      </c>
      <c r="F13" t="s">
        <v>10420</v>
      </c>
    </row>
    <row r="14" spans="1:7">
      <c r="A14" t="s">
        <v>11211</v>
      </c>
      <c r="B14" t="s">
        <v>11131</v>
      </c>
      <c r="F14" t="s">
        <v>10425</v>
      </c>
    </row>
    <row r="15" spans="1:7">
      <c r="A15" t="s">
        <v>11212</v>
      </c>
      <c r="B15" t="s">
        <v>11131</v>
      </c>
      <c r="F15" t="s">
        <v>10444</v>
      </c>
    </row>
    <row r="16" spans="1:7">
      <c r="A16" t="s">
        <v>11213</v>
      </c>
      <c r="B16" t="s">
        <v>11131</v>
      </c>
      <c r="F16" t="s">
        <v>10445</v>
      </c>
    </row>
    <row r="17" spans="1:7">
      <c r="A17" t="s">
        <v>11214</v>
      </c>
      <c r="B17" t="s">
        <v>11131</v>
      </c>
      <c r="F17" t="s">
        <v>11215</v>
      </c>
    </row>
    <row r="18" spans="1:7">
      <c r="A18" t="s">
        <v>6711</v>
      </c>
      <c r="B18" t="s">
        <v>11090</v>
      </c>
      <c r="C18" s="2" t="s">
        <v>919</v>
      </c>
      <c r="D18" s="12" t="s">
        <v>2964</v>
      </c>
      <c r="E18" s="3" t="s">
        <v>316</v>
      </c>
      <c r="F18" t="s">
        <v>10804</v>
      </c>
      <c r="G18" t="s">
        <v>6713</v>
      </c>
    </row>
    <row r="19" spans="1:7">
      <c r="A19" t="s">
        <v>6714</v>
      </c>
      <c r="B19" t="s">
        <v>11090</v>
      </c>
      <c r="C19" s="2" t="s">
        <v>922</v>
      </c>
      <c r="D19" s="12" t="s">
        <v>2965</v>
      </c>
      <c r="E19" s="3" t="s">
        <v>319</v>
      </c>
      <c r="F19" t="s">
        <v>10805</v>
      </c>
      <c r="G19" t="s">
        <v>6716</v>
      </c>
    </row>
    <row r="20" spans="1:7">
      <c r="A20" t="s">
        <v>6726</v>
      </c>
      <c r="B20" t="s">
        <v>11090</v>
      </c>
      <c r="C20" s="2" t="s">
        <v>931</v>
      </c>
      <c r="D20" s="12" t="s">
        <v>2968</v>
      </c>
      <c r="E20" s="3" t="s">
        <v>392</v>
      </c>
      <c r="F20" t="s">
        <v>11301</v>
      </c>
      <c r="G20" t="s">
        <v>6728</v>
      </c>
    </row>
    <row r="21" spans="1:7">
      <c r="A21" t="s">
        <v>6729</v>
      </c>
      <c r="B21" t="s">
        <v>11090</v>
      </c>
      <c r="C21" s="2" t="s">
        <v>933</v>
      </c>
      <c r="D21" s="12" t="s">
        <v>2969</v>
      </c>
      <c r="E21" s="3" t="s">
        <v>337</v>
      </c>
      <c r="F21" t="s">
        <v>11302</v>
      </c>
      <c r="G21" t="s">
        <v>6731</v>
      </c>
    </row>
    <row r="22" spans="1:7">
      <c r="A22" t="s">
        <v>6732</v>
      </c>
      <c r="B22" t="s">
        <v>11090</v>
      </c>
      <c r="C22" s="2" t="s">
        <v>936</v>
      </c>
      <c r="D22" s="12" t="s">
        <v>2970</v>
      </c>
      <c r="E22" s="3" t="s">
        <v>395</v>
      </c>
      <c r="F22" t="s">
        <v>11303</v>
      </c>
      <c r="G22" t="s">
        <v>6734</v>
      </c>
    </row>
    <row r="23" spans="1:7">
      <c r="A23" t="s">
        <v>6735</v>
      </c>
      <c r="B23" t="s">
        <v>11090</v>
      </c>
      <c r="C23" s="2" t="s">
        <v>938</v>
      </c>
      <c r="D23" s="12" t="s">
        <v>2971</v>
      </c>
      <c r="E23" s="3" t="s">
        <v>343</v>
      </c>
      <c r="F23" t="s">
        <v>11304</v>
      </c>
      <c r="G23" t="s">
        <v>6737</v>
      </c>
    </row>
    <row r="24" spans="1:7">
      <c r="A24" t="s">
        <v>6738</v>
      </c>
      <c r="B24" t="s">
        <v>11090</v>
      </c>
      <c r="C24" s="2" t="s">
        <v>941</v>
      </c>
      <c r="D24" s="26" t="s">
        <v>2972</v>
      </c>
      <c r="E24" s="3" t="s">
        <v>346</v>
      </c>
      <c r="F24" t="s">
        <v>10806</v>
      </c>
      <c r="G24" t="s">
        <v>6740</v>
      </c>
    </row>
    <row r="25" spans="1:7">
      <c r="A25" t="s">
        <v>6741</v>
      </c>
      <c r="B25" t="s">
        <v>11090</v>
      </c>
      <c r="C25" s="2" t="s">
        <v>943</v>
      </c>
      <c r="D25" s="12" t="s">
        <v>2973</v>
      </c>
      <c r="E25" s="3" t="s">
        <v>349</v>
      </c>
      <c r="F25" t="s">
        <v>10807</v>
      </c>
      <c r="G25" t="s">
        <v>6743</v>
      </c>
    </row>
    <row r="26" spans="1:7">
      <c r="A26" t="s">
        <v>11305</v>
      </c>
      <c r="B26" t="s">
        <v>11090</v>
      </c>
      <c r="F26" t="s">
        <v>10808</v>
      </c>
      <c r="G26" t="s">
        <v>11306</v>
      </c>
    </row>
    <row r="27" spans="1:7">
      <c r="A27" t="s">
        <v>11307</v>
      </c>
      <c r="B27" t="s">
        <v>11090</v>
      </c>
      <c r="F27" t="s">
        <v>10809</v>
      </c>
      <c r="G27" t="s">
        <v>11308</v>
      </c>
    </row>
    <row r="28" spans="1:7">
      <c r="A28" t="s">
        <v>6759</v>
      </c>
      <c r="B28" t="s">
        <v>11090</v>
      </c>
      <c r="C28" s="2" t="s">
        <v>946</v>
      </c>
      <c r="D28" s="12" t="s">
        <v>2975</v>
      </c>
      <c r="E28" s="3" t="s">
        <v>355</v>
      </c>
      <c r="F28" t="s">
        <v>11309</v>
      </c>
      <c r="G28" t="s">
        <v>6761</v>
      </c>
    </row>
    <row r="29" spans="1:7">
      <c r="A29" t="s">
        <v>6762</v>
      </c>
      <c r="B29" t="s">
        <v>11090</v>
      </c>
      <c r="C29" s="2" t="s">
        <v>1357</v>
      </c>
      <c r="D29" s="12" t="s">
        <v>2974</v>
      </c>
      <c r="E29" s="3" t="s">
        <v>352</v>
      </c>
      <c r="F29" t="s">
        <v>11310</v>
      </c>
      <c r="G29" t="s">
        <v>6764</v>
      </c>
    </row>
    <row r="30" spans="1:7">
      <c r="A30" t="s">
        <v>6829</v>
      </c>
      <c r="B30" t="s">
        <v>11090</v>
      </c>
      <c r="C30" s="2"/>
      <c r="D30" s="12"/>
      <c r="E30" s="3"/>
      <c r="F30" t="s">
        <v>10817</v>
      </c>
      <c r="G30" t="s">
        <v>6831</v>
      </c>
    </row>
    <row r="31" spans="1:7">
      <c r="A31" t="s">
        <v>6832</v>
      </c>
      <c r="B31" t="s">
        <v>11090</v>
      </c>
      <c r="C31" s="2"/>
      <c r="D31" s="12"/>
      <c r="E31" s="3"/>
      <c r="F31" t="s">
        <v>10818</v>
      </c>
      <c r="G31" t="s">
        <v>6834</v>
      </c>
    </row>
    <row r="32" spans="1:7">
      <c r="A32" t="s">
        <v>6843</v>
      </c>
      <c r="B32" t="s">
        <v>11090</v>
      </c>
      <c r="C32" s="2"/>
      <c r="D32" s="12"/>
      <c r="E32" s="3"/>
      <c r="F32" t="s">
        <v>11311</v>
      </c>
      <c r="G32" t="s">
        <v>6845</v>
      </c>
    </row>
    <row r="33" spans="1:7">
      <c r="A33" t="s">
        <v>6846</v>
      </c>
      <c r="B33" t="s">
        <v>11090</v>
      </c>
      <c r="C33" s="2"/>
      <c r="D33" s="12"/>
      <c r="E33" s="3"/>
      <c r="F33" t="s">
        <v>10820</v>
      </c>
      <c r="G33" t="s">
        <v>6848</v>
      </c>
    </row>
    <row r="34" spans="1:7">
      <c r="A34" t="s">
        <v>6849</v>
      </c>
      <c r="B34" t="s">
        <v>11090</v>
      </c>
      <c r="C34" s="2"/>
      <c r="D34" s="12"/>
      <c r="E34" s="3"/>
      <c r="F34" t="s">
        <v>10821</v>
      </c>
      <c r="G34" t="s">
        <v>6851</v>
      </c>
    </row>
    <row r="35" spans="1:7">
      <c r="A35" t="s">
        <v>6852</v>
      </c>
      <c r="B35" t="s">
        <v>11090</v>
      </c>
      <c r="C35" s="2" t="s">
        <v>1377</v>
      </c>
      <c r="D35" s="12" t="s">
        <v>2985</v>
      </c>
      <c r="E35" s="3" t="s">
        <v>398</v>
      </c>
      <c r="F35" t="s">
        <v>10822</v>
      </c>
      <c r="G35" t="s">
        <v>6854</v>
      </c>
    </row>
    <row r="36" spans="1:7">
      <c r="A36" t="s">
        <v>6855</v>
      </c>
      <c r="B36" t="s">
        <v>11090</v>
      </c>
      <c r="C36" s="2"/>
      <c r="D36" s="12"/>
      <c r="E36" s="3"/>
      <c r="F36" t="s">
        <v>10823</v>
      </c>
      <c r="G36" t="s">
        <v>6857</v>
      </c>
    </row>
    <row r="37" spans="1:7">
      <c r="A37" t="s">
        <v>6861</v>
      </c>
      <c r="B37" t="s">
        <v>11090</v>
      </c>
      <c r="C37" s="2"/>
      <c r="D37" s="12"/>
      <c r="E37" s="3"/>
      <c r="F37" t="s">
        <v>11312</v>
      </c>
      <c r="G37" t="s">
        <v>6863</v>
      </c>
    </row>
    <row r="38" spans="1:7">
      <c r="A38" t="s">
        <v>6879</v>
      </c>
      <c r="B38" t="s">
        <v>11090</v>
      </c>
      <c r="C38" s="2"/>
      <c r="D38" s="12"/>
      <c r="E38" s="3"/>
      <c r="F38" t="s">
        <v>11313</v>
      </c>
      <c r="G38" t="s">
        <v>6881</v>
      </c>
    </row>
    <row r="39" spans="1:7">
      <c r="A39" t="s">
        <v>6882</v>
      </c>
      <c r="B39" t="s">
        <v>11090</v>
      </c>
      <c r="C39" s="2"/>
      <c r="D39" s="12"/>
      <c r="E39" s="3"/>
      <c r="F39" t="s">
        <v>11314</v>
      </c>
      <c r="G39" t="s">
        <v>6884</v>
      </c>
    </row>
    <row r="40" spans="1:7">
      <c r="A40" t="s">
        <v>11315</v>
      </c>
      <c r="B40" t="s">
        <v>11090</v>
      </c>
      <c r="C40" s="2"/>
      <c r="D40" s="12"/>
      <c r="E40" s="3"/>
      <c r="F40" t="s">
        <v>11316</v>
      </c>
      <c r="G40" t="s">
        <v>11317</v>
      </c>
    </row>
    <row r="41" spans="1:7">
      <c r="A41" t="s">
        <v>11318</v>
      </c>
      <c r="B41" t="s">
        <v>11090</v>
      </c>
      <c r="C41" s="2"/>
      <c r="D41" s="12"/>
      <c r="E41" s="3"/>
      <c r="F41" t="s">
        <v>11319</v>
      </c>
      <c r="G41" t="s">
        <v>11320</v>
      </c>
    </row>
    <row r="42" spans="1:7">
      <c r="A42" t="s">
        <v>11321</v>
      </c>
      <c r="B42" t="s">
        <v>11090</v>
      </c>
      <c r="C42" s="2"/>
      <c r="D42" s="12"/>
      <c r="E42" s="3"/>
      <c r="F42" t="s">
        <v>11322</v>
      </c>
      <c r="G42" t="s">
        <v>11323</v>
      </c>
    </row>
    <row r="43" spans="1:7">
      <c r="A43" t="s">
        <v>11324</v>
      </c>
      <c r="B43" t="s">
        <v>11090</v>
      </c>
      <c r="F43" t="s">
        <v>11325</v>
      </c>
      <c r="G43" t="s">
        <v>11326</v>
      </c>
    </row>
    <row r="44" spans="1:7">
      <c r="A44" t="s">
        <v>3828</v>
      </c>
      <c r="B44" t="s">
        <v>11090</v>
      </c>
      <c r="F44" t="s">
        <v>10935</v>
      </c>
      <c r="G44" t="s">
        <v>3830</v>
      </c>
    </row>
    <row r="45" spans="1:7">
      <c r="A45" t="s">
        <v>3831</v>
      </c>
      <c r="B45" t="s">
        <v>11090</v>
      </c>
      <c r="F45" t="s">
        <v>10936</v>
      </c>
      <c r="G45" t="s">
        <v>3833</v>
      </c>
    </row>
    <row r="46" spans="1:7">
      <c r="A46" t="s">
        <v>3834</v>
      </c>
      <c r="B46" t="s">
        <v>11090</v>
      </c>
      <c r="C46" s="2" t="s">
        <v>2079</v>
      </c>
      <c r="D46" s="12" t="s">
        <v>2631</v>
      </c>
      <c r="E46" s="3" t="s">
        <v>2105</v>
      </c>
      <c r="F46" t="s">
        <v>11327</v>
      </c>
      <c r="G46" t="s">
        <v>3836</v>
      </c>
    </row>
    <row r="47" spans="1:7">
      <c r="A47" t="s">
        <v>3837</v>
      </c>
      <c r="B47" t="s">
        <v>11090</v>
      </c>
      <c r="C47" s="2" t="s">
        <v>2082</v>
      </c>
      <c r="D47" s="12" t="s">
        <v>2677</v>
      </c>
      <c r="E47" s="3" t="s">
        <v>2108</v>
      </c>
      <c r="F47" t="s">
        <v>11328</v>
      </c>
      <c r="G47" t="s">
        <v>3839</v>
      </c>
    </row>
    <row r="48" spans="1:7">
      <c r="A48" t="s">
        <v>3852</v>
      </c>
      <c r="B48" t="s">
        <v>11090</v>
      </c>
      <c r="C48" s="2" t="s">
        <v>2097</v>
      </c>
      <c r="D48" s="12" t="s">
        <v>2633</v>
      </c>
      <c r="E48" s="3" t="s">
        <v>2114</v>
      </c>
      <c r="F48" t="s">
        <v>10939</v>
      </c>
    </row>
    <row r="49" spans="1:7">
      <c r="A49" t="s">
        <v>4425</v>
      </c>
      <c r="B49" t="s">
        <v>11090</v>
      </c>
      <c r="C49" s="2" t="s">
        <v>1671</v>
      </c>
      <c r="D49" s="12" t="s">
        <v>2812</v>
      </c>
      <c r="E49" s="3" t="s">
        <v>2123</v>
      </c>
      <c r="F49" t="s">
        <v>11329</v>
      </c>
      <c r="G49" t="s">
        <v>4427</v>
      </c>
    </row>
    <row r="50" spans="1:7">
      <c r="A50" t="s">
        <v>4428</v>
      </c>
      <c r="B50" t="s">
        <v>11090</v>
      </c>
      <c r="C50" s="2" t="s">
        <v>1674</v>
      </c>
      <c r="D50" s="12" t="s">
        <v>2811</v>
      </c>
      <c r="E50" s="3" t="s">
        <v>2120</v>
      </c>
      <c r="F50" t="s">
        <v>11330</v>
      </c>
      <c r="G50" t="s">
        <v>4430</v>
      </c>
    </row>
    <row r="51" spans="1:7">
      <c r="A51" t="s">
        <v>4451</v>
      </c>
      <c r="B51" t="s">
        <v>11090</v>
      </c>
      <c r="C51" s="2" t="s">
        <v>1683</v>
      </c>
      <c r="D51" s="12" t="s">
        <v>2776</v>
      </c>
      <c r="E51" s="3" t="s">
        <v>1888</v>
      </c>
      <c r="F51" t="s">
        <v>11331</v>
      </c>
      <c r="G51" t="s">
        <v>4453</v>
      </c>
    </row>
    <row r="52" spans="1:7">
      <c r="A52" t="s">
        <v>4454</v>
      </c>
      <c r="B52" t="s">
        <v>11090</v>
      </c>
      <c r="C52" s="2" t="s">
        <v>1686</v>
      </c>
      <c r="D52" s="12" t="s">
        <v>2777</v>
      </c>
      <c r="E52" s="3" t="s">
        <v>1891</v>
      </c>
      <c r="F52" t="s">
        <v>11332</v>
      </c>
      <c r="G52" t="s">
        <v>4456</v>
      </c>
    </row>
    <row r="53" spans="1:7">
      <c r="A53" t="s">
        <v>6772</v>
      </c>
      <c r="B53" t="s">
        <v>11090</v>
      </c>
      <c r="C53" s="2"/>
      <c r="D53" s="12"/>
      <c r="E53" s="3"/>
      <c r="F53" t="s">
        <v>11332</v>
      </c>
      <c r="G53" t="s">
        <v>4456</v>
      </c>
    </row>
    <row r="54" spans="1:7">
      <c r="A54" t="s">
        <v>4478</v>
      </c>
      <c r="B54" t="s">
        <v>11090</v>
      </c>
      <c r="C54" s="2" t="s">
        <v>1692</v>
      </c>
      <c r="D54" s="12" t="s">
        <v>2779</v>
      </c>
      <c r="E54" s="3" t="s">
        <v>1897</v>
      </c>
      <c r="F54" t="s">
        <v>11333</v>
      </c>
      <c r="G54" t="s">
        <v>4480</v>
      </c>
    </row>
    <row r="55" spans="1:7">
      <c r="A55" t="s">
        <v>4481</v>
      </c>
      <c r="B55" t="s">
        <v>11090</v>
      </c>
      <c r="C55" s="2" t="s">
        <v>1695</v>
      </c>
      <c r="D55" s="12" t="s">
        <v>2780</v>
      </c>
      <c r="E55" s="3" t="s">
        <v>1899</v>
      </c>
      <c r="F55" t="s">
        <v>11334</v>
      </c>
      <c r="G55" t="s">
        <v>4483</v>
      </c>
    </row>
    <row r="56" spans="1:7">
      <c r="A56" t="s">
        <v>4490</v>
      </c>
      <c r="B56" t="s">
        <v>11090</v>
      </c>
      <c r="C56" s="2" t="s">
        <v>1703</v>
      </c>
      <c r="D56" s="12" t="s">
        <v>2764</v>
      </c>
      <c r="E56" s="3" t="s">
        <v>1852</v>
      </c>
      <c r="F56" t="s">
        <v>11335</v>
      </c>
      <c r="G56" t="s">
        <v>4492</v>
      </c>
    </row>
    <row r="57" spans="1:7">
      <c r="A57" t="s">
        <v>4493</v>
      </c>
      <c r="B57" t="s">
        <v>11090</v>
      </c>
      <c r="C57" s="2" t="s">
        <v>1705</v>
      </c>
      <c r="D57" s="12" t="s">
        <v>2765</v>
      </c>
      <c r="E57" s="3" t="s">
        <v>1855</v>
      </c>
      <c r="F57" t="s">
        <v>11336</v>
      </c>
      <c r="G57" t="s">
        <v>4495</v>
      </c>
    </row>
    <row r="58" spans="1:7">
      <c r="A58" t="s">
        <v>4496</v>
      </c>
      <c r="B58" t="s">
        <v>11090</v>
      </c>
      <c r="C58" s="2" t="s">
        <v>1708</v>
      </c>
      <c r="D58" s="12" t="s">
        <v>2766</v>
      </c>
      <c r="E58" s="3" t="s">
        <v>1858</v>
      </c>
      <c r="F58" t="s">
        <v>11337</v>
      </c>
      <c r="G58" t="s">
        <v>4498</v>
      </c>
    </row>
    <row r="59" spans="1:7">
      <c r="A59" t="s">
        <v>4499</v>
      </c>
      <c r="B59" t="s">
        <v>11090</v>
      </c>
      <c r="C59" s="2" t="s">
        <v>1711</v>
      </c>
      <c r="D59" s="12" t="s">
        <v>2767</v>
      </c>
      <c r="E59" s="3" t="s">
        <v>1861</v>
      </c>
      <c r="F59" t="s">
        <v>11338</v>
      </c>
      <c r="G59" t="s">
        <v>4501</v>
      </c>
    </row>
    <row r="60" spans="1:7">
      <c r="A60" t="s">
        <v>4506</v>
      </c>
      <c r="B60" t="s">
        <v>11090</v>
      </c>
      <c r="C60" s="2" t="s">
        <v>1714</v>
      </c>
      <c r="D60" s="12" t="s">
        <v>2783</v>
      </c>
      <c r="E60" s="3" t="s">
        <v>1911</v>
      </c>
      <c r="F60" t="s">
        <v>11339</v>
      </c>
      <c r="G60" t="s">
        <v>4508</v>
      </c>
    </row>
    <row r="61" spans="1:7">
      <c r="A61" t="s">
        <v>4509</v>
      </c>
      <c r="B61" t="s">
        <v>11090</v>
      </c>
      <c r="C61" s="2" t="s">
        <v>1717</v>
      </c>
      <c r="D61" s="12" t="s">
        <v>2768</v>
      </c>
      <c r="E61" s="3" t="s">
        <v>1864</v>
      </c>
      <c r="F61" t="s">
        <v>11340</v>
      </c>
      <c r="G61" t="s">
        <v>4511</v>
      </c>
    </row>
    <row r="62" spans="1:7">
      <c r="A62" t="s">
        <v>4512</v>
      </c>
      <c r="B62" t="s">
        <v>11090</v>
      </c>
      <c r="F62" t="s">
        <v>11341</v>
      </c>
      <c r="G62" t="s">
        <v>206</v>
      </c>
    </row>
    <row r="63" spans="1:7">
      <c r="A63" t="s">
        <v>11342</v>
      </c>
      <c r="B63" t="s">
        <v>11090</v>
      </c>
      <c r="C63" s="2" t="s">
        <v>1720</v>
      </c>
      <c r="D63" s="12" t="s">
        <v>2813</v>
      </c>
      <c r="E63" s="3" t="s">
        <v>2126</v>
      </c>
      <c r="F63" t="s">
        <v>11343</v>
      </c>
      <c r="G63" t="s">
        <v>4516</v>
      </c>
    </row>
    <row r="64" spans="1:7">
      <c r="A64" t="s">
        <v>11344</v>
      </c>
      <c r="B64" t="s">
        <v>11090</v>
      </c>
      <c r="C64" s="2" t="s">
        <v>1723</v>
      </c>
      <c r="D64" s="12" t="s">
        <v>2814</v>
      </c>
      <c r="E64" s="3" t="s">
        <v>2129</v>
      </c>
      <c r="F64" t="s">
        <v>11345</v>
      </c>
      <c r="G64" t="s">
        <v>4519</v>
      </c>
    </row>
    <row r="65" spans="1:7">
      <c r="A65" t="s">
        <v>4522</v>
      </c>
      <c r="B65" t="s">
        <v>11090</v>
      </c>
      <c r="C65" s="2" t="s">
        <v>1726</v>
      </c>
      <c r="D65" s="12" t="s">
        <v>2823</v>
      </c>
      <c r="E65" s="3" t="s">
        <v>2155</v>
      </c>
      <c r="F65" t="s">
        <v>11346</v>
      </c>
      <c r="G65" t="s">
        <v>4524</v>
      </c>
    </row>
    <row r="66" spans="1:7">
      <c r="A66" t="s">
        <v>4525</v>
      </c>
      <c r="B66" t="s">
        <v>11090</v>
      </c>
      <c r="C66" s="2" t="s">
        <v>1729</v>
      </c>
      <c r="D66" s="12" t="s">
        <v>2824</v>
      </c>
      <c r="E66" s="3" t="s">
        <v>2158</v>
      </c>
      <c r="F66" t="s">
        <v>11347</v>
      </c>
      <c r="G66" t="s">
        <v>4527</v>
      </c>
    </row>
    <row r="67" spans="1:7">
      <c r="A67" t="s">
        <v>11348</v>
      </c>
      <c r="B67" t="s">
        <v>11090</v>
      </c>
      <c r="C67" s="2" t="s">
        <v>1803</v>
      </c>
      <c r="D67" s="12" t="s">
        <v>2636</v>
      </c>
      <c r="E67" s="3" t="s">
        <v>2273</v>
      </c>
      <c r="F67" t="s">
        <v>11349</v>
      </c>
      <c r="G67" t="s">
        <v>3797</v>
      </c>
    </row>
    <row r="68" spans="1:7">
      <c r="A68" t="s">
        <v>11350</v>
      </c>
      <c r="B68" t="s">
        <v>11090</v>
      </c>
      <c r="C68" s="2" t="s">
        <v>1806</v>
      </c>
      <c r="D68" s="12" t="s">
        <v>2637</v>
      </c>
      <c r="E68" s="3" t="s">
        <v>2276</v>
      </c>
      <c r="F68" t="s">
        <v>11351</v>
      </c>
      <c r="G68" t="s">
        <v>3800</v>
      </c>
    </row>
    <row r="69" spans="1:7">
      <c r="A69" t="s">
        <v>3813</v>
      </c>
      <c r="B69" t="s">
        <v>11090</v>
      </c>
      <c r="C69" s="2" t="s">
        <v>1821</v>
      </c>
      <c r="D69" s="12" t="s">
        <v>2630</v>
      </c>
      <c r="E69" s="3" t="s">
        <v>2102</v>
      </c>
      <c r="F69" t="s">
        <v>10991</v>
      </c>
      <c r="G69" t="s">
        <v>3815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4544"/>
  <sheetViews>
    <sheetView tabSelected="1" topLeftCell="A1281" workbookViewId="0">
      <selection activeCell="E1287" sqref="E1287"/>
    </sheetView>
  </sheetViews>
  <sheetFormatPr defaultRowHeight="15"/>
  <cols>
    <col min="1" max="1" width="28.7109375" bestFit="1" customWidth="1"/>
    <col min="2" max="2" width="10.140625" bestFit="1" customWidth="1"/>
    <col min="3" max="3" width="9.42578125" bestFit="1" customWidth="1"/>
    <col min="4" max="4" width="87.7109375" bestFit="1" customWidth="1"/>
  </cols>
  <sheetData>
    <row r="1" spans="1:4">
      <c r="A1" t="s">
        <v>11383</v>
      </c>
      <c r="B1" t="s">
        <v>3665</v>
      </c>
      <c r="C1" t="s">
        <v>2614</v>
      </c>
      <c r="D1" t="s">
        <v>11384</v>
      </c>
    </row>
    <row r="2" spans="1:4">
      <c r="A2" t="s">
        <v>11385</v>
      </c>
      <c r="B2" t="s">
        <v>3667</v>
      </c>
      <c r="C2" t="s">
        <v>2614</v>
      </c>
      <c r="D2" t="s">
        <v>11386</v>
      </c>
    </row>
    <row r="3" spans="1:4">
      <c r="A3" t="s">
        <v>11387</v>
      </c>
      <c r="B3" t="s">
        <v>3669</v>
      </c>
      <c r="C3" t="s">
        <v>2614</v>
      </c>
      <c r="D3" t="s">
        <v>11388</v>
      </c>
    </row>
    <row r="4" spans="1:4">
      <c r="A4" t="s">
        <v>11389</v>
      </c>
      <c r="B4" t="s">
        <v>3671</v>
      </c>
      <c r="C4" t="s">
        <v>2614</v>
      </c>
      <c r="D4" t="s">
        <v>11390</v>
      </c>
    </row>
    <row r="5" spans="1:4">
      <c r="A5" t="s">
        <v>11391</v>
      </c>
      <c r="B5" t="s">
        <v>11392</v>
      </c>
      <c r="C5" t="s">
        <v>2614</v>
      </c>
      <c r="D5" t="s">
        <v>11393</v>
      </c>
    </row>
    <row r="6" spans="1:4">
      <c r="A6" t="s">
        <v>11394</v>
      </c>
      <c r="B6" t="s">
        <v>11395</v>
      </c>
      <c r="C6" t="s">
        <v>2614</v>
      </c>
      <c r="D6" t="s">
        <v>11396</v>
      </c>
    </row>
    <row r="7" spans="1:4">
      <c r="A7" t="s">
        <v>11397</v>
      </c>
      <c r="B7" t="s">
        <v>11398</v>
      </c>
      <c r="C7" t="s">
        <v>2614</v>
      </c>
      <c r="D7" t="s">
        <v>11399</v>
      </c>
    </row>
    <row r="8" spans="1:4">
      <c r="A8" t="s">
        <v>11400</v>
      </c>
      <c r="B8" t="s">
        <v>11401</v>
      </c>
      <c r="C8" t="s">
        <v>2614</v>
      </c>
      <c r="D8" t="s">
        <v>11402</v>
      </c>
    </row>
    <row r="9" spans="1:4">
      <c r="A9" t="s">
        <v>11403</v>
      </c>
      <c r="B9" t="s">
        <v>3674</v>
      </c>
      <c r="C9" t="s">
        <v>2614</v>
      </c>
      <c r="D9" t="s">
        <v>11404</v>
      </c>
    </row>
    <row r="10" spans="1:4">
      <c r="A10" t="s">
        <v>11405</v>
      </c>
      <c r="B10" t="s">
        <v>3677</v>
      </c>
      <c r="C10" t="s">
        <v>2614</v>
      </c>
      <c r="D10" t="s">
        <v>11406</v>
      </c>
    </row>
    <row r="11" spans="1:4">
      <c r="A11" t="s">
        <v>11407</v>
      </c>
      <c r="B11" t="s">
        <v>3680</v>
      </c>
      <c r="C11" t="s">
        <v>2614</v>
      </c>
      <c r="D11" t="s">
        <v>11408</v>
      </c>
    </row>
    <row r="12" spans="1:4">
      <c r="A12" t="s">
        <v>11409</v>
      </c>
      <c r="B12" t="s">
        <v>3682</v>
      </c>
      <c r="C12" t="s">
        <v>2614</v>
      </c>
      <c r="D12" t="s">
        <v>11408</v>
      </c>
    </row>
    <row r="13" spans="1:4">
      <c r="A13" t="s">
        <v>11410</v>
      </c>
      <c r="B13" t="s">
        <v>11411</v>
      </c>
      <c r="C13" t="s">
        <v>2614</v>
      </c>
      <c r="D13" t="s">
        <v>11408</v>
      </c>
    </row>
    <row r="14" spans="1:4">
      <c r="A14" t="s">
        <v>11412</v>
      </c>
      <c r="B14" t="s">
        <v>11413</v>
      </c>
      <c r="C14" t="s">
        <v>2614</v>
      </c>
      <c r="D14" t="s">
        <v>11408</v>
      </c>
    </row>
    <row r="15" spans="1:4">
      <c r="A15" t="s">
        <v>11414</v>
      </c>
      <c r="B15" t="s">
        <v>11415</v>
      </c>
      <c r="C15" t="s">
        <v>2614</v>
      </c>
      <c r="D15" t="s">
        <v>11408</v>
      </c>
    </row>
    <row r="16" spans="1:4">
      <c r="A16" t="s">
        <v>11416</v>
      </c>
      <c r="B16" t="s">
        <v>11417</v>
      </c>
      <c r="C16" t="s">
        <v>2614</v>
      </c>
      <c r="D16" t="s">
        <v>11408</v>
      </c>
    </row>
    <row r="17" spans="1:4">
      <c r="A17" t="s">
        <v>11418</v>
      </c>
      <c r="B17" t="s">
        <v>11419</v>
      </c>
      <c r="C17" t="s">
        <v>2614</v>
      </c>
      <c r="D17" t="s">
        <v>11420</v>
      </c>
    </row>
    <row r="18" spans="1:4">
      <c r="A18" t="s">
        <v>11421</v>
      </c>
      <c r="B18" t="s">
        <v>11422</v>
      </c>
      <c r="C18" t="s">
        <v>2614</v>
      </c>
      <c r="D18" t="s">
        <v>11423</v>
      </c>
    </row>
    <row r="19" spans="1:4">
      <c r="A19" t="s">
        <v>11424</v>
      </c>
      <c r="B19" t="s">
        <v>11425</v>
      </c>
      <c r="C19" t="s">
        <v>2614</v>
      </c>
      <c r="D19" t="s">
        <v>11426</v>
      </c>
    </row>
    <row r="20" spans="1:4">
      <c r="A20" t="s">
        <v>11427</v>
      </c>
      <c r="B20" t="s">
        <v>11428</v>
      </c>
      <c r="C20" t="s">
        <v>2614</v>
      </c>
      <c r="D20" t="s">
        <v>11429</v>
      </c>
    </row>
    <row r="21" spans="1:4">
      <c r="A21" t="s">
        <v>11430</v>
      </c>
      <c r="B21" t="s">
        <v>11431</v>
      </c>
      <c r="C21" t="s">
        <v>2614</v>
      </c>
      <c r="D21" t="s">
        <v>11432</v>
      </c>
    </row>
    <row r="22" spans="1:4">
      <c r="A22" t="s">
        <v>11433</v>
      </c>
      <c r="B22" t="s">
        <v>11434</v>
      </c>
      <c r="C22" t="s">
        <v>2614</v>
      </c>
      <c r="D22" t="s">
        <v>11435</v>
      </c>
    </row>
    <row r="23" spans="1:4">
      <c r="A23" t="s">
        <v>11436</v>
      </c>
      <c r="B23" t="s">
        <v>11437</v>
      </c>
      <c r="C23" t="s">
        <v>2614</v>
      </c>
      <c r="D23" t="s">
        <v>11438</v>
      </c>
    </row>
    <row r="24" spans="1:4">
      <c r="A24" t="s">
        <v>11439</v>
      </c>
      <c r="B24" t="s">
        <v>11440</v>
      </c>
      <c r="C24" t="s">
        <v>2614</v>
      </c>
      <c r="D24" t="s">
        <v>11441</v>
      </c>
    </row>
    <row r="25" spans="1:4">
      <c r="A25" t="s">
        <v>11442</v>
      </c>
      <c r="B25" t="s">
        <v>11443</v>
      </c>
      <c r="C25" t="s">
        <v>2614</v>
      </c>
      <c r="D25" t="s">
        <v>11444</v>
      </c>
    </row>
    <row r="26" spans="1:4">
      <c r="A26" t="s">
        <v>11445</v>
      </c>
      <c r="B26" t="s">
        <v>11446</v>
      </c>
      <c r="C26" t="s">
        <v>2614</v>
      </c>
      <c r="D26" t="s">
        <v>11447</v>
      </c>
    </row>
    <row r="27" spans="1:4">
      <c r="A27" t="s">
        <v>11448</v>
      </c>
      <c r="B27" t="s">
        <v>11449</v>
      </c>
      <c r="C27" t="s">
        <v>2614</v>
      </c>
      <c r="D27" t="s">
        <v>11450</v>
      </c>
    </row>
    <row r="28" spans="1:4">
      <c r="A28" t="s">
        <v>11451</v>
      </c>
      <c r="B28" t="s">
        <v>11452</v>
      </c>
      <c r="C28" t="s">
        <v>2614</v>
      </c>
      <c r="D28" t="s">
        <v>11408</v>
      </c>
    </row>
    <row r="29" spans="1:4">
      <c r="A29" t="s">
        <v>11453</v>
      </c>
      <c r="B29" t="s">
        <v>11454</v>
      </c>
      <c r="C29" t="s">
        <v>2614</v>
      </c>
      <c r="D29" t="s">
        <v>11408</v>
      </c>
    </row>
    <row r="30" spans="1:4">
      <c r="A30" t="s">
        <v>11455</v>
      </c>
      <c r="B30" t="s">
        <v>11456</v>
      </c>
      <c r="C30" t="s">
        <v>2614</v>
      </c>
      <c r="D30" t="s">
        <v>11408</v>
      </c>
    </row>
    <row r="31" spans="1:4">
      <c r="A31" t="s">
        <v>11457</v>
      </c>
      <c r="B31" t="s">
        <v>11458</v>
      </c>
      <c r="C31" t="s">
        <v>2614</v>
      </c>
      <c r="D31" t="s">
        <v>11408</v>
      </c>
    </row>
    <row r="32" spans="1:4">
      <c r="A32" t="s">
        <v>11459</v>
      </c>
      <c r="B32" t="s">
        <v>11460</v>
      </c>
      <c r="C32" t="s">
        <v>2614</v>
      </c>
      <c r="D32" t="s">
        <v>11408</v>
      </c>
    </row>
    <row r="33" spans="1:4">
      <c r="A33" t="s">
        <v>11461</v>
      </c>
      <c r="B33" t="s">
        <v>11462</v>
      </c>
      <c r="C33" t="s">
        <v>2614</v>
      </c>
      <c r="D33" t="s">
        <v>11463</v>
      </c>
    </row>
    <row r="34" spans="1:4">
      <c r="A34" t="s">
        <v>11464</v>
      </c>
      <c r="B34" t="s">
        <v>11465</v>
      </c>
      <c r="C34" t="s">
        <v>2614</v>
      </c>
      <c r="D34" t="s">
        <v>11466</v>
      </c>
    </row>
    <row r="35" spans="1:4">
      <c r="A35" t="s">
        <v>11467</v>
      </c>
      <c r="B35" t="s">
        <v>11468</v>
      </c>
      <c r="C35" t="s">
        <v>2614</v>
      </c>
      <c r="D35" t="s">
        <v>11469</v>
      </c>
    </row>
    <row r="36" spans="1:4">
      <c r="A36" t="s">
        <v>11470</v>
      </c>
      <c r="B36" t="s">
        <v>11471</v>
      </c>
      <c r="C36" t="s">
        <v>2614</v>
      </c>
      <c r="D36" t="s">
        <v>11472</v>
      </c>
    </row>
    <row r="37" spans="1:4">
      <c r="A37" t="s">
        <v>11473</v>
      </c>
      <c r="B37" t="s">
        <v>11474</v>
      </c>
      <c r="C37" t="s">
        <v>2614</v>
      </c>
      <c r="D37" t="s">
        <v>11475</v>
      </c>
    </row>
    <row r="38" spans="1:4">
      <c r="A38" t="s">
        <v>11476</v>
      </c>
      <c r="B38" t="s">
        <v>11477</v>
      </c>
      <c r="C38" t="s">
        <v>2614</v>
      </c>
      <c r="D38" t="s">
        <v>11478</v>
      </c>
    </row>
    <row r="39" spans="1:4">
      <c r="A39" t="s">
        <v>11479</v>
      </c>
      <c r="B39" t="s">
        <v>11480</v>
      </c>
      <c r="C39" t="s">
        <v>2614</v>
      </c>
      <c r="D39" t="s">
        <v>11481</v>
      </c>
    </row>
    <row r="40" spans="1:4">
      <c r="A40" t="s">
        <v>11482</v>
      </c>
      <c r="B40" t="s">
        <v>11483</v>
      </c>
      <c r="C40" t="s">
        <v>2614</v>
      </c>
      <c r="D40" t="s">
        <v>11408</v>
      </c>
    </row>
    <row r="41" spans="1:4">
      <c r="A41" t="s">
        <v>11484</v>
      </c>
      <c r="B41" t="s">
        <v>11485</v>
      </c>
      <c r="C41" t="s">
        <v>2614</v>
      </c>
      <c r="D41" t="s">
        <v>11486</v>
      </c>
    </row>
    <row r="42" spans="1:4">
      <c r="A42" t="s">
        <v>11487</v>
      </c>
      <c r="B42" t="s">
        <v>11488</v>
      </c>
      <c r="C42" t="s">
        <v>2614</v>
      </c>
      <c r="D42" t="s">
        <v>11489</v>
      </c>
    </row>
    <row r="43" spans="1:4">
      <c r="A43" t="s">
        <v>11490</v>
      </c>
      <c r="B43" t="s">
        <v>11491</v>
      </c>
      <c r="C43" t="s">
        <v>2614</v>
      </c>
      <c r="D43" t="s">
        <v>11492</v>
      </c>
    </row>
    <row r="44" spans="1:4">
      <c r="A44" t="s">
        <v>11493</v>
      </c>
      <c r="B44" t="s">
        <v>11494</v>
      </c>
      <c r="C44" t="s">
        <v>2614</v>
      </c>
      <c r="D44" t="s">
        <v>11408</v>
      </c>
    </row>
    <row r="45" spans="1:4">
      <c r="A45" t="s">
        <v>11495</v>
      </c>
      <c r="B45" t="s">
        <v>11496</v>
      </c>
      <c r="C45" t="s">
        <v>2614</v>
      </c>
      <c r="D45" t="s">
        <v>11497</v>
      </c>
    </row>
    <row r="46" spans="1:4">
      <c r="A46" t="s">
        <v>11498</v>
      </c>
      <c r="B46" t="s">
        <v>11499</v>
      </c>
      <c r="C46" t="s">
        <v>2614</v>
      </c>
      <c r="D46" t="s">
        <v>11500</v>
      </c>
    </row>
    <row r="47" spans="1:4">
      <c r="A47" t="s">
        <v>11501</v>
      </c>
      <c r="B47" t="s">
        <v>11502</v>
      </c>
      <c r="C47" t="s">
        <v>2614</v>
      </c>
      <c r="D47" t="s">
        <v>11408</v>
      </c>
    </row>
    <row r="48" spans="1:4">
      <c r="A48" t="s">
        <v>11503</v>
      </c>
      <c r="B48" t="s">
        <v>11504</v>
      </c>
      <c r="C48" t="s">
        <v>2614</v>
      </c>
      <c r="D48" t="s">
        <v>11408</v>
      </c>
    </row>
    <row r="49" spans="1:4">
      <c r="A49" t="s">
        <v>11505</v>
      </c>
      <c r="B49" t="s">
        <v>11506</v>
      </c>
      <c r="C49" t="s">
        <v>2614</v>
      </c>
      <c r="D49" t="s">
        <v>11408</v>
      </c>
    </row>
    <row r="50" spans="1:4">
      <c r="A50" t="s">
        <v>11507</v>
      </c>
      <c r="B50" t="s">
        <v>11508</v>
      </c>
      <c r="C50" t="s">
        <v>2614</v>
      </c>
      <c r="D50" t="s">
        <v>11408</v>
      </c>
    </row>
    <row r="51" spans="1:4">
      <c r="A51" t="s">
        <v>11509</v>
      </c>
      <c r="B51" t="s">
        <v>11510</v>
      </c>
      <c r="C51" t="s">
        <v>2614</v>
      </c>
      <c r="D51" t="s">
        <v>11408</v>
      </c>
    </row>
    <row r="52" spans="1:4">
      <c r="A52" t="s">
        <v>11511</v>
      </c>
      <c r="B52" t="s">
        <v>11512</v>
      </c>
      <c r="C52" t="s">
        <v>2614</v>
      </c>
      <c r="D52" t="s">
        <v>11408</v>
      </c>
    </row>
    <row r="53" spans="1:4">
      <c r="A53" t="s">
        <v>3683</v>
      </c>
      <c r="B53" t="s">
        <v>3684</v>
      </c>
      <c r="C53" t="s">
        <v>2614</v>
      </c>
      <c r="D53" t="s">
        <v>3685</v>
      </c>
    </row>
    <row r="54" spans="1:4">
      <c r="A54" t="s">
        <v>3686</v>
      </c>
      <c r="B54" t="s">
        <v>3687</v>
      </c>
      <c r="C54" t="s">
        <v>2614</v>
      </c>
      <c r="D54" t="s">
        <v>3688</v>
      </c>
    </row>
    <row r="55" spans="1:4">
      <c r="A55" t="s">
        <v>3689</v>
      </c>
      <c r="B55" t="s">
        <v>3690</v>
      </c>
      <c r="C55" t="s">
        <v>2614</v>
      </c>
      <c r="D55" t="s">
        <v>3691</v>
      </c>
    </row>
    <row r="56" spans="1:4">
      <c r="A56" t="s">
        <v>3692</v>
      </c>
      <c r="B56" t="s">
        <v>3693</v>
      </c>
      <c r="C56" t="s">
        <v>2614</v>
      </c>
      <c r="D56" t="s">
        <v>3694</v>
      </c>
    </row>
    <row r="57" spans="1:4">
      <c r="A57" t="s">
        <v>3695</v>
      </c>
      <c r="B57" t="s">
        <v>3696</v>
      </c>
      <c r="C57" t="s">
        <v>2614</v>
      </c>
      <c r="D57" t="s">
        <v>3697</v>
      </c>
    </row>
    <row r="58" spans="1:4">
      <c r="A58" t="s">
        <v>3698</v>
      </c>
      <c r="B58" t="s">
        <v>3699</v>
      </c>
      <c r="C58" t="s">
        <v>2614</v>
      </c>
      <c r="D58" t="s">
        <v>3700</v>
      </c>
    </row>
    <row r="59" spans="1:4">
      <c r="A59" t="s">
        <v>3701</v>
      </c>
      <c r="B59" t="s">
        <v>3702</v>
      </c>
      <c r="C59" t="s">
        <v>2614</v>
      </c>
      <c r="D59" t="s">
        <v>3703</v>
      </c>
    </row>
    <row r="60" spans="1:4">
      <c r="A60" t="s">
        <v>3704</v>
      </c>
      <c r="B60" t="s">
        <v>3705</v>
      </c>
      <c r="C60" t="s">
        <v>2614</v>
      </c>
      <c r="D60" t="s">
        <v>3706</v>
      </c>
    </row>
    <row r="61" spans="1:4">
      <c r="A61" t="s">
        <v>3707</v>
      </c>
      <c r="B61" t="s">
        <v>3708</v>
      </c>
      <c r="C61" t="s">
        <v>2614</v>
      </c>
      <c r="D61" t="s">
        <v>3709</v>
      </c>
    </row>
    <row r="62" spans="1:4">
      <c r="A62" t="s">
        <v>3710</v>
      </c>
      <c r="B62" t="s">
        <v>3711</v>
      </c>
      <c r="C62" t="s">
        <v>2614</v>
      </c>
      <c r="D62" t="s">
        <v>3712</v>
      </c>
    </row>
    <row r="63" spans="1:4">
      <c r="A63" t="s">
        <v>3713</v>
      </c>
      <c r="B63" t="s">
        <v>3714</v>
      </c>
      <c r="C63" t="s">
        <v>2614</v>
      </c>
      <c r="D63" t="s">
        <v>206</v>
      </c>
    </row>
    <row r="64" spans="1:4">
      <c r="A64" t="s">
        <v>3715</v>
      </c>
      <c r="B64" t="s">
        <v>3716</v>
      </c>
      <c r="C64" t="s">
        <v>2614</v>
      </c>
      <c r="D64" t="s">
        <v>206</v>
      </c>
    </row>
    <row r="65" spans="1:4">
      <c r="A65" t="s">
        <v>3717</v>
      </c>
      <c r="B65" t="s">
        <v>3718</v>
      </c>
      <c r="C65" t="s">
        <v>2614</v>
      </c>
      <c r="D65" t="s">
        <v>206</v>
      </c>
    </row>
    <row r="66" spans="1:4">
      <c r="A66" t="s">
        <v>3719</v>
      </c>
      <c r="B66" t="s">
        <v>3720</v>
      </c>
      <c r="C66" t="s">
        <v>2614</v>
      </c>
      <c r="D66" t="s">
        <v>3721</v>
      </c>
    </row>
    <row r="67" spans="1:4">
      <c r="A67" t="s">
        <v>3722</v>
      </c>
      <c r="B67" t="s">
        <v>3723</v>
      </c>
      <c r="C67" t="s">
        <v>2614</v>
      </c>
      <c r="D67" t="s">
        <v>3724</v>
      </c>
    </row>
    <row r="68" spans="1:4">
      <c r="A68" t="s">
        <v>3725</v>
      </c>
      <c r="B68" t="s">
        <v>3726</v>
      </c>
      <c r="C68" t="s">
        <v>2614</v>
      </c>
      <c r="D68" t="s">
        <v>206</v>
      </c>
    </row>
    <row r="69" spans="1:4">
      <c r="A69" t="s">
        <v>3727</v>
      </c>
      <c r="B69" t="s">
        <v>3728</v>
      </c>
      <c r="C69" t="s">
        <v>2614</v>
      </c>
      <c r="D69" t="s">
        <v>3729</v>
      </c>
    </row>
    <row r="70" spans="1:4">
      <c r="A70" t="s">
        <v>3730</v>
      </c>
      <c r="B70" t="s">
        <v>3731</v>
      </c>
      <c r="C70" t="s">
        <v>2614</v>
      </c>
      <c r="D70" t="s">
        <v>206</v>
      </c>
    </row>
    <row r="71" spans="1:4">
      <c r="A71" t="s">
        <v>3732</v>
      </c>
      <c r="B71" t="s">
        <v>3733</v>
      </c>
      <c r="C71" t="s">
        <v>2614</v>
      </c>
      <c r="D71" t="s">
        <v>3734</v>
      </c>
    </row>
    <row r="72" spans="1:4">
      <c r="A72" t="s">
        <v>3735</v>
      </c>
      <c r="B72" t="s">
        <v>3736</v>
      </c>
      <c r="C72" t="s">
        <v>2614</v>
      </c>
      <c r="D72" t="s">
        <v>3737</v>
      </c>
    </row>
    <row r="73" spans="1:4">
      <c r="A73" t="s">
        <v>3738</v>
      </c>
      <c r="B73" t="s">
        <v>3739</v>
      </c>
      <c r="C73" t="s">
        <v>2614</v>
      </c>
      <c r="D73" t="s">
        <v>206</v>
      </c>
    </row>
    <row r="74" spans="1:4">
      <c r="A74" t="s">
        <v>3740</v>
      </c>
      <c r="B74" t="s">
        <v>3741</v>
      </c>
      <c r="C74" t="s">
        <v>2614</v>
      </c>
      <c r="D74" t="s">
        <v>3742</v>
      </c>
    </row>
    <row r="75" spans="1:4">
      <c r="A75" t="s">
        <v>3743</v>
      </c>
      <c r="B75" t="s">
        <v>3744</v>
      </c>
      <c r="C75" t="s">
        <v>2614</v>
      </c>
      <c r="D75" t="s">
        <v>206</v>
      </c>
    </row>
    <row r="76" spans="1:4">
      <c r="B76" t="s">
        <v>3745</v>
      </c>
      <c r="C76" t="s">
        <v>2614</v>
      </c>
    </row>
    <row r="77" spans="1:4">
      <c r="B77" t="s">
        <v>3746</v>
      </c>
      <c r="C77" t="s">
        <v>2614</v>
      </c>
    </row>
    <row r="78" spans="1:4">
      <c r="B78" t="s">
        <v>3747</v>
      </c>
      <c r="C78" t="s">
        <v>2614</v>
      </c>
    </row>
    <row r="79" spans="1:4">
      <c r="B79" t="s">
        <v>3748</v>
      </c>
      <c r="C79" t="s">
        <v>2614</v>
      </c>
    </row>
    <row r="80" spans="1:4">
      <c r="B80" t="s">
        <v>3749</v>
      </c>
      <c r="C80" t="s">
        <v>2614</v>
      </c>
    </row>
    <row r="81" spans="1:4">
      <c r="B81" t="s">
        <v>3750</v>
      </c>
      <c r="C81" t="s">
        <v>2614</v>
      </c>
    </row>
    <row r="82" spans="1:4">
      <c r="B82" t="s">
        <v>3751</v>
      </c>
      <c r="C82" t="s">
        <v>2614</v>
      </c>
    </row>
    <row r="83" spans="1:4">
      <c r="B83" t="s">
        <v>3752</v>
      </c>
      <c r="C83" t="s">
        <v>2614</v>
      </c>
    </row>
    <row r="84" spans="1:4">
      <c r="B84" t="s">
        <v>3754</v>
      </c>
      <c r="C84" t="s">
        <v>2614</v>
      </c>
      <c r="D84" t="s">
        <v>3755</v>
      </c>
    </row>
    <row r="85" spans="1:4">
      <c r="A85" t="s">
        <v>3756</v>
      </c>
      <c r="B85" t="s">
        <v>3757</v>
      </c>
      <c r="C85" t="s">
        <v>2614</v>
      </c>
      <c r="D85" t="s">
        <v>3758</v>
      </c>
    </row>
    <row r="86" spans="1:4">
      <c r="A86" t="s">
        <v>3759</v>
      </c>
      <c r="B86" t="s">
        <v>3760</v>
      </c>
      <c r="C86" t="s">
        <v>2614</v>
      </c>
      <c r="D86" t="s">
        <v>3761</v>
      </c>
    </row>
    <row r="87" spans="1:4">
      <c r="A87" t="s">
        <v>3762</v>
      </c>
      <c r="B87" t="s">
        <v>3763</v>
      </c>
      <c r="C87" t="s">
        <v>2614</v>
      </c>
      <c r="D87" t="s">
        <v>3764</v>
      </c>
    </row>
    <row r="88" spans="1:4">
      <c r="B88" t="s">
        <v>3766</v>
      </c>
      <c r="C88" t="s">
        <v>2614</v>
      </c>
      <c r="D88" t="s">
        <v>3767</v>
      </c>
    </row>
    <row r="89" spans="1:4">
      <c r="B89" t="s">
        <v>3769</v>
      </c>
      <c r="C89" t="s">
        <v>2614</v>
      </c>
      <c r="D89" t="s">
        <v>3770</v>
      </c>
    </row>
    <row r="90" spans="1:4">
      <c r="A90" t="s">
        <v>3771</v>
      </c>
      <c r="B90" t="s">
        <v>3772</v>
      </c>
      <c r="C90" t="s">
        <v>2614</v>
      </c>
      <c r="D90" t="s">
        <v>3773</v>
      </c>
    </row>
    <row r="91" spans="1:4">
      <c r="B91" t="s">
        <v>3775</v>
      </c>
      <c r="C91" t="s">
        <v>2614</v>
      </c>
      <c r="D91" t="s">
        <v>3776</v>
      </c>
    </row>
    <row r="92" spans="1:4">
      <c r="A92" t="s">
        <v>3777</v>
      </c>
      <c r="B92" t="s">
        <v>3778</v>
      </c>
      <c r="C92" t="s">
        <v>2614</v>
      </c>
      <c r="D92" t="s">
        <v>3779</v>
      </c>
    </row>
    <row r="93" spans="1:4">
      <c r="A93" t="s">
        <v>3780</v>
      </c>
      <c r="B93" t="s">
        <v>3781</v>
      </c>
      <c r="C93" t="s">
        <v>2614</v>
      </c>
      <c r="D93" t="s">
        <v>3782</v>
      </c>
    </row>
    <row r="94" spans="1:4">
      <c r="B94" t="s">
        <v>3784</v>
      </c>
      <c r="C94" t="s">
        <v>2614</v>
      </c>
      <c r="D94" t="s">
        <v>3785</v>
      </c>
    </row>
    <row r="95" spans="1:4">
      <c r="B95" t="s">
        <v>3787</v>
      </c>
      <c r="C95" t="s">
        <v>2614</v>
      </c>
      <c r="D95" t="s">
        <v>3788</v>
      </c>
    </row>
    <row r="96" spans="1:4">
      <c r="B96" t="s">
        <v>3790</v>
      </c>
      <c r="C96" t="s">
        <v>2614</v>
      </c>
      <c r="D96" t="s">
        <v>3791</v>
      </c>
    </row>
    <row r="97" spans="1:4">
      <c r="B97" t="s">
        <v>3793</v>
      </c>
      <c r="C97" t="s">
        <v>2614</v>
      </c>
      <c r="D97" t="s">
        <v>3794</v>
      </c>
    </row>
    <row r="98" spans="1:4">
      <c r="B98" t="s">
        <v>3796</v>
      </c>
      <c r="C98" t="s">
        <v>2614</v>
      </c>
      <c r="D98" t="s">
        <v>3797</v>
      </c>
    </row>
    <row r="99" spans="1:4">
      <c r="B99" t="s">
        <v>3799</v>
      </c>
      <c r="C99" t="s">
        <v>2614</v>
      </c>
      <c r="D99" t="s">
        <v>3800</v>
      </c>
    </row>
    <row r="100" spans="1:4">
      <c r="B100" t="s">
        <v>3802</v>
      </c>
      <c r="C100" t="s">
        <v>2614</v>
      </c>
      <c r="D100" t="s">
        <v>3803</v>
      </c>
    </row>
    <row r="101" spans="1:4">
      <c r="B101" t="s">
        <v>3805</v>
      </c>
      <c r="C101" t="s">
        <v>2614</v>
      </c>
      <c r="D101" t="s">
        <v>3806</v>
      </c>
    </row>
    <row r="102" spans="1:4">
      <c r="B102" t="s">
        <v>3808</v>
      </c>
      <c r="C102" t="s">
        <v>2614</v>
      </c>
      <c r="D102" t="s">
        <v>3809</v>
      </c>
    </row>
    <row r="103" spans="1:4">
      <c r="B103" t="s">
        <v>3811</v>
      </c>
      <c r="C103" t="s">
        <v>2614</v>
      </c>
      <c r="D103" t="s">
        <v>3812</v>
      </c>
    </row>
    <row r="104" spans="1:4">
      <c r="B104" t="s">
        <v>3814</v>
      </c>
      <c r="C104" t="s">
        <v>2614</v>
      </c>
      <c r="D104" t="s">
        <v>3815</v>
      </c>
    </row>
    <row r="105" spans="1:4">
      <c r="B105" t="s">
        <v>3817</v>
      </c>
      <c r="C105" t="s">
        <v>2614</v>
      </c>
      <c r="D105" t="s">
        <v>3818</v>
      </c>
    </row>
    <row r="106" spans="1:4">
      <c r="B106" t="s">
        <v>3820</v>
      </c>
      <c r="C106" t="s">
        <v>2614</v>
      </c>
      <c r="D106" t="s">
        <v>3821</v>
      </c>
    </row>
    <row r="107" spans="1:4">
      <c r="A107" t="s">
        <v>3822</v>
      </c>
      <c r="B107" t="s">
        <v>3823</v>
      </c>
      <c r="C107" t="s">
        <v>2614</v>
      </c>
      <c r="D107" t="s">
        <v>3824</v>
      </c>
    </row>
    <row r="108" spans="1:4">
      <c r="A108" t="s">
        <v>3825</v>
      </c>
      <c r="B108" t="s">
        <v>3826</v>
      </c>
      <c r="C108" t="s">
        <v>2614</v>
      </c>
      <c r="D108" t="s">
        <v>3827</v>
      </c>
    </row>
    <row r="109" spans="1:4">
      <c r="A109" t="s">
        <v>3828</v>
      </c>
      <c r="B109" t="s">
        <v>3829</v>
      </c>
      <c r="C109" t="s">
        <v>2614</v>
      </c>
      <c r="D109" t="s">
        <v>3830</v>
      </c>
    </row>
    <row r="110" spans="1:4">
      <c r="A110" t="s">
        <v>3831</v>
      </c>
      <c r="B110" t="s">
        <v>3832</v>
      </c>
      <c r="C110" t="s">
        <v>2614</v>
      </c>
      <c r="D110" t="s">
        <v>3833</v>
      </c>
    </row>
    <row r="111" spans="1:4">
      <c r="B111" t="s">
        <v>3835</v>
      </c>
      <c r="C111" t="s">
        <v>2614</v>
      </c>
      <c r="D111" t="s">
        <v>3836</v>
      </c>
    </row>
    <row r="112" spans="1:4">
      <c r="B112" t="s">
        <v>3838</v>
      </c>
      <c r="C112" t="s">
        <v>2614</v>
      </c>
      <c r="D112" t="s">
        <v>3839</v>
      </c>
    </row>
    <row r="113" spans="1:4">
      <c r="B113" t="s">
        <v>3841</v>
      </c>
      <c r="C113" t="s">
        <v>2614</v>
      </c>
      <c r="D113" t="s">
        <v>3842</v>
      </c>
    </row>
    <row r="114" spans="1:4">
      <c r="B114" t="s">
        <v>3844</v>
      </c>
      <c r="C114" t="s">
        <v>2614</v>
      </c>
      <c r="D114" t="s">
        <v>3845</v>
      </c>
    </row>
    <row r="115" spans="1:4">
      <c r="B115" t="s">
        <v>3847</v>
      </c>
      <c r="C115" t="s">
        <v>2614</v>
      </c>
      <c r="D115" t="s">
        <v>3848</v>
      </c>
    </row>
    <row r="116" spans="1:4">
      <c r="B116" t="s">
        <v>3850</v>
      </c>
      <c r="C116" t="s">
        <v>2614</v>
      </c>
      <c r="D116" t="s">
        <v>3851</v>
      </c>
    </row>
    <row r="117" spans="1:4">
      <c r="B117" t="s">
        <v>3853</v>
      </c>
      <c r="C117" t="s">
        <v>2614</v>
      </c>
      <c r="D117" t="s">
        <v>3854</v>
      </c>
    </row>
    <row r="118" spans="1:4">
      <c r="B118" t="s">
        <v>3856</v>
      </c>
      <c r="C118" t="s">
        <v>2614</v>
      </c>
      <c r="D118" t="s">
        <v>3857</v>
      </c>
    </row>
    <row r="119" spans="1:4">
      <c r="B119" t="s">
        <v>3859</v>
      </c>
      <c r="C119" t="s">
        <v>2614</v>
      </c>
      <c r="D119" t="s">
        <v>3860</v>
      </c>
    </row>
    <row r="120" spans="1:4">
      <c r="A120" t="s">
        <v>3861</v>
      </c>
      <c r="B120" t="s">
        <v>3862</v>
      </c>
      <c r="C120" t="s">
        <v>2614</v>
      </c>
      <c r="D120" t="s">
        <v>3863</v>
      </c>
    </row>
    <row r="121" spans="1:4">
      <c r="A121" t="s">
        <v>3864</v>
      </c>
      <c r="B121" t="s">
        <v>3865</v>
      </c>
      <c r="C121" t="s">
        <v>2614</v>
      </c>
      <c r="D121" t="s">
        <v>3866</v>
      </c>
    </row>
    <row r="122" spans="1:4">
      <c r="B122" t="s">
        <v>3868</v>
      </c>
      <c r="C122" t="s">
        <v>2614</v>
      </c>
      <c r="D122" t="s">
        <v>3869</v>
      </c>
    </row>
    <row r="123" spans="1:4">
      <c r="B123" t="s">
        <v>3871</v>
      </c>
      <c r="C123" t="s">
        <v>2614</v>
      </c>
      <c r="D123" t="s">
        <v>3872</v>
      </c>
    </row>
    <row r="124" spans="1:4">
      <c r="B124" t="s">
        <v>3874</v>
      </c>
      <c r="C124" t="s">
        <v>2614</v>
      </c>
      <c r="D124" t="s">
        <v>3875</v>
      </c>
    </row>
    <row r="125" spans="1:4">
      <c r="B125" t="s">
        <v>3877</v>
      </c>
      <c r="C125" t="s">
        <v>2614</v>
      </c>
      <c r="D125" t="s">
        <v>3878</v>
      </c>
    </row>
    <row r="126" spans="1:4">
      <c r="B126" t="s">
        <v>3880</v>
      </c>
      <c r="C126" t="s">
        <v>2614</v>
      </c>
      <c r="D126" t="s">
        <v>3881</v>
      </c>
    </row>
    <row r="127" spans="1:4">
      <c r="B127" t="s">
        <v>3883</v>
      </c>
      <c r="C127" t="s">
        <v>2614</v>
      </c>
      <c r="D127" t="s">
        <v>3884</v>
      </c>
    </row>
    <row r="128" spans="1:4">
      <c r="A128" t="s">
        <v>3885</v>
      </c>
      <c r="B128" t="s">
        <v>3886</v>
      </c>
      <c r="C128" t="s">
        <v>2614</v>
      </c>
      <c r="D128" t="s">
        <v>3887</v>
      </c>
    </row>
    <row r="129" spans="1:4">
      <c r="A129" t="s">
        <v>3888</v>
      </c>
      <c r="B129" t="s">
        <v>3889</v>
      </c>
      <c r="C129" t="s">
        <v>2614</v>
      </c>
      <c r="D129" t="s">
        <v>3890</v>
      </c>
    </row>
    <row r="130" spans="1:4">
      <c r="B130" t="s">
        <v>3892</v>
      </c>
      <c r="C130" t="s">
        <v>2614</v>
      </c>
      <c r="D130" t="s">
        <v>3893</v>
      </c>
    </row>
    <row r="131" spans="1:4">
      <c r="B131" t="s">
        <v>3895</v>
      </c>
      <c r="C131" t="s">
        <v>2614</v>
      </c>
      <c r="D131" t="s">
        <v>3896</v>
      </c>
    </row>
    <row r="132" spans="1:4">
      <c r="B132" t="s">
        <v>3898</v>
      </c>
      <c r="C132" t="s">
        <v>2614</v>
      </c>
      <c r="D132" t="s">
        <v>3899</v>
      </c>
    </row>
    <row r="133" spans="1:4">
      <c r="B133" t="s">
        <v>3901</v>
      </c>
      <c r="C133" t="s">
        <v>2614</v>
      </c>
      <c r="D133" t="s">
        <v>3902</v>
      </c>
    </row>
    <row r="134" spans="1:4">
      <c r="B134" t="s">
        <v>3904</v>
      </c>
      <c r="C134" t="s">
        <v>2614</v>
      </c>
      <c r="D134" t="s">
        <v>3905</v>
      </c>
    </row>
    <row r="135" spans="1:4">
      <c r="B135" t="s">
        <v>3907</v>
      </c>
      <c r="C135" t="s">
        <v>2614</v>
      </c>
      <c r="D135" t="s">
        <v>3908</v>
      </c>
    </row>
    <row r="136" spans="1:4">
      <c r="B136" t="s">
        <v>3910</v>
      </c>
      <c r="C136" t="s">
        <v>2614</v>
      </c>
      <c r="D136" t="s">
        <v>3911</v>
      </c>
    </row>
    <row r="137" spans="1:4">
      <c r="B137" t="s">
        <v>3913</v>
      </c>
      <c r="C137" t="s">
        <v>2614</v>
      </c>
      <c r="D137" t="s">
        <v>3914</v>
      </c>
    </row>
    <row r="138" spans="1:4">
      <c r="B138" t="s">
        <v>3916</v>
      </c>
      <c r="C138" t="s">
        <v>2614</v>
      </c>
      <c r="D138" t="s">
        <v>3917</v>
      </c>
    </row>
    <row r="139" spans="1:4">
      <c r="B139" t="s">
        <v>3919</v>
      </c>
      <c r="C139" t="s">
        <v>2614</v>
      </c>
      <c r="D139" t="s">
        <v>3920</v>
      </c>
    </row>
    <row r="140" spans="1:4">
      <c r="B140" t="s">
        <v>3922</v>
      </c>
      <c r="C140" t="s">
        <v>2614</v>
      </c>
      <c r="D140" t="s">
        <v>3923</v>
      </c>
    </row>
    <row r="141" spans="1:4">
      <c r="B141" t="s">
        <v>3925</v>
      </c>
      <c r="C141" t="s">
        <v>2614</v>
      </c>
      <c r="D141" t="s">
        <v>3926</v>
      </c>
    </row>
    <row r="142" spans="1:4">
      <c r="B142" t="s">
        <v>3928</v>
      </c>
      <c r="C142" t="s">
        <v>2614</v>
      </c>
      <c r="D142" t="s">
        <v>3929</v>
      </c>
    </row>
    <row r="143" spans="1:4">
      <c r="B143" t="s">
        <v>3931</v>
      </c>
      <c r="C143" t="s">
        <v>2614</v>
      </c>
      <c r="D143" t="s">
        <v>3932</v>
      </c>
    </row>
    <row r="144" spans="1:4">
      <c r="B144" t="s">
        <v>3934</v>
      </c>
      <c r="C144" t="s">
        <v>2614</v>
      </c>
      <c r="D144" t="s">
        <v>3935</v>
      </c>
    </row>
    <row r="145" spans="2:4">
      <c r="B145" t="s">
        <v>3937</v>
      </c>
      <c r="C145" t="s">
        <v>2614</v>
      </c>
      <c r="D145" t="s">
        <v>3938</v>
      </c>
    </row>
    <row r="146" spans="2:4">
      <c r="B146" t="s">
        <v>3940</v>
      </c>
      <c r="C146" t="s">
        <v>2614</v>
      </c>
      <c r="D146" t="s">
        <v>3941</v>
      </c>
    </row>
    <row r="147" spans="2:4">
      <c r="B147" t="s">
        <v>3943</v>
      </c>
      <c r="C147" t="s">
        <v>2614</v>
      </c>
      <c r="D147" t="s">
        <v>3944</v>
      </c>
    </row>
    <row r="148" spans="2:4">
      <c r="B148" t="s">
        <v>3946</v>
      </c>
      <c r="C148" t="s">
        <v>2614</v>
      </c>
      <c r="D148" t="s">
        <v>3947</v>
      </c>
    </row>
    <row r="149" spans="2:4">
      <c r="B149" t="s">
        <v>3949</v>
      </c>
      <c r="C149" t="s">
        <v>2614</v>
      </c>
      <c r="D149" t="s">
        <v>3950</v>
      </c>
    </row>
    <row r="150" spans="2:4">
      <c r="B150" t="s">
        <v>3952</v>
      </c>
      <c r="C150" t="s">
        <v>2614</v>
      </c>
      <c r="D150" t="s">
        <v>3953</v>
      </c>
    </row>
    <row r="151" spans="2:4">
      <c r="B151" t="s">
        <v>3955</v>
      </c>
      <c r="C151" t="s">
        <v>2614</v>
      </c>
      <c r="D151" t="s">
        <v>3956</v>
      </c>
    </row>
    <row r="152" spans="2:4">
      <c r="B152" t="s">
        <v>3958</v>
      </c>
      <c r="C152" t="s">
        <v>2614</v>
      </c>
      <c r="D152" t="s">
        <v>3959</v>
      </c>
    </row>
    <row r="153" spans="2:4">
      <c r="B153" t="s">
        <v>3961</v>
      </c>
      <c r="C153" t="s">
        <v>2614</v>
      </c>
      <c r="D153" t="s">
        <v>3962</v>
      </c>
    </row>
    <row r="154" spans="2:4">
      <c r="B154" t="s">
        <v>3964</v>
      </c>
      <c r="C154" t="s">
        <v>2614</v>
      </c>
      <c r="D154" t="s">
        <v>3965</v>
      </c>
    </row>
    <row r="155" spans="2:4">
      <c r="B155" t="s">
        <v>3967</v>
      </c>
      <c r="C155" t="s">
        <v>2614</v>
      </c>
      <c r="D155" t="s">
        <v>3968</v>
      </c>
    </row>
    <row r="156" spans="2:4">
      <c r="B156" t="s">
        <v>3970</v>
      </c>
      <c r="C156" t="s">
        <v>2614</v>
      </c>
      <c r="D156" t="s">
        <v>3971</v>
      </c>
    </row>
    <row r="157" spans="2:4">
      <c r="B157" t="s">
        <v>3973</v>
      </c>
      <c r="C157" t="s">
        <v>2614</v>
      </c>
      <c r="D157" t="s">
        <v>3974</v>
      </c>
    </row>
    <row r="158" spans="2:4">
      <c r="B158" t="s">
        <v>3976</v>
      </c>
      <c r="C158" t="s">
        <v>2614</v>
      </c>
      <c r="D158" t="s">
        <v>3977</v>
      </c>
    </row>
    <row r="159" spans="2:4">
      <c r="B159" t="s">
        <v>3979</v>
      </c>
      <c r="C159" t="s">
        <v>2614</v>
      </c>
      <c r="D159" t="s">
        <v>3980</v>
      </c>
    </row>
    <row r="160" spans="2:4">
      <c r="B160" t="s">
        <v>3982</v>
      </c>
      <c r="C160" t="s">
        <v>2614</v>
      </c>
      <c r="D160" t="s">
        <v>3983</v>
      </c>
    </row>
    <row r="161" spans="1:4">
      <c r="B161" t="s">
        <v>3985</v>
      </c>
      <c r="C161" t="s">
        <v>2614</v>
      </c>
      <c r="D161" t="s">
        <v>3986</v>
      </c>
    </row>
    <row r="162" spans="1:4">
      <c r="B162" t="s">
        <v>3988</v>
      </c>
      <c r="C162" t="s">
        <v>2614</v>
      </c>
      <c r="D162" t="s">
        <v>3989</v>
      </c>
    </row>
    <row r="163" spans="1:4">
      <c r="B163" t="s">
        <v>3991</v>
      </c>
      <c r="C163" t="s">
        <v>2614</v>
      </c>
      <c r="D163" t="s">
        <v>3992</v>
      </c>
    </row>
    <row r="164" spans="1:4">
      <c r="B164" t="s">
        <v>3994</v>
      </c>
      <c r="C164" t="s">
        <v>2614</v>
      </c>
      <c r="D164" t="s">
        <v>3995</v>
      </c>
    </row>
    <row r="165" spans="1:4">
      <c r="B165" t="s">
        <v>3997</v>
      </c>
      <c r="C165" t="s">
        <v>2614</v>
      </c>
      <c r="D165" t="s">
        <v>3998</v>
      </c>
    </row>
    <row r="166" spans="1:4">
      <c r="B166" t="s">
        <v>4000</v>
      </c>
      <c r="C166" t="s">
        <v>2614</v>
      </c>
      <c r="D166" t="s">
        <v>4001</v>
      </c>
    </row>
    <row r="167" spans="1:4">
      <c r="B167" t="s">
        <v>4003</v>
      </c>
      <c r="C167" t="s">
        <v>2614</v>
      </c>
      <c r="D167" t="s">
        <v>4004</v>
      </c>
    </row>
    <row r="168" spans="1:4">
      <c r="B168" t="s">
        <v>4006</v>
      </c>
      <c r="C168" t="s">
        <v>2614</v>
      </c>
      <c r="D168" t="s">
        <v>4007</v>
      </c>
    </row>
    <row r="169" spans="1:4">
      <c r="B169" t="s">
        <v>4009</v>
      </c>
      <c r="C169" t="s">
        <v>2614</v>
      </c>
      <c r="D169" t="s">
        <v>4010</v>
      </c>
    </row>
    <row r="170" spans="1:4">
      <c r="B170" t="s">
        <v>4012</v>
      </c>
      <c r="C170" t="s">
        <v>2614</v>
      </c>
      <c r="D170" t="s">
        <v>4013</v>
      </c>
    </row>
    <row r="171" spans="1:4">
      <c r="B171" t="s">
        <v>4015</v>
      </c>
      <c r="C171" t="s">
        <v>2614</v>
      </c>
      <c r="D171" t="s">
        <v>4016</v>
      </c>
    </row>
    <row r="172" spans="1:4">
      <c r="B172" t="s">
        <v>4018</v>
      </c>
      <c r="C172" t="s">
        <v>2614</v>
      </c>
      <c r="D172" t="s">
        <v>4019</v>
      </c>
    </row>
    <row r="173" spans="1:4">
      <c r="B173" t="s">
        <v>4021</v>
      </c>
      <c r="C173" t="s">
        <v>2614</v>
      </c>
      <c r="D173" t="s">
        <v>4022</v>
      </c>
    </row>
    <row r="174" spans="1:4">
      <c r="B174" t="s">
        <v>4024</v>
      </c>
      <c r="C174" t="s">
        <v>2614</v>
      </c>
      <c r="D174" t="s">
        <v>4025</v>
      </c>
    </row>
    <row r="175" spans="1:4">
      <c r="A175" t="s">
        <v>4026</v>
      </c>
      <c r="B175" t="s">
        <v>4027</v>
      </c>
      <c r="C175" t="s">
        <v>2614</v>
      </c>
      <c r="D175" t="s">
        <v>4028</v>
      </c>
    </row>
    <row r="176" spans="1:4">
      <c r="A176" t="s">
        <v>4029</v>
      </c>
      <c r="B176" t="s">
        <v>4030</v>
      </c>
      <c r="C176" t="s">
        <v>2614</v>
      </c>
      <c r="D176" t="s">
        <v>4031</v>
      </c>
    </row>
    <row r="177" spans="1:4">
      <c r="B177" t="s">
        <v>4033</v>
      </c>
      <c r="C177" t="s">
        <v>2614</v>
      </c>
      <c r="D177" t="s">
        <v>4034</v>
      </c>
    </row>
    <row r="178" spans="1:4">
      <c r="B178" t="s">
        <v>4036</v>
      </c>
      <c r="C178" t="s">
        <v>2614</v>
      </c>
      <c r="D178" t="s">
        <v>4037</v>
      </c>
    </row>
    <row r="179" spans="1:4">
      <c r="A179" t="s">
        <v>4038</v>
      </c>
      <c r="B179" t="s">
        <v>4039</v>
      </c>
      <c r="C179" t="s">
        <v>2614</v>
      </c>
      <c r="D179" t="s">
        <v>4040</v>
      </c>
    </row>
    <row r="180" spans="1:4">
      <c r="A180" t="s">
        <v>4041</v>
      </c>
      <c r="B180" t="s">
        <v>4042</v>
      </c>
      <c r="C180" t="s">
        <v>2614</v>
      </c>
      <c r="D180" t="s">
        <v>4043</v>
      </c>
    </row>
    <row r="181" spans="1:4">
      <c r="B181" t="s">
        <v>4045</v>
      </c>
      <c r="C181" t="s">
        <v>2614</v>
      </c>
      <c r="D181" t="s">
        <v>4046</v>
      </c>
    </row>
    <row r="182" spans="1:4">
      <c r="B182" t="s">
        <v>4048</v>
      </c>
      <c r="C182" t="s">
        <v>2614</v>
      </c>
      <c r="D182" t="s">
        <v>4049</v>
      </c>
    </row>
    <row r="183" spans="1:4">
      <c r="A183" t="s">
        <v>4050</v>
      </c>
      <c r="B183" t="s">
        <v>4051</v>
      </c>
      <c r="C183" t="s">
        <v>2614</v>
      </c>
      <c r="D183" t="s">
        <v>4052</v>
      </c>
    </row>
    <row r="184" spans="1:4">
      <c r="A184" t="s">
        <v>4053</v>
      </c>
      <c r="B184" t="s">
        <v>4054</v>
      </c>
      <c r="C184" t="s">
        <v>2614</v>
      </c>
      <c r="D184" t="s">
        <v>4055</v>
      </c>
    </row>
    <row r="185" spans="1:4">
      <c r="B185" t="s">
        <v>4057</v>
      </c>
      <c r="C185" t="s">
        <v>2614</v>
      </c>
      <c r="D185" t="s">
        <v>4058</v>
      </c>
    </row>
    <row r="186" spans="1:4">
      <c r="B186" t="s">
        <v>4060</v>
      </c>
      <c r="C186" t="s">
        <v>2614</v>
      </c>
      <c r="D186" t="s">
        <v>4061</v>
      </c>
    </row>
    <row r="187" spans="1:4">
      <c r="B187" t="s">
        <v>4063</v>
      </c>
      <c r="C187" t="s">
        <v>2614</v>
      </c>
      <c r="D187" t="s">
        <v>4064</v>
      </c>
    </row>
    <row r="188" spans="1:4">
      <c r="B188" t="s">
        <v>4066</v>
      </c>
      <c r="C188" t="s">
        <v>2614</v>
      </c>
      <c r="D188" t="s">
        <v>4067</v>
      </c>
    </row>
    <row r="189" spans="1:4">
      <c r="B189" t="s">
        <v>4069</v>
      </c>
      <c r="C189" t="s">
        <v>2614</v>
      </c>
      <c r="D189" t="s">
        <v>4070</v>
      </c>
    </row>
    <row r="190" spans="1:4">
      <c r="B190" t="s">
        <v>4072</v>
      </c>
      <c r="C190" t="s">
        <v>2614</v>
      </c>
      <c r="D190" t="s">
        <v>4073</v>
      </c>
    </row>
    <row r="191" spans="1:4">
      <c r="B191" t="s">
        <v>4075</v>
      </c>
      <c r="C191" t="s">
        <v>2614</v>
      </c>
      <c r="D191" t="s">
        <v>4076</v>
      </c>
    </row>
    <row r="192" spans="1:4">
      <c r="B192" t="s">
        <v>4078</v>
      </c>
      <c r="C192" t="s">
        <v>2614</v>
      </c>
      <c r="D192" t="s">
        <v>4079</v>
      </c>
    </row>
    <row r="193" spans="2:4">
      <c r="B193" t="s">
        <v>4081</v>
      </c>
      <c r="C193" t="s">
        <v>2614</v>
      </c>
      <c r="D193" t="s">
        <v>4082</v>
      </c>
    </row>
    <row r="194" spans="2:4">
      <c r="B194" t="s">
        <v>4084</v>
      </c>
      <c r="C194" t="s">
        <v>2614</v>
      </c>
      <c r="D194" t="s">
        <v>4085</v>
      </c>
    </row>
    <row r="195" spans="2:4">
      <c r="B195" t="s">
        <v>4087</v>
      </c>
      <c r="C195" t="s">
        <v>2614</v>
      </c>
      <c r="D195" t="s">
        <v>4088</v>
      </c>
    </row>
    <row r="196" spans="2:4">
      <c r="B196" t="s">
        <v>4090</v>
      </c>
      <c r="C196" t="s">
        <v>2614</v>
      </c>
      <c r="D196" t="s">
        <v>4091</v>
      </c>
    </row>
    <row r="197" spans="2:4">
      <c r="B197" t="s">
        <v>4093</v>
      </c>
      <c r="C197" t="s">
        <v>2614</v>
      </c>
      <c r="D197" t="s">
        <v>4094</v>
      </c>
    </row>
    <row r="198" spans="2:4">
      <c r="B198" t="s">
        <v>4096</v>
      </c>
      <c r="C198" t="s">
        <v>2614</v>
      </c>
      <c r="D198" t="s">
        <v>4097</v>
      </c>
    </row>
    <row r="199" spans="2:4">
      <c r="B199" t="s">
        <v>4099</v>
      </c>
      <c r="C199" t="s">
        <v>2614</v>
      </c>
      <c r="D199" t="s">
        <v>4100</v>
      </c>
    </row>
    <row r="200" spans="2:4">
      <c r="B200" t="s">
        <v>4102</v>
      </c>
      <c r="C200" t="s">
        <v>2614</v>
      </c>
      <c r="D200" t="s">
        <v>4103</v>
      </c>
    </row>
    <row r="201" spans="2:4">
      <c r="B201" t="s">
        <v>4105</v>
      </c>
      <c r="C201" t="s">
        <v>2614</v>
      </c>
      <c r="D201" t="s">
        <v>4106</v>
      </c>
    </row>
    <row r="202" spans="2:4">
      <c r="B202" t="s">
        <v>4108</v>
      </c>
      <c r="C202" t="s">
        <v>2614</v>
      </c>
      <c r="D202" t="s">
        <v>4109</v>
      </c>
    </row>
    <row r="203" spans="2:4">
      <c r="B203" t="s">
        <v>4111</v>
      </c>
      <c r="C203" t="s">
        <v>2614</v>
      </c>
      <c r="D203" t="s">
        <v>4112</v>
      </c>
    </row>
    <row r="204" spans="2:4">
      <c r="B204" t="s">
        <v>4114</v>
      </c>
      <c r="C204" t="s">
        <v>2614</v>
      </c>
      <c r="D204" t="s">
        <v>4115</v>
      </c>
    </row>
    <row r="205" spans="2:4">
      <c r="B205" t="s">
        <v>4117</v>
      </c>
      <c r="C205" t="s">
        <v>2614</v>
      </c>
      <c r="D205" t="s">
        <v>4118</v>
      </c>
    </row>
    <row r="206" spans="2:4">
      <c r="B206" t="s">
        <v>4120</v>
      </c>
      <c r="C206" t="s">
        <v>2614</v>
      </c>
      <c r="D206" t="s">
        <v>4121</v>
      </c>
    </row>
    <row r="207" spans="2:4">
      <c r="B207" t="s">
        <v>4123</v>
      </c>
      <c r="C207" t="s">
        <v>2614</v>
      </c>
      <c r="D207" t="s">
        <v>4124</v>
      </c>
    </row>
    <row r="208" spans="2:4">
      <c r="B208" t="s">
        <v>4126</v>
      </c>
      <c r="C208" t="s">
        <v>2614</v>
      </c>
      <c r="D208" t="s">
        <v>4127</v>
      </c>
    </row>
    <row r="209" spans="1:4">
      <c r="B209" t="s">
        <v>4129</v>
      </c>
      <c r="C209" t="s">
        <v>2614</v>
      </c>
      <c r="D209" t="s">
        <v>4130</v>
      </c>
    </row>
    <row r="210" spans="1:4">
      <c r="B210" t="s">
        <v>4132</v>
      </c>
      <c r="C210" t="s">
        <v>2614</v>
      </c>
      <c r="D210" t="s">
        <v>4133</v>
      </c>
    </row>
    <row r="211" spans="1:4">
      <c r="B211" t="s">
        <v>4135</v>
      </c>
      <c r="C211" t="s">
        <v>2614</v>
      </c>
      <c r="D211" t="s">
        <v>4136</v>
      </c>
    </row>
    <row r="212" spans="1:4">
      <c r="B212" t="s">
        <v>4138</v>
      </c>
      <c r="C212" t="s">
        <v>2614</v>
      </c>
      <c r="D212" t="s">
        <v>4139</v>
      </c>
    </row>
    <row r="213" spans="1:4">
      <c r="B213" t="s">
        <v>4141</v>
      </c>
      <c r="C213" t="s">
        <v>2614</v>
      </c>
      <c r="D213" t="s">
        <v>4142</v>
      </c>
    </row>
    <row r="214" spans="1:4">
      <c r="B214" t="s">
        <v>4144</v>
      </c>
      <c r="C214" t="s">
        <v>2614</v>
      </c>
      <c r="D214" t="s">
        <v>4145</v>
      </c>
    </row>
    <row r="215" spans="1:4">
      <c r="B215" t="s">
        <v>4147</v>
      </c>
      <c r="C215" t="s">
        <v>2614</v>
      </c>
      <c r="D215" t="s">
        <v>4148</v>
      </c>
    </row>
    <row r="216" spans="1:4">
      <c r="B216" t="s">
        <v>4150</v>
      </c>
      <c r="C216" t="s">
        <v>2614</v>
      </c>
      <c r="D216" t="s">
        <v>4151</v>
      </c>
    </row>
    <row r="217" spans="1:4">
      <c r="B217" t="s">
        <v>4153</v>
      </c>
      <c r="C217" t="s">
        <v>2614</v>
      </c>
      <c r="D217" t="s">
        <v>4154</v>
      </c>
    </row>
    <row r="218" spans="1:4">
      <c r="A218" t="s">
        <v>4155</v>
      </c>
      <c r="B218" t="s">
        <v>4156</v>
      </c>
      <c r="C218" t="s">
        <v>2614</v>
      </c>
      <c r="D218" t="s">
        <v>4157</v>
      </c>
    </row>
    <row r="219" spans="1:4">
      <c r="A219" t="s">
        <v>4158</v>
      </c>
      <c r="B219" t="s">
        <v>4159</v>
      </c>
      <c r="C219" t="s">
        <v>2614</v>
      </c>
      <c r="D219" t="s">
        <v>4160</v>
      </c>
    </row>
    <row r="220" spans="1:4">
      <c r="B220" t="s">
        <v>4162</v>
      </c>
      <c r="C220" t="s">
        <v>2614</v>
      </c>
      <c r="D220" t="s">
        <v>4163</v>
      </c>
    </row>
    <row r="221" spans="1:4">
      <c r="B221" t="s">
        <v>4165</v>
      </c>
      <c r="C221" t="s">
        <v>2614</v>
      </c>
      <c r="D221" t="s">
        <v>4166</v>
      </c>
    </row>
    <row r="222" spans="1:4">
      <c r="B222" t="s">
        <v>4168</v>
      </c>
      <c r="C222" t="s">
        <v>2614</v>
      </c>
      <c r="D222" t="s">
        <v>4169</v>
      </c>
    </row>
    <row r="223" spans="1:4">
      <c r="B223" t="s">
        <v>4171</v>
      </c>
      <c r="C223" t="s">
        <v>2614</v>
      </c>
      <c r="D223" t="s">
        <v>4172</v>
      </c>
    </row>
    <row r="224" spans="1:4">
      <c r="A224" t="s">
        <v>4173</v>
      </c>
      <c r="B224" t="s">
        <v>4174</v>
      </c>
      <c r="C224" t="s">
        <v>2614</v>
      </c>
      <c r="D224" t="s">
        <v>4175</v>
      </c>
    </row>
    <row r="225" spans="1:4">
      <c r="B225" t="s">
        <v>4177</v>
      </c>
      <c r="C225" t="s">
        <v>2614</v>
      </c>
      <c r="D225" t="s">
        <v>4178</v>
      </c>
    </row>
    <row r="226" spans="1:4">
      <c r="B226" t="s">
        <v>4180</v>
      </c>
      <c r="C226" t="s">
        <v>2614</v>
      </c>
      <c r="D226" t="s">
        <v>4181</v>
      </c>
    </row>
    <row r="227" spans="1:4">
      <c r="B227" t="s">
        <v>4183</v>
      </c>
      <c r="C227" t="s">
        <v>2614</v>
      </c>
      <c r="D227" t="s">
        <v>4184</v>
      </c>
    </row>
    <row r="228" spans="1:4">
      <c r="B228" t="s">
        <v>4186</v>
      </c>
      <c r="C228" t="s">
        <v>2614</v>
      </c>
      <c r="D228" t="s">
        <v>4187</v>
      </c>
    </row>
    <row r="229" spans="1:4">
      <c r="A229" t="s">
        <v>4188</v>
      </c>
      <c r="B229" t="s">
        <v>4189</v>
      </c>
      <c r="C229" t="s">
        <v>2614</v>
      </c>
      <c r="D229" t="s">
        <v>206</v>
      </c>
    </row>
    <row r="230" spans="1:4">
      <c r="A230" t="s">
        <v>4190</v>
      </c>
      <c r="B230" t="s">
        <v>4191</v>
      </c>
      <c r="C230" t="s">
        <v>2614</v>
      </c>
      <c r="D230" t="s">
        <v>206</v>
      </c>
    </row>
    <row r="231" spans="1:4">
      <c r="A231" t="s">
        <v>4192</v>
      </c>
      <c r="B231" t="s">
        <v>4193</v>
      </c>
      <c r="C231" t="s">
        <v>2614</v>
      </c>
      <c r="D231" t="s">
        <v>206</v>
      </c>
    </row>
    <row r="232" spans="1:4">
      <c r="A232" t="s">
        <v>4194</v>
      </c>
      <c r="B232" t="s">
        <v>4195</v>
      </c>
      <c r="C232" t="s">
        <v>2614</v>
      </c>
      <c r="D232" t="s">
        <v>206</v>
      </c>
    </row>
    <row r="233" spans="1:4">
      <c r="A233" t="s">
        <v>4196</v>
      </c>
      <c r="B233" t="s">
        <v>4197</v>
      </c>
      <c r="C233" t="s">
        <v>2614</v>
      </c>
      <c r="D233" t="s">
        <v>206</v>
      </c>
    </row>
    <row r="234" spans="1:4">
      <c r="A234" t="s">
        <v>4198</v>
      </c>
      <c r="B234" t="s">
        <v>4199</v>
      </c>
      <c r="C234" t="s">
        <v>2614</v>
      </c>
      <c r="D234" t="s">
        <v>206</v>
      </c>
    </row>
    <row r="235" spans="1:4">
      <c r="A235" t="s">
        <v>4200</v>
      </c>
      <c r="B235" t="s">
        <v>4201</v>
      </c>
      <c r="C235" t="s">
        <v>2614</v>
      </c>
      <c r="D235" t="s">
        <v>206</v>
      </c>
    </row>
    <row r="236" spans="1:4">
      <c r="A236" t="s">
        <v>4202</v>
      </c>
      <c r="B236" t="s">
        <v>4203</v>
      </c>
      <c r="C236" t="s">
        <v>2614</v>
      </c>
      <c r="D236" t="s">
        <v>206</v>
      </c>
    </row>
    <row r="237" spans="1:4">
      <c r="A237" t="s">
        <v>4204</v>
      </c>
      <c r="B237" t="s">
        <v>4205</v>
      </c>
      <c r="C237" t="s">
        <v>2614</v>
      </c>
      <c r="D237" t="s">
        <v>206</v>
      </c>
    </row>
    <row r="238" spans="1:4">
      <c r="A238" t="s">
        <v>4206</v>
      </c>
      <c r="B238" t="s">
        <v>4207</v>
      </c>
      <c r="C238" t="s">
        <v>2614</v>
      </c>
      <c r="D238" t="s">
        <v>206</v>
      </c>
    </row>
    <row r="239" spans="1:4">
      <c r="A239" t="s">
        <v>4208</v>
      </c>
      <c r="B239" t="s">
        <v>4209</v>
      </c>
      <c r="C239" t="s">
        <v>2614</v>
      </c>
      <c r="D239" t="s">
        <v>206</v>
      </c>
    </row>
    <row r="240" spans="1:4">
      <c r="A240" t="s">
        <v>4210</v>
      </c>
      <c r="B240" t="s">
        <v>4211</v>
      </c>
      <c r="C240" t="s">
        <v>2614</v>
      </c>
      <c r="D240" t="s">
        <v>206</v>
      </c>
    </row>
    <row r="241" spans="1:4">
      <c r="A241" t="s">
        <v>4212</v>
      </c>
      <c r="B241" t="s">
        <v>4213</v>
      </c>
      <c r="C241" t="s">
        <v>2614</v>
      </c>
      <c r="D241" t="s">
        <v>206</v>
      </c>
    </row>
    <row r="242" spans="1:4">
      <c r="A242" t="s">
        <v>4214</v>
      </c>
      <c r="B242" t="s">
        <v>4215</v>
      </c>
      <c r="C242" t="s">
        <v>2614</v>
      </c>
      <c r="D242" t="s">
        <v>206</v>
      </c>
    </row>
    <row r="243" spans="1:4">
      <c r="A243" t="s">
        <v>4216</v>
      </c>
      <c r="B243" t="s">
        <v>4217</v>
      </c>
      <c r="C243" t="s">
        <v>2614</v>
      </c>
      <c r="D243" t="s">
        <v>206</v>
      </c>
    </row>
    <row r="244" spans="1:4">
      <c r="A244" t="s">
        <v>4218</v>
      </c>
      <c r="B244" t="s">
        <v>4219</v>
      </c>
      <c r="C244" t="s">
        <v>2614</v>
      </c>
      <c r="D244" t="s">
        <v>206</v>
      </c>
    </row>
    <row r="245" spans="1:4">
      <c r="A245" t="s">
        <v>4220</v>
      </c>
      <c r="B245" t="s">
        <v>4221</v>
      </c>
      <c r="C245" t="s">
        <v>2614</v>
      </c>
      <c r="D245" t="s">
        <v>206</v>
      </c>
    </row>
    <row r="246" spans="1:4">
      <c r="A246" t="s">
        <v>4222</v>
      </c>
      <c r="B246" t="s">
        <v>4223</v>
      </c>
      <c r="C246" t="s">
        <v>2614</v>
      </c>
      <c r="D246" t="s">
        <v>206</v>
      </c>
    </row>
    <row r="247" spans="1:4">
      <c r="A247" t="s">
        <v>4224</v>
      </c>
      <c r="B247" t="s">
        <v>4225</v>
      </c>
      <c r="C247" t="s">
        <v>2614</v>
      </c>
      <c r="D247" t="s">
        <v>206</v>
      </c>
    </row>
    <row r="248" spans="1:4">
      <c r="A248" t="s">
        <v>4226</v>
      </c>
      <c r="B248" t="s">
        <v>4227</v>
      </c>
      <c r="C248" t="s">
        <v>2614</v>
      </c>
      <c r="D248" t="s">
        <v>206</v>
      </c>
    </row>
    <row r="249" spans="1:4">
      <c r="A249" t="s">
        <v>4228</v>
      </c>
      <c r="B249" t="s">
        <v>4229</v>
      </c>
      <c r="C249" t="s">
        <v>2614</v>
      </c>
      <c r="D249" t="s">
        <v>206</v>
      </c>
    </row>
    <row r="250" spans="1:4">
      <c r="A250" t="s">
        <v>4230</v>
      </c>
      <c r="B250" t="s">
        <v>4231</v>
      </c>
      <c r="C250" t="s">
        <v>2614</v>
      </c>
      <c r="D250" t="s">
        <v>206</v>
      </c>
    </row>
    <row r="251" spans="1:4">
      <c r="A251" t="s">
        <v>4232</v>
      </c>
      <c r="B251" t="s">
        <v>4233</v>
      </c>
      <c r="C251" t="s">
        <v>2614</v>
      </c>
      <c r="D251" t="s">
        <v>206</v>
      </c>
    </row>
    <row r="252" spans="1:4">
      <c r="A252" t="s">
        <v>4234</v>
      </c>
      <c r="B252" t="s">
        <v>4235</v>
      </c>
      <c r="C252" t="s">
        <v>2614</v>
      </c>
      <c r="D252" t="s">
        <v>206</v>
      </c>
    </row>
    <row r="253" spans="1:4">
      <c r="A253" t="s">
        <v>4236</v>
      </c>
      <c r="B253" t="s">
        <v>4237</v>
      </c>
      <c r="C253" t="s">
        <v>2614</v>
      </c>
      <c r="D253" t="s">
        <v>206</v>
      </c>
    </row>
    <row r="254" spans="1:4">
      <c r="A254" t="s">
        <v>4238</v>
      </c>
      <c r="B254" t="s">
        <v>4239</v>
      </c>
      <c r="C254" t="s">
        <v>2614</v>
      </c>
      <c r="D254" t="s">
        <v>206</v>
      </c>
    </row>
    <row r="255" spans="1:4">
      <c r="A255" t="s">
        <v>4240</v>
      </c>
      <c r="B255" t="s">
        <v>4241</v>
      </c>
      <c r="C255" t="s">
        <v>2614</v>
      </c>
      <c r="D255" t="s">
        <v>206</v>
      </c>
    </row>
    <row r="256" spans="1:4">
      <c r="A256" t="s">
        <v>4242</v>
      </c>
      <c r="B256" t="s">
        <v>4243</v>
      </c>
      <c r="C256" t="s">
        <v>2614</v>
      </c>
      <c r="D256" t="s">
        <v>206</v>
      </c>
    </row>
    <row r="257" spans="1:4">
      <c r="A257" t="s">
        <v>4244</v>
      </c>
      <c r="B257" t="s">
        <v>4245</v>
      </c>
      <c r="C257" t="s">
        <v>2614</v>
      </c>
      <c r="D257" t="s">
        <v>206</v>
      </c>
    </row>
    <row r="258" spans="1:4">
      <c r="A258" t="s">
        <v>4246</v>
      </c>
      <c r="B258" t="s">
        <v>4247</v>
      </c>
      <c r="C258" t="s">
        <v>2614</v>
      </c>
      <c r="D258" t="s">
        <v>206</v>
      </c>
    </row>
    <row r="259" spans="1:4">
      <c r="A259" t="s">
        <v>4248</v>
      </c>
      <c r="B259" t="s">
        <v>4249</v>
      </c>
      <c r="C259" t="s">
        <v>2614</v>
      </c>
      <c r="D259" t="s">
        <v>206</v>
      </c>
    </row>
    <row r="260" spans="1:4">
      <c r="A260" t="s">
        <v>4250</v>
      </c>
      <c r="B260" t="s">
        <v>4251</v>
      </c>
      <c r="C260" t="s">
        <v>2614</v>
      </c>
      <c r="D260" t="s">
        <v>206</v>
      </c>
    </row>
    <row r="261" spans="1:4">
      <c r="A261" t="s">
        <v>4252</v>
      </c>
      <c r="B261" t="s">
        <v>4253</v>
      </c>
      <c r="C261" t="s">
        <v>2614</v>
      </c>
      <c r="D261" t="s">
        <v>206</v>
      </c>
    </row>
    <row r="262" spans="1:4">
      <c r="A262" t="s">
        <v>4254</v>
      </c>
      <c r="B262" t="s">
        <v>4255</v>
      </c>
      <c r="C262" t="s">
        <v>2614</v>
      </c>
      <c r="D262" t="s">
        <v>206</v>
      </c>
    </row>
    <row r="263" spans="1:4">
      <c r="A263" t="s">
        <v>4256</v>
      </c>
      <c r="B263" t="s">
        <v>4257</v>
      </c>
      <c r="C263" t="s">
        <v>2614</v>
      </c>
      <c r="D263" t="s">
        <v>206</v>
      </c>
    </row>
    <row r="264" spans="1:4">
      <c r="A264" t="s">
        <v>4258</v>
      </c>
      <c r="B264" t="s">
        <v>4259</v>
      </c>
      <c r="C264" t="s">
        <v>2614</v>
      </c>
      <c r="D264" t="s">
        <v>206</v>
      </c>
    </row>
    <row r="265" spans="1:4">
      <c r="A265" t="s">
        <v>4260</v>
      </c>
      <c r="B265" t="s">
        <v>4261</v>
      </c>
      <c r="C265" t="s">
        <v>2614</v>
      </c>
      <c r="D265" t="s">
        <v>206</v>
      </c>
    </row>
    <row r="266" spans="1:4">
      <c r="A266" t="s">
        <v>4262</v>
      </c>
      <c r="B266" t="s">
        <v>4263</v>
      </c>
      <c r="C266" t="s">
        <v>2614</v>
      </c>
      <c r="D266" t="s">
        <v>206</v>
      </c>
    </row>
    <row r="267" spans="1:4">
      <c r="A267" t="s">
        <v>4264</v>
      </c>
      <c r="B267" t="s">
        <v>4265</v>
      </c>
      <c r="C267" t="s">
        <v>2614</v>
      </c>
      <c r="D267" t="s">
        <v>206</v>
      </c>
    </row>
    <row r="268" spans="1:4">
      <c r="A268" t="s">
        <v>11513</v>
      </c>
      <c r="B268" t="s">
        <v>11514</v>
      </c>
      <c r="C268" t="s">
        <v>2614</v>
      </c>
      <c r="D268" t="s">
        <v>11515</v>
      </c>
    </row>
    <row r="269" spans="1:4">
      <c r="A269" t="s">
        <v>11516</v>
      </c>
      <c r="B269" t="s">
        <v>11517</v>
      </c>
      <c r="C269" t="s">
        <v>2614</v>
      </c>
      <c r="D269" t="s">
        <v>11518</v>
      </c>
    </row>
    <row r="270" spans="1:4">
      <c r="A270" t="s">
        <v>11519</v>
      </c>
      <c r="B270" t="s">
        <v>11520</v>
      </c>
      <c r="C270" t="s">
        <v>2614</v>
      </c>
      <c r="D270" t="s">
        <v>11521</v>
      </c>
    </row>
    <row r="271" spans="1:4">
      <c r="A271" t="s">
        <v>11522</v>
      </c>
      <c r="B271" t="s">
        <v>11523</v>
      </c>
      <c r="C271" t="s">
        <v>2614</v>
      </c>
      <c r="D271" t="s">
        <v>11524</v>
      </c>
    </row>
    <row r="272" spans="1:4">
      <c r="A272" t="s">
        <v>11525</v>
      </c>
      <c r="B272" t="s">
        <v>11526</v>
      </c>
      <c r="C272" t="s">
        <v>2614</v>
      </c>
      <c r="D272" t="s">
        <v>11527</v>
      </c>
    </row>
    <row r="273" spans="1:4">
      <c r="A273" t="s">
        <v>11528</v>
      </c>
      <c r="B273" t="s">
        <v>11529</v>
      </c>
      <c r="C273" t="s">
        <v>2614</v>
      </c>
      <c r="D273" t="s">
        <v>11530</v>
      </c>
    </row>
    <row r="274" spans="1:4">
      <c r="A274" t="s">
        <v>11531</v>
      </c>
      <c r="B274" t="s">
        <v>11532</v>
      </c>
      <c r="C274" t="s">
        <v>2614</v>
      </c>
      <c r="D274" t="s">
        <v>11533</v>
      </c>
    </row>
    <row r="275" spans="1:4">
      <c r="A275" t="s">
        <v>11534</v>
      </c>
      <c r="B275" t="s">
        <v>11535</v>
      </c>
      <c r="C275" t="s">
        <v>2614</v>
      </c>
      <c r="D275" t="s">
        <v>11533</v>
      </c>
    </row>
    <row r="276" spans="1:4">
      <c r="A276" t="s">
        <v>11536</v>
      </c>
      <c r="B276" t="s">
        <v>11537</v>
      </c>
      <c r="C276" t="s">
        <v>2614</v>
      </c>
      <c r="D276" t="s">
        <v>11538</v>
      </c>
    </row>
    <row r="277" spans="1:4">
      <c r="A277" t="s">
        <v>11539</v>
      </c>
      <c r="B277" t="s">
        <v>11540</v>
      </c>
      <c r="C277" t="s">
        <v>2614</v>
      </c>
      <c r="D277" t="s">
        <v>11541</v>
      </c>
    </row>
    <row r="278" spans="1:4">
      <c r="A278" t="s">
        <v>11542</v>
      </c>
      <c r="B278" t="s">
        <v>11543</v>
      </c>
      <c r="C278" t="s">
        <v>2614</v>
      </c>
      <c r="D278" t="s">
        <v>11544</v>
      </c>
    </row>
    <row r="279" spans="1:4">
      <c r="A279" t="s">
        <v>11545</v>
      </c>
      <c r="B279" t="s">
        <v>11546</v>
      </c>
      <c r="C279" t="s">
        <v>2614</v>
      </c>
      <c r="D279" t="s">
        <v>11533</v>
      </c>
    </row>
    <row r="280" spans="1:4">
      <c r="A280" t="s">
        <v>11547</v>
      </c>
      <c r="B280" t="s">
        <v>11548</v>
      </c>
      <c r="C280" t="s">
        <v>2614</v>
      </c>
      <c r="D280" t="s">
        <v>11533</v>
      </c>
    </row>
    <row r="281" spans="1:4">
      <c r="A281" t="s">
        <v>11549</v>
      </c>
      <c r="B281" t="s">
        <v>11550</v>
      </c>
      <c r="C281" t="s">
        <v>2614</v>
      </c>
      <c r="D281" t="s">
        <v>11533</v>
      </c>
    </row>
    <row r="282" spans="1:4">
      <c r="A282" t="s">
        <v>11551</v>
      </c>
      <c r="B282" t="s">
        <v>11552</v>
      </c>
      <c r="C282" t="s">
        <v>2614</v>
      </c>
      <c r="D282" t="s">
        <v>11533</v>
      </c>
    </row>
    <row r="283" spans="1:4">
      <c r="A283" t="s">
        <v>11553</v>
      </c>
      <c r="B283" t="s">
        <v>11554</v>
      </c>
      <c r="C283" t="s">
        <v>2614</v>
      </c>
      <c r="D283" t="s">
        <v>11533</v>
      </c>
    </row>
    <row r="284" spans="1:4">
      <c r="B284" t="s">
        <v>4266</v>
      </c>
      <c r="C284" t="s">
        <v>2614</v>
      </c>
    </row>
    <row r="285" spans="1:4">
      <c r="B285" t="s">
        <v>4267</v>
      </c>
      <c r="C285" t="s">
        <v>2614</v>
      </c>
    </row>
    <row r="286" spans="1:4">
      <c r="B286" t="s">
        <v>4268</v>
      </c>
      <c r="C286" t="s">
        <v>2614</v>
      </c>
    </row>
    <row r="287" spans="1:4">
      <c r="A287" t="s">
        <v>4269</v>
      </c>
      <c r="B287" t="s">
        <v>4270</v>
      </c>
      <c r="C287" t="s">
        <v>2614</v>
      </c>
      <c r="D287" t="s">
        <v>4271</v>
      </c>
    </row>
    <row r="288" spans="1:4">
      <c r="B288" t="s">
        <v>4273</v>
      </c>
      <c r="C288" t="s">
        <v>2614</v>
      </c>
      <c r="D288" t="s">
        <v>4274</v>
      </c>
    </row>
    <row r="289" spans="1:4">
      <c r="B289" t="s">
        <v>4276</v>
      </c>
      <c r="C289" t="s">
        <v>2614</v>
      </c>
      <c r="D289" t="s">
        <v>4277</v>
      </c>
    </row>
    <row r="290" spans="1:4">
      <c r="A290" t="s">
        <v>4278</v>
      </c>
      <c r="B290" t="s">
        <v>4279</v>
      </c>
      <c r="C290" t="s">
        <v>2614</v>
      </c>
      <c r="D290" t="s">
        <v>4280</v>
      </c>
    </row>
    <row r="291" spans="1:4">
      <c r="A291" t="s">
        <v>4281</v>
      </c>
      <c r="B291" t="s">
        <v>4282</v>
      </c>
      <c r="C291" t="s">
        <v>2614</v>
      </c>
      <c r="D291" t="s">
        <v>4283</v>
      </c>
    </row>
    <row r="292" spans="1:4">
      <c r="B292" t="s">
        <v>4285</v>
      </c>
      <c r="C292" t="s">
        <v>2614</v>
      </c>
      <c r="D292" t="s">
        <v>4286</v>
      </c>
    </row>
    <row r="293" spans="1:4">
      <c r="B293" t="s">
        <v>4288</v>
      </c>
      <c r="C293" t="s">
        <v>2614</v>
      </c>
      <c r="D293" t="s">
        <v>4289</v>
      </c>
    </row>
    <row r="294" spans="1:4">
      <c r="A294" t="s">
        <v>4290</v>
      </c>
      <c r="B294" t="s">
        <v>4291</v>
      </c>
      <c r="C294" t="s">
        <v>2614</v>
      </c>
      <c r="D294" t="s">
        <v>4292</v>
      </c>
    </row>
    <row r="295" spans="1:4">
      <c r="A295" t="s">
        <v>4293</v>
      </c>
      <c r="B295" t="s">
        <v>4294</v>
      </c>
      <c r="C295" t="s">
        <v>2614</v>
      </c>
      <c r="D295" t="s">
        <v>4295</v>
      </c>
    </row>
    <row r="296" spans="1:4">
      <c r="A296" t="s">
        <v>4296</v>
      </c>
      <c r="B296" t="s">
        <v>4297</v>
      </c>
      <c r="C296" t="s">
        <v>2614</v>
      </c>
      <c r="D296" t="s">
        <v>4298</v>
      </c>
    </row>
    <row r="297" spans="1:4">
      <c r="A297" t="s">
        <v>4299</v>
      </c>
      <c r="B297" t="s">
        <v>4300</v>
      </c>
      <c r="C297" t="s">
        <v>2614</v>
      </c>
      <c r="D297" t="s">
        <v>206</v>
      </c>
    </row>
    <row r="298" spans="1:4">
      <c r="A298" t="s">
        <v>4301</v>
      </c>
      <c r="B298" t="s">
        <v>4302</v>
      </c>
      <c r="C298" t="s">
        <v>2614</v>
      </c>
      <c r="D298" t="s">
        <v>206</v>
      </c>
    </row>
    <row r="299" spans="1:4">
      <c r="A299" t="s">
        <v>4303</v>
      </c>
      <c r="B299" t="s">
        <v>4304</v>
      </c>
      <c r="C299" t="s">
        <v>2614</v>
      </c>
      <c r="D299" t="s">
        <v>206</v>
      </c>
    </row>
    <row r="300" spans="1:4">
      <c r="A300" t="s">
        <v>4305</v>
      </c>
      <c r="B300" t="s">
        <v>4306</v>
      </c>
      <c r="C300" t="s">
        <v>2614</v>
      </c>
      <c r="D300" t="s">
        <v>4307</v>
      </c>
    </row>
    <row r="301" spans="1:4">
      <c r="A301" t="s">
        <v>4308</v>
      </c>
      <c r="B301" t="s">
        <v>4309</v>
      </c>
      <c r="C301" t="s">
        <v>2614</v>
      </c>
      <c r="D301" t="s">
        <v>4310</v>
      </c>
    </row>
    <row r="302" spans="1:4">
      <c r="A302" t="s">
        <v>4311</v>
      </c>
      <c r="B302" t="s">
        <v>4312</v>
      </c>
      <c r="C302" t="s">
        <v>2614</v>
      </c>
      <c r="D302" t="s">
        <v>206</v>
      </c>
    </row>
    <row r="303" spans="1:4">
      <c r="A303" t="s">
        <v>4313</v>
      </c>
      <c r="B303" t="s">
        <v>4314</v>
      </c>
      <c r="C303" t="s">
        <v>2614</v>
      </c>
      <c r="D303" t="s">
        <v>206</v>
      </c>
    </row>
    <row r="304" spans="1:4">
      <c r="B304" t="s">
        <v>4316</v>
      </c>
      <c r="C304" t="s">
        <v>2614</v>
      </c>
      <c r="D304" t="s">
        <v>4317</v>
      </c>
    </row>
    <row r="305" spans="1:4">
      <c r="B305" t="s">
        <v>4319</v>
      </c>
      <c r="C305" t="s">
        <v>2614</v>
      </c>
      <c r="D305" t="s">
        <v>4320</v>
      </c>
    </row>
    <row r="306" spans="1:4">
      <c r="B306" t="s">
        <v>4322</v>
      </c>
      <c r="C306" t="s">
        <v>2614</v>
      </c>
      <c r="D306" t="s">
        <v>4323</v>
      </c>
    </row>
    <row r="307" spans="1:4">
      <c r="A307" t="s">
        <v>4324</v>
      </c>
      <c r="B307" t="s">
        <v>4325</v>
      </c>
      <c r="C307" t="s">
        <v>2614</v>
      </c>
      <c r="D307" t="s">
        <v>4326</v>
      </c>
    </row>
    <row r="308" spans="1:4">
      <c r="A308" t="s">
        <v>4327</v>
      </c>
      <c r="B308" t="s">
        <v>4328</v>
      </c>
      <c r="C308" t="s">
        <v>2614</v>
      </c>
      <c r="D308" t="s">
        <v>4329</v>
      </c>
    </row>
    <row r="309" spans="1:4">
      <c r="A309" t="s">
        <v>4330</v>
      </c>
      <c r="B309" t="s">
        <v>4331</v>
      </c>
      <c r="C309" t="s">
        <v>2614</v>
      </c>
      <c r="D309" t="s">
        <v>206</v>
      </c>
    </row>
    <row r="310" spans="1:4">
      <c r="A310" t="e">
        <f>G2-DO:2:3</f>
        <v>#NAME?</v>
      </c>
      <c r="B310" t="s">
        <v>4332</v>
      </c>
      <c r="C310" t="s">
        <v>2614</v>
      </c>
      <c r="D310" t="s">
        <v>206</v>
      </c>
    </row>
    <row r="311" spans="1:4">
      <c r="A311" t="s">
        <v>4333</v>
      </c>
      <c r="B311" t="s">
        <v>4334</v>
      </c>
      <c r="C311" t="s">
        <v>2614</v>
      </c>
      <c r="D311" t="s">
        <v>206</v>
      </c>
    </row>
    <row r="312" spans="1:4">
      <c r="A312" t="s">
        <v>4335</v>
      </c>
      <c r="B312" t="s">
        <v>4336</v>
      </c>
      <c r="C312" t="s">
        <v>2614</v>
      </c>
      <c r="D312" t="s">
        <v>206</v>
      </c>
    </row>
    <row r="313" spans="1:4">
      <c r="A313" t="s">
        <v>4337</v>
      </c>
      <c r="B313" t="s">
        <v>4338</v>
      </c>
      <c r="C313" t="s">
        <v>2614</v>
      </c>
      <c r="D313" t="s">
        <v>206</v>
      </c>
    </row>
    <row r="314" spans="1:4">
      <c r="A314" t="s">
        <v>4339</v>
      </c>
      <c r="B314" t="s">
        <v>4340</v>
      </c>
      <c r="C314" t="s">
        <v>2614</v>
      </c>
      <c r="D314" t="s">
        <v>206</v>
      </c>
    </row>
    <row r="315" spans="1:4">
      <c r="A315" t="s">
        <v>4341</v>
      </c>
      <c r="B315" t="s">
        <v>4342</v>
      </c>
      <c r="C315" t="s">
        <v>2614</v>
      </c>
      <c r="D315" t="s">
        <v>206</v>
      </c>
    </row>
    <row r="316" spans="1:4">
      <c r="A316" t="s">
        <v>4343</v>
      </c>
      <c r="B316" t="s">
        <v>4344</v>
      </c>
      <c r="C316" t="s">
        <v>2614</v>
      </c>
      <c r="D316" t="s">
        <v>4345</v>
      </c>
    </row>
    <row r="317" spans="1:4">
      <c r="A317" t="s">
        <v>4346</v>
      </c>
      <c r="B317" t="s">
        <v>4347</v>
      </c>
      <c r="C317" t="s">
        <v>2614</v>
      </c>
      <c r="D317" t="s">
        <v>206</v>
      </c>
    </row>
    <row r="318" spans="1:4">
      <c r="A318" t="s">
        <v>4348</v>
      </c>
      <c r="B318" t="s">
        <v>4349</v>
      </c>
      <c r="C318" t="s">
        <v>2614</v>
      </c>
      <c r="D318" t="s">
        <v>206</v>
      </c>
    </row>
    <row r="319" spans="1:4">
      <c r="A319" t="s">
        <v>4350</v>
      </c>
      <c r="B319" t="s">
        <v>4351</v>
      </c>
      <c r="C319" t="s">
        <v>2614</v>
      </c>
      <c r="D319" t="s">
        <v>206</v>
      </c>
    </row>
    <row r="320" spans="1:4">
      <c r="A320" t="e">
        <f>_PL3-_APL3-1</f>
        <v>#NAME?</v>
      </c>
      <c r="B320" t="s">
        <v>4352</v>
      </c>
      <c r="C320" t="s">
        <v>2614</v>
      </c>
      <c r="D320" t="s">
        <v>4353</v>
      </c>
    </row>
    <row r="321" spans="1:4">
      <c r="A321" t="e">
        <f>_PL3-_APL3-2</f>
        <v>#NAME?</v>
      </c>
      <c r="B321" t="s">
        <v>4354</v>
      </c>
      <c r="C321" t="s">
        <v>2614</v>
      </c>
      <c r="D321" t="s">
        <v>4355</v>
      </c>
    </row>
    <row r="322" spans="1:4">
      <c r="A322" t="e">
        <f>_PL3-_APL3-3</f>
        <v>#NAME?</v>
      </c>
      <c r="B322" t="s">
        <v>4356</v>
      </c>
      <c r="C322" t="s">
        <v>2614</v>
      </c>
      <c r="D322" t="s">
        <v>4357</v>
      </c>
    </row>
    <row r="323" spans="1:4">
      <c r="A323" t="e">
        <f>_PL3-_APL3-4</f>
        <v>#NAME?</v>
      </c>
      <c r="B323" t="s">
        <v>4358</v>
      </c>
      <c r="C323" t="s">
        <v>2614</v>
      </c>
      <c r="D323" t="s">
        <v>4359</v>
      </c>
    </row>
    <row r="324" spans="1:4">
      <c r="A324" t="s">
        <v>4360</v>
      </c>
      <c r="B324" t="s">
        <v>4361</v>
      </c>
      <c r="C324" t="s">
        <v>2614</v>
      </c>
      <c r="D324" t="s">
        <v>4362</v>
      </c>
    </row>
    <row r="325" spans="1:4">
      <c r="A325" t="s">
        <v>4363</v>
      </c>
      <c r="B325" t="s">
        <v>4364</v>
      </c>
      <c r="C325" t="s">
        <v>2614</v>
      </c>
      <c r="D325" t="s">
        <v>4365</v>
      </c>
    </row>
    <row r="326" spans="1:4">
      <c r="A326" t="s">
        <v>4366</v>
      </c>
      <c r="B326" t="s">
        <v>4367</v>
      </c>
      <c r="C326" t="s">
        <v>2614</v>
      </c>
      <c r="D326" t="s">
        <v>206</v>
      </c>
    </row>
    <row r="327" spans="1:4">
      <c r="A327" t="s">
        <v>4368</v>
      </c>
      <c r="B327" t="s">
        <v>4369</v>
      </c>
      <c r="C327" t="s">
        <v>2614</v>
      </c>
      <c r="D327" t="s">
        <v>206</v>
      </c>
    </row>
    <row r="328" spans="1:4">
      <c r="B328" t="s">
        <v>4371</v>
      </c>
      <c r="C328" t="s">
        <v>2614</v>
      </c>
      <c r="D328" t="s">
        <v>4372</v>
      </c>
    </row>
    <row r="329" spans="1:4">
      <c r="B329" t="s">
        <v>4374</v>
      </c>
      <c r="C329" t="s">
        <v>2614</v>
      </c>
      <c r="D329" t="s">
        <v>4375</v>
      </c>
    </row>
    <row r="330" spans="1:4">
      <c r="B330" t="s">
        <v>4377</v>
      </c>
      <c r="C330" t="s">
        <v>2614</v>
      </c>
      <c r="D330" t="s">
        <v>4378</v>
      </c>
    </row>
    <row r="331" spans="1:4">
      <c r="A331" t="s">
        <v>4379</v>
      </c>
      <c r="B331" t="s">
        <v>4380</v>
      </c>
      <c r="C331" t="s">
        <v>2614</v>
      </c>
      <c r="D331" t="s">
        <v>206</v>
      </c>
    </row>
    <row r="332" spans="1:4">
      <c r="A332" t="s">
        <v>4381</v>
      </c>
      <c r="B332" t="s">
        <v>4382</v>
      </c>
      <c r="C332" t="s">
        <v>2614</v>
      </c>
      <c r="D332" t="s">
        <v>4383</v>
      </c>
    </row>
    <row r="333" spans="1:4">
      <c r="A333" t="s">
        <v>4384</v>
      </c>
      <c r="B333" t="s">
        <v>4385</v>
      </c>
      <c r="C333" t="s">
        <v>2614</v>
      </c>
      <c r="D333" t="s">
        <v>4386</v>
      </c>
    </row>
    <row r="334" spans="1:4">
      <c r="A334" t="s">
        <v>4387</v>
      </c>
      <c r="B334" t="s">
        <v>4388</v>
      </c>
      <c r="C334" t="s">
        <v>2614</v>
      </c>
      <c r="D334" t="s">
        <v>4389</v>
      </c>
    </row>
    <row r="335" spans="1:4">
      <c r="A335" t="s">
        <v>4390</v>
      </c>
      <c r="B335" t="s">
        <v>4391</v>
      </c>
      <c r="C335" t="s">
        <v>2614</v>
      </c>
      <c r="D335" t="s">
        <v>206</v>
      </c>
    </row>
    <row r="336" spans="1:4">
      <c r="A336" t="s">
        <v>4392</v>
      </c>
      <c r="B336" t="s">
        <v>4393</v>
      </c>
      <c r="C336" t="s">
        <v>2614</v>
      </c>
      <c r="D336" t="s">
        <v>4394</v>
      </c>
    </row>
    <row r="337" spans="1:4">
      <c r="A337" t="s">
        <v>4395</v>
      </c>
      <c r="B337" t="s">
        <v>4396</v>
      </c>
      <c r="C337" t="s">
        <v>2614</v>
      </c>
      <c r="D337" t="s">
        <v>4397</v>
      </c>
    </row>
    <row r="338" spans="1:4">
      <c r="A338" t="s">
        <v>4398</v>
      </c>
      <c r="B338" t="s">
        <v>4399</v>
      </c>
      <c r="C338" t="s">
        <v>2614</v>
      </c>
      <c r="D338" t="s">
        <v>206</v>
      </c>
    </row>
    <row r="339" spans="1:4">
      <c r="A339" t="s">
        <v>4400</v>
      </c>
      <c r="B339" t="s">
        <v>4401</v>
      </c>
      <c r="C339" t="s">
        <v>2614</v>
      </c>
      <c r="D339" t="s">
        <v>206</v>
      </c>
    </row>
    <row r="340" spans="1:4">
      <c r="A340" t="e">
        <f>_PL4-_APL4-1</f>
        <v>#NAME?</v>
      </c>
      <c r="B340" t="s">
        <v>4402</v>
      </c>
      <c r="C340" t="s">
        <v>2614</v>
      </c>
      <c r="D340" t="s">
        <v>4403</v>
      </c>
    </row>
    <row r="341" spans="1:4">
      <c r="A341" t="e">
        <f>_PL4-_APL4-2</f>
        <v>#NAME?</v>
      </c>
      <c r="B341" t="s">
        <v>4404</v>
      </c>
      <c r="C341" t="s">
        <v>2614</v>
      </c>
      <c r="D341" t="s">
        <v>4405</v>
      </c>
    </row>
    <row r="342" spans="1:4">
      <c r="A342" t="e">
        <f>_PL4-_APL4-3</f>
        <v>#NAME?</v>
      </c>
      <c r="B342" t="s">
        <v>4406</v>
      </c>
      <c r="C342" t="s">
        <v>2614</v>
      </c>
      <c r="D342" t="s">
        <v>4407</v>
      </c>
    </row>
    <row r="343" spans="1:4">
      <c r="A343" t="e">
        <f>_PL4-_APL4-4</f>
        <v>#NAME?</v>
      </c>
      <c r="B343" t="s">
        <v>4408</v>
      </c>
      <c r="C343" t="s">
        <v>2614</v>
      </c>
      <c r="D343" t="s">
        <v>4409</v>
      </c>
    </row>
    <row r="344" spans="1:4">
      <c r="B344" t="s">
        <v>4411</v>
      </c>
      <c r="C344" t="s">
        <v>2614</v>
      </c>
      <c r="D344" t="s">
        <v>4412</v>
      </c>
    </row>
    <row r="345" spans="1:4">
      <c r="B345" t="s">
        <v>4414</v>
      </c>
      <c r="C345" t="s">
        <v>2614</v>
      </c>
      <c r="D345" t="s">
        <v>4415</v>
      </c>
    </row>
    <row r="346" spans="1:4">
      <c r="B346" t="s">
        <v>4417</v>
      </c>
      <c r="C346" t="s">
        <v>2614</v>
      </c>
      <c r="D346" t="s">
        <v>4418</v>
      </c>
    </row>
    <row r="347" spans="1:4">
      <c r="B347" t="s">
        <v>4420</v>
      </c>
      <c r="C347" t="s">
        <v>2614</v>
      </c>
      <c r="D347" t="s">
        <v>4421</v>
      </c>
    </row>
    <row r="348" spans="1:4">
      <c r="B348" t="s">
        <v>4423</v>
      </c>
      <c r="C348" t="s">
        <v>2614</v>
      </c>
      <c r="D348" t="s">
        <v>4424</v>
      </c>
    </row>
    <row r="349" spans="1:4">
      <c r="B349" t="s">
        <v>4426</v>
      </c>
      <c r="C349" t="s">
        <v>2614</v>
      </c>
      <c r="D349" t="s">
        <v>4427</v>
      </c>
    </row>
    <row r="350" spans="1:4">
      <c r="B350" t="s">
        <v>4429</v>
      </c>
      <c r="C350" t="s">
        <v>2614</v>
      </c>
      <c r="D350" t="s">
        <v>4430</v>
      </c>
    </row>
    <row r="351" spans="1:4">
      <c r="B351" t="s">
        <v>4432</v>
      </c>
      <c r="C351" t="s">
        <v>2614</v>
      </c>
      <c r="D351" t="s">
        <v>4433</v>
      </c>
    </row>
    <row r="352" spans="1:4">
      <c r="B352" t="s">
        <v>4435</v>
      </c>
      <c r="C352" t="s">
        <v>2614</v>
      </c>
      <c r="D352" t="s">
        <v>4436</v>
      </c>
    </row>
    <row r="353" spans="1:4">
      <c r="A353" t="s">
        <v>4437</v>
      </c>
      <c r="B353" t="s">
        <v>4438</v>
      </c>
      <c r="C353" t="s">
        <v>2614</v>
      </c>
      <c r="D353" t="s">
        <v>206</v>
      </c>
    </row>
    <row r="354" spans="1:4">
      <c r="A354" t="s">
        <v>4439</v>
      </c>
      <c r="B354" t="s">
        <v>4440</v>
      </c>
      <c r="C354" t="s">
        <v>2614</v>
      </c>
      <c r="D354" t="s">
        <v>206</v>
      </c>
    </row>
    <row r="355" spans="1:4">
      <c r="B355" t="s">
        <v>4442</v>
      </c>
      <c r="C355" t="s">
        <v>2614</v>
      </c>
      <c r="D355" t="s">
        <v>206</v>
      </c>
    </row>
    <row r="356" spans="1:4">
      <c r="A356" t="s">
        <v>4443</v>
      </c>
      <c r="B356" t="s">
        <v>4444</v>
      </c>
      <c r="C356" t="s">
        <v>2614</v>
      </c>
      <c r="D356" t="s">
        <v>206</v>
      </c>
    </row>
    <row r="357" spans="1:4">
      <c r="A357" t="s">
        <v>4445</v>
      </c>
      <c r="B357" t="s">
        <v>4446</v>
      </c>
      <c r="C357" t="s">
        <v>2614</v>
      </c>
      <c r="D357" t="s">
        <v>206</v>
      </c>
    </row>
    <row r="358" spans="1:4">
      <c r="A358" t="s">
        <v>4447</v>
      </c>
      <c r="B358" t="s">
        <v>4448</v>
      </c>
      <c r="C358" t="s">
        <v>2614</v>
      </c>
      <c r="D358" t="s">
        <v>206</v>
      </c>
    </row>
    <row r="359" spans="1:4">
      <c r="A359" t="s">
        <v>4449</v>
      </c>
      <c r="B359" t="s">
        <v>4450</v>
      </c>
      <c r="C359" t="s">
        <v>2614</v>
      </c>
      <c r="D359" t="s">
        <v>206</v>
      </c>
    </row>
    <row r="360" spans="1:4">
      <c r="B360" t="s">
        <v>4452</v>
      </c>
      <c r="C360" t="s">
        <v>2614</v>
      </c>
      <c r="D360" t="s">
        <v>4453</v>
      </c>
    </row>
    <row r="361" spans="1:4">
      <c r="B361" t="s">
        <v>4455</v>
      </c>
      <c r="C361" t="s">
        <v>2614</v>
      </c>
      <c r="D361" t="s">
        <v>4456</v>
      </c>
    </row>
    <row r="362" spans="1:4">
      <c r="B362" t="s">
        <v>4458</v>
      </c>
      <c r="C362" t="s">
        <v>2614</v>
      </c>
      <c r="D362" t="s">
        <v>4459</v>
      </c>
    </row>
    <row r="363" spans="1:4">
      <c r="A363" t="s">
        <v>4460</v>
      </c>
      <c r="B363" t="s">
        <v>4461</v>
      </c>
      <c r="C363" t="s">
        <v>2614</v>
      </c>
      <c r="D363" t="s">
        <v>206</v>
      </c>
    </row>
    <row r="364" spans="1:4">
      <c r="A364" t="s">
        <v>4462</v>
      </c>
      <c r="B364" t="s">
        <v>4463</v>
      </c>
      <c r="C364" t="s">
        <v>2614</v>
      </c>
      <c r="D364" t="s">
        <v>206</v>
      </c>
    </row>
    <row r="365" spans="1:4">
      <c r="A365" t="s">
        <v>4464</v>
      </c>
      <c r="B365" t="s">
        <v>4465</v>
      </c>
      <c r="C365" t="s">
        <v>2614</v>
      </c>
      <c r="D365" t="s">
        <v>206</v>
      </c>
    </row>
    <row r="366" spans="1:4">
      <c r="A366" t="s">
        <v>4466</v>
      </c>
      <c r="B366" t="s">
        <v>4467</v>
      </c>
      <c r="C366" t="s">
        <v>2614</v>
      </c>
      <c r="D366" t="s">
        <v>206</v>
      </c>
    </row>
    <row r="367" spans="1:4">
      <c r="A367" t="s">
        <v>4468</v>
      </c>
      <c r="B367" t="s">
        <v>4469</v>
      </c>
      <c r="C367" t="s">
        <v>2614</v>
      </c>
      <c r="D367" t="s">
        <v>206</v>
      </c>
    </row>
    <row r="368" spans="1:4">
      <c r="A368" t="e">
        <f>_PL5-_APL5-1</f>
        <v>#NAME?</v>
      </c>
      <c r="B368" t="s">
        <v>4470</v>
      </c>
      <c r="C368" t="s">
        <v>2614</v>
      </c>
      <c r="D368" t="s">
        <v>4471</v>
      </c>
    </row>
    <row r="369" spans="1:4">
      <c r="A369" t="e">
        <f>_PL5-_APL5-2</f>
        <v>#NAME?</v>
      </c>
      <c r="B369" t="s">
        <v>4472</v>
      </c>
      <c r="C369" t="s">
        <v>2614</v>
      </c>
      <c r="D369" t="s">
        <v>4473</v>
      </c>
    </row>
    <row r="370" spans="1:4">
      <c r="A370" t="e">
        <f>_PL5-_APL5-3</f>
        <v>#NAME?</v>
      </c>
      <c r="B370" t="s">
        <v>4474</v>
      </c>
      <c r="C370" t="s">
        <v>2614</v>
      </c>
      <c r="D370" t="s">
        <v>4475</v>
      </c>
    </row>
    <row r="371" spans="1:4">
      <c r="A371" t="e">
        <f>_PL5-_APL5-4</f>
        <v>#NAME?</v>
      </c>
      <c r="B371" t="s">
        <v>4476</v>
      </c>
      <c r="C371" t="s">
        <v>2614</v>
      </c>
      <c r="D371" t="s">
        <v>4477</v>
      </c>
    </row>
    <row r="372" spans="1:4">
      <c r="B372" t="s">
        <v>4479</v>
      </c>
      <c r="C372" t="s">
        <v>2614</v>
      </c>
      <c r="D372" t="s">
        <v>4480</v>
      </c>
    </row>
    <row r="373" spans="1:4">
      <c r="B373" t="s">
        <v>4482</v>
      </c>
      <c r="C373" t="s">
        <v>2614</v>
      </c>
      <c r="D373" t="s">
        <v>4483</v>
      </c>
    </row>
    <row r="374" spans="1:4">
      <c r="B374" t="s">
        <v>4485</v>
      </c>
      <c r="C374" t="s">
        <v>2614</v>
      </c>
      <c r="D374" t="s">
        <v>4486</v>
      </c>
    </row>
    <row r="375" spans="1:4">
      <c r="B375" t="s">
        <v>4488</v>
      </c>
      <c r="C375" t="s">
        <v>2614</v>
      </c>
      <c r="D375" t="s">
        <v>4489</v>
      </c>
    </row>
    <row r="376" spans="1:4">
      <c r="B376" t="s">
        <v>4491</v>
      </c>
      <c r="C376" t="s">
        <v>2614</v>
      </c>
      <c r="D376" t="s">
        <v>4492</v>
      </c>
    </row>
    <row r="377" spans="1:4">
      <c r="B377" t="s">
        <v>4494</v>
      </c>
      <c r="C377" t="s">
        <v>2614</v>
      </c>
      <c r="D377" t="s">
        <v>4495</v>
      </c>
    </row>
    <row r="378" spans="1:4">
      <c r="B378" t="s">
        <v>4497</v>
      </c>
      <c r="C378" t="s">
        <v>2614</v>
      </c>
      <c r="D378" t="s">
        <v>4498</v>
      </c>
    </row>
    <row r="379" spans="1:4">
      <c r="B379" t="s">
        <v>4500</v>
      </c>
      <c r="C379" t="s">
        <v>2614</v>
      </c>
      <c r="D379" t="s">
        <v>4501</v>
      </c>
    </row>
    <row r="380" spans="1:4">
      <c r="A380" t="s">
        <v>4502</v>
      </c>
      <c r="B380" t="s">
        <v>4503</v>
      </c>
      <c r="C380" t="s">
        <v>2614</v>
      </c>
      <c r="D380" t="s">
        <v>206</v>
      </c>
    </row>
    <row r="381" spans="1:4">
      <c r="A381" t="s">
        <v>4504</v>
      </c>
      <c r="B381" t="s">
        <v>4505</v>
      </c>
      <c r="C381" t="s">
        <v>2614</v>
      </c>
      <c r="D381" t="s">
        <v>206</v>
      </c>
    </row>
    <row r="382" spans="1:4">
      <c r="B382" t="s">
        <v>4507</v>
      </c>
      <c r="C382" t="s">
        <v>2614</v>
      </c>
      <c r="D382" t="s">
        <v>4508</v>
      </c>
    </row>
    <row r="383" spans="1:4">
      <c r="B383" t="s">
        <v>4510</v>
      </c>
      <c r="C383" t="s">
        <v>2614</v>
      </c>
      <c r="D383" t="s">
        <v>4511</v>
      </c>
    </row>
    <row r="384" spans="1:4">
      <c r="A384" t="s">
        <v>4512</v>
      </c>
      <c r="B384" t="s">
        <v>4513</v>
      </c>
      <c r="C384" t="s">
        <v>2614</v>
      </c>
      <c r="D384" t="s">
        <v>206</v>
      </c>
    </row>
    <row r="385" spans="1:4">
      <c r="B385" t="s">
        <v>4515</v>
      </c>
      <c r="C385" t="s">
        <v>2614</v>
      </c>
      <c r="D385" t="s">
        <v>4516</v>
      </c>
    </row>
    <row r="386" spans="1:4">
      <c r="B386" t="s">
        <v>4518</v>
      </c>
      <c r="C386" t="s">
        <v>2614</v>
      </c>
      <c r="D386" t="s">
        <v>4519</v>
      </c>
    </row>
    <row r="387" spans="1:4">
      <c r="A387" t="s">
        <v>4520</v>
      </c>
      <c r="B387" t="s">
        <v>4521</v>
      </c>
      <c r="C387" t="s">
        <v>2614</v>
      </c>
      <c r="D387" t="s">
        <v>206</v>
      </c>
    </row>
    <row r="388" spans="1:4">
      <c r="B388" t="s">
        <v>4523</v>
      </c>
      <c r="C388" t="s">
        <v>2614</v>
      </c>
      <c r="D388" t="s">
        <v>4524</v>
      </c>
    </row>
    <row r="389" spans="1:4">
      <c r="B389" t="s">
        <v>4526</v>
      </c>
      <c r="C389" t="s">
        <v>2614</v>
      </c>
      <c r="D389" t="s">
        <v>4527</v>
      </c>
    </row>
    <row r="390" spans="1:4">
      <c r="B390" t="s">
        <v>4529</v>
      </c>
      <c r="C390" t="s">
        <v>2614</v>
      </c>
      <c r="D390" t="s">
        <v>4530</v>
      </c>
    </row>
    <row r="391" spans="1:4">
      <c r="B391" t="s">
        <v>4532</v>
      </c>
      <c r="C391" t="s">
        <v>2614</v>
      </c>
      <c r="D391" t="s">
        <v>4533</v>
      </c>
    </row>
    <row r="392" spans="1:4">
      <c r="A392" t="s">
        <v>4534</v>
      </c>
      <c r="B392" t="s">
        <v>4535</v>
      </c>
      <c r="C392" t="s">
        <v>2614</v>
      </c>
      <c r="D392" t="s">
        <v>206</v>
      </c>
    </row>
    <row r="393" spans="1:4">
      <c r="A393" t="s">
        <v>4536</v>
      </c>
      <c r="B393" t="s">
        <v>4537</v>
      </c>
      <c r="C393" t="s">
        <v>2614</v>
      </c>
      <c r="D393" t="s">
        <v>206</v>
      </c>
    </row>
    <row r="394" spans="1:4">
      <c r="A394" t="s">
        <v>4538</v>
      </c>
      <c r="B394" t="s">
        <v>4539</v>
      </c>
      <c r="C394" t="s">
        <v>2614</v>
      </c>
      <c r="D394" t="s">
        <v>206</v>
      </c>
    </row>
    <row r="395" spans="1:4">
      <c r="A395" t="s">
        <v>4540</v>
      </c>
      <c r="B395" t="s">
        <v>4541</v>
      </c>
      <c r="C395" t="s">
        <v>2614</v>
      </c>
      <c r="D395" t="s">
        <v>206</v>
      </c>
    </row>
    <row r="396" spans="1:4">
      <c r="A396" t="s">
        <v>4542</v>
      </c>
      <c r="B396" t="s">
        <v>4543</v>
      </c>
      <c r="C396" t="s">
        <v>2614</v>
      </c>
      <c r="D396" t="s">
        <v>4544</v>
      </c>
    </row>
    <row r="397" spans="1:4">
      <c r="A397" t="s">
        <v>4545</v>
      </c>
      <c r="B397" t="s">
        <v>4546</v>
      </c>
      <c r="C397" t="s">
        <v>2614</v>
      </c>
      <c r="D397" t="s">
        <v>4547</v>
      </c>
    </row>
    <row r="398" spans="1:4">
      <c r="A398" t="s">
        <v>4548</v>
      </c>
      <c r="B398" t="s">
        <v>4549</v>
      </c>
      <c r="C398" t="s">
        <v>2614</v>
      </c>
      <c r="D398" t="s">
        <v>206</v>
      </c>
    </row>
    <row r="399" spans="1:4">
      <c r="A399" t="s">
        <v>4550</v>
      </c>
      <c r="B399" t="s">
        <v>4551</v>
      </c>
      <c r="C399" t="s">
        <v>2614</v>
      </c>
      <c r="D399" t="s">
        <v>206</v>
      </c>
    </row>
    <row r="400" spans="1:4">
      <c r="A400" t="s">
        <v>4552</v>
      </c>
      <c r="B400" t="s">
        <v>4553</v>
      </c>
      <c r="C400" t="s">
        <v>2614</v>
      </c>
      <c r="D400" t="s">
        <v>4554</v>
      </c>
    </row>
    <row r="401" spans="1:4">
      <c r="A401" t="s">
        <v>4555</v>
      </c>
      <c r="B401" t="s">
        <v>4556</v>
      </c>
      <c r="C401" t="s">
        <v>2614</v>
      </c>
      <c r="D401" t="s">
        <v>4557</v>
      </c>
    </row>
    <row r="402" spans="1:4">
      <c r="A402" t="s">
        <v>4558</v>
      </c>
      <c r="B402" t="s">
        <v>4559</v>
      </c>
      <c r="C402" t="s">
        <v>2614</v>
      </c>
      <c r="D402" t="s">
        <v>4560</v>
      </c>
    </row>
    <row r="403" spans="1:4">
      <c r="A403" t="s">
        <v>4561</v>
      </c>
      <c r="B403" t="s">
        <v>4562</v>
      </c>
      <c r="C403" t="s">
        <v>2614</v>
      </c>
      <c r="D403" t="s">
        <v>4563</v>
      </c>
    </row>
    <row r="404" spans="1:4">
      <c r="B404" t="s">
        <v>4565</v>
      </c>
      <c r="C404" t="s">
        <v>2614</v>
      </c>
      <c r="D404" t="s">
        <v>4566</v>
      </c>
    </row>
    <row r="405" spans="1:4">
      <c r="B405" t="s">
        <v>4568</v>
      </c>
      <c r="C405" t="s">
        <v>2614</v>
      </c>
      <c r="D405" t="s">
        <v>4569</v>
      </c>
    </row>
    <row r="406" spans="1:4">
      <c r="B406" t="s">
        <v>4571</v>
      </c>
      <c r="C406" t="s">
        <v>2614</v>
      </c>
      <c r="D406" t="s">
        <v>4572</v>
      </c>
    </row>
    <row r="407" spans="1:4">
      <c r="B407" t="s">
        <v>4574</v>
      </c>
      <c r="C407" t="s">
        <v>2614</v>
      </c>
      <c r="D407" t="s">
        <v>4575</v>
      </c>
    </row>
    <row r="408" spans="1:4">
      <c r="B408" t="s">
        <v>4577</v>
      </c>
      <c r="C408" t="s">
        <v>2614</v>
      </c>
      <c r="D408" t="s">
        <v>4578</v>
      </c>
    </row>
    <row r="409" spans="1:4">
      <c r="B409" t="s">
        <v>4580</v>
      </c>
      <c r="C409" t="s">
        <v>2614</v>
      </c>
      <c r="D409" t="s">
        <v>4581</v>
      </c>
    </row>
    <row r="410" spans="1:4">
      <c r="B410" t="s">
        <v>4583</v>
      </c>
      <c r="C410" t="s">
        <v>2614</v>
      </c>
      <c r="D410" t="s">
        <v>4584</v>
      </c>
    </row>
    <row r="411" spans="1:4">
      <c r="B411" t="s">
        <v>4586</v>
      </c>
      <c r="C411" t="s">
        <v>2614</v>
      </c>
      <c r="D411" t="s">
        <v>4587</v>
      </c>
    </row>
    <row r="412" spans="1:4">
      <c r="A412" t="s">
        <v>4588</v>
      </c>
      <c r="B412" t="s">
        <v>4589</v>
      </c>
      <c r="C412" t="s">
        <v>2614</v>
      </c>
      <c r="D412" t="s">
        <v>4590</v>
      </c>
    </row>
    <row r="413" spans="1:4">
      <c r="A413" t="s">
        <v>4591</v>
      </c>
      <c r="B413" t="s">
        <v>4592</v>
      </c>
      <c r="C413" t="s">
        <v>2614</v>
      </c>
      <c r="D413" t="s">
        <v>4593</v>
      </c>
    </row>
    <row r="414" spans="1:4">
      <c r="A414" t="s">
        <v>4594</v>
      </c>
      <c r="B414" t="s">
        <v>4595</v>
      </c>
      <c r="C414" t="s">
        <v>2614</v>
      </c>
      <c r="D414" t="s">
        <v>4596</v>
      </c>
    </row>
    <row r="415" spans="1:4">
      <c r="A415" t="s">
        <v>4597</v>
      </c>
      <c r="B415" t="s">
        <v>4598</v>
      </c>
      <c r="C415" t="s">
        <v>2614</v>
      </c>
      <c r="D415" t="s">
        <v>4599</v>
      </c>
    </row>
    <row r="416" spans="1:4">
      <c r="B416" t="s">
        <v>4601</v>
      </c>
      <c r="C416" t="s">
        <v>2614</v>
      </c>
      <c r="D416" t="s">
        <v>4602</v>
      </c>
    </row>
    <row r="417" spans="1:4">
      <c r="B417" t="s">
        <v>4604</v>
      </c>
      <c r="C417" t="s">
        <v>2614</v>
      </c>
      <c r="D417" t="s">
        <v>4605</v>
      </c>
    </row>
    <row r="418" spans="1:4">
      <c r="A418" t="s">
        <v>4606</v>
      </c>
      <c r="B418" t="s">
        <v>4607</v>
      </c>
      <c r="C418" t="s">
        <v>2614</v>
      </c>
      <c r="D418" t="s">
        <v>206</v>
      </c>
    </row>
    <row r="419" spans="1:4">
      <c r="A419" t="s">
        <v>4608</v>
      </c>
      <c r="B419" t="s">
        <v>4609</v>
      </c>
      <c r="C419" t="s">
        <v>2614</v>
      </c>
      <c r="D419" t="s">
        <v>206</v>
      </c>
    </row>
    <row r="420" spans="1:4">
      <c r="A420" t="s">
        <v>4610</v>
      </c>
      <c r="B420" t="s">
        <v>4611</v>
      </c>
      <c r="C420" t="s">
        <v>2614</v>
      </c>
      <c r="D420" t="s">
        <v>206</v>
      </c>
    </row>
    <row r="421" spans="1:4">
      <c r="A421" t="s">
        <v>4612</v>
      </c>
      <c r="B421" t="s">
        <v>4613</v>
      </c>
      <c r="C421" t="s">
        <v>2614</v>
      </c>
      <c r="D421" t="s">
        <v>206</v>
      </c>
    </row>
    <row r="422" spans="1:4">
      <c r="A422" t="s">
        <v>4614</v>
      </c>
      <c r="B422" t="s">
        <v>4615</v>
      </c>
      <c r="C422" t="s">
        <v>2614</v>
      </c>
      <c r="D422" t="s">
        <v>206</v>
      </c>
    </row>
    <row r="423" spans="1:4">
      <c r="A423" t="s">
        <v>4616</v>
      </c>
      <c r="B423" t="s">
        <v>4617</v>
      </c>
      <c r="C423" t="s">
        <v>2614</v>
      </c>
      <c r="D423" t="s">
        <v>206</v>
      </c>
    </row>
    <row r="424" spans="1:4">
      <c r="A424" t="s">
        <v>4618</v>
      </c>
      <c r="B424" t="s">
        <v>4619</v>
      </c>
      <c r="C424" t="s">
        <v>2614</v>
      </c>
      <c r="D424" t="s">
        <v>4620</v>
      </c>
    </row>
    <row r="425" spans="1:4">
      <c r="A425" t="s">
        <v>4621</v>
      </c>
      <c r="B425" t="s">
        <v>4622</v>
      </c>
      <c r="C425" t="s">
        <v>2614</v>
      </c>
      <c r="D425" t="s">
        <v>4623</v>
      </c>
    </row>
    <row r="426" spans="1:4">
      <c r="A426" t="s">
        <v>4624</v>
      </c>
      <c r="B426" t="s">
        <v>4625</v>
      </c>
      <c r="C426" t="s">
        <v>2614</v>
      </c>
      <c r="D426" t="s">
        <v>206</v>
      </c>
    </row>
    <row r="427" spans="1:4">
      <c r="A427" t="s">
        <v>4626</v>
      </c>
      <c r="B427" t="s">
        <v>4627</v>
      </c>
      <c r="C427" t="s">
        <v>2614</v>
      </c>
      <c r="D427" t="s">
        <v>206</v>
      </c>
    </row>
    <row r="428" spans="1:4">
      <c r="A428" t="s">
        <v>4628</v>
      </c>
      <c r="B428" t="s">
        <v>4629</v>
      </c>
      <c r="C428" t="s">
        <v>2614</v>
      </c>
      <c r="D428" t="s">
        <v>4630</v>
      </c>
    </row>
    <row r="429" spans="1:4">
      <c r="A429" t="s">
        <v>4631</v>
      </c>
      <c r="B429" t="s">
        <v>4632</v>
      </c>
      <c r="C429" t="s">
        <v>2614</v>
      </c>
      <c r="D429" t="s">
        <v>4633</v>
      </c>
    </row>
    <row r="430" spans="1:4">
      <c r="A430" t="s">
        <v>4634</v>
      </c>
      <c r="B430" t="s">
        <v>4635</v>
      </c>
      <c r="C430" t="s">
        <v>2614</v>
      </c>
      <c r="D430" t="s">
        <v>4630</v>
      </c>
    </row>
    <row r="431" spans="1:4">
      <c r="A431" t="s">
        <v>4636</v>
      </c>
      <c r="B431" t="s">
        <v>4637</v>
      </c>
      <c r="C431" t="s">
        <v>2614</v>
      </c>
      <c r="D431" t="s">
        <v>4633</v>
      </c>
    </row>
    <row r="432" spans="1:4">
      <c r="A432" t="e">
        <f>_PL2-_APL2-1</f>
        <v>#NAME?</v>
      </c>
      <c r="B432" t="s">
        <v>4638</v>
      </c>
      <c r="C432" t="s">
        <v>2614</v>
      </c>
      <c r="D432" t="s">
        <v>4639</v>
      </c>
    </row>
    <row r="433" spans="1:4">
      <c r="A433" t="e">
        <f>_PL2-_APL2-2</f>
        <v>#NAME?</v>
      </c>
      <c r="B433" t="s">
        <v>4640</v>
      </c>
      <c r="C433" t="s">
        <v>2614</v>
      </c>
      <c r="D433" t="s">
        <v>4641</v>
      </c>
    </row>
    <row r="434" spans="1:4">
      <c r="A434" t="e">
        <f>_PL2-_APL2-3</f>
        <v>#NAME?</v>
      </c>
      <c r="B434" t="s">
        <v>4642</v>
      </c>
      <c r="C434" t="s">
        <v>2614</v>
      </c>
      <c r="D434" t="s">
        <v>4643</v>
      </c>
    </row>
    <row r="435" spans="1:4">
      <c r="A435" t="e">
        <f>_PL2-_APL2-4</f>
        <v>#NAME?</v>
      </c>
      <c r="B435" t="s">
        <v>4644</v>
      </c>
      <c r="C435" t="s">
        <v>2614</v>
      </c>
      <c r="D435" t="s">
        <v>4645</v>
      </c>
    </row>
    <row r="436" spans="1:4">
      <c r="A436" t="s">
        <v>4646</v>
      </c>
      <c r="B436" t="s">
        <v>4647</v>
      </c>
      <c r="C436" t="s">
        <v>2614</v>
      </c>
      <c r="D436" t="s">
        <v>206</v>
      </c>
    </row>
    <row r="437" spans="1:4">
      <c r="A437" t="s">
        <v>4648</v>
      </c>
      <c r="B437" t="s">
        <v>4649</v>
      </c>
      <c r="C437" t="s">
        <v>2614</v>
      </c>
      <c r="D437" t="s">
        <v>206</v>
      </c>
    </row>
    <row r="438" spans="1:4">
      <c r="A438" t="s">
        <v>4650</v>
      </c>
      <c r="B438" t="s">
        <v>4651</v>
      </c>
      <c r="C438" t="s">
        <v>2614</v>
      </c>
      <c r="D438" t="s">
        <v>206</v>
      </c>
    </row>
    <row r="439" spans="1:4">
      <c r="A439" t="s">
        <v>4652</v>
      </c>
      <c r="B439" t="s">
        <v>4653</v>
      </c>
      <c r="C439" t="s">
        <v>2614</v>
      </c>
      <c r="D439" t="s">
        <v>206</v>
      </c>
    </row>
    <row r="440" spans="1:4">
      <c r="A440" t="s">
        <v>4654</v>
      </c>
      <c r="B440" t="s">
        <v>4655</v>
      </c>
      <c r="C440" t="s">
        <v>2614</v>
      </c>
      <c r="D440" t="s">
        <v>4656</v>
      </c>
    </row>
    <row r="441" spans="1:4">
      <c r="A441" t="s">
        <v>4657</v>
      </c>
      <c r="B441" t="s">
        <v>4658</v>
      </c>
      <c r="C441" t="s">
        <v>2614</v>
      </c>
      <c r="D441" t="s">
        <v>206</v>
      </c>
    </row>
    <row r="442" spans="1:4">
      <c r="A442" t="s">
        <v>4659</v>
      </c>
      <c r="B442" t="s">
        <v>4660</v>
      </c>
      <c r="C442" t="s">
        <v>2614</v>
      </c>
      <c r="D442" t="s">
        <v>206</v>
      </c>
    </row>
    <row r="443" spans="1:4">
      <c r="A443" t="s">
        <v>4661</v>
      </c>
      <c r="B443" t="s">
        <v>4662</v>
      </c>
      <c r="C443" t="s">
        <v>2614</v>
      </c>
      <c r="D443" t="s">
        <v>206</v>
      </c>
    </row>
    <row r="444" spans="1:4">
      <c r="A444" t="s">
        <v>4663</v>
      </c>
      <c r="B444" t="s">
        <v>4664</v>
      </c>
      <c r="C444" t="s">
        <v>2614</v>
      </c>
      <c r="D444" t="s">
        <v>4665</v>
      </c>
    </row>
    <row r="445" spans="1:4">
      <c r="A445" t="s">
        <v>4666</v>
      </c>
      <c r="B445" t="s">
        <v>4667</v>
      </c>
      <c r="C445" t="s">
        <v>2614</v>
      </c>
      <c r="D445" t="s">
        <v>206</v>
      </c>
    </row>
    <row r="446" spans="1:4">
      <c r="A446" t="s">
        <v>4668</v>
      </c>
      <c r="B446" t="s">
        <v>4669</v>
      </c>
      <c r="C446" t="s">
        <v>2614</v>
      </c>
      <c r="D446" t="s">
        <v>4670</v>
      </c>
    </row>
    <row r="447" spans="1:4">
      <c r="B447" t="s">
        <v>4672</v>
      </c>
      <c r="C447" t="s">
        <v>2614</v>
      </c>
      <c r="D447" t="s">
        <v>4673</v>
      </c>
    </row>
    <row r="448" spans="1:4">
      <c r="B448" t="s">
        <v>4675</v>
      </c>
      <c r="C448" t="s">
        <v>2614</v>
      </c>
      <c r="D448" t="s">
        <v>4676</v>
      </c>
    </row>
    <row r="449" spans="1:4">
      <c r="A449" t="s">
        <v>4677</v>
      </c>
      <c r="B449" t="s">
        <v>4678</v>
      </c>
      <c r="C449" t="s">
        <v>2614</v>
      </c>
      <c r="D449" t="s">
        <v>206</v>
      </c>
    </row>
    <row r="450" spans="1:4">
      <c r="B450" t="s">
        <v>4680</v>
      </c>
      <c r="C450" t="s">
        <v>2614</v>
      </c>
      <c r="D450" t="s">
        <v>4681</v>
      </c>
    </row>
    <row r="451" spans="1:4">
      <c r="A451" t="s">
        <v>4682</v>
      </c>
      <c r="B451" t="s">
        <v>4683</v>
      </c>
      <c r="C451" t="s">
        <v>2614</v>
      </c>
      <c r="D451" t="s">
        <v>4684</v>
      </c>
    </row>
    <row r="452" spans="1:4">
      <c r="A452" t="s">
        <v>4685</v>
      </c>
      <c r="B452" t="s">
        <v>4686</v>
      </c>
      <c r="C452" t="s">
        <v>2614</v>
      </c>
      <c r="D452" t="s">
        <v>4687</v>
      </c>
    </row>
    <row r="453" spans="1:4">
      <c r="A453" t="s">
        <v>4688</v>
      </c>
      <c r="B453" t="s">
        <v>4689</v>
      </c>
      <c r="C453" t="s">
        <v>2614</v>
      </c>
      <c r="D453" t="s">
        <v>4690</v>
      </c>
    </row>
    <row r="454" spans="1:4">
      <c r="A454" t="s">
        <v>4691</v>
      </c>
      <c r="B454" t="s">
        <v>4692</v>
      </c>
      <c r="C454" t="s">
        <v>2614</v>
      </c>
      <c r="D454" t="s">
        <v>4693</v>
      </c>
    </row>
    <row r="455" spans="1:4">
      <c r="B455" t="s">
        <v>4695</v>
      </c>
      <c r="C455" t="s">
        <v>2614</v>
      </c>
      <c r="D455" t="s">
        <v>4696</v>
      </c>
    </row>
    <row r="456" spans="1:4">
      <c r="B456" t="s">
        <v>4698</v>
      </c>
      <c r="C456" t="s">
        <v>2614</v>
      </c>
      <c r="D456" t="s">
        <v>4699</v>
      </c>
    </row>
    <row r="457" spans="1:4">
      <c r="B457" t="s">
        <v>4701</v>
      </c>
      <c r="C457" t="s">
        <v>2614</v>
      </c>
      <c r="D457" t="s">
        <v>4702</v>
      </c>
    </row>
    <row r="458" spans="1:4">
      <c r="A458" t="s">
        <v>4703</v>
      </c>
      <c r="B458" t="s">
        <v>4704</v>
      </c>
      <c r="C458" t="s">
        <v>2614</v>
      </c>
      <c r="D458" t="s">
        <v>4705</v>
      </c>
    </row>
    <row r="459" spans="1:4">
      <c r="A459" t="s">
        <v>4706</v>
      </c>
      <c r="B459" t="s">
        <v>4707</v>
      </c>
      <c r="C459" t="s">
        <v>2614</v>
      </c>
      <c r="D459" t="s">
        <v>206</v>
      </c>
    </row>
    <row r="460" spans="1:4">
      <c r="A460" t="s">
        <v>4708</v>
      </c>
      <c r="B460" t="s">
        <v>4709</v>
      </c>
      <c r="C460" t="s">
        <v>2614</v>
      </c>
      <c r="D460" t="s">
        <v>4710</v>
      </c>
    </row>
    <row r="461" spans="1:4">
      <c r="A461" t="s">
        <v>4711</v>
      </c>
      <c r="B461" t="s">
        <v>4712</v>
      </c>
      <c r="C461" t="s">
        <v>2614</v>
      </c>
      <c r="D461" t="s">
        <v>206</v>
      </c>
    </row>
    <row r="462" spans="1:4">
      <c r="A462" t="s">
        <v>4713</v>
      </c>
      <c r="B462" t="s">
        <v>4714</v>
      </c>
      <c r="C462" t="s">
        <v>2614</v>
      </c>
      <c r="D462" t="s">
        <v>206</v>
      </c>
    </row>
    <row r="463" spans="1:4">
      <c r="A463" t="s">
        <v>4715</v>
      </c>
      <c r="B463" t="s">
        <v>4716</v>
      </c>
      <c r="C463" t="s">
        <v>2614</v>
      </c>
      <c r="D463" t="s">
        <v>206</v>
      </c>
    </row>
    <row r="464" spans="1:4">
      <c r="A464" t="s">
        <v>4717</v>
      </c>
      <c r="B464" t="s">
        <v>4718</v>
      </c>
      <c r="C464" t="s">
        <v>2614</v>
      </c>
      <c r="D464" t="s">
        <v>4719</v>
      </c>
    </row>
    <row r="465" spans="1:4">
      <c r="A465" t="s">
        <v>4720</v>
      </c>
      <c r="B465" t="s">
        <v>4721</v>
      </c>
      <c r="C465" t="s">
        <v>2614</v>
      </c>
      <c r="D465" t="s">
        <v>4722</v>
      </c>
    </row>
    <row r="466" spans="1:4">
      <c r="A466" t="s">
        <v>4723</v>
      </c>
      <c r="B466" t="s">
        <v>4724</v>
      </c>
      <c r="C466" t="s">
        <v>2614</v>
      </c>
      <c r="D466" t="s">
        <v>206</v>
      </c>
    </row>
    <row r="467" spans="1:4">
      <c r="A467" t="s">
        <v>4725</v>
      </c>
      <c r="B467" t="s">
        <v>4726</v>
      </c>
      <c r="C467" t="s">
        <v>2614</v>
      </c>
      <c r="D467" t="s">
        <v>206</v>
      </c>
    </row>
    <row r="468" spans="1:4">
      <c r="A468" t="s">
        <v>4727</v>
      </c>
      <c r="B468" t="s">
        <v>4728</v>
      </c>
      <c r="C468" t="s">
        <v>2614</v>
      </c>
      <c r="D468" t="s">
        <v>4729</v>
      </c>
    </row>
    <row r="469" spans="1:4">
      <c r="A469" t="s">
        <v>4730</v>
      </c>
      <c r="B469" t="s">
        <v>4731</v>
      </c>
      <c r="C469" t="s">
        <v>2614</v>
      </c>
      <c r="D469" t="s">
        <v>4732</v>
      </c>
    </row>
    <row r="470" spans="1:4">
      <c r="A470" t="s">
        <v>4733</v>
      </c>
      <c r="B470" t="s">
        <v>4734</v>
      </c>
      <c r="C470" t="s">
        <v>2614</v>
      </c>
      <c r="D470" t="s">
        <v>4735</v>
      </c>
    </row>
    <row r="471" spans="1:4">
      <c r="A471" t="s">
        <v>4736</v>
      </c>
      <c r="B471" t="s">
        <v>4737</v>
      </c>
      <c r="C471" t="s">
        <v>2614</v>
      </c>
      <c r="D471" t="s">
        <v>4738</v>
      </c>
    </row>
    <row r="472" spans="1:4">
      <c r="A472" t="s">
        <v>4739</v>
      </c>
      <c r="B472" t="s">
        <v>4740</v>
      </c>
      <c r="C472" t="s">
        <v>2614</v>
      </c>
      <c r="D472" t="s">
        <v>4741</v>
      </c>
    </row>
    <row r="473" spans="1:4">
      <c r="A473" t="s">
        <v>4742</v>
      </c>
      <c r="B473" t="s">
        <v>4743</v>
      </c>
      <c r="C473" t="s">
        <v>2614</v>
      </c>
      <c r="D473" t="s">
        <v>4744</v>
      </c>
    </row>
    <row r="474" spans="1:4">
      <c r="A474" t="s">
        <v>4745</v>
      </c>
      <c r="B474" t="s">
        <v>4746</v>
      </c>
      <c r="C474" t="s">
        <v>2614</v>
      </c>
      <c r="D474" t="s">
        <v>4747</v>
      </c>
    </row>
    <row r="475" spans="1:4">
      <c r="A475" t="s">
        <v>4748</v>
      </c>
      <c r="B475" t="s">
        <v>4749</v>
      </c>
      <c r="C475" t="s">
        <v>2614</v>
      </c>
      <c r="D475" t="s">
        <v>4750</v>
      </c>
    </row>
    <row r="476" spans="1:4">
      <c r="B476" t="s">
        <v>4752</v>
      </c>
      <c r="C476" t="s">
        <v>2614</v>
      </c>
      <c r="D476" t="s">
        <v>4753</v>
      </c>
    </row>
    <row r="477" spans="1:4">
      <c r="A477" t="s">
        <v>4754</v>
      </c>
      <c r="B477" t="s">
        <v>4755</v>
      </c>
      <c r="C477" t="s">
        <v>2614</v>
      </c>
      <c r="D477" t="s">
        <v>4756</v>
      </c>
    </row>
    <row r="478" spans="1:4">
      <c r="A478" t="s">
        <v>4757</v>
      </c>
      <c r="B478" t="s">
        <v>4758</v>
      </c>
      <c r="C478" t="s">
        <v>2614</v>
      </c>
      <c r="D478" t="s">
        <v>4759</v>
      </c>
    </row>
    <row r="479" spans="1:4">
      <c r="A479" t="s">
        <v>4760</v>
      </c>
      <c r="B479" t="s">
        <v>4761</v>
      </c>
      <c r="C479" t="s">
        <v>2614</v>
      </c>
      <c r="D479" t="s">
        <v>206</v>
      </c>
    </row>
    <row r="480" spans="1:4">
      <c r="A480" t="s">
        <v>4762</v>
      </c>
      <c r="B480" t="s">
        <v>4763</v>
      </c>
      <c r="C480" t="s">
        <v>2614</v>
      </c>
      <c r="D480" t="s">
        <v>4764</v>
      </c>
    </row>
    <row r="481" spans="1:4">
      <c r="A481" t="s">
        <v>4765</v>
      </c>
      <c r="B481" t="s">
        <v>4766</v>
      </c>
      <c r="C481" t="s">
        <v>2614</v>
      </c>
      <c r="D481" t="s">
        <v>4767</v>
      </c>
    </row>
    <row r="482" spans="1:4">
      <c r="A482" t="s">
        <v>4768</v>
      </c>
      <c r="B482" t="s">
        <v>4769</v>
      </c>
      <c r="C482" t="s">
        <v>2614</v>
      </c>
      <c r="D482" t="s">
        <v>4770</v>
      </c>
    </row>
    <row r="483" spans="1:4">
      <c r="A483" t="s">
        <v>4771</v>
      </c>
      <c r="B483" t="s">
        <v>4772</v>
      </c>
      <c r="C483" t="s">
        <v>2614</v>
      </c>
      <c r="D483" t="s">
        <v>206</v>
      </c>
    </row>
    <row r="484" spans="1:4">
      <c r="B484" t="s">
        <v>4774</v>
      </c>
      <c r="C484" t="s">
        <v>2614</v>
      </c>
      <c r="D484" t="s">
        <v>4775</v>
      </c>
    </row>
    <row r="485" spans="1:4">
      <c r="B485" t="s">
        <v>4777</v>
      </c>
      <c r="C485" t="s">
        <v>2614</v>
      </c>
      <c r="D485" t="s">
        <v>4778</v>
      </c>
    </row>
    <row r="486" spans="1:4">
      <c r="A486" t="s">
        <v>4779</v>
      </c>
      <c r="B486" t="s">
        <v>4780</v>
      </c>
      <c r="C486" t="s">
        <v>2614</v>
      </c>
      <c r="D486" t="s">
        <v>206</v>
      </c>
    </row>
    <row r="487" spans="1:4">
      <c r="A487" t="s">
        <v>4781</v>
      </c>
      <c r="B487" t="s">
        <v>4782</v>
      </c>
      <c r="C487" t="s">
        <v>2614</v>
      </c>
      <c r="D487" t="s">
        <v>206</v>
      </c>
    </row>
    <row r="488" spans="1:4">
      <c r="A488" t="s">
        <v>4783</v>
      </c>
      <c r="B488" t="s">
        <v>4784</v>
      </c>
      <c r="C488" t="s">
        <v>2614</v>
      </c>
      <c r="D488" t="s">
        <v>4785</v>
      </c>
    </row>
    <row r="489" spans="1:4">
      <c r="A489" t="s">
        <v>4786</v>
      </c>
      <c r="B489" t="s">
        <v>4787</v>
      </c>
      <c r="C489" t="s">
        <v>2614</v>
      </c>
      <c r="D489" t="s">
        <v>206</v>
      </c>
    </row>
    <row r="490" spans="1:4">
      <c r="A490" t="s">
        <v>4788</v>
      </c>
      <c r="B490" t="s">
        <v>4789</v>
      </c>
      <c r="C490" t="s">
        <v>2614</v>
      </c>
      <c r="D490" t="s">
        <v>4790</v>
      </c>
    </row>
    <row r="491" spans="1:4">
      <c r="A491" t="s">
        <v>4791</v>
      </c>
      <c r="B491" t="s">
        <v>4792</v>
      </c>
      <c r="C491" t="s">
        <v>2614</v>
      </c>
      <c r="D491" t="s">
        <v>206</v>
      </c>
    </row>
    <row r="492" spans="1:4">
      <c r="A492" t="s">
        <v>4793</v>
      </c>
      <c r="B492" t="s">
        <v>4794</v>
      </c>
      <c r="C492" t="s">
        <v>2614</v>
      </c>
      <c r="D492" t="s">
        <v>4795</v>
      </c>
    </row>
    <row r="493" spans="1:4">
      <c r="A493" t="s">
        <v>4796</v>
      </c>
      <c r="B493" t="s">
        <v>4797</v>
      </c>
      <c r="C493" t="s">
        <v>2614</v>
      </c>
      <c r="D493" t="s">
        <v>4798</v>
      </c>
    </row>
    <row r="494" spans="1:4">
      <c r="A494" t="s">
        <v>4799</v>
      </c>
      <c r="B494" t="s">
        <v>4800</v>
      </c>
      <c r="C494" t="s">
        <v>2614</v>
      </c>
      <c r="D494" t="s">
        <v>206</v>
      </c>
    </row>
    <row r="495" spans="1:4">
      <c r="A495" t="s">
        <v>4801</v>
      </c>
      <c r="B495" t="s">
        <v>4802</v>
      </c>
      <c r="C495" t="s">
        <v>2614</v>
      </c>
      <c r="D495" t="s">
        <v>4803</v>
      </c>
    </row>
    <row r="496" spans="1:4">
      <c r="A496" t="s">
        <v>4804</v>
      </c>
      <c r="B496" t="s">
        <v>4805</v>
      </c>
      <c r="C496" t="s">
        <v>2614</v>
      </c>
      <c r="D496" t="s">
        <v>4806</v>
      </c>
    </row>
    <row r="497" spans="1:4">
      <c r="A497" t="s">
        <v>4807</v>
      </c>
      <c r="B497" t="s">
        <v>4808</v>
      </c>
      <c r="C497" t="s">
        <v>2614</v>
      </c>
      <c r="D497" t="s">
        <v>4809</v>
      </c>
    </row>
    <row r="498" spans="1:4">
      <c r="A498" t="s">
        <v>4810</v>
      </c>
      <c r="B498" t="s">
        <v>4811</v>
      </c>
      <c r="C498" t="s">
        <v>2614</v>
      </c>
      <c r="D498" t="s">
        <v>4812</v>
      </c>
    </row>
    <row r="499" spans="1:4">
      <c r="A499" t="s">
        <v>4813</v>
      </c>
      <c r="B499" t="s">
        <v>4814</v>
      </c>
      <c r="C499" t="s">
        <v>2614</v>
      </c>
      <c r="D499" t="s">
        <v>4815</v>
      </c>
    </row>
    <row r="500" spans="1:4">
      <c r="A500" t="s">
        <v>4816</v>
      </c>
      <c r="B500" t="s">
        <v>4817</v>
      </c>
      <c r="C500" t="s">
        <v>2614</v>
      </c>
      <c r="D500" t="s">
        <v>206</v>
      </c>
    </row>
    <row r="501" spans="1:4">
      <c r="A501" t="s">
        <v>4818</v>
      </c>
      <c r="B501" t="s">
        <v>4819</v>
      </c>
      <c r="C501" t="s">
        <v>2614</v>
      </c>
      <c r="D501" t="s">
        <v>206</v>
      </c>
    </row>
    <row r="502" spans="1:4">
      <c r="A502" t="s">
        <v>4820</v>
      </c>
      <c r="B502" t="s">
        <v>4821</v>
      </c>
      <c r="C502" t="s">
        <v>2614</v>
      </c>
      <c r="D502" t="s">
        <v>4822</v>
      </c>
    </row>
    <row r="503" spans="1:4">
      <c r="A503" t="s">
        <v>4823</v>
      </c>
      <c r="B503" t="s">
        <v>4824</v>
      </c>
      <c r="C503" t="s">
        <v>2614</v>
      </c>
      <c r="D503" t="s">
        <v>4825</v>
      </c>
    </row>
    <row r="504" spans="1:4">
      <c r="B504" t="s">
        <v>4827</v>
      </c>
      <c r="C504" t="s">
        <v>2614</v>
      </c>
      <c r="D504" t="s">
        <v>4828</v>
      </c>
    </row>
    <row r="505" spans="1:4">
      <c r="B505" t="s">
        <v>4830</v>
      </c>
      <c r="C505" t="s">
        <v>2614</v>
      </c>
      <c r="D505" t="s">
        <v>4831</v>
      </c>
    </row>
    <row r="506" spans="1:4">
      <c r="B506" t="s">
        <v>4833</v>
      </c>
      <c r="C506" t="s">
        <v>2614</v>
      </c>
      <c r="D506" t="s">
        <v>4834</v>
      </c>
    </row>
    <row r="507" spans="1:4">
      <c r="B507" t="s">
        <v>4836</v>
      </c>
      <c r="C507" t="s">
        <v>2614</v>
      </c>
      <c r="D507" t="s">
        <v>4837</v>
      </c>
    </row>
    <row r="508" spans="1:4">
      <c r="A508" t="s">
        <v>4838</v>
      </c>
      <c r="B508" t="s">
        <v>4839</v>
      </c>
      <c r="C508" t="s">
        <v>2614</v>
      </c>
      <c r="D508" t="s">
        <v>206</v>
      </c>
    </row>
    <row r="509" spans="1:4">
      <c r="A509" t="s">
        <v>4840</v>
      </c>
      <c r="B509" t="s">
        <v>4841</v>
      </c>
      <c r="C509" t="s">
        <v>2614</v>
      </c>
      <c r="D509" t="s">
        <v>206</v>
      </c>
    </row>
    <row r="510" spans="1:4">
      <c r="A510" t="e">
        <f>_PL1-_APL1-1</f>
        <v>#NAME?</v>
      </c>
      <c r="B510" t="s">
        <v>4842</v>
      </c>
      <c r="C510" t="s">
        <v>2614</v>
      </c>
      <c r="D510" t="s">
        <v>4843</v>
      </c>
    </row>
    <row r="511" spans="1:4">
      <c r="A511" t="e">
        <f>_PL1-_APL1-2</f>
        <v>#NAME?</v>
      </c>
      <c r="B511" t="s">
        <v>4844</v>
      </c>
      <c r="C511" t="s">
        <v>2614</v>
      </c>
      <c r="D511" t="s">
        <v>4845</v>
      </c>
    </row>
    <row r="512" spans="1:4">
      <c r="A512" t="e">
        <f>_PL1-_APL1-3</f>
        <v>#NAME?</v>
      </c>
      <c r="B512" t="s">
        <v>4846</v>
      </c>
      <c r="C512" t="s">
        <v>2614</v>
      </c>
      <c r="D512" t="s">
        <v>4847</v>
      </c>
    </row>
    <row r="513" spans="1:4">
      <c r="A513" t="e">
        <f>_PL1-_APL1-4</f>
        <v>#NAME?</v>
      </c>
      <c r="B513" t="s">
        <v>4848</v>
      </c>
      <c r="C513" t="s">
        <v>2614</v>
      </c>
      <c r="D513" t="s">
        <v>4849</v>
      </c>
    </row>
    <row r="514" spans="1:4">
      <c r="A514" t="s">
        <v>4850</v>
      </c>
      <c r="B514" t="s">
        <v>4851</v>
      </c>
      <c r="C514" t="s">
        <v>2614</v>
      </c>
      <c r="D514" t="s">
        <v>206</v>
      </c>
    </row>
    <row r="515" spans="1:4">
      <c r="A515" t="s">
        <v>4852</v>
      </c>
      <c r="B515" t="s">
        <v>4853</v>
      </c>
      <c r="C515" t="s">
        <v>2614</v>
      </c>
      <c r="D515" t="s">
        <v>206</v>
      </c>
    </row>
    <row r="516" spans="1:4">
      <c r="B516" t="s">
        <v>4855</v>
      </c>
      <c r="C516" t="s">
        <v>2614</v>
      </c>
      <c r="D516" t="s">
        <v>4856</v>
      </c>
    </row>
    <row r="517" spans="1:4">
      <c r="B517" t="s">
        <v>4858</v>
      </c>
      <c r="C517" t="s">
        <v>2614</v>
      </c>
      <c r="D517" t="s">
        <v>4859</v>
      </c>
    </row>
    <row r="518" spans="1:4">
      <c r="A518" t="s">
        <v>4860</v>
      </c>
      <c r="B518" t="s">
        <v>4861</v>
      </c>
      <c r="C518" t="s">
        <v>2614</v>
      </c>
      <c r="D518" t="s">
        <v>206</v>
      </c>
    </row>
    <row r="519" spans="1:4">
      <c r="A519" t="s">
        <v>4862</v>
      </c>
      <c r="B519" t="s">
        <v>4863</v>
      </c>
      <c r="C519" t="s">
        <v>2614</v>
      </c>
      <c r="D519" t="s">
        <v>206</v>
      </c>
    </row>
    <row r="520" spans="1:4">
      <c r="B520" t="s">
        <v>4865</v>
      </c>
      <c r="C520" t="s">
        <v>2614</v>
      </c>
      <c r="D520" t="s">
        <v>4866</v>
      </c>
    </row>
    <row r="521" spans="1:4">
      <c r="B521" t="s">
        <v>4868</v>
      </c>
      <c r="C521" t="s">
        <v>2614</v>
      </c>
      <c r="D521" t="s">
        <v>4869</v>
      </c>
    </row>
    <row r="522" spans="1:4">
      <c r="B522" t="s">
        <v>4871</v>
      </c>
      <c r="C522" t="s">
        <v>2614</v>
      </c>
      <c r="D522" t="s">
        <v>4872</v>
      </c>
    </row>
    <row r="523" spans="1:4">
      <c r="B523" t="s">
        <v>4874</v>
      </c>
      <c r="C523" t="s">
        <v>2614</v>
      </c>
      <c r="D523" t="s">
        <v>4875</v>
      </c>
    </row>
    <row r="524" spans="1:4">
      <c r="B524" t="s">
        <v>4877</v>
      </c>
      <c r="C524" t="s">
        <v>2614</v>
      </c>
      <c r="D524" t="s">
        <v>4878</v>
      </c>
    </row>
    <row r="525" spans="1:4">
      <c r="B525" t="s">
        <v>4880</v>
      </c>
      <c r="C525" t="s">
        <v>2614</v>
      </c>
      <c r="D525" t="s">
        <v>4881</v>
      </c>
    </row>
    <row r="526" spans="1:4">
      <c r="B526" t="s">
        <v>4883</v>
      </c>
      <c r="C526" t="s">
        <v>2614</v>
      </c>
      <c r="D526" t="s">
        <v>4884</v>
      </c>
    </row>
    <row r="527" spans="1:4">
      <c r="B527" t="s">
        <v>4886</v>
      </c>
      <c r="C527" t="s">
        <v>2614</v>
      </c>
      <c r="D527" t="s">
        <v>4887</v>
      </c>
    </row>
    <row r="528" spans="1:4">
      <c r="B528" t="s">
        <v>4889</v>
      </c>
      <c r="C528" t="s">
        <v>2614</v>
      </c>
      <c r="D528" t="s">
        <v>4890</v>
      </c>
    </row>
    <row r="529" spans="1:4">
      <c r="B529" t="s">
        <v>4892</v>
      </c>
      <c r="C529" t="s">
        <v>2614</v>
      </c>
      <c r="D529" t="s">
        <v>4893</v>
      </c>
    </row>
    <row r="530" spans="1:4">
      <c r="B530" t="s">
        <v>4895</v>
      </c>
      <c r="C530" t="s">
        <v>2614</v>
      </c>
      <c r="D530" t="s">
        <v>4896</v>
      </c>
    </row>
    <row r="531" spans="1:4">
      <c r="B531" t="s">
        <v>4898</v>
      </c>
      <c r="C531" t="s">
        <v>2614</v>
      </c>
      <c r="D531" t="s">
        <v>4899</v>
      </c>
    </row>
    <row r="532" spans="1:4">
      <c r="B532" t="s">
        <v>4901</v>
      </c>
      <c r="C532" t="s">
        <v>2614</v>
      </c>
      <c r="D532" t="s">
        <v>4902</v>
      </c>
    </row>
    <row r="533" spans="1:4">
      <c r="B533" t="s">
        <v>4904</v>
      </c>
      <c r="C533" t="s">
        <v>2614</v>
      </c>
      <c r="D533" t="s">
        <v>4905</v>
      </c>
    </row>
    <row r="534" spans="1:4">
      <c r="B534" t="s">
        <v>4907</v>
      </c>
      <c r="C534" t="s">
        <v>2614</v>
      </c>
      <c r="D534" t="s">
        <v>4908</v>
      </c>
    </row>
    <row r="535" spans="1:4">
      <c r="B535" t="s">
        <v>4910</v>
      </c>
      <c r="C535" t="s">
        <v>2614</v>
      </c>
      <c r="D535" t="s">
        <v>4911</v>
      </c>
    </row>
    <row r="536" spans="1:4">
      <c r="B536" t="s">
        <v>4913</v>
      </c>
      <c r="C536" t="s">
        <v>2614</v>
      </c>
      <c r="D536" t="s">
        <v>4914</v>
      </c>
    </row>
    <row r="537" spans="1:4">
      <c r="B537" t="s">
        <v>4916</v>
      </c>
      <c r="C537" t="s">
        <v>2614</v>
      </c>
      <c r="D537" t="s">
        <v>4917</v>
      </c>
    </row>
    <row r="538" spans="1:4">
      <c r="B538" t="s">
        <v>4919</v>
      </c>
      <c r="C538" t="s">
        <v>2614</v>
      </c>
      <c r="D538" t="s">
        <v>4920</v>
      </c>
    </row>
    <row r="539" spans="1:4">
      <c r="B539" t="s">
        <v>4922</v>
      </c>
      <c r="C539" t="s">
        <v>2614</v>
      </c>
      <c r="D539" t="s">
        <v>4923</v>
      </c>
    </row>
    <row r="540" spans="1:4">
      <c r="B540" t="s">
        <v>4925</v>
      </c>
      <c r="C540" t="s">
        <v>2614</v>
      </c>
      <c r="D540" t="s">
        <v>4926</v>
      </c>
    </row>
    <row r="541" spans="1:4">
      <c r="B541" t="s">
        <v>4928</v>
      </c>
      <c r="C541" t="s">
        <v>2614</v>
      </c>
      <c r="D541" t="s">
        <v>4929</v>
      </c>
    </row>
    <row r="542" spans="1:4">
      <c r="B542" t="s">
        <v>4931</v>
      </c>
      <c r="C542" t="s">
        <v>2614</v>
      </c>
      <c r="D542" t="s">
        <v>4932</v>
      </c>
    </row>
    <row r="543" spans="1:4">
      <c r="B543" t="s">
        <v>4934</v>
      </c>
      <c r="C543" t="s">
        <v>2614</v>
      </c>
      <c r="D543" t="s">
        <v>4935</v>
      </c>
    </row>
    <row r="544" spans="1:4">
      <c r="A544" t="e">
        <f>PUL-H1</f>
        <v>#NAME?</v>
      </c>
      <c r="B544" t="s">
        <v>4936</v>
      </c>
      <c r="C544" t="s">
        <v>2614</v>
      </c>
      <c r="D544" t="s">
        <v>4937</v>
      </c>
    </row>
    <row r="545" spans="1:4">
      <c r="A545" t="e">
        <f>PUL-H3</f>
        <v>#NAME?</v>
      </c>
      <c r="B545" t="s">
        <v>4938</v>
      </c>
      <c r="C545" t="s">
        <v>2614</v>
      </c>
      <c r="D545" t="s">
        <v>4939</v>
      </c>
    </row>
    <row r="546" spans="1:4">
      <c r="A546" t="e">
        <f>PUL-H2</f>
        <v>#NAME?</v>
      </c>
      <c r="B546" t="s">
        <v>4940</v>
      </c>
      <c r="C546" t="s">
        <v>2614</v>
      </c>
      <c r="D546" t="s">
        <v>4941</v>
      </c>
    </row>
    <row r="547" spans="1:4">
      <c r="A547" t="s">
        <v>4942</v>
      </c>
      <c r="B547" t="s">
        <v>4943</v>
      </c>
      <c r="C547" t="s">
        <v>2614</v>
      </c>
      <c r="D547" t="s">
        <v>206</v>
      </c>
    </row>
    <row r="548" spans="1:4">
      <c r="A548" t="e">
        <f>PUL-H5-_SR1</f>
        <v>#NAME?</v>
      </c>
      <c r="B548" t="s">
        <v>4944</v>
      </c>
      <c r="C548" t="s">
        <v>2614</v>
      </c>
      <c r="D548" t="s">
        <v>4945</v>
      </c>
    </row>
    <row r="549" spans="1:4">
      <c r="A549" t="e">
        <f>PUL-H6</f>
        <v>#NAME?</v>
      </c>
      <c r="B549" t="s">
        <v>4946</v>
      </c>
      <c r="C549" t="s">
        <v>2614</v>
      </c>
      <c r="D549" t="s">
        <v>4947</v>
      </c>
    </row>
    <row r="550" spans="1:4">
      <c r="A550" t="e">
        <f>PUL-H7</f>
        <v>#NAME?</v>
      </c>
      <c r="B550" t="s">
        <v>4948</v>
      </c>
      <c r="C550" t="s">
        <v>2614</v>
      </c>
      <c r="D550" t="s">
        <v>4949</v>
      </c>
    </row>
    <row r="551" spans="1:4">
      <c r="A551" t="e">
        <f>PUL-H8</f>
        <v>#NAME?</v>
      </c>
      <c r="B551" t="s">
        <v>4950</v>
      </c>
      <c r="C551" t="s">
        <v>2614</v>
      </c>
      <c r="D551" t="s">
        <v>4951</v>
      </c>
    </row>
    <row r="552" spans="1:4">
      <c r="A552" t="s">
        <v>4952</v>
      </c>
      <c r="B552" t="s">
        <v>4953</v>
      </c>
      <c r="C552" t="s">
        <v>2614</v>
      </c>
      <c r="D552" t="s">
        <v>206</v>
      </c>
    </row>
    <row r="553" spans="1:4">
      <c r="A553" t="s">
        <v>4954</v>
      </c>
      <c r="B553" t="s">
        <v>4955</v>
      </c>
      <c r="C553" t="s">
        <v>2614</v>
      </c>
      <c r="D553" t="s">
        <v>206</v>
      </c>
    </row>
    <row r="554" spans="1:4">
      <c r="A554" t="s">
        <v>4956</v>
      </c>
      <c r="B554" t="s">
        <v>4957</v>
      </c>
      <c r="C554" t="s">
        <v>2614</v>
      </c>
      <c r="D554" t="s">
        <v>206</v>
      </c>
    </row>
    <row r="555" spans="1:4">
      <c r="A555" t="s">
        <v>4958</v>
      </c>
      <c r="B555" t="s">
        <v>4959</v>
      </c>
      <c r="C555" t="s">
        <v>2614</v>
      </c>
      <c r="D555" t="s">
        <v>206</v>
      </c>
    </row>
    <row r="556" spans="1:4">
      <c r="A556" t="s">
        <v>4960</v>
      </c>
      <c r="B556" t="s">
        <v>4961</v>
      </c>
      <c r="C556" t="s">
        <v>2614</v>
      </c>
      <c r="D556" t="s">
        <v>4962</v>
      </c>
    </row>
    <row r="557" spans="1:4">
      <c r="A557" t="s">
        <v>4963</v>
      </c>
      <c r="B557" t="s">
        <v>4964</v>
      </c>
      <c r="C557" t="s">
        <v>2614</v>
      </c>
      <c r="D557" t="s">
        <v>4965</v>
      </c>
    </row>
    <row r="558" spans="1:4">
      <c r="A558" t="s">
        <v>4966</v>
      </c>
      <c r="B558" t="s">
        <v>4967</v>
      </c>
      <c r="C558" t="s">
        <v>2614</v>
      </c>
      <c r="D558" t="s">
        <v>4968</v>
      </c>
    </row>
    <row r="559" spans="1:4">
      <c r="A559" t="s">
        <v>4969</v>
      </c>
      <c r="B559" t="s">
        <v>4970</v>
      </c>
      <c r="C559" t="s">
        <v>2614</v>
      </c>
      <c r="D559" t="s">
        <v>4971</v>
      </c>
    </row>
    <row r="560" spans="1:4">
      <c r="A560" t="s">
        <v>4972</v>
      </c>
      <c r="B560" t="s">
        <v>4973</v>
      </c>
      <c r="C560" t="s">
        <v>2614</v>
      </c>
      <c r="D560" t="s">
        <v>4974</v>
      </c>
    </row>
    <row r="561" spans="1:4">
      <c r="A561" t="s">
        <v>4975</v>
      </c>
      <c r="B561" t="s">
        <v>4976</v>
      </c>
      <c r="C561" t="s">
        <v>2614</v>
      </c>
      <c r="D561" t="s">
        <v>4977</v>
      </c>
    </row>
    <row r="562" spans="1:4">
      <c r="A562" t="s">
        <v>4978</v>
      </c>
      <c r="B562" t="s">
        <v>4979</v>
      </c>
      <c r="C562" t="s">
        <v>2614</v>
      </c>
      <c r="D562" t="s">
        <v>4980</v>
      </c>
    </row>
    <row r="563" spans="1:4">
      <c r="A563" t="s">
        <v>4981</v>
      </c>
      <c r="B563" t="s">
        <v>4982</v>
      </c>
      <c r="C563" t="s">
        <v>2614</v>
      </c>
      <c r="D563" t="s">
        <v>206</v>
      </c>
    </row>
    <row r="564" spans="1:4">
      <c r="A564" t="s">
        <v>4983</v>
      </c>
      <c r="B564" t="s">
        <v>4984</v>
      </c>
      <c r="C564" t="s">
        <v>2614</v>
      </c>
      <c r="D564" t="s">
        <v>206</v>
      </c>
    </row>
    <row r="565" spans="1:4">
      <c r="A565" t="s">
        <v>4985</v>
      </c>
      <c r="B565" t="s">
        <v>4986</v>
      </c>
      <c r="C565" t="s">
        <v>2614</v>
      </c>
      <c r="D565" t="s">
        <v>4987</v>
      </c>
    </row>
    <row r="566" spans="1:4">
      <c r="A566" t="s">
        <v>4988</v>
      </c>
      <c r="B566" t="s">
        <v>4989</v>
      </c>
      <c r="C566" t="s">
        <v>2614</v>
      </c>
      <c r="D566" t="s">
        <v>4990</v>
      </c>
    </row>
    <row r="567" spans="1:4">
      <c r="A567" t="s">
        <v>4991</v>
      </c>
      <c r="B567" t="s">
        <v>4992</v>
      </c>
      <c r="C567" t="s">
        <v>2614</v>
      </c>
      <c r="D567" t="s">
        <v>4993</v>
      </c>
    </row>
    <row r="568" spans="1:4">
      <c r="A568" t="s">
        <v>4994</v>
      </c>
      <c r="B568" t="s">
        <v>4995</v>
      </c>
      <c r="C568" t="s">
        <v>2614</v>
      </c>
      <c r="D568" t="s">
        <v>4996</v>
      </c>
    </row>
    <row r="569" spans="1:4">
      <c r="A569" t="s">
        <v>4997</v>
      </c>
      <c r="B569" t="s">
        <v>4998</v>
      </c>
      <c r="C569" t="s">
        <v>2614</v>
      </c>
      <c r="D569" t="s">
        <v>4999</v>
      </c>
    </row>
    <row r="570" spans="1:4">
      <c r="A570" t="s">
        <v>5000</v>
      </c>
      <c r="B570" t="s">
        <v>5001</v>
      </c>
      <c r="C570" t="s">
        <v>2614</v>
      </c>
      <c r="D570" t="s">
        <v>5002</v>
      </c>
    </row>
    <row r="571" spans="1:4">
      <c r="A571" t="s">
        <v>5003</v>
      </c>
      <c r="B571" t="s">
        <v>5004</v>
      </c>
      <c r="C571" t="s">
        <v>2614</v>
      </c>
      <c r="D571" t="s">
        <v>5005</v>
      </c>
    </row>
    <row r="572" spans="1:4">
      <c r="A572" t="s">
        <v>5006</v>
      </c>
      <c r="B572" t="s">
        <v>5007</v>
      </c>
      <c r="C572" t="s">
        <v>2614</v>
      </c>
      <c r="D572" t="s">
        <v>5008</v>
      </c>
    </row>
    <row r="573" spans="1:4">
      <c r="A573" t="s">
        <v>5009</v>
      </c>
      <c r="B573" t="s">
        <v>5010</v>
      </c>
      <c r="C573" t="s">
        <v>2614</v>
      </c>
      <c r="D573" t="s">
        <v>5008</v>
      </c>
    </row>
    <row r="574" spans="1:4">
      <c r="A574" t="s">
        <v>5011</v>
      </c>
      <c r="B574" t="s">
        <v>5012</v>
      </c>
      <c r="C574" t="s">
        <v>2614</v>
      </c>
      <c r="D574" t="s">
        <v>5008</v>
      </c>
    </row>
    <row r="575" spans="1:4">
      <c r="A575" t="s">
        <v>5013</v>
      </c>
      <c r="B575" t="s">
        <v>5014</v>
      </c>
      <c r="C575" t="s">
        <v>2614</v>
      </c>
      <c r="D575" t="s">
        <v>5008</v>
      </c>
    </row>
    <row r="576" spans="1:4">
      <c r="A576" t="s">
        <v>5015</v>
      </c>
      <c r="B576" t="s">
        <v>5016</v>
      </c>
      <c r="C576" t="s">
        <v>2614</v>
      </c>
      <c r="D576" t="s">
        <v>5008</v>
      </c>
    </row>
    <row r="577" spans="1:4">
      <c r="A577" t="s">
        <v>5017</v>
      </c>
      <c r="B577" t="s">
        <v>5018</v>
      </c>
      <c r="C577" t="s">
        <v>2614</v>
      </c>
      <c r="D577" t="s">
        <v>5008</v>
      </c>
    </row>
    <row r="578" spans="1:4">
      <c r="A578" t="s">
        <v>5019</v>
      </c>
      <c r="B578" t="s">
        <v>5020</v>
      </c>
      <c r="C578" t="s">
        <v>2614</v>
      </c>
      <c r="D578" t="s">
        <v>5008</v>
      </c>
    </row>
    <row r="579" spans="1:4">
      <c r="A579" t="s">
        <v>5021</v>
      </c>
      <c r="B579" t="s">
        <v>5022</v>
      </c>
      <c r="C579" t="s">
        <v>2614</v>
      </c>
      <c r="D579" t="s">
        <v>5008</v>
      </c>
    </row>
    <row r="580" spans="1:4">
      <c r="A580" t="s">
        <v>5023</v>
      </c>
      <c r="B580" t="s">
        <v>5024</v>
      </c>
      <c r="C580" t="s">
        <v>2614</v>
      </c>
      <c r="D580" t="s">
        <v>5025</v>
      </c>
    </row>
    <row r="581" spans="1:4">
      <c r="A581" t="s">
        <v>5026</v>
      </c>
      <c r="B581" t="s">
        <v>5027</v>
      </c>
      <c r="C581" t="s">
        <v>2614</v>
      </c>
      <c r="D581" t="s">
        <v>5028</v>
      </c>
    </row>
    <row r="582" spans="1:4">
      <c r="A582" t="s">
        <v>5029</v>
      </c>
      <c r="B582" t="s">
        <v>5030</v>
      </c>
      <c r="C582" t="s">
        <v>2614</v>
      </c>
      <c r="D582" t="s">
        <v>5031</v>
      </c>
    </row>
    <row r="583" spans="1:4">
      <c r="A583" t="s">
        <v>5032</v>
      </c>
      <c r="B583" t="s">
        <v>5033</v>
      </c>
      <c r="C583" t="s">
        <v>2614</v>
      </c>
      <c r="D583" t="s">
        <v>5034</v>
      </c>
    </row>
    <row r="584" spans="1:4">
      <c r="A584" t="s">
        <v>5035</v>
      </c>
      <c r="B584" t="s">
        <v>5036</v>
      </c>
      <c r="C584" t="s">
        <v>2614</v>
      </c>
      <c r="D584" t="s">
        <v>5037</v>
      </c>
    </row>
    <row r="585" spans="1:4">
      <c r="A585" t="s">
        <v>5038</v>
      </c>
      <c r="B585" t="s">
        <v>5039</v>
      </c>
      <c r="C585" t="s">
        <v>2614</v>
      </c>
      <c r="D585" t="s">
        <v>5040</v>
      </c>
    </row>
    <row r="586" spans="1:4">
      <c r="A586" t="s">
        <v>5041</v>
      </c>
      <c r="B586" t="s">
        <v>5042</v>
      </c>
      <c r="C586" t="s">
        <v>2614</v>
      </c>
      <c r="D586" t="s">
        <v>5043</v>
      </c>
    </row>
    <row r="587" spans="1:4">
      <c r="A587" t="s">
        <v>5044</v>
      </c>
      <c r="B587" t="s">
        <v>5045</v>
      </c>
      <c r="C587" t="s">
        <v>2614</v>
      </c>
      <c r="D587" t="s">
        <v>5046</v>
      </c>
    </row>
    <row r="588" spans="1:4">
      <c r="A588" t="s">
        <v>5047</v>
      </c>
      <c r="B588" t="s">
        <v>5048</v>
      </c>
      <c r="C588" t="s">
        <v>2614</v>
      </c>
      <c r="D588" t="s">
        <v>5049</v>
      </c>
    </row>
    <row r="589" spans="1:4">
      <c r="A589" t="s">
        <v>5050</v>
      </c>
      <c r="B589" t="s">
        <v>5051</v>
      </c>
      <c r="C589" t="s">
        <v>2614</v>
      </c>
      <c r="D589" t="s">
        <v>5052</v>
      </c>
    </row>
    <row r="590" spans="1:4">
      <c r="A590" t="s">
        <v>5053</v>
      </c>
      <c r="B590" t="s">
        <v>5054</v>
      </c>
      <c r="C590" t="s">
        <v>2614</v>
      </c>
      <c r="D590" t="s">
        <v>5055</v>
      </c>
    </row>
    <row r="591" spans="1:4">
      <c r="A591" t="s">
        <v>5056</v>
      </c>
      <c r="B591" t="s">
        <v>5057</v>
      </c>
      <c r="C591" t="s">
        <v>2614</v>
      </c>
      <c r="D591" t="s">
        <v>5058</v>
      </c>
    </row>
    <row r="592" spans="1:4">
      <c r="A592" t="s">
        <v>5059</v>
      </c>
      <c r="B592" t="s">
        <v>5060</v>
      </c>
      <c r="C592" t="s">
        <v>2614</v>
      </c>
      <c r="D592" t="s">
        <v>5061</v>
      </c>
    </row>
    <row r="593" spans="1:4">
      <c r="A593" t="s">
        <v>5062</v>
      </c>
      <c r="B593" t="s">
        <v>5063</v>
      </c>
      <c r="C593" t="s">
        <v>2614</v>
      </c>
      <c r="D593" t="s">
        <v>5064</v>
      </c>
    </row>
    <row r="594" spans="1:4">
      <c r="A594" t="s">
        <v>5065</v>
      </c>
      <c r="B594" t="s">
        <v>5066</v>
      </c>
      <c r="C594" t="s">
        <v>2614</v>
      </c>
      <c r="D594" t="s">
        <v>5067</v>
      </c>
    </row>
    <row r="595" spans="1:4">
      <c r="A595" t="s">
        <v>5068</v>
      </c>
      <c r="B595" t="s">
        <v>5069</v>
      </c>
      <c r="C595" t="s">
        <v>2614</v>
      </c>
      <c r="D595" t="s">
        <v>5070</v>
      </c>
    </row>
    <row r="596" spans="1:4">
      <c r="A596" t="s">
        <v>5071</v>
      </c>
      <c r="B596" t="s">
        <v>5072</v>
      </c>
      <c r="C596" t="s">
        <v>2614</v>
      </c>
      <c r="D596" t="s">
        <v>5008</v>
      </c>
    </row>
    <row r="597" spans="1:4">
      <c r="A597" t="s">
        <v>5073</v>
      </c>
      <c r="B597" t="s">
        <v>5074</v>
      </c>
      <c r="C597" t="s">
        <v>2614</v>
      </c>
      <c r="D597" t="s">
        <v>5075</v>
      </c>
    </row>
    <row r="598" spans="1:4">
      <c r="A598" t="s">
        <v>5076</v>
      </c>
      <c r="B598" t="s">
        <v>5077</v>
      </c>
      <c r="C598" t="s">
        <v>2614</v>
      </c>
      <c r="D598" t="s">
        <v>5008</v>
      </c>
    </row>
    <row r="599" spans="1:4">
      <c r="A599" t="s">
        <v>5078</v>
      </c>
      <c r="B599" t="s">
        <v>5079</v>
      </c>
      <c r="C599" t="s">
        <v>2614</v>
      </c>
      <c r="D599" t="s">
        <v>5008</v>
      </c>
    </row>
    <row r="600" spans="1:4">
      <c r="A600" t="s">
        <v>5080</v>
      </c>
      <c r="B600" t="s">
        <v>5081</v>
      </c>
      <c r="C600" t="s">
        <v>2614</v>
      </c>
      <c r="D600" t="s">
        <v>5008</v>
      </c>
    </row>
    <row r="601" spans="1:4">
      <c r="A601" t="s">
        <v>5082</v>
      </c>
      <c r="B601" t="s">
        <v>5083</v>
      </c>
      <c r="C601" t="s">
        <v>2614</v>
      </c>
      <c r="D601" t="s">
        <v>5008</v>
      </c>
    </row>
    <row r="602" spans="1:4">
      <c r="A602" t="s">
        <v>5084</v>
      </c>
      <c r="B602" t="s">
        <v>5085</v>
      </c>
      <c r="C602" t="s">
        <v>2614</v>
      </c>
      <c r="D602" t="s">
        <v>5008</v>
      </c>
    </row>
    <row r="603" spans="1:4">
      <c r="A603" t="s">
        <v>5086</v>
      </c>
      <c r="B603" t="s">
        <v>5087</v>
      </c>
      <c r="C603" t="s">
        <v>2614</v>
      </c>
      <c r="D603" t="s">
        <v>5008</v>
      </c>
    </row>
    <row r="604" spans="1:4">
      <c r="A604" t="s">
        <v>5088</v>
      </c>
      <c r="B604" t="s">
        <v>5089</v>
      </c>
      <c r="C604" t="s">
        <v>2614</v>
      </c>
      <c r="D604" t="s">
        <v>5008</v>
      </c>
    </row>
    <row r="605" spans="1:4">
      <c r="A605" t="s">
        <v>5090</v>
      </c>
      <c r="B605" t="s">
        <v>5091</v>
      </c>
      <c r="C605" t="s">
        <v>2614</v>
      </c>
      <c r="D605" t="s">
        <v>5092</v>
      </c>
    </row>
    <row r="606" spans="1:4">
      <c r="A606" t="s">
        <v>5093</v>
      </c>
      <c r="B606" t="s">
        <v>5094</v>
      </c>
      <c r="C606" t="s">
        <v>2614</v>
      </c>
      <c r="D606" t="s">
        <v>5008</v>
      </c>
    </row>
    <row r="607" spans="1:4">
      <c r="A607" t="s">
        <v>5095</v>
      </c>
      <c r="B607" t="s">
        <v>5096</v>
      </c>
      <c r="C607" t="s">
        <v>2614</v>
      </c>
      <c r="D607" t="s">
        <v>5008</v>
      </c>
    </row>
    <row r="608" spans="1:4">
      <c r="A608" t="s">
        <v>5097</v>
      </c>
      <c r="B608" t="s">
        <v>5098</v>
      </c>
      <c r="C608" t="s">
        <v>2614</v>
      </c>
      <c r="D608" t="s">
        <v>5008</v>
      </c>
    </row>
    <row r="609" spans="1:4">
      <c r="A609" t="s">
        <v>5099</v>
      </c>
      <c r="B609" t="s">
        <v>5100</v>
      </c>
      <c r="C609" t="s">
        <v>2614</v>
      </c>
      <c r="D609" t="s">
        <v>5008</v>
      </c>
    </row>
    <row r="610" spans="1:4">
      <c r="A610" t="s">
        <v>5101</v>
      </c>
      <c r="B610" t="s">
        <v>5102</v>
      </c>
      <c r="C610" t="s">
        <v>2614</v>
      </c>
      <c r="D610" t="s">
        <v>5008</v>
      </c>
    </row>
    <row r="611" spans="1:4">
      <c r="A611" t="s">
        <v>5103</v>
      </c>
      <c r="B611" t="s">
        <v>5104</v>
      </c>
      <c r="C611" t="s">
        <v>2614</v>
      </c>
      <c r="D611" t="s">
        <v>5008</v>
      </c>
    </row>
    <row r="612" spans="1:4">
      <c r="A612" t="s">
        <v>5105</v>
      </c>
      <c r="B612" t="s">
        <v>5106</v>
      </c>
      <c r="C612" t="s">
        <v>2614</v>
      </c>
      <c r="D612" t="s">
        <v>5008</v>
      </c>
    </row>
    <row r="613" spans="1:4">
      <c r="A613" t="s">
        <v>5107</v>
      </c>
      <c r="B613" t="s">
        <v>5108</v>
      </c>
      <c r="C613" t="s">
        <v>2614</v>
      </c>
      <c r="D613" t="s">
        <v>5109</v>
      </c>
    </row>
    <row r="614" spans="1:4">
      <c r="A614" t="s">
        <v>5110</v>
      </c>
      <c r="B614" t="s">
        <v>5111</v>
      </c>
      <c r="C614" t="s">
        <v>2614</v>
      </c>
      <c r="D614" t="s">
        <v>5008</v>
      </c>
    </row>
    <row r="615" spans="1:4">
      <c r="A615" t="s">
        <v>5112</v>
      </c>
      <c r="B615" t="s">
        <v>5113</v>
      </c>
      <c r="C615" t="s">
        <v>2614</v>
      </c>
      <c r="D615" t="s">
        <v>5008</v>
      </c>
    </row>
    <row r="616" spans="1:4">
      <c r="A616" t="s">
        <v>5114</v>
      </c>
      <c r="B616" t="s">
        <v>5115</v>
      </c>
      <c r="C616" t="s">
        <v>2614</v>
      </c>
      <c r="D616" t="s">
        <v>5008</v>
      </c>
    </row>
    <row r="617" spans="1:4">
      <c r="A617" t="s">
        <v>5116</v>
      </c>
      <c r="B617" t="s">
        <v>5117</v>
      </c>
      <c r="C617" t="s">
        <v>2614</v>
      </c>
      <c r="D617" t="s">
        <v>5008</v>
      </c>
    </row>
    <row r="618" spans="1:4">
      <c r="A618" t="s">
        <v>5118</v>
      </c>
      <c r="B618" t="s">
        <v>5119</v>
      </c>
      <c r="C618" t="s">
        <v>2614</v>
      </c>
      <c r="D618" t="s">
        <v>5008</v>
      </c>
    </row>
    <row r="619" spans="1:4">
      <c r="A619" t="s">
        <v>5120</v>
      </c>
      <c r="B619" t="s">
        <v>5121</v>
      </c>
      <c r="C619" t="s">
        <v>2614</v>
      </c>
      <c r="D619" t="s">
        <v>5008</v>
      </c>
    </row>
    <row r="620" spans="1:4">
      <c r="A620" t="s">
        <v>5122</v>
      </c>
      <c r="B620" t="s">
        <v>5123</v>
      </c>
      <c r="C620" t="s">
        <v>2614</v>
      </c>
      <c r="D620" t="s">
        <v>5008</v>
      </c>
    </row>
    <row r="621" spans="1:4">
      <c r="A621" t="s">
        <v>5124</v>
      </c>
      <c r="B621" t="s">
        <v>5125</v>
      </c>
      <c r="C621" t="s">
        <v>2614</v>
      </c>
      <c r="D621" t="s">
        <v>5126</v>
      </c>
    </row>
    <row r="622" spans="1:4">
      <c r="A622" t="s">
        <v>5127</v>
      </c>
      <c r="B622" t="s">
        <v>5128</v>
      </c>
      <c r="C622" t="s">
        <v>2614</v>
      </c>
      <c r="D622" t="s">
        <v>5008</v>
      </c>
    </row>
    <row r="623" spans="1:4">
      <c r="A623" t="s">
        <v>5129</v>
      </c>
      <c r="B623" t="s">
        <v>5130</v>
      </c>
      <c r="C623" t="s">
        <v>2614</v>
      </c>
      <c r="D623" t="s">
        <v>5008</v>
      </c>
    </row>
    <row r="624" spans="1:4">
      <c r="A624" t="s">
        <v>5131</v>
      </c>
      <c r="B624" t="s">
        <v>5132</v>
      </c>
      <c r="C624" t="s">
        <v>2614</v>
      </c>
      <c r="D624" t="s">
        <v>5008</v>
      </c>
    </row>
    <row r="625" spans="1:4">
      <c r="A625" t="s">
        <v>5133</v>
      </c>
      <c r="B625" t="s">
        <v>5134</v>
      </c>
      <c r="C625" t="s">
        <v>2614</v>
      </c>
      <c r="D625" t="s">
        <v>5008</v>
      </c>
    </row>
    <row r="626" spans="1:4">
      <c r="A626" t="s">
        <v>5135</v>
      </c>
      <c r="B626" t="s">
        <v>5136</v>
      </c>
      <c r="C626" t="s">
        <v>2614</v>
      </c>
      <c r="D626" t="s">
        <v>5008</v>
      </c>
    </row>
    <row r="627" spans="1:4">
      <c r="A627" t="s">
        <v>5137</v>
      </c>
      <c r="B627" t="s">
        <v>5138</v>
      </c>
      <c r="C627" t="s">
        <v>2614</v>
      </c>
      <c r="D627" t="s">
        <v>5008</v>
      </c>
    </row>
    <row r="628" spans="1:4">
      <c r="A628" t="s">
        <v>5139</v>
      </c>
      <c r="B628" t="s">
        <v>5140</v>
      </c>
      <c r="C628" t="s">
        <v>2614</v>
      </c>
      <c r="D628" t="s">
        <v>5008</v>
      </c>
    </row>
    <row r="629" spans="1:4">
      <c r="A629" t="s">
        <v>5141</v>
      </c>
      <c r="B629" t="s">
        <v>5142</v>
      </c>
      <c r="C629" t="s">
        <v>2614</v>
      </c>
      <c r="D629" t="s">
        <v>5143</v>
      </c>
    </row>
    <row r="630" spans="1:4">
      <c r="A630" t="s">
        <v>5144</v>
      </c>
      <c r="B630" t="s">
        <v>5145</v>
      </c>
      <c r="C630" t="s">
        <v>2614</v>
      </c>
      <c r="D630" t="s">
        <v>5146</v>
      </c>
    </row>
    <row r="631" spans="1:4">
      <c r="A631" t="s">
        <v>5147</v>
      </c>
      <c r="B631" t="s">
        <v>5148</v>
      </c>
      <c r="C631" t="s">
        <v>2614</v>
      </c>
      <c r="D631" t="s">
        <v>5149</v>
      </c>
    </row>
    <row r="632" spans="1:4">
      <c r="A632" t="s">
        <v>5150</v>
      </c>
      <c r="B632" t="s">
        <v>5151</v>
      </c>
      <c r="C632" t="s">
        <v>2614</v>
      </c>
      <c r="D632" t="s">
        <v>5152</v>
      </c>
    </row>
    <row r="633" spans="1:4">
      <c r="A633" t="s">
        <v>5153</v>
      </c>
      <c r="B633" t="s">
        <v>5154</v>
      </c>
      <c r="C633" t="s">
        <v>2614</v>
      </c>
      <c r="D633" t="s">
        <v>5155</v>
      </c>
    </row>
    <row r="634" spans="1:4">
      <c r="A634" t="s">
        <v>5156</v>
      </c>
      <c r="B634" t="s">
        <v>5157</v>
      </c>
      <c r="C634" t="s">
        <v>2614</v>
      </c>
      <c r="D634" t="s">
        <v>5158</v>
      </c>
    </row>
    <row r="635" spans="1:4">
      <c r="A635" t="s">
        <v>5159</v>
      </c>
      <c r="B635" t="s">
        <v>5160</v>
      </c>
      <c r="C635" t="s">
        <v>2614</v>
      </c>
      <c r="D635" t="s">
        <v>5161</v>
      </c>
    </row>
    <row r="636" spans="1:4">
      <c r="A636" t="s">
        <v>5162</v>
      </c>
      <c r="B636" t="s">
        <v>5163</v>
      </c>
      <c r="C636" t="s">
        <v>2614</v>
      </c>
      <c r="D636" t="s">
        <v>5164</v>
      </c>
    </row>
    <row r="637" spans="1:4">
      <c r="A637" t="s">
        <v>5165</v>
      </c>
      <c r="B637" t="s">
        <v>5166</v>
      </c>
      <c r="C637" t="s">
        <v>2614</v>
      </c>
      <c r="D637" t="s">
        <v>5167</v>
      </c>
    </row>
    <row r="638" spans="1:4">
      <c r="A638" t="s">
        <v>5168</v>
      </c>
      <c r="B638" t="s">
        <v>5169</v>
      </c>
      <c r="C638" t="s">
        <v>2614</v>
      </c>
      <c r="D638" t="s">
        <v>5170</v>
      </c>
    </row>
    <row r="639" spans="1:4">
      <c r="A639" t="s">
        <v>5171</v>
      </c>
      <c r="B639" t="s">
        <v>5172</v>
      </c>
      <c r="C639" t="s">
        <v>2614</v>
      </c>
      <c r="D639" t="s">
        <v>5173</v>
      </c>
    </row>
    <row r="640" spans="1:4">
      <c r="A640" t="s">
        <v>5174</v>
      </c>
      <c r="B640" t="s">
        <v>5175</v>
      </c>
      <c r="C640" t="s">
        <v>2614</v>
      </c>
      <c r="D640" t="s">
        <v>5176</v>
      </c>
    </row>
    <row r="641" spans="1:4">
      <c r="A641" t="s">
        <v>5177</v>
      </c>
      <c r="B641" t="s">
        <v>5178</v>
      </c>
      <c r="C641" t="s">
        <v>2614</v>
      </c>
      <c r="D641" t="s">
        <v>5179</v>
      </c>
    </row>
    <row r="642" spans="1:4">
      <c r="A642" t="s">
        <v>5180</v>
      </c>
      <c r="B642" t="s">
        <v>5181</v>
      </c>
      <c r="C642" t="s">
        <v>2614</v>
      </c>
      <c r="D642" t="s">
        <v>5164</v>
      </c>
    </row>
    <row r="643" spans="1:4">
      <c r="A643" t="s">
        <v>5182</v>
      </c>
      <c r="B643" t="s">
        <v>5183</v>
      </c>
      <c r="C643" t="s">
        <v>2614</v>
      </c>
      <c r="D643" t="s">
        <v>5164</v>
      </c>
    </row>
    <row r="644" spans="1:4">
      <c r="A644" t="s">
        <v>5184</v>
      </c>
      <c r="B644" t="s">
        <v>5185</v>
      </c>
      <c r="C644" t="s">
        <v>2614</v>
      </c>
      <c r="D644" t="s">
        <v>5186</v>
      </c>
    </row>
    <row r="645" spans="1:4">
      <c r="A645" t="s">
        <v>5187</v>
      </c>
      <c r="B645" t="s">
        <v>5188</v>
      </c>
      <c r="C645" t="s">
        <v>2614</v>
      </c>
      <c r="D645" t="s">
        <v>5189</v>
      </c>
    </row>
    <row r="646" spans="1:4">
      <c r="A646" t="s">
        <v>5190</v>
      </c>
      <c r="B646" t="s">
        <v>5191</v>
      </c>
      <c r="C646" t="s">
        <v>2614</v>
      </c>
      <c r="D646" t="s">
        <v>5192</v>
      </c>
    </row>
    <row r="647" spans="1:4">
      <c r="A647" t="s">
        <v>5193</v>
      </c>
      <c r="B647" t="s">
        <v>5194</v>
      </c>
      <c r="C647" t="s">
        <v>2614</v>
      </c>
      <c r="D647" t="s">
        <v>5195</v>
      </c>
    </row>
    <row r="648" spans="1:4">
      <c r="A648" t="s">
        <v>5196</v>
      </c>
      <c r="B648" t="s">
        <v>5197</v>
      </c>
      <c r="C648" t="s">
        <v>2614</v>
      </c>
      <c r="D648" t="s">
        <v>5198</v>
      </c>
    </row>
    <row r="649" spans="1:4">
      <c r="A649" t="s">
        <v>5199</v>
      </c>
      <c r="B649" t="s">
        <v>5200</v>
      </c>
      <c r="C649" t="s">
        <v>2614</v>
      </c>
      <c r="D649" t="s">
        <v>5201</v>
      </c>
    </row>
    <row r="650" spans="1:4">
      <c r="A650" t="s">
        <v>5202</v>
      </c>
      <c r="B650" t="s">
        <v>5203</v>
      </c>
      <c r="C650" t="s">
        <v>2614</v>
      </c>
      <c r="D650" t="s">
        <v>5204</v>
      </c>
    </row>
    <row r="651" spans="1:4">
      <c r="A651" t="s">
        <v>5205</v>
      </c>
      <c r="B651" t="s">
        <v>5206</v>
      </c>
      <c r="C651" t="s">
        <v>2614</v>
      </c>
      <c r="D651" t="s">
        <v>5207</v>
      </c>
    </row>
    <row r="652" spans="1:4">
      <c r="A652" t="s">
        <v>5208</v>
      </c>
      <c r="B652" t="s">
        <v>5209</v>
      </c>
      <c r="C652" t="s">
        <v>2614</v>
      </c>
      <c r="D652" t="s">
        <v>5210</v>
      </c>
    </row>
    <row r="653" spans="1:4">
      <c r="A653" t="s">
        <v>5211</v>
      </c>
      <c r="B653" t="s">
        <v>5212</v>
      </c>
      <c r="C653" t="s">
        <v>2614</v>
      </c>
      <c r="D653" t="s">
        <v>5213</v>
      </c>
    </row>
    <row r="654" spans="1:4">
      <c r="A654" t="s">
        <v>5214</v>
      </c>
      <c r="B654" t="s">
        <v>5215</v>
      </c>
      <c r="C654" t="s">
        <v>2614</v>
      </c>
      <c r="D654" t="s">
        <v>5216</v>
      </c>
    </row>
    <row r="655" spans="1:4">
      <c r="A655" t="s">
        <v>5217</v>
      </c>
      <c r="B655" t="s">
        <v>5218</v>
      </c>
      <c r="C655" t="s">
        <v>2614</v>
      </c>
      <c r="D655" t="s">
        <v>5219</v>
      </c>
    </row>
    <row r="656" spans="1:4">
      <c r="A656" t="s">
        <v>5220</v>
      </c>
      <c r="B656" t="s">
        <v>5221</v>
      </c>
      <c r="C656" t="s">
        <v>2614</v>
      </c>
      <c r="D656" t="s">
        <v>5222</v>
      </c>
    </row>
    <row r="657" spans="1:4">
      <c r="A657" t="s">
        <v>5223</v>
      </c>
      <c r="B657" t="s">
        <v>5224</v>
      </c>
      <c r="C657" t="s">
        <v>2614</v>
      </c>
      <c r="D657" t="s">
        <v>5225</v>
      </c>
    </row>
    <row r="658" spans="1:4">
      <c r="A658" t="s">
        <v>5226</v>
      </c>
      <c r="B658" t="s">
        <v>5227</v>
      </c>
      <c r="C658" t="s">
        <v>2614</v>
      </c>
      <c r="D658" t="s">
        <v>5228</v>
      </c>
    </row>
    <row r="659" spans="1:4">
      <c r="A659" t="s">
        <v>5229</v>
      </c>
      <c r="B659" t="s">
        <v>5230</v>
      </c>
      <c r="C659" t="s">
        <v>2614</v>
      </c>
      <c r="D659" t="s">
        <v>5231</v>
      </c>
    </row>
    <row r="660" spans="1:4">
      <c r="A660" t="s">
        <v>5232</v>
      </c>
      <c r="B660" t="s">
        <v>5233</v>
      </c>
      <c r="C660" t="s">
        <v>2614</v>
      </c>
      <c r="D660" t="s">
        <v>5234</v>
      </c>
    </row>
    <row r="661" spans="1:4">
      <c r="A661" t="s">
        <v>5235</v>
      </c>
      <c r="B661" t="s">
        <v>5236</v>
      </c>
      <c r="C661" t="s">
        <v>2614</v>
      </c>
      <c r="D661" t="s">
        <v>5237</v>
      </c>
    </row>
    <row r="662" spans="1:4">
      <c r="A662" t="s">
        <v>5238</v>
      </c>
      <c r="B662" t="s">
        <v>5239</v>
      </c>
      <c r="C662" t="s">
        <v>2614</v>
      </c>
      <c r="D662" t="s">
        <v>5240</v>
      </c>
    </row>
    <row r="663" spans="1:4">
      <c r="A663" t="s">
        <v>5241</v>
      </c>
      <c r="B663" t="s">
        <v>5242</v>
      </c>
      <c r="C663" t="s">
        <v>2614</v>
      </c>
      <c r="D663" t="s">
        <v>5243</v>
      </c>
    </row>
    <row r="664" spans="1:4">
      <c r="A664" t="s">
        <v>5244</v>
      </c>
      <c r="B664" t="s">
        <v>5245</v>
      </c>
      <c r="C664" t="s">
        <v>2614</v>
      </c>
      <c r="D664" t="s">
        <v>5246</v>
      </c>
    </row>
    <row r="665" spans="1:4">
      <c r="A665" t="s">
        <v>5247</v>
      </c>
      <c r="B665" t="s">
        <v>5248</v>
      </c>
      <c r="C665" t="s">
        <v>2614</v>
      </c>
      <c r="D665" t="s">
        <v>5249</v>
      </c>
    </row>
    <row r="666" spans="1:4">
      <c r="A666" t="s">
        <v>5250</v>
      </c>
      <c r="B666" t="s">
        <v>5251</v>
      </c>
      <c r="C666" t="s">
        <v>2614</v>
      </c>
      <c r="D666" t="s">
        <v>5252</v>
      </c>
    </row>
    <row r="667" spans="1:4">
      <c r="A667" t="s">
        <v>5253</v>
      </c>
      <c r="B667" t="s">
        <v>5254</v>
      </c>
      <c r="C667" t="s">
        <v>2614</v>
      </c>
      <c r="D667" t="s">
        <v>5255</v>
      </c>
    </row>
    <row r="668" spans="1:4">
      <c r="A668" t="s">
        <v>5256</v>
      </c>
      <c r="B668" t="s">
        <v>5257</v>
      </c>
      <c r="C668" t="s">
        <v>2614</v>
      </c>
      <c r="D668" t="s">
        <v>5258</v>
      </c>
    </row>
    <row r="669" spans="1:4">
      <c r="A669" t="s">
        <v>5259</v>
      </c>
      <c r="B669" t="s">
        <v>5260</v>
      </c>
      <c r="C669" t="s">
        <v>2614</v>
      </c>
      <c r="D669" t="s">
        <v>5261</v>
      </c>
    </row>
    <row r="670" spans="1:4">
      <c r="A670" t="s">
        <v>5262</v>
      </c>
      <c r="B670" t="s">
        <v>5263</v>
      </c>
      <c r="C670" t="s">
        <v>2614</v>
      </c>
      <c r="D670" t="s">
        <v>5264</v>
      </c>
    </row>
    <row r="671" spans="1:4">
      <c r="A671" t="s">
        <v>5265</v>
      </c>
      <c r="B671" t="s">
        <v>5266</v>
      </c>
      <c r="C671" t="s">
        <v>2614</v>
      </c>
      <c r="D671" t="s">
        <v>5267</v>
      </c>
    </row>
    <row r="672" spans="1:4">
      <c r="A672" t="s">
        <v>5268</v>
      </c>
      <c r="B672" t="s">
        <v>5269</v>
      </c>
      <c r="C672" t="s">
        <v>2614</v>
      </c>
      <c r="D672" t="s">
        <v>5270</v>
      </c>
    </row>
    <row r="673" spans="1:4">
      <c r="A673" t="s">
        <v>5271</v>
      </c>
      <c r="B673" t="s">
        <v>5272</v>
      </c>
      <c r="C673" t="s">
        <v>2614</v>
      </c>
      <c r="D673" t="s">
        <v>5273</v>
      </c>
    </row>
    <row r="674" spans="1:4">
      <c r="A674" t="s">
        <v>5274</v>
      </c>
      <c r="B674" t="s">
        <v>5275</v>
      </c>
      <c r="C674" t="s">
        <v>2614</v>
      </c>
      <c r="D674" t="s">
        <v>5276</v>
      </c>
    </row>
    <row r="675" spans="1:4">
      <c r="A675" t="s">
        <v>5277</v>
      </c>
      <c r="B675" t="s">
        <v>5278</v>
      </c>
      <c r="C675" t="s">
        <v>2614</v>
      </c>
      <c r="D675" t="s">
        <v>5279</v>
      </c>
    </row>
    <row r="676" spans="1:4">
      <c r="A676" t="s">
        <v>5280</v>
      </c>
      <c r="B676" t="s">
        <v>5281</v>
      </c>
      <c r="C676" t="s">
        <v>2614</v>
      </c>
      <c r="D676" t="s">
        <v>5282</v>
      </c>
    </row>
    <row r="677" spans="1:4">
      <c r="A677" t="s">
        <v>2073</v>
      </c>
      <c r="B677" t="s">
        <v>5283</v>
      </c>
      <c r="C677" t="s">
        <v>2614</v>
      </c>
      <c r="D677" t="s">
        <v>2074</v>
      </c>
    </row>
    <row r="678" spans="1:4">
      <c r="A678" t="s">
        <v>2076</v>
      </c>
      <c r="B678" t="s">
        <v>5284</v>
      </c>
      <c r="C678" t="s">
        <v>2614</v>
      </c>
      <c r="D678" t="s">
        <v>2077</v>
      </c>
    </row>
    <row r="679" spans="1:4">
      <c r="A679" t="s">
        <v>2079</v>
      </c>
      <c r="B679" t="s">
        <v>5285</v>
      </c>
      <c r="C679" t="s">
        <v>2614</v>
      </c>
      <c r="D679" t="s">
        <v>2080</v>
      </c>
    </row>
    <row r="680" spans="1:4">
      <c r="A680" t="s">
        <v>2082</v>
      </c>
      <c r="B680" t="s">
        <v>5286</v>
      </c>
      <c r="C680" t="s">
        <v>2614</v>
      </c>
      <c r="D680" t="s">
        <v>2083</v>
      </c>
    </row>
    <row r="681" spans="1:4">
      <c r="A681" t="s">
        <v>2085</v>
      </c>
      <c r="B681" t="s">
        <v>5287</v>
      </c>
      <c r="C681" t="s">
        <v>2614</v>
      </c>
      <c r="D681" t="s">
        <v>2086</v>
      </c>
    </row>
    <row r="682" spans="1:4">
      <c r="A682" t="s">
        <v>2088</v>
      </c>
      <c r="B682" t="s">
        <v>5288</v>
      </c>
      <c r="C682" t="s">
        <v>2614</v>
      </c>
      <c r="D682" t="s">
        <v>2089</v>
      </c>
    </row>
    <row r="683" spans="1:4">
      <c r="A683" t="s">
        <v>2091</v>
      </c>
      <c r="B683" t="s">
        <v>5289</v>
      </c>
      <c r="C683" t="s">
        <v>2614</v>
      </c>
      <c r="D683" t="s">
        <v>2092</v>
      </c>
    </row>
    <row r="684" spans="1:4">
      <c r="A684" t="s">
        <v>2094</v>
      </c>
      <c r="B684" t="s">
        <v>5290</v>
      </c>
      <c r="C684" t="s">
        <v>2614</v>
      </c>
      <c r="D684" t="s">
        <v>2095</v>
      </c>
    </row>
    <row r="685" spans="1:4">
      <c r="A685" t="s">
        <v>2097</v>
      </c>
      <c r="B685" t="s">
        <v>5291</v>
      </c>
      <c r="C685" t="s">
        <v>2614</v>
      </c>
      <c r="D685" t="s">
        <v>2098</v>
      </c>
    </row>
    <row r="686" spans="1:4">
      <c r="A686" t="s">
        <v>2100</v>
      </c>
      <c r="B686" t="s">
        <v>5292</v>
      </c>
      <c r="C686" t="s">
        <v>2614</v>
      </c>
      <c r="D686" t="s">
        <v>2101</v>
      </c>
    </row>
    <row r="687" spans="1:4">
      <c r="A687" t="s">
        <v>2103</v>
      </c>
      <c r="B687" t="s">
        <v>5293</v>
      </c>
      <c r="C687" t="s">
        <v>2614</v>
      </c>
      <c r="D687" t="s">
        <v>2104</v>
      </c>
    </row>
    <row r="688" spans="1:4">
      <c r="A688" t="s">
        <v>2106</v>
      </c>
      <c r="B688" t="s">
        <v>5294</v>
      </c>
      <c r="C688" t="s">
        <v>2614</v>
      </c>
      <c r="D688" t="s">
        <v>2107</v>
      </c>
    </row>
    <row r="689" spans="1:4">
      <c r="A689" t="s">
        <v>2109</v>
      </c>
      <c r="B689" t="s">
        <v>5295</v>
      </c>
      <c r="C689" t="s">
        <v>2614</v>
      </c>
      <c r="D689" t="s">
        <v>2110</v>
      </c>
    </row>
    <row r="690" spans="1:4">
      <c r="A690" t="s">
        <v>2112</v>
      </c>
      <c r="B690" t="s">
        <v>5296</v>
      </c>
      <c r="C690" t="s">
        <v>2614</v>
      </c>
      <c r="D690" t="s">
        <v>2113</v>
      </c>
    </row>
    <row r="691" spans="1:4">
      <c r="A691" t="s">
        <v>2115</v>
      </c>
      <c r="B691" t="s">
        <v>5297</v>
      </c>
      <c r="C691" t="s">
        <v>2614</v>
      </c>
      <c r="D691" t="s">
        <v>2116</v>
      </c>
    </row>
    <row r="692" spans="1:4">
      <c r="A692" t="s">
        <v>2118</v>
      </c>
      <c r="B692" t="s">
        <v>5298</v>
      </c>
      <c r="C692" t="s">
        <v>2614</v>
      </c>
      <c r="D692" t="s">
        <v>2119</v>
      </c>
    </row>
    <row r="693" spans="1:4">
      <c r="A693" t="s">
        <v>2238</v>
      </c>
      <c r="B693" t="s">
        <v>5299</v>
      </c>
      <c r="C693" t="s">
        <v>2614</v>
      </c>
      <c r="D693" t="s">
        <v>2239</v>
      </c>
    </row>
    <row r="694" spans="1:4">
      <c r="A694" t="s">
        <v>2241</v>
      </c>
      <c r="B694" t="s">
        <v>5300</v>
      </c>
      <c r="C694" t="s">
        <v>2614</v>
      </c>
      <c r="D694" t="s">
        <v>2242</v>
      </c>
    </row>
    <row r="695" spans="1:4">
      <c r="A695" t="s">
        <v>2244</v>
      </c>
      <c r="B695" t="s">
        <v>5301</v>
      </c>
      <c r="C695" t="s">
        <v>2614</v>
      </c>
      <c r="D695" t="s">
        <v>2245</v>
      </c>
    </row>
    <row r="696" spans="1:4">
      <c r="A696" t="s">
        <v>2247</v>
      </c>
      <c r="B696" t="s">
        <v>5302</v>
      </c>
      <c r="C696" t="s">
        <v>2614</v>
      </c>
      <c r="D696" t="s">
        <v>2248</v>
      </c>
    </row>
    <row r="697" spans="1:4">
      <c r="A697" t="s">
        <v>2250</v>
      </c>
      <c r="B697" t="s">
        <v>5303</v>
      </c>
      <c r="C697" t="s">
        <v>2614</v>
      </c>
      <c r="D697" t="s">
        <v>2251</v>
      </c>
    </row>
    <row r="698" spans="1:4">
      <c r="A698" t="s">
        <v>2253</v>
      </c>
      <c r="B698" t="s">
        <v>5304</v>
      </c>
      <c r="C698" t="s">
        <v>2614</v>
      </c>
      <c r="D698" t="s">
        <v>2254</v>
      </c>
    </row>
    <row r="699" spans="1:4">
      <c r="A699" t="s">
        <v>2256</v>
      </c>
      <c r="B699" t="s">
        <v>5305</v>
      </c>
      <c r="C699" t="s">
        <v>2614</v>
      </c>
      <c r="D699" t="s">
        <v>2257</v>
      </c>
    </row>
    <row r="700" spans="1:4">
      <c r="A700" t="s">
        <v>2259</v>
      </c>
      <c r="B700" t="s">
        <v>5306</v>
      </c>
      <c r="C700" t="s">
        <v>2614</v>
      </c>
      <c r="D700" t="s">
        <v>2260</v>
      </c>
    </row>
    <row r="701" spans="1:4">
      <c r="A701" t="s">
        <v>2262</v>
      </c>
      <c r="B701" t="s">
        <v>5307</v>
      </c>
      <c r="C701" t="s">
        <v>2614</v>
      </c>
      <c r="D701" t="s">
        <v>2263</v>
      </c>
    </row>
    <row r="702" spans="1:4">
      <c r="A702" t="s">
        <v>2265</v>
      </c>
      <c r="B702" t="s">
        <v>5308</v>
      </c>
      <c r="C702" t="s">
        <v>2614</v>
      </c>
      <c r="D702" t="s">
        <v>2266</v>
      </c>
    </row>
    <row r="703" spans="1:4">
      <c r="A703" t="s">
        <v>2268</v>
      </c>
      <c r="B703" t="s">
        <v>5309</v>
      </c>
      <c r="C703" t="s">
        <v>2614</v>
      </c>
      <c r="D703" t="s">
        <v>2269</v>
      </c>
    </row>
    <row r="704" spans="1:4">
      <c r="A704" t="s">
        <v>2271</v>
      </c>
      <c r="B704" t="s">
        <v>5310</v>
      </c>
      <c r="C704" t="s">
        <v>2614</v>
      </c>
      <c r="D704" t="s">
        <v>2272</v>
      </c>
    </row>
    <row r="705" spans="1:4">
      <c r="A705" t="s">
        <v>2274</v>
      </c>
      <c r="B705" t="s">
        <v>5311</v>
      </c>
      <c r="C705" t="s">
        <v>2614</v>
      </c>
      <c r="D705" t="s">
        <v>2275</v>
      </c>
    </row>
    <row r="706" spans="1:4">
      <c r="A706" t="s">
        <v>2277</v>
      </c>
      <c r="B706" t="s">
        <v>5312</v>
      </c>
      <c r="C706" t="s">
        <v>2614</v>
      </c>
      <c r="D706" t="s">
        <v>2278</v>
      </c>
    </row>
    <row r="707" spans="1:4">
      <c r="A707" t="s">
        <v>2280</v>
      </c>
      <c r="B707" t="s">
        <v>5313</v>
      </c>
      <c r="C707" t="s">
        <v>2614</v>
      </c>
      <c r="D707" t="s">
        <v>2281</v>
      </c>
    </row>
    <row r="708" spans="1:4">
      <c r="A708" t="s">
        <v>2283</v>
      </c>
      <c r="B708" t="s">
        <v>5314</v>
      </c>
      <c r="C708" t="s">
        <v>2614</v>
      </c>
      <c r="D708" t="s">
        <v>2284</v>
      </c>
    </row>
    <row r="709" spans="1:4">
      <c r="A709" t="s">
        <v>2286</v>
      </c>
      <c r="B709" t="s">
        <v>5315</v>
      </c>
      <c r="C709" t="s">
        <v>2614</v>
      </c>
      <c r="D709" t="s">
        <v>2287</v>
      </c>
    </row>
    <row r="710" spans="1:4">
      <c r="A710" t="s">
        <v>2289</v>
      </c>
      <c r="B710" t="s">
        <v>5316</v>
      </c>
      <c r="C710" t="s">
        <v>2614</v>
      </c>
      <c r="D710" t="s">
        <v>2290</v>
      </c>
    </row>
    <row r="711" spans="1:4">
      <c r="A711" t="s">
        <v>2292</v>
      </c>
      <c r="B711" t="s">
        <v>5317</v>
      </c>
      <c r="C711" t="s">
        <v>2614</v>
      </c>
      <c r="D711" t="s">
        <v>2293</v>
      </c>
    </row>
    <row r="712" spans="1:4">
      <c r="A712" t="s">
        <v>2295</v>
      </c>
      <c r="B712" t="s">
        <v>5318</v>
      </c>
      <c r="C712" t="s">
        <v>2614</v>
      </c>
      <c r="D712" t="s">
        <v>2296</v>
      </c>
    </row>
    <row r="713" spans="1:4">
      <c r="A713" t="s">
        <v>2298</v>
      </c>
      <c r="B713" t="s">
        <v>5319</v>
      </c>
      <c r="C713" t="s">
        <v>2614</v>
      </c>
      <c r="D713" t="s">
        <v>2299</v>
      </c>
    </row>
    <row r="714" spans="1:4">
      <c r="A714" t="s">
        <v>2301</v>
      </c>
      <c r="B714" t="s">
        <v>5320</v>
      </c>
      <c r="C714" t="s">
        <v>2614</v>
      </c>
      <c r="D714" t="s">
        <v>2302</v>
      </c>
    </row>
    <row r="715" spans="1:4">
      <c r="A715" t="s">
        <v>2304</v>
      </c>
      <c r="B715" t="s">
        <v>5321</v>
      </c>
      <c r="C715" t="s">
        <v>2614</v>
      </c>
      <c r="D715" t="s">
        <v>11555</v>
      </c>
    </row>
    <row r="716" spans="1:4">
      <c r="A716" t="s">
        <v>2307</v>
      </c>
      <c r="B716" t="s">
        <v>5322</v>
      </c>
      <c r="C716" t="s">
        <v>2614</v>
      </c>
      <c r="D716" t="s">
        <v>11556</v>
      </c>
    </row>
    <row r="717" spans="1:4">
      <c r="A717" t="s">
        <v>2310</v>
      </c>
      <c r="B717" t="s">
        <v>5323</v>
      </c>
      <c r="C717" t="s">
        <v>2614</v>
      </c>
      <c r="D717" t="s">
        <v>2311</v>
      </c>
    </row>
    <row r="718" spans="1:4">
      <c r="A718" t="s">
        <v>2313</v>
      </c>
      <c r="B718" t="s">
        <v>5324</v>
      </c>
      <c r="C718" t="s">
        <v>2614</v>
      </c>
      <c r="D718" t="s">
        <v>2314</v>
      </c>
    </row>
    <row r="719" spans="1:4">
      <c r="A719" t="s">
        <v>2316</v>
      </c>
      <c r="B719" t="s">
        <v>5325</v>
      </c>
      <c r="C719" t="s">
        <v>2614</v>
      </c>
      <c r="D719" t="s">
        <v>2317</v>
      </c>
    </row>
    <row r="720" spans="1:4">
      <c r="A720" t="s">
        <v>2319</v>
      </c>
      <c r="B720" t="s">
        <v>5326</v>
      </c>
      <c r="C720" t="s">
        <v>2614</v>
      </c>
      <c r="D720" t="s">
        <v>2320</v>
      </c>
    </row>
    <row r="721" spans="1:4">
      <c r="A721" t="s">
        <v>2322</v>
      </c>
      <c r="B721" t="s">
        <v>5327</v>
      </c>
      <c r="C721" t="s">
        <v>2614</v>
      </c>
      <c r="D721" t="s">
        <v>2323</v>
      </c>
    </row>
    <row r="722" spans="1:4">
      <c r="A722" t="s">
        <v>2325</v>
      </c>
      <c r="B722" t="s">
        <v>5328</v>
      </c>
      <c r="C722" t="s">
        <v>2614</v>
      </c>
      <c r="D722" t="s">
        <v>2326</v>
      </c>
    </row>
    <row r="723" spans="1:4">
      <c r="A723" t="s">
        <v>2328</v>
      </c>
      <c r="B723" t="s">
        <v>5329</v>
      </c>
      <c r="C723" t="s">
        <v>2614</v>
      </c>
      <c r="D723" t="s">
        <v>2329</v>
      </c>
    </row>
    <row r="724" spans="1:4">
      <c r="A724" t="s">
        <v>2331</v>
      </c>
      <c r="B724" t="s">
        <v>5330</v>
      </c>
      <c r="C724" t="s">
        <v>2614</v>
      </c>
      <c r="D724" t="s">
        <v>2332</v>
      </c>
    </row>
    <row r="725" spans="1:4">
      <c r="A725" t="s">
        <v>2334</v>
      </c>
      <c r="B725" t="s">
        <v>5331</v>
      </c>
      <c r="C725" t="s">
        <v>2614</v>
      </c>
      <c r="D725" t="s">
        <v>2335</v>
      </c>
    </row>
    <row r="726" spans="1:4">
      <c r="A726" t="s">
        <v>2337</v>
      </c>
      <c r="B726" t="s">
        <v>5332</v>
      </c>
      <c r="C726" t="s">
        <v>2614</v>
      </c>
      <c r="D726" t="s">
        <v>2338</v>
      </c>
    </row>
    <row r="727" spans="1:4">
      <c r="A727" t="s">
        <v>2340</v>
      </c>
      <c r="B727" t="s">
        <v>5333</v>
      </c>
      <c r="C727" t="s">
        <v>2614</v>
      </c>
      <c r="D727" t="s">
        <v>2341</v>
      </c>
    </row>
    <row r="728" spans="1:4">
      <c r="A728" t="s">
        <v>2343</v>
      </c>
      <c r="B728" t="s">
        <v>5334</v>
      </c>
      <c r="C728" t="s">
        <v>2614</v>
      </c>
      <c r="D728" t="s">
        <v>2344</v>
      </c>
    </row>
    <row r="729" spans="1:4">
      <c r="A729" t="s">
        <v>2346</v>
      </c>
      <c r="B729" t="s">
        <v>5335</v>
      </c>
      <c r="C729" t="s">
        <v>2614</v>
      </c>
      <c r="D729" t="s">
        <v>2347</v>
      </c>
    </row>
    <row r="730" spans="1:4">
      <c r="A730" t="s">
        <v>2349</v>
      </c>
      <c r="B730" t="s">
        <v>5336</v>
      </c>
      <c r="C730" t="s">
        <v>2614</v>
      </c>
      <c r="D730" t="s">
        <v>2350</v>
      </c>
    </row>
    <row r="731" spans="1:4">
      <c r="A731" t="s">
        <v>2352</v>
      </c>
      <c r="B731" t="s">
        <v>5337</v>
      </c>
      <c r="C731" t="s">
        <v>2614</v>
      </c>
      <c r="D731" t="s">
        <v>2353</v>
      </c>
    </row>
    <row r="732" spans="1:4">
      <c r="A732" t="s">
        <v>2355</v>
      </c>
      <c r="B732" t="s">
        <v>5338</v>
      </c>
      <c r="C732" t="s">
        <v>2614</v>
      </c>
      <c r="D732" t="s">
        <v>2356</v>
      </c>
    </row>
    <row r="733" spans="1:4">
      <c r="A733" t="s">
        <v>2358</v>
      </c>
      <c r="B733" t="s">
        <v>5339</v>
      </c>
      <c r="C733" t="s">
        <v>2614</v>
      </c>
      <c r="D733" t="s">
        <v>2359</v>
      </c>
    </row>
    <row r="734" spans="1:4">
      <c r="A734" t="s">
        <v>2361</v>
      </c>
      <c r="B734" t="s">
        <v>5340</v>
      </c>
      <c r="C734" t="s">
        <v>2614</v>
      </c>
      <c r="D734" t="s">
        <v>2362</v>
      </c>
    </row>
    <row r="735" spans="1:4">
      <c r="A735" t="s">
        <v>2364</v>
      </c>
      <c r="B735" t="s">
        <v>5341</v>
      </c>
      <c r="C735" t="s">
        <v>2614</v>
      </c>
      <c r="D735" t="s">
        <v>2365</v>
      </c>
    </row>
    <row r="736" spans="1:4">
      <c r="A736" t="s">
        <v>2367</v>
      </c>
      <c r="B736" t="s">
        <v>5342</v>
      </c>
      <c r="C736" t="s">
        <v>2614</v>
      </c>
      <c r="D736" t="s">
        <v>2368</v>
      </c>
    </row>
    <row r="737" spans="1:4">
      <c r="A737" t="s">
        <v>2370</v>
      </c>
      <c r="B737" t="s">
        <v>5343</v>
      </c>
      <c r="C737" t="s">
        <v>2614</v>
      </c>
      <c r="D737" t="s">
        <v>2371</v>
      </c>
    </row>
    <row r="738" spans="1:4">
      <c r="A738" t="s">
        <v>2373</v>
      </c>
      <c r="B738" t="s">
        <v>5344</v>
      </c>
      <c r="C738" t="s">
        <v>2614</v>
      </c>
      <c r="D738" t="s">
        <v>2374</v>
      </c>
    </row>
    <row r="739" spans="1:4">
      <c r="A739" t="s">
        <v>2376</v>
      </c>
      <c r="B739" t="s">
        <v>5345</v>
      </c>
      <c r="C739" t="s">
        <v>2614</v>
      </c>
      <c r="D739" t="s">
        <v>2377</v>
      </c>
    </row>
    <row r="740" spans="1:4">
      <c r="A740" t="s">
        <v>2379</v>
      </c>
      <c r="B740" t="s">
        <v>5346</v>
      </c>
      <c r="C740" t="s">
        <v>2614</v>
      </c>
      <c r="D740" t="s">
        <v>2380</v>
      </c>
    </row>
    <row r="741" spans="1:4">
      <c r="A741" t="s">
        <v>2382</v>
      </c>
      <c r="B741" t="s">
        <v>5347</v>
      </c>
      <c r="C741" t="s">
        <v>2614</v>
      </c>
      <c r="D741" t="s">
        <v>2383</v>
      </c>
    </row>
    <row r="742" spans="1:4">
      <c r="A742" t="s">
        <v>2385</v>
      </c>
      <c r="B742" t="s">
        <v>5348</v>
      </c>
      <c r="C742" t="s">
        <v>2614</v>
      </c>
      <c r="D742" t="s">
        <v>2383</v>
      </c>
    </row>
    <row r="743" spans="1:4">
      <c r="A743" t="s">
        <v>2387</v>
      </c>
      <c r="B743" t="s">
        <v>5349</v>
      </c>
      <c r="C743" t="s">
        <v>2614</v>
      </c>
      <c r="D743" t="s">
        <v>2388</v>
      </c>
    </row>
    <row r="744" spans="1:4">
      <c r="A744" t="s">
        <v>2390</v>
      </c>
      <c r="B744" t="s">
        <v>5350</v>
      </c>
      <c r="C744" t="s">
        <v>2614</v>
      </c>
      <c r="D744" t="s">
        <v>2391</v>
      </c>
    </row>
    <row r="745" spans="1:4">
      <c r="A745" t="s">
        <v>2393</v>
      </c>
      <c r="B745" t="s">
        <v>5351</v>
      </c>
      <c r="C745" t="s">
        <v>2614</v>
      </c>
      <c r="D745" t="s">
        <v>2383</v>
      </c>
    </row>
    <row r="746" spans="1:4">
      <c r="A746" t="s">
        <v>2395</v>
      </c>
      <c r="B746" t="s">
        <v>5352</v>
      </c>
      <c r="C746" t="s">
        <v>2614</v>
      </c>
      <c r="D746" t="s">
        <v>2383</v>
      </c>
    </row>
    <row r="747" spans="1:4">
      <c r="A747" t="s">
        <v>2397</v>
      </c>
      <c r="B747" t="s">
        <v>5353</v>
      </c>
      <c r="C747" t="s">
        <v>2614</v>
      </c>
      <c r="D747" t="s">
        <v>2398</v>
      </c>
    </row>
    <row r="748" spans="1:4">
      <c r="A748" t="s">
        <v>2400</v>
      </c>
      <c r="B748" t="s">
        <v>5354</v>
      </c>
      <c r="C748" t="s">
        <v>2614</v>
      </c>
      <c r="D748" t="s">
        <v>2401</v>
      </c>
    </row>
    <row r="749" spans="1:4">
      <c r="A749" t="s">
        <v>2403</v>
      </c>
      <c r="B749" t="s">
        <v>5355</v>
      </c>
      <c r="C749" t="s">
        <v>2614</v>
      </c>
      <c r="D749" t="s">
        <v>2404</v>
      </c>
    </row>
    <row r="750" spans="1:4">
      <c r="A750" t="s">
        <v>2406</v>
      </c>
      <c r="B750" t="s">
        <v>5356</v>
      </c>
      <c r="C750" t="s">
        <v>2614</v>
      </c>
      <c r="D750" t="s">
        <v>2407</v>
      </c>
    </row>
    <row r="751" spans="1:4">
      <c r="A751" t="s">
        <v>2409</v>
      </c>
      <c r="B751" t="s">
        <v>5357</v>
      </c>
      <c r="C751" t="s">
        <v>2614</v>
      </c>
      <c r="D751" t="s">
        <v>2410</v>
      </c>
    </row>
    <row r="752" spans="1:4">
      <c r="A752" t="s">
        <v>2412</v>
      </c>
      <c r="B752" t="s">
        <v>5358</v>
      </c>
      <c r="C752" t="s">
        <v>2614</v>
      </c>
      <c r="D752" t="s">
        <v>2413</v>
      </c>
    </row>
    <row r="753" spans="1:4">
      <c r="A753" t="s">
        <v>2415</v>
      </c>
      <c r="B753" t="s">
        <v>5359</v>
      </c>
      <c r="C753" t="s">
        <v>2614</v>
      </c>
      <c r="D753" t="s">
        <v>2416</v>
      </c>
    </row>
    <row r="754" spans="1:4">
      <c r="A754" t="s">
        <v>2418</v>
      </c>
      <c r="B754" t="s">
        <v>5360</v>
      </c>
      <c r="C754" t="s">
        <v>2614</v>
      </c>
      <c r="D754" t="s">
        <v>2416</v>
      </c>
    </row>
    <row r="755" spans="1:4">
      <c r="A755" t="s">
        <v>2420</v>
      </c>
      <c r="B755" t="s">
        <v>5361</v>
      </c>
      <c r="C755" t="s">
        <v>2614</v>
      </c>
      <c r="D755" t="s">
        <v>2421</v>
      </c>
    </row>
    <row r="756" spans="1:4">
      <c r="A756" t="s">
        <v>2423</v>
      </c>
      <c r="B756" t="s">
        <v>5362</v>
      </c>
      <c r="C756" t="s">
        <v>2614</v>
      </c>
      <c r="D756" t="s">
        <v>2424</v>
      </c>
    </row>
    <row r="757" spans="1:4">
      <c r="A757" t="s">
        <v>2426</v>
      </c>
      <c r="B757" t="s">
        <v>5363</v>
      </c>
      <c r="C757" t="s">
        <v>2614</v>
      </c>
      <c r="D757" t="s">
        <v>2427</v>
      </c>
    </row>
    <row r="758" spans="1:4">
      <c r="A758" t="s">
        <v>2429</v>
      </c>
      <c r="B758" t="s">
        <v>5364</v>
      </c>
      <c r="C758" t="s">
        <v>2614</v>
      </c>
      <c r="D758" t="s">
        <v>2430</v>
      </c>
    </row>
    <row r="759" spans="1:4">
      <c r="A759" t="s">
        <v>2432</v>
      </c>
      <c r="B759" t="s">
        <v>5365</v>
      </c>
      <c r="C759" t="s">
        <v>2614</v>
      </c>
      <c r="D759" t="s">
        <v>2433</v>
      </c>
    </row>
    <row r="760" spans="1:4">
      <c r="A760" t="s">
        <v>2435</v>
      </c>
      <c r="B760" t="s">
        <v>5366</v>
      </c>
      <c r="C760" t="s">
        <v>2614</v>
      </c>
      <c r="D760" t="s">
        <v>2436</v>
      </c>
    </row>
    <row r="761" spans="1:4">
      <c r="A761" t="s">
        <v>2438</v>
      </c>
      <c r="B761" t="s">
        <v>5367</v>
      </c>
      <c r="C761" t="s">
        <v>2614</v>
      </c>
      <c r="D761" t="s">
        <v>2439</v>
      </c>
    </row>
    <row r="762" spans="1:4">
      <c r="A762" t="s">
        <v>2441</v>
      </c>
      <c r="B762" t="s">
        <v>5368</v>
      </c>
      <c r="C762" t="s">
        <v>2614</v>
      </c>
      <c r="D762" t="s">
        <v>2442</v>
      </c>
    </row>
    <row r="763" spans="1:4">
      <c r="A763" t="s">
        <v>2444</v>
      </c>
      <c r="B763" t="s">
        <v>5369</v>
      </c>
      <c r="C763" t="s">
        <v>2614</v>
      </c>
      <c r="D763" t="s">
        <v>2445</v>
      </c>
    </row>
    <row r="764" spans="1:4">
      <c r="A764" t="s">
        <v>2447</v>
      </c>
      <c r="B764" t="s">
        <v>5370</v>
      </c>
      <c r="C764" t="s">
        <v>2614</v>
      </c>
      <c r="D764" t="s">
        <v>2448</v>
      </c>
    </row>
    <row r="765" spans="1:4">
      <c r="A765" t="s">
        <v>2450</v>
      </c>
      <c r="B765" t="s">
        <v>5371</v>
      </c>
      <c r="C765" t="s">
        <v>2614</v>
      </c>
      <c r="D765" t="s">
        <v>2451</v>
      </c>
    </row>
    <row r="766" spans="1:4">
      <c r="A766" t="s">
        <v>2453</v>
      </c>
      <c r="B766" t="s">
        <v>5372</v>
      </c>
      <c r="C766" t="s">
        <v>2614</v>
      </c>
      <c r="D766" t="s">
        <v>2454</v>
      </c>
    </row>
    <row r="767" spans="1:4">
      <c r="A767" t="s">
        <v>2456</v>
      </c>
      <c r="B767" t="s">
        <v>5373</v>
      </c>
      <c r="C767" t="s">
        <v>2614</v>
      </c>
      <c r="D767" t="s">
        <v>2457</v>
      </c>
    </row>
    <row r="768" spans="1:4">
      <c r="A768" t="s">
        <v>2459</v>
      </c>
      <c r="B768" t="s">
        <v>5374</v>
      </c>
      <c r="C768" t="s">
        <v>2614</v>
      </c>
      <c r="D768" t="s">
        <v>2460</v>
      </c>
    </row>
    <row r="769" spans="1:4">
      <c r="A769" t="s">
        <v>2462</v>
      </c>
      <c r="B769" t="s">
        <v>5375</v>
      </c>
      <c r="C769" t="s">
        <v>2614</v>
      </c>
      <c r="D769" t="s">
        <v>2463</v>
      </c>
    </row>
    <row r="770" spans="1:4">
      <c r="A770" t="s">
        <v>2465</v>
      </c>
      <c r="B770" t="s">
        <v>5376</v>
      </c>
      <c r="C770" t="s">
        <v>2614</v>
      </c>
      <c r="D770" t="s">
        <v>2466</v>
      </c>
    </row>
    <row r="771" spans="1:4">
      <c r="A771" t="s">
        <v>2468</v>
      </c>
      <c r="B771" t="s">
        <v>5377</v>
      </c>
      <c r="C771" t="s">
        <v>2614</v>
      </c>
      <c r="D771" t="s">
        <v>2469</v>
      </c>
    </row>
    <row r="772" spans="1:4">
      <c r="A772" t="s">
        <v>2471</v>
      </c>
      <c r="B772" t="s">
        <v>5378</v>
      </c>
      <c r="C772" t="s">
        <v>2614</v>
      </c>
      <c r="D772" t="s">
        <v>2472</v>
      </c>
    </row>
    <row r="773" spans="1:4">
      <c r="A773" t="s">
        <v>2474</v>
      </c>
      <c r="B773" t="s">
        <v>5379</v>
      </c>
      <c r="C773" t="s">
        <v>2614</v>
      </c>
      <c r="D773" t="s">
        <v>2475</v>
      </c>
    </row>
    <row r="774" spans="1:4">
      <c r="A774" t="s">
        <v>2477</v>
      </c>
      <c r="B774" t="s">
        <v>5380</v>
      </c>
      <c r="C774" t="s">
        <v>2614</v>
      </c>
      <c r="D774" t="s">
        <v>2478</v>
      </c>
    </row>
    <row r="775" spans="1:4">
      <c r="A775" t="s">
        <v>2480</v>
      </c>
      <c r="B775" t="s">
        <v>5381</v>
      </c>
      <c r="C775" t="s">
        <v>2614</v>
      </c>
      <c r="D775" t="s">
        <v>2481</v>
      </c>
    </row>
    <row r="776" spans="1:4">
      <c r="A776" t="s">
        <v>2483</v>
      </c>
      <c r="B776" t="s">
        <v>5382</v>
      </c>
      <c r="C776" t="s">
        <v>2614</v>
      </c>
      <c r="D776" t="s">
        <v>2484</v>
      </c>
    </row>
    <row r="777" spans="1:4">
      <c r="A777" t="s">
        <v>2486</v>
      </c>
      <c r="B777" t="s">
        <v>5383</v>
      </c>
      <c r="C777" t="s">
        <v>2614</v>
      </c>
      <c r="D777" t="s">
        <v>2487</v>
      </c>
    </row>
    <row r="778" spans="1:4">
      <c r="A778" t="s">
        <v>2489</v>
      </c>
      <c r="B778" t="s">
        <v>5384</v>
      </c>
      <c r="C778" t="s">
        <v>2614</v>
      </c>
      <c r="D778" t="s">
        <v>2490</v>
      </c>
    </row>
    <row r="779" spans="1:4">
      <c r="A779" t="s">
        <v>2492</v>
      </c>
      <c r="B779" t="s">
        <v>5385</v>
      </c>
      <c r="C779" t="s">
        <v>2614</v>
      </c>
      <c r="D779" t="s">
        <v>2493</v>
      </c>
    </row>
    <row r="780" spans="1:4">
      <c r="A780" t="s">
        <v>2495</v>
      </c>
      <c r="B780" t="s">
        <v>5386</v>
      </c>
      <c r="C780" t="s">
        <v>2614</v>
      </c>
      <c r="D780" t="s">
        <v>2496</v>
      </c>
    </row>
    <row r="781" spans="1:4">
      <c r="A781" t="s">
        <v>2498</v>
      </c>
      <c r="B781" t="s">
        <v>5387</v>
      </c>
      <c r="C781" t="s">
        <v>2614</v>
      </c>
      <c r="D781" t="s">
        <v>2499</v>
      </c>
    </row>
    <row r="782" spans="1:4">
      <c r="A782" t="s">
        <v>2501</v>
      </c>
      <c r="B782" t="s">
        <v>5388</v>
      </c>
      <c r="C782" t="s">
        <v>2614</v>
      </c>
      <c r="D782" t="s">
        <v>2502</v>
      </c>
    </row>
    <row r="783" spans="1:4">
      <c r="A783" t="s">
        <v>2504</v>
      </c>
      <c r="B783" t="s">
        <v>5389</v>
      </c>
      <c r="C783" t="s">
        <v>2614</v>
      </c>
      <c r="D783" t="s">
        <v>2505</v>
      </c>
    </row>
    <row r="784" spans="1:4">
      <c r="A784" t="s">
        <v>2507</v>
      </c>
      <c r="B784" t="s">
        <v>5390</v>
      </c>
      <c r="C784" t="s">
        <v>2614</v>
      </c>
      <c r="D784" t="s">
        <v>2508</v>
      </c>
    </row>
    <row r="785" spans="1:4">
      <c r="A785" t="s">
        <v>2510</v>
      </c>
      <c r="B785" t="s">
        <v>5391</v>
      </c>
      <c r="C785" t="s">
        <v>2614</v>
      </c>
      <c r="D785" t="s">
        <v>2511</v>
      </c>
    </row>
    <row r="786" spans="1:4">
      <c r="A786" t="s">
        <v>2513</v>
      </c>
      <c r="B786" t="s">
        <v>5392</v>
      </c>
      <c r="C786" t="s">
        <v>2614</v>
      </c>
      <c r="D786" t="s">
        <v>2514</v>
      </c>
    </row>
    <row r="787" spans="1:4">
      <c r="A787" t="s">
        <v>2516</v>
      </c>
      <c r="B787" t="s">
        <v>5393</v>
      </c>
      <c r="C787" t="s">
        <v>2614</v>
      </c>
      <c r="D787" t="s">
        <v>2517</v>
      </c>
    </row>
    <row r="788" spans="1:4">
      <c r="A788" t="s">
        <v>2519</v>
      </c>
      <c r="B788" t="s">
        <v>5394</v>
      </c>
      <c r="C788" t="s">
        <v>2614</v>
      </c>
      <c r="D788" t="s">
        <v>2520</v>
      </c>
    </row>
    <row r="789" spans="1:4">
      <c r="A789" t="s">
        <v>2522</v>
      </c>
      <c r="B789" t="s">
        <v>5395</v>
      </c>
      <c r="C789" t="s">
        <v>2614</v>
      </c>
      <c r="D789" t="s">
        <v>2523</v>
      </c>
    </row>
    <row r="790" spans="1:4">
      <c r="A790" t="s">
        <v>2525</v>
      </c>
      <c r="B790" t="s">
        <v>5396</v>
      </c>
      <c r="C790" t="s">
        <v>2614</v>
      </c>
      <c r="D790" t="s">
        <v>2526</v>
      </c>
    </row>
    <row r="791" spans="1:4">
      <c r="A791" t="s">
        <v>2528</v>
      </c>
      <c r="B791" t="s">
        <v>5397</v>
      </c>
      <c r="C791" t="s">
        <v>2614</v>
      </c>
      <c r="D791" t="s">
        <v>2529</v>
      </c>
    </row>
    <row r="792" spans="1:4">
      <c r="A792" t="s">
        <v>2531</v>
      </c>
      <c r="B792" t="s">
        <v>5398</v>
      </c>
      <c r="C792" t="s">
        <v>2614</v>
      </c>
      <c r="D792" t="s">
        <v>2532</v>
      </c>
    </row>
    <row r="793" spans="1:4">
      <c r="A793" t="s">
        <v>2534</v>
      </c>
      <c r="B793" t="s">
        <v>5399</v>
      </c>
      <c r="C793" t="s">
        <v>2614</v>
      </c>
      <c r="D793" t="s">
        <v>2416</v>
      </c>
    </row>
    <row r="794" spans="1:4">
      <c r="A794" t="s">
        <v>2536</v>
      </c>
      <c r="B794" t="s">
        <v>5400</v>
      </c>
      <c r="C794" t="s">
        <v>2614</v>
      </c>
      <c r="D794" t="s">
        <v>2416</v>
      </c>
    </row>
    <row r="795" spans="1:4">
      <c r="A795" t="s">
        <v>2538</v>
      </c>
      <c r="B795" t="s">
        <v>5401</v>
      </c>
      <c r="C795" t="s">
        <v>2614</v>
      </c>
      <c r="D795" t="s">
        <v>206</v>
      </c>
    </row>
    <row r="796" spans="1:4">
      <c r="A796" t="s">
        <v>2540</v>
      </c>
      <c r="B796" t="s">
        <v>5402</v>
      </c>
      <c r="C796" t="s">
        <v>2614</v>
      </c>
      <c r="D796" t="s">
        <v>206</v>
      </c>
    </row>
    <row r="797" spans="1:4">
      <c r="A797" t="s">
        <v>2542</v>
      </c>
      <c r="B797" t="s">
        <v>5403</v>
      </c>
      <c r="C797" t="s">
        <v>2614</v>
      </c>
      <c r="D797" t="s">
        <v>2543</v>
      </c>
    </row>
    <row r="798" spans="1:4">
      <c r="A798" t="s">
        <v>2545</v>
      </c>
      <c r="B798" t="s">
        <v>5404</v>
      </c>
      <c r="C798" t="s">
        <v>2614</v>
      </c>
      <c r="D798" t="s">
        <v>2546</v>
      </c>
    </row>
    <row r="799" spans="1:4">
      <c r="A799" t="s">
        <v>2548</v>
      </c>
      <c r="B799" t="s">
        <v>5405</v>
      </c>
      <c r="C799" t="s">
        <v>2614</v>
      </c>
      <c r="D799" t="s">
        <v>2549</v>
      </c>
    </row>
    <row r="800" spans="1:4">
      <c r="A800" t="s">
        <v>2551</v>
      </c>
      <c r="B800" t="s">
        <v>5406</v>
      </c>
      <c r="C800" t="s">
        <v>2614</v>
      </c>
      <c r="D800" t="s">
        <v>2552</v>
      </c>
    </row>
    <row r="801" spans="1:4">
      <c r="A801" t="s">
        <v>2554</v>
      </c>
      <c r="B801" t="s">
        <v>5407</v>
      </c>
      <c r="C801" t="s">
        <v>2614</v>
      </c>
      <c r="D801" t="s">
        <v>2555</v>
      </c>
    </row>
    <row r="802" spans="1:4">
      <c r="A802" t="s">
        <v>2557</v>
      </c>
      <c r="B802" t="s">
        <v>5408</v>
      </c>
      <c r="C802" t="s">
        <v>2614</v>
      </c>
      <c r="D802" t="s">
        <v>2558</v>
      </c>
    </row>
    <row r="803" spans="1:4">
      <c r="A803" t="s">
        <v>2560</v>
      </c>
      <c r="B803" t="s">
        <v>5409</v>
      </c>
      <c r="C803" t="s">
        <v>2614</v>
      </c>
      <c r="D803" t="s">
        <v>2561</v>
      </c>
    </row>
    <row r="804" spans="1:4">
      <c r="A804" t="s">
        <v>2563</v>
      </c>
      <c r="B804" t="s">
        <v>5410</v>
      </c>
      <c r="C804" t="s">
        <v>2614</v>
      </c>
      <c r="D804" t="s">
        <v>2564</v>
      </c>
    </row>
    <row r="805" spans="1:4">
      <c r="A805" t="s">
        <v>2566</v>
      </c>
      <c r="B805" t="s">
        <v>5411</v>
      </c>
      <c r="C805" t="s">
        <v>2614</v>
      </c>
      <c r="D805" t="s">
        <v>2567</v>
      </c>
    </row>
    <row r="806" spans="1:4">
      <c r="A806" t="s">
        <v>2569</v>
      </c>
      <c r="B806" t="s">
        <v>5412</v>
      </c>
      <c r="C806" t="s">
        <v>2614</v>
      </c>
      <c r="D806" t="s">
        <v>2570</v>
      </c>
    </row>
    <row r="807" spans="1:4">
      <c r="A807" t="s">
        <v>2572</v>
      </c>
      <c r="B807" t="s">
        <v>5413</v>
      </c>
      <c r="C807" t="s">
        <v>2614</v>
      </c>
      <c r="D807" t="s">
        <v>2573</v>
      </c>
    </row>
    <row r="808" spans="1:4">
      <c r="A808" t="s">
        <v>2575</v>
      </c>
      <c r="B808" t="s">
        <v>5414</v>
      </c>
      <c r="C808" t="s">
        <v>2614</v>
      </c>
      <c r="D808" t="s">
        <v>2576</v>
      </c>
    </row>
    <row r="809" spans="1:4">
      <c r="A809" t="s">
        <v>2578</v>
      </c>
      <c r="B809" t="s">
        <v>5415</v>
      </c>
      <c r="C809" t="s">
        <v>2614</v>
      </c>
      <c r="D809" t="s">
        <v>2579</v>
      </c>
    </row>
    <row r="810" spans="1:4">
      <c r="A810" t="s">
        <v>2581</v>
      </c>
      <c r="B810" t="s">
        <v>5416</v>
      </c>
      <c r="C810" t="s">
        <v>2614</v>
      </c>
      <c r="D810" t="s">
        <v>2582</v>
      </c>
    </row>
    <row r="811" spans="1:4">
      <c r="A811" t="s">
        <v>2584</v>
      </c>
      <c r="B811" t="s">
        <v>5417</v>
      </c>
      <c r="C811" t="s">
        <v>2614</v>
      </c>
      <c r="D811" t="s">
        <v>2585</v>
      </c>
    </row>
    <row r="812" spans="1:4">
      <c r="A812" t="s">
        <v>2587</v>
      </c>
      <c r="B812" t="s">
        <v>5418</v>
      </c>
      <c r="C812" t="s">
        <v>2614</v>
      </c>
      <c r="D812" t="s">
        <v>2588</v>
      </c>
    </row>
    <row r="813" spans="1:4">
      <c r="A813" t="s">
        <v>2590</v>
      </c>
      <c r="B813" t="s">
        <v>5419</v>
      </c>
      <c r="C813" t="s">
        <v>2614</v>
      </c>
      <c r="D813" t="s">
        <v>2591</v>
      </c>
    </row>
    <row r="814" spans="1:4">
      <c r="A814" t="s">
        <v>2593</v>
      </c>
      <c r="B814" t="s">
        <v>5420</v>
      </c>
      <c r="C814" t="s">
        <v>2614</v>
      </c>
      <c r="D814" t="s">
        <v>2594</v>
      </c>
    </row>
    <row r="815" spans="1:4">
      <c r="A815" t="s">
        <v>2596</v>
      </c>
      <c r="B815" t="s">
        <v>5421</v>
      </c>
      <c r="C815" t="s">
        <v>2614</v>
      </c>
      <c r="D815" t="s">
        <v>2597</v>
      </c>
    </row>
    <row r="816" spans="1:4">
      <c r="A816" t="s">
        <v>2599</v>
      </c>
      <c r="B816" t="s">
        <v>5422</v>
      </c>
      <c r="C816" t="s">
        <v>2614</v>
      </c>
      <c r="D816" t="s">
        <v>2600</v>
      </c>
    </row>
    <row r="817" spans="1:4">
      <c r="A817" t="s">
        <v>2602</v>
      </c>
      <c r="B817" t="s">
        <v>5423</v>
      </c>
      <c r="C817" t="s">
        <v>2614</v>
      </c>
      <c r="D817" t="s">
        <v>2603</v>
      </c>
    </row>
    <row r="818" spans="1:4">
      <c r="A818" t="s">
        <v>2605</v>
      </c>
      <c r="B818" t="s">
        <v>5424</v>
      </c>
      <c r="C818" t="s">
        <v>2614</v>
      </c>
      <c r="D818" t="s">
        <v>2606</v>
      </c>
    </row>
    <row r="819" spans="1:4">
      <c r="A819" t="s">
        <v>2608</v>
      </c>
      <c r="B819" t="s">
        <v>5425</v>
      </c>
      <c r="C819" t="s">
        <v>2614</v>
      </c>
      <c r="D819" t="s">
        <v>2609</v>
      </c>
    </row>
    <row r="820" spans="1:4">
      <c r="A820" t="s">
        <v>2611</v>
      </c>
      <c r="B820" t="s">
        <v>5426</v>
      </c>
      <c r="C820" t="s">
        <v>2614</v>
      </c>
      <c r="D820" t="s">
        <v>2612</v>
      </c>
    </row>
    <row r="821" spans="1:4">
      <c r="A821" t="s">
        <v>1659</v>
      </c>
      <c r="B821" t="s">
        <v>5427</v>
      </c>
      <c r="C821" t="s">
        <v>2614</v>
      </c>
      <c r="D821" t="s">
        <v>1660</v>
      </c>
    </row>
    <row r="822" spans="1:4">
      <c r="A822" t="s">
        <v>1662</v>
      </c>
      <c r="B822" t="s">
        <v>5428</v>
      </c>
      <c r="C822" t="s">
        <v>2614</v>
      </c>
      <c r="D822" t="s">
        <v>1663</v>
      </c>
    </row>
    <row r="823" spans="1:4">
      <c r="A823" t="s">
        <v>1665</v>
      </c>
      <c r="B823" t="s">
        <v>5429</v>
      </c>
      <c r="C823" t="s">
        <v>2614</v>
      </c>
      <c r="D823" t="s">
        <v>1666</v>
      </c>
    </row>
    <row r="824" spans="1:4">
      <c r="A824" t="s">
        <v>1668</v>
      </c>
      <c r="B824" t="s">
        <v>5430</v>
      </c>
      <c r="C824" t="s">
        <v>2614</v>
      </c>
      <c r="D824" t="s">
        <v>1669</v>
      </c>
    </row>
    <row r="825" spans="1:4">
      <c r="A825" t="s">
        <v>1671</v>
      </c>
      <c r="B825" t="s">
        <v>5431</v>
      </c>
      <c r="C825" t="s">
        <v>2614</v>
      </c>
      <c r="D825" t="s">
        <v>1672</v>
      </c>
    </row>
    <row r="826" spans="1:4">
      <c r="A826" t="s">
        <v>1674</v>
      </c>
      <c r="B826" t="s">
        <v>5432</v>
      </c>
      <c r="C826" t="s">
        <v>2614</v>
      </c>
      <c r="D826" t="s">
        <v>1675</v>
      </c>
    </row>
    <row r="827" spans="1:4">
      <c r="A827" t="s">
        <v>1677</v>
      </c>
      <c r="B827" t="s">
        <v>5433</v>
      </c>
      <c r="C827" t="s">
        <v>2614</v>
      </c>
      <c r="D827" t="s">
        <v>1678</v>
      </c>
    </row>
    <row r="828" spans="1:4">
      <c r="A828" t="s">
        <v>1680</v>
      </c>
      <c r="B828" t="s">
        <v>5434</v>
      </c>
      <c r="C828" t="s">
        <v>2614</v>
      </c>
      <c r="D828" t="s">
        <v>1681</v>
      </c>
    </row>
    <row r="829" spans="1:4">
      <c r="A829" t="s">
        <v>1683</v>
      </c>
      <c r="B829" t="s">
        <v>5435</v>
      </c>
      <c r="C829" t="s">
        <v>2614</v>
      </c>
      <c r="D829" t="s">
        <v>1684</v>
      </c>
    </row>
    <row r="830" spans="1:4">
      <c r="A830" t="s">
        <v>1686</v>
      </c>
      <c r="B830" t="s">
        <v>5436</v>
      </c>
      <c r="C830" t="s">
        <v>2614</v>
      </c>
      <c r="D830" t="s">
        <v>1687</v>
      </c>
    </row>
    <row r="831" spans="1:4">
      <c r="A831" t="s">
        <v>1689</v>
      </c>
      <c r="B831" t="s">
        <v>5437</v>
      </c>
      <c r="C831" t="s">
        <v>2614</v>
      </c>
      <c r="D831" t="s">
        <v>1690</v>
      </c>
    </row>
    <row r="832" spans="1:4">
      <c r="A832" t="s">
        <v>1692</v>
      </c>
      <c r="B832" t="s">
        <v>5438</v>
      </c>
      <c r="C832" t="s">
        <v>2614</v>
      </c>
      <c r="D832" t="s">
        <v>1693</v>
      </c>
    </row>
    <row r="833" spans="1:4">
      <c r="A833" t="s">
        <v>1695</v>
      </c>
      <c r="B833" t="s">
        <v>5439</v>
      </c>
      <c r="C833" t="s">
        <v>2614</v>
      </c>
      <c r="D833" t="s">
        <v>1696</v>
      </c>
    </row>
    <row r="834" spans="1:4">
      <c r="A834" t="s">
        <v>1698</v>
      </c>
      <c r="B834" t="s">
        <v>5440</v>
      </c>
      <c r="C834" t="s">
        <v>2614</v>
      </c>
      <c r="D834" t="s">
        <v>1699</v>
      </c>
    </row>
    <row r="835" spans="1:4">
      <c r="A835" t="s">
        <v>1701</v>
      </c>
      <c r="B835" t="s">
        <v>5441</v>
      </c>
      <c r="C835" t="s">
        <v>2614</v>
      </c>
      <c r="D835" t="s">
        <v>206</v>
      </c>
    </row>
    <row r="836" spans="1:4">
      <c r="A836" t="s">
        <v>1703</v>
      </c>
      <c r="B836" t="s">
        <v>5442</v>
      </c>
      <c r="C836" t="s">
        <v>2614</v>
      </c>
      <c r="D836" t="s">
        <v>206</v>
      </c>
    </row>
    <row r="837" spans="1:4">
      <c r="A837" t="s">
        <v>1705</v>
      </c>
      <c r="B837" t="s">
        <v>5443</v>
      </c>
      <c r="C837" t="s">
        <v>2614</v>
      </c>
      <c r="D837" t="s">
        <v>1706</v>
      </c>
    </row>
    <row r="838" spans="1:4">
      <c r="A838" t="s">
        <v>1708</v>
      </c>
      <c r="B838" t="s">
        <v>5444</v>
      </c>
      <c r="C838" t="s">
        <v>2614</v>
      </c>
      <c r="D838" t="s">
        <v>1709</v>
      </c>
    </row>
    <row r="839" spans="1:4">
      <c r="A839" t="s">
        <v>1711</v>
      </c>
      <c r="B839" t="s">
        <v>5445</v>
      </c>
      <c r="C839" t="s">
        <v>2614</v>
      </c>
      <c r="D839" t="s">
        <v>1712</v>
      </c>
    </row>
    <row r="840" spans="1:4">
      <c r="A840" t="s">
        <v>1714</v>
      </c>
      <c r="B840" t="s">
        <v>5446</v>
      </c>
      <c r="C840" t="s">
        <v>2614</v>
      </c>
      <c r="D840" t="s">
        <v>1715</v>
      </c>
    </row>
    <row r="841" spans="1:4">
      <c r="A841" t="s">
        <v>1717</v>
      </c>
      <c r="B841" t="s">
        <v>5447</v>
      </c>
      <c r="C841" t="s">
        <v>2614</v>
      </c>
      <c r="D841" t="s">
        <v>1718</v>
      </c>
    </row>
    <row r="842" spans="1:4">
      <c r="A842" t="s">
        <v>1720</v>
      </c>
      <c r="B842" t="s">
        <v>5448</v>
      </c>
      <c r="C842" t="s">
        <v>2614</v>
      </c>
      <c r="D842" t="s">
        <v>1721</v>
      </c>
    </row>
    <row r="843" spans="1:4">
      <c r="A843" t="s">
        <v>1723</v>
      </c>
      <c r="B843" t="s">
        <v>5449</v>
      </c>
      <c r="C843" t="s">
        <v>2614</v>
      </c>
      <c r="D843" t="s">
        <v>1724</v>
      </c>
    </row>
    <row r="844" spans="1:4">
      <c r="A844" t="s">
        <v>1726</v>
      </c>
      <c r="B844" t="s">
        <v>5450</v>
      </c>
      <c r="C844" t="s">
        <v>2614</v>
      </c>
      <c r="D844" t="s">
        <v>1727</v>
      </c>
    </row>
    <row r="845" spans="1:4">
      <c r="A845" t="s">
        <v>1729</v>
      </c>
      <c r="B845" t="s">
        <v>5451</v>
      </c>
      <c r="C845" t="s">
        <v>2614</v>
      </c>
      <c r="D845" t="s">
        <v>1730</v>
      </c>
    </row>
    <row r="846" spans="1:4">
      <c r="A846" t="s">
        <v>1732</v>
      </c>
      <c r="B846" t="s">
        <v>5452</v>
      </c>
      <c r="C846" t="s">
        <v>2614</v>
      </c>
      <c r="D846" t="s">
        <v>1733</v>
      </c>
    </row>
    <row r="847" spans="1:4">
      <c r="A847" t="s">
        <v>1735</v>
      </c>
      <c r="B847" t="s">
        <v>5453</v>
      </c>
      <c r="C847" t="s">
        <v>2614</v>
      </c>
      <c r="D847" t="s">
        <v>1736</v>
      </c>
    </row>
    <row r="848" spans="1:4">
      <c r="A848" t="s">
        <v>1738</v>
      </c>
      <c r="B848" t="s">
        <v>5454</v>
      </c>
      <c r="C848" t="s">
        <v>2614</v>
      </c>
      <c r="D848" t="s">
        <v>1739</v>
      </c>
    </row>
    <row r="849" spans="1:4">
      <c r="A849" t="s">
        <v>1741</v>
      </c>
      <c r="B849" t="s">
        <v>5455</v>
      </c>
      <c r="C849" t="s">
        <v>2614</v>
      </c>
      <c r="D849" t="s">
        <v>1742</v>
      </c>
    </row>
    <row r="850" spans="1:4">
      <c r="A850" t="s">
        <v>1744</v>
      </c>
      <c r="B850" t="s">
        <v>5456</v>
      </c>
      <c r="C850" t="s">
        <v>2614</v>
      </c>
      <c r="D850" t="s">
        <v>1745</v>
      </c>
    </row>
    <row r="851" spans="1:4">
      <c r="A851" t="s">
        <v>1747</v>
      </c>
      <c r="B851" t="s">
        <v>5457</v>
      </c>
      <c r="C851" t="s">
        <v>2614</v>
      </c>
      <c r="D851" t="s">
        <v>1748</v>
      </c>
    </row>
    <row r="852" spans="1:4">
      <c r="A852" t="s">
        <v>1750</v>
      </c>
      <c r="B852" t="s">
        <v>5458</v>
      </c>
      <c r="C852" t="s">
        <v>2614</v>
      </c>
      <c r="D852" t="s">
        <v>206</v>
      </c>
    </row>
    <row r="853" spans="1:4">
      <c r="A853" t="s">
        <v>1752</v>
      </c>
      <c r="B853" t="s">
        <v>5459</v>
      </c>
      <c r="C853" t="s">
        <v>2614</v>
      </c>
      <c r="D853" t="s">
        <v>1753</v>
      </c>
    </row>
    <row r="854" spans="1:4">
      <c r="A854" t="s">
        <v>1755</v>
      </c>
      <c r="B854" t="s">
        <v>5460</v>
      </c>
      <c r="C854" t="s">
        <v>2614</v>
      </c>
      <c r="D854" t="s">
        <v>1756</v>
      </c>
    </row>
    <row r="855" spans="1:4">
      <c r="A855" t="s">
        <v>1758</v>
      </c>
      <c r="B855" t="s">
        <v>5461</v>
      </c>
      <c r="C855" t="s">
        <v>2614</v>
      </c>
      <c r="D855" t="s">
        <v>1759</v>
      </c>
    </row>
    <row r="856" spans="1:4">
      <c r="A856" t="s">
        <v>1761</v>
      </c>
      <c r="B856" t="s">
        <v>5462</v>
      </c>
      <c r="C856" t="s">
        <v>2614</v>
      </c>
      <c r="D856" t="s">
        <v>1762</v>
      </c>
    </row>
    <row r="857" spans="1:4">
      <c r="A857" t="s">
        <v>1764</v>
      </c>
      <c r="B857" t="s">
        <v>5463</v>
      </c>
      <c r="C857" t="s">
        <v>2614</v>
      </c>
      <c r="D857" t="s">
        <v>1765</v>
      </c>
    </row>
    <row r="858" spans="1:4">
      <c r="A858" t="s">
        <v>1767</v>
      </c>
      <c r="B858" t="s">
        <v>5464</v>
      </c>
      <c r="C858" t="s">
        <v>2614</v>
      </c>
      <c r="D858" t="s">
        <v>1768</v>
      </c>
    </row>
    <row r="859" spans="1:4">
      <c r="A859" t="s">
        <v>1770</v>
      </c>
      <c r="B859" t="s">
        <v>5465</v>
      </c>
      <c r="C859" t="s">
        <v>2614</v>
      </c>
      <c r="D859" t="s">
        <v>1771</v>
      </c>
    </row>
    <row r="860" spans="1:4">
      <c r="A860" t="s">
        <v>1773</v>
      </c>
      <c r="B860" t="s">
        <v>5466</v>
      </c>
      <c r="C860" t="s">
        <v>2614</v>
      </c>
      <c r="D860" t="s">
        <v>1774</v>
      </c>
    </row>
    <row r="861" spans="1:4">
      <c r="A861" t="s">
        <v>1776</v>
      </c>
      <c r="B861" t="s">
        <v>5467</v>
      </c>
      <c r="C861" t="s">
        <v>2614</v>
      </c>
      <c r="D861" t="s">
        <v>1777</v>
      </c>
    </row>
    <row r="862" spans="1:4">
      <c r="A862" t="s">
        <v>1779</v>
      </c>
      <c r="B862" t="s">
        <v>5468</v>
      </c>
      <c r="C862" t="s">
        <v>2614</v>
      </c>
      <c r="D862" t="s">
        <v>1780</v>
      </c>
    </row>
    <row r="863" spans="1:4">
      <c r="A863" t="s">
        <v>1782</v>
      </c>
      <c r="B863" t="s">
        <v>5469</v>
      </c>
      <c r="C863" t="s">
        <v>2614</v>
      </c>
      <c r="D863" t="s">
        <v>1783</v>
      </c>
    </row>
    <row r="864" spans="1:4">
      <c r="A864" t="s">
        <v>1785</v>
      </c>
      <c r="B864" t="s">
        <v>5470</v>
      </c>
      <c r="C864" t="s">
        <v>2614</v>
      </c>
      <c r="D864" t="s">
        <v>1786</v>
      </c>
    </row>
    <row r="865" spans="1:4">
      <c r="A865" t="s">
        <v>1788</v>
      </c>
      <c r="B865" t="s">
        <v>5471</v>
      </c>
      <c r="C865" t="s">
        <v>2614</v>
      </c>
      <c r="D865" t="s">
        <v>1789</v>
      </c>
    </row>
    <row r="866" spans="1:4">
      <c r="A866" t="s">
        <v>1791</v>
      </c>
      <c r="B866" t="s">
        <v>5472</v>
      </c>
      <c r="C866" t="s">
        <v>2614</v>
      </c>
      <c r="D866" t="s">
        <v>1792</v>
      </c>
    </row>
    <row r="867" spans="1:4">
      <c r="A867" t="s">
        <v>1794</v>
      </c>
      <c r="B867" t="s">
        <v>5473</v>
      </c>
      <c r="C867" t="s">
        <v>2614</v>
      </c>
      <c r="D867" t="s">
        <v>1795</v>
      </c>
    </row>
    <row r="868" spans="1:4">
      <c r="A868" t="s">
        <v>1797</v>
      </c>
      <c r="B868" t="s">
        <v>5474</v>
      </c>
      <c r="C868" t="s">
        <v>2614</v>
      </c>
      <c r="D868" t="s">
        <v>1798</v>
      </c>
    </row>
    <row r="869" spans="1:4">
      <c r="A869" t="s">
        <v>1800</v>
      </c>
      <c r="B869" t="s">
        <v>5475</v>
      </c>
      <c r="C869" t="s">
        <v>2614</v>
      </c>
      <c r="D869" t="s">
        <v>1801</v>
      </c>
    </row>
    <row r="870" spans="1:4">
      <c r="A870" t="s">
        <v>1803</v>
      </c>
      <c r="B870" t="s">
        <v>5476</v>
      </c>
      <c r="C870" t="s">
        <v>2614</v>
      </c>
      <c r="D870" t="s">
        <v>1804</v>
      </c>
    </row>
    <row r="871" spans="1:4">
      <c r="A871" t="s">
        <v>1812</v>
      </c>
      <c r="B871" t="s">
        <v>5477</v>
      </c>
      <c r="C871" t="s">
        <v>2614</v>
      </c>
      <c r="D871" t="s">
        <v>1813</v>
      </c>
    </row>
    <row r="872" spans="1:4">
      <c r="A872" t="s">
        <v>1815</v>
      </c>
      <c r="B872" t="s">
        <v>5478</v>
      </c>
      <c r="C872" t="s">
        <v>2614</v>
      </c>
      <c r="D872" t="s">
        <v>1816</v>
      </c>
    </row>
    <row r="873" spans="1:4">
      <c r="A873" t="s">
        <v>1818</v>
      </c>
      <c r="B873" t="s">
        <v>5479</v>
      </c>
      <c r="C873" t="s">
        <v>2614</v>
      </c>
      <c r="D873" t="s">
        <v>1819</v>
      </c>
    </row>
    <row r="874" spans="1:4">
      <c r="A874" t="s">
        <v>1821</v>
      </c>
      <c r="B874" t="s">
        <v>5480</v>
      </c>
      <c r="C874" t="s">
        <v>2614</v>
      </c>
      <c r="D874" t="s">
        <v>1822</v>
      </c>
    </row>
    <row r="875" spans="1:4">
      <c r="A875" t="s">
        <v>1824</v>
      </c>
      <c r="B875" t="s">
        <v>5481</v>
      </c>
      <c r="C875" t="s">
        <v>2614</v>
      </c>
      <c r="D875" t="s">
        <v>1825</v>
      </c>
    </row>
    <row r="876" spans="1:4">
      <c r="A876" t="s">
        <v>1827</v>
      </c>
      <c r="B876" t="s">
        <v>5482</v>
      </c>
      <c r="C876" t="s">
        <v>2614</v>
      </c>
      <c r="D876" t="s">
        <v>1828</v>
      </c>
    </row>
    <row r="877" spans="1:4">
      <c r="A877" t="s">
        <v>1830</v>
      </c>
      <c r="B877" t="s">
        <v>5483</v>
      </c>
      <c r="C877" t="s">
        <v>2614</v>
      </c>
      <c r="D877" t="s">
        <v>1831</v>
      </c>
    </row>
    <row r="878" spans="1:4">
      <c r="A878" t="s">
        <v>1833</v>
      </c>
      <c r="B878" t="s">
        <v>5484</v>
      </c>
      <c r="C878" t="s">
        <v>2614</v>
      </c>
      <c r="D878" t="s">
        <v>1834</v>
      </c>
    </row>
    <row r="879" spans="1:4">
      <c r="A879" t="s">
        <v>1836</v>
      </c>
      <c r="B879" t="s">
        <v>5485</v>
      </c>
      <c r="C879" t="s">
        <v>2614</v>
      </c>
      <c r="D879" t="s">
        <v>1837</v>
      </c>
    </row>
    <row r="880" spans="1:4">
      <c r="A880" t="s">
        <v>1839</v>
      </c>
      <c r="B880" t="s">
        <v>5486</v>
      </c>
      <c r="C880" t="s">
        <v>2614</v>
      </c>
      <c r="D880" t="s">
        <v>1840</v>
      </c>
    </row>
    <row r="881" spans="1:4">
      <c r="A881" t="s">
        <v>1842</v>
      </c>
      <c r="B881" t="s">
        <v>5487</v>
      </c>
      <c r="C881" t="s">
        <v>2614</v>
      </c>
      <c r="D881" t="s">
        <v>1843</v>
      </c>
    </row>
    <row r="882" spans="1:4">
      <c r="A882" t="s">
        <v>1845</v>
      </c>
      <c r="B882" t="s">
        <v>5488</v>
      </c>
      <c r="C882" t="s">
        <v>2614</v>
      </c>
      <c r="D882" t="s">
        <v>206</v>
      </c>
    </row>
    <row r="883" spans="1:4">
      <c r="A883" t="s">
        <v>1847</v>
      </c>
      <c r="B883" t="s">
        <v>5489</v>
      </c>
      <c r="C883" t="s">
        <v>2614</v>
      </c>
      <c r="D883" t="s">
        <v>1848</v>
      </c>
    </row>
    <row r="884" spans="1:4">
      <c r="A884" t="s">
        <v>1850</v>
      </c>
      <c r="B884" t="s">
        <v>5490</v>
      </c>
      <c r="C884" t="s">
        <v>2614</v>
      </c>
      <c r="D884" t="s">
        <v>1851</v>
      </c>
    </row>
    <row r="885" spans="1:4">
      <c r="A885" t="s">
        <v>1853</v>
      </c>
      <c r="B885" t="s">
        <v>5491</v>
      </c>
      <c r="C885" t="s">
        <v>2614</v>
      </c>
      <c r="D885" t="s">
        <v>1854</v>
      </c>
    </row>
    <row r="886" spans="1:4">
      <c r="A886" t="s">
        <v>1856</v>
      </c>
      <c r="B886" t="s">
        <v>5492</v>
      </c>
      <c r="C886" t="s">
        <v>2614</v>
      </c>
      <c r="D886" t="s">
        <v>1857</v>
      </c>
    </row>
    <row r="887" spans="1:4">
      <c r="A887" t="s">
        <v>1859</v>
      </c>
      <c r="B887" t="s">
        <v>5493</v>
      </c>
      <c r="C887" t="s">
        <v>2614</v>
      </c>
      <c r="D887" t="s">
        <v>1860</v>
      </c>
    </row>
    <row r="888" spans="1:4">
      <c r="A888" t="s">
        <v>1862</v>
      </c>
      <c r="B888" t="s">
        <v>5494</v>
      </c>
      <c r="C888" t="s">
        <v>2614</v>
      </c>
      <c r="D888" t="s">
        <v>1863</v>
      </c>
    </row>
    <row r="889" spans="1:4">
      <c r="A889" t="s">
        <v>1865</v>
      </c>
      <c r="B889" t="s">
        <v>5495</v>
      </c>
      <c r="C889" t="s">
        <v>2614</v>
      </c>
      <c r="D889" t="s">
        <v>1866</v>
      </c>
    </row>
    <row r="890" spans="1:4">
      <c r="A890" t="s">
        <v>1868</v>
      </c>
      <c r="B890" t="s">
        <v>5496</v>
      </c>
      <c r="C890" t="s">
        <v>2614</v>
      </c>
      <c r="D890" t="s">
        <v>1869</v>
      </c>
    </row>
    <row r="891" spans="1:4">
      <c r="A891" t="s">
        <v>1871</v>
      </c>
      <c r="B891" t="s">
        <v>5497</v>
      </c>
      <c r="C891" t="s">
        <v>2614</v>
      </c>
      <c r="D891" t="s">
        <v>1872</v>
      </c>
    </row>
    <row r="892" spans="1:4">
      <c r="A892" t="s">
        <v>1874</v>
      </c>
      <c r="B892" t="s">
        <v>5498</v>
      </c>
      <c r="C892" t="s">
        <v>2614</v>
      </c>
      <c r="D892" t="s">
        <v>1875</v>
      </c>
    </row>
    <row r="893" spans="1:4">
      <c r="A893" t="s">
        <v>1877</v>
      </c>
      <c r="B893" t="s">
        <v>5499</v>
      </c>
      <c r="C893" t="s">
        <v>2614</v>
      </c>
      <c r="D893" t="s">
        <v>1878</v>
      </c>
    </row>
    <row r="894" spans="1:4">
      <c r="A894" t="s">
        <v>1880</v>
      </c>
      <c r="B894" t="s">
        <v>5500</v>
      </c>
      <c r="C894" t="s">
        <v>2614</v>
      </c>
      <c r="D894" t="s">
        <v>1881</v>
      </c>
    </row>
    <row r="895" spans="1:4">
      <c r="A895" t="s">
        <v>1883</v>
      </c>
      <c r="B895" t="s">
        <v>5501</v>
      </c>
      <c r="C895" t="s">
        <v>2614</v>
      </c>
      <c r="D895" t="s">
        <v>1884</v>
      </c>
    </row>
    <row r="896" spans="1:4">
      <c r="A896" t="s">
        <v>1886</v>
      </c>
      <c r="B896" t="s">
        <v>5502</v>
      </c>
      <c r="C896" t="s">
        <v>2614</v>
      </c>
      <c r="D896" t="s">
        <v>1887</v>
      </c>
    </row>
    <row r="897" spans="1:4">
      <c r="A897" t="s">
        <v>1889</v>
      </c>
      <c r="B897" t="s">
        <v>5503</v>
      </c>
      <c r="C897" t="s">
        <v>2614</v>
      </c>
      <c r="D897" t="s">
        <v>1890</v>
      </c>
    </row>
    <row r="898" spans="1:4">
      <c r="A898" t="s">
        <v>1892</v>
      </c>
      <c r="B898" t="s">
        <v>5504</v>
      </c>
      <c r="C898" t="s">
        <v>2614</v>
      </c>
      <c r="D898" t="s">
        <v>1893</v>
      </c>
    </row>
    <row r="899" spans="1:4">
      <c r="A899" t="s">
        <v>1895</v>
      </c>
      <c r="B899" t="s">
        <v>5505</v>
      </c>
      <c r="C899" t="s">
        <v>2614</v>
      </c>
      <c r="D899" t="s">
        <v>1896</v>
      </c>
    </row>
    <row r="900" spans="1:4">
      <c r="A900" t="s">
        <v>1898</v>
      </c>
      <c r="B900" t="s">
        <v>5506</v>
      </c>
      <c r="C900" t="s">
        <v>2614</v>
      </c>
      <c r="D900" t="s">
        <v>1890</v>
      </c>
    </row>
    <row r="901" spans="1:4">
      <c r="A901" t="s">
        <v>1900</v>
      </c>
      <c r="B901" t="s">
        <v>5507</v>
      </c>
      <c r="C901" t="s">
        <v>2614</v>
      </c>
      <c r="D901" t="s">
        <v>1893</v>
      </c>
    </row>
    <row r="902" spans="1:4">
      <c r="A902" t="s">
        <v>1902</v>
      </c>
      <c r="B902" t="s">
        <v>5508</v>
      </c>
      <c r="C902" t="s">
        <v>2614</v>
      </c>
      <c r="D902" t="s">
        <v>1903</v>
      </c>
    </row>
    <row r="903" spans="1:4">
      <c r="A903" t="s">
        <v>1905</v>
      </c>
      <c r="B903" t="s">
        <v>5509</v>
      </c>
      <c r="C903" t="s">
        <v>2614</v>
      </c>
      <c r="D903" t="s">
        <v>1906</v>
      </c>
    </row>
    <row r="904" spans="1:4">
      <c r="A904" t="s">
        <v>1908</v>
      </c>
      <c r="B904" t="s">
        <v>5510</v>
      </c>
      <c r="C904" t="s">
        <v>2614</v>
      </c>
      <c r="D904" t="s">
        <v>206</v>
      </c>
    </row>
    <row r="905" spans="1:4">
      <c r="A905" t="s">
        <v>1910</v>
      </c>
      <c r="B905" t="s">
        <v>5511</v>
      </c>
      <c r="C905" t="s">
        <v>2614</v>
      </c>
      <c r="D905" t="s">
        <v>206</v>
      </c>
    </row>
    <row r="906" spans="1:4">
      <c r="A906" t="s">
        <v>1912</v>
      </c>
      <c r="B906" t="s">
        <v>5512</v>
      </c>
      <c r="C906" t="s">
        <v>2614</v>
      </c>
      <c r="D906" t="s">
        <v>1913</v>
      </c>
    </row>
    <row r="907" spans="1:4">
      <c r="A907" t="s">
        <v>1915</v>
      </c>
      <c r="B907" t="s">
        <v>5513</v>
      </c>
      <c r="C907" t="s">
        <v>2614</v>
      </c>
      <c r="D907" t="s">
        <v>206</v>
      </c>
    </row>
    <row r="908" spans="1:4">
      <c r="A908" t="s">
        <v>1917</v>
      </c>
      <c r="B908" t="s">
        <v>5514</v>
      </c>
      <c r="C908" t="s">
        <v>2614</v>
      </c>
      <c r="D908" t="s">
        <v>1918</v>
      </c>
    </row>
    <row r="909" spans="1:4">
      <c r="A909" t="s">
        <v>1920</v>
      </c>
      <c r="B909" t="s">
        <v>5515</v>
      </c>
      <c r="C909" t="s">
        <v>2614</v>
      </c>
      <c r="D909" t="s">
        <v>1921</v>
      </c>
    </row>
    <row r="910" spans="1:4">
      <c r="A910" t="s">
        <v>1923</v>
      </c>
      <c r="B910" t="s">
        <v>5516</v>
      </c>
      <c r="C910" t="s">
        <v>2614</v>
      </c>
      <c r="D910" t="s">
        <v>1924</v>
      </c>
    </row>
    <row r="911" spans="1:4">
      <c r="A911" t="s">
        <v>1926</v>
      </c>
      <c r="B911" t="s">
        <v>5517</v>
      </c>
      <c r="C911" t="s">
        <v>2614</v>
      </c>
      <c r="D911" t="s">
        <v>1927</v>
      </c>
    </row>
    <row r="912" spans="1:4">
      <c r="A912" t="s">
        <v>1929</v>
      </c>
      <c r="B912" t="s">
        <v>5518</v>
      </c>
      <c r="C912" t="s">
        <v>2614</v>
      </c>
      <c r="D912" t="s">
        <v>1930</v>
      </c>
    </row>
    <row r="913" spans="1:4">
      <c r="A913" t="s">
        <v>1932</v>
      </c>
      <c r="B913" t="s">
        <v>5519</v>
      </c>
      <c r="C913" t="s">
        <v>2614</v>
      </c>
      <c r="D913" t="s">
        <v>1933</v>
      </c>
    </row>
    <row r="914" spans="1:4">
      <c r="A914" t="s">
        <v>1935</v>
      </c>
      <c r="B914" t="s">
        <v>5520</v>
      </c>
      <c r="C914" t="s">
        <v>2614</v>
      </c>
      <c r="D914" t="s">
        <v>1936</v>
      </c>
    </row>
    <row r="915" spans="1:4">
      <c r="A915" t="s">
        <v>1938</v>
      </c>
      <c r="B915" t="s">
        <v>5521</v>
      </c>
      <c r="C915" t="s">
        <v>2614</v>
      </c>
      <c r="D915" t="s">
        <v>1939</v>
      </c>
    </row>
    <row r="916" spans="1:4">
      <c r="A916" t="s">
        <v>1941</v>
      </c>
      <c r="B916" t="s">
        <v>5522</v>
      </c>
      <c r="C916" t="s">
        <v>2614</v>
      </c>
      <c r="D916" t="s">
        <v>1942</v>
      </c>
    </row>
    <row r="917" spans="1:4">
      <c r="A917" t="s">
        <v>1944</v>
      </c>
      <c r="B917" t="s">
        <v>5523</v>
      </c>
      <c r="C917" t="s">
        <v>2614</v>
      </c>
      <c r="D917" t="s">
        <v>1945</v>
      </c>
    </row>
    <row r="918" spans="1:4">
      <c r="A918" t="s">
        <v>1947</v>
      </c>
      <c r="B918" t="s">
        <v>5524</v>
      </c>
      <c r="C918" t="s">
        <v>2614</v>
      </c>
      <c r="D918" t="s">
        <v>1948</v>
      </c>
    </row>
    <row r="919" spans="1:4">
      <c r="A919" t="s">
        <v>1950</v>
      </c>
      <c r="B919" t="s">
        <v>5525</v>
      </c>
      <c r="C919" t="s">
        <v>2614</v>
      </c>
      <c r="D919" t="s">
        <v>1951</v>
      </c>
    </row>
    <row r="920" spans="1:4">
      <c r="A920" t="s">
        <v>1953</v>
      </c>
      <c r="B920" t="s">
        <v>5526</v>
      </c>
      <c r="C920" t="s">
        <v>2614</v>
      </c>
      <c r="D920" t="s">
        <v>1954</v>
      </c>
    </row>
    <row r="921" spans="1:4">
      <c r="A921" t="s">
        <v>1956</v>
      </c>
      <c r="B921" t="s">
        <v>5527</v>
      </c>
      <c r="C921" t="s">
        <v>2614</v>
      </c>
      <c r="D921" t="s">
        <v>1957</v>
      </c>
    </row>
    <row r="922" spans="1:4">
      <c r="A922" t="s">
        <v>1959</v>
      </c>
      <c r="B922" t="s">
        <v>5528</v>
      </c>
      <c r="C922" t="s">
        <v>2614</v>
      </c>
      <c r="D922" t="s">
        <v>1960</v>
      </c>
    </row>
    <row r="923" spans="1:4">
      <c r="A923" t="s">
        <v>1962</v>
      </c>
      <c r="B923" t="s">
        <v>5529</v>
      </c>
      <c r="C923" t="s">
        <v>2614</v>
      </c>
      <c r="D923" t="s">
        <v>1963</v>
      </c>
    </row>
    <row r="924" spans="1:4">
      <c r="A924" t="s">
        <v>1965</v>
      </c>
      <c r="B924" t="s">
        <v>5530</v>
      </c>
      <c r="C924" t="s">
        <v>2614</v>
      </c>
      <c r="D924" t="s">
        <v>1966</v>
      </c>
    </row>
    <row r="925" spans="1:4">
      <c r="A925" t="s">
        <v>1968</v>
      </c>
      <c r="B925" t="s">
        <v>5531</v>
      </c>
      <c r="C925" t="s">
        <v>2614</v>
      </c>
      <c r="D925" t="s">
        <v>1969</v>
      </c>
    </row>
    <row r="926" spans="1:4">
      <c r="A926" t="s">
        <v>1971</v>
      </c>
      <c r="B926" t="s">
        <v>5532</v>
      </c>
      <c r="C926" t="s">
        <v>2614</v>
      </c>
      <c r="D926" t="s">
        <v>1972</v>
      </c>
    </row>
    <row r="927" spans="1:4">
      <c r="A927" t="s">
        <v>1974</v>
      </c>
      <c r="B927" t="s">
        <v>5533</v>
      </c>
      <c r="C927" t="s">
        <v>2614</v>
      </c>
      <c r="D927" t="s">
        <v>1975</v>
      </c>
    </row>
    <row r="928" spans="1:4">
      <c r="A928" t="s">
        <v>1977</v>
      </c>
      <c r="B928" t="s">
        <v>5534</v>
      </c>
      <c r="C928" t="s">
        <v>2614</v>
      </c>
      <c r="D928" t="s">
        <v>1978</v>
      </c>
    </row>
    <row r="929" spans="1:4">
      <c r="A929" t="s">
        <v>1980</v>
      </c>
      <c r="B929" t="s">
        <v>5535</v>
      </c>
      <c r="C929" t="s">
        <v>2614</v>
      </c>
      <c r="D929" t="s">
        <v>1981</v>
      </c>
    </row>
    <row r="930" spans="1:4">
      <c r="A930" t="s">
        <v>1983</v>
      </c>
      <c r="B930" t="s">
        <v>5536</v>
      </c>
      <c r="C930" t="s">
        <v>2614</v>
      </c>
      <c r="D930" t="s">
        <v>1984</v>
      </c>
    </row>
    <row r="931" spans="1:4">
      <c r="A931" t="s">
        <v>1986</v>
      </c>
      <c r="B931" t="s">
        <v>5537</v>
      </c>
      <c r="C931" t="s">
        <v>2614</v>
      </c>
      <c r="D931" t="s">
        <v>1975</v>
      </c>
    </row>
    <row r="932" spans="1:4">
      <c r="A932" t="s">
        <v>1988</v>
      </c>
      <c r="B932" t="s">
        <v>5538</v>
      </c>
      <c r="C932" t="s">
        <v>2614</v>
      </c>
      <c r="D932" t="s">
        <v>1978</v>
      </c>
    </row>
    <row r="933" spans="1:4">
      <c r="A933" t="s">
        <v>1990</v>
      </c>
      <c r="B933" t="s">
        <v>5539</v>
      </c>
      <c r="C933" t="s">
        <v>2614</v>
      </c>
      <c r="D933" t="s">
        <v>1981</v>
      </c>
    </row>
    <row r="934" spans="1:4">
      <c r="A934" t="s">
        <v>1992</v>
      </c>
      <c r="B934" t="s">
        <v>5540</v>
      </c>
      <c r="C934" t="s">
        <v>2614</v>
      </c>
      <c r="D934" t="s">
        <v>1984</v>
      </c>
    </row>
    <row r="935" spans="1:4">
      <c r="A935" t="s">
        <v>2006</v>
      </c>
      <c r="B935" t="s">
        <v>5541</v>
      </c>
      <c r="C935" t="s">
        <v>2614</v>
      </c>
      <c r="D935" t="s">
        <v>2007</v>
      </c>
    </row>
    <row r="936" spans="1:4">
      <c r="A936" t="s">
        <v>2009</v>
      </c>
      <c r="B936" t="s">
        <v>5542</v>
      </c>
      <c r="C936" t="s">
        <v>2614</v>
      </c>
      <c r="D936" t="s">
        <v>2010</v>
      </c>
    </row>
    <row r="937" spans="1:4">
      <c r="A937" t="s">
        <v>2012</v>
      </c>
      <c r="B937" t="s">
        <v>5543</v>
      </c>
      <c r="C937" t="s">
        <v>2614</v>
      </c>
      <c r="D937" t="s">
        <v>2013</v>
      </c>
    </row>
    <row r="938" spans="1:4">
      <c r="A938" t="s">
        <v>2015</v>
      </c>
      <c r="B938" t="s">
        <v>5544</v>
      </c>
      <c r="C938" t="s">
        <v>2614</v>
      </c>
      <c r="D938" t="s">
        <v>2016</v>
      </c>
    </row>
    <row r="939" spans="1:4">
      <c r="A939" t="s">
        <v>2018</v>
      </c>
      <c r="B939" t="s">
        <v>5545</v>
      </c>
      <c r="C939" t="s">
        <v>2614</v>
      </c>
      <c r="D939" t="s">
        <v>2019</v>
      </c>
    </row>
    <row r="940" spans="1:4">
      <c r="A940" t="s">
        <v>2021</v>
      </c>
      <c r="B940" t="s">
        <v>5546</v>
      </c>
      <c r="C940" t="s">
        <v>2614</v>
      </c>
      <c r="D940" t="s">
        <v>2022</v>
      </c>
    </row>
    <row r="941" spans="1:4">
      <c r="A941" t="s">
        <v>2024</v>
      </c>
      <c r="B941" t="s">
        <v>5547</v>
      </c>
      <c r="C941" t="s">
        <v>2614</v>
      </c>
      <c r="D941" t="s">
        <v>2025</v>
      </c>
    </row>
    <row r="942" spans="1:4">
      <c r="A942" t="s">
        <v>2027</v>
      </c>
      <c r="B942" t="s">
        <v>5548</v>
      </c>
      <c r="C942" t="s">
        <v>2614</v>
      </c>
      <c r="D942" t="s">
        <v>2028</v>
      </c>
    </row>
    <row r="943" spans="1:4">
      <c r="A943" t="s">
        <v>2030</v>
      </c>
      <c r="B943" t="s">
        <v>5549</v>
      </c>
      <c r="C943" t="s">
        <v>2614</v>
      </c>
      <c r="D943" t="s">
        <v>2031</v>
      </c>
    </row>
    <row r="944" spans="1:4">
      <c r="A944" t="s">
        <v>2033</v>
      </c>
      <c r="B944" t="s">
        <v>5550</v>
      </c>
      <c r="C944" t="s">
        <v>2614</v>
      </c>
      <c r="D944" t="s">
        <v>2034</v>
      </c>
    </row>
    <row r="945" spans="1:4">
      <c r="A945" t="s">
        <v>2036</v>
      </c>
      <c r="B945" t="s">
        <v>5551</v>
      </c>
      <c r="C945" t="s">
        <v>2614</v>
      </c>
      <c r="D945" t="s">
        <v>2037</v>
      </c>
    </row>
    <row r="946" spans="1:4">
      <c r="A946" t="s">
        <v>2039</v>
      </c>
      <c r="B946" t="s">
        <v>5552</v>
      </c>
      <c r="C946" t="s">
        <v>2614</v>
      </c>
      <c r="D946" t="s">
        <v>2040</v>
      </c>
    </row>
    <row r="947" spans="1:4">
      <c r="A947" t="s">
        <v>2042</v>
      </c>
      <c r="B947" t="s">
        <v>5553</v>
      </c>
      <c r="C947" t="s">
        <v>2614</v>
      </c>
      <c r="D947" t="s">
        <v>2043</v>
      </c>
    </row>
    <row r="948" spans="1:4">
      <c r="A948" t="s">
        <v>2045</v>
      </c>
      <c r="B948" t="s">
        <v>5554</v>
      </c>
      <c r="C948" t="s">
        <v>2614</v>
      </c>
      <c r="D948" t="s">
        <v>2046</v>
      </c>
    </row>
    <row r="949" spans="1:4">
      <c r="A949" t="s">
        <v>2048</v>
      </c>
      <c r="B949" t="s">
        <v>5555</v>
      </c>
      <c r="C949" t="s">
        <v>2614</v>
      </c>
      <c r="D949" t="s">
        <v>2049</v>
      </c>
    </row>
    <row r="950" spans="1:4">
      <c r="A950" t="s">
        <v>2051</v>
      </c>
      <c r="B950" t="s">
        <v>5556</v>
      </c>
      <c r="C950" t="s">
        <v>2614</v>
      </c>
      <c r="D950" t="s">
        <v>2052</v>
      </c>
    </row>
    <row r="951" spans="1:4">
      <c r="A951" t="s">
        <v>2054</v>
      </c>
      <c r="B951" t="s">
        <v>5557</v>
      </c>
      <c r="C951" t="s">
        <v>2614</v>
      </c>
      <c r="D951" t="s">
        <v>2055</v>
      </c>
    </row>
    <row r="952" spans="1:4">
      <c r="A952" t="s">
        <v>2057</v>
      </c>
      <c r="B952" t="s">
        <v>5558</v>
      </c>
      <c r="C952" t="s">
        <v>2614</v>
      </c>
      <c r="D952" t="s">
        <v>2058</v>
      </c>
    </row>
    <row r="953" spans="1:4">
      <c r="A953" t="s">
        <v>2060</v>
      </c>
      <c r="B953" t="s">
        <v>5559</v>
      </c>
      <c r="C953" t="s">
        <v>2614</v>
      </c>
      <c r="D953" t="s">
        <v>2049</v>
      </c>
    </row>
    <row r="954" spans="1:4">
      <c r="A954" t="s">
        <v>2062</v>
      </c>
      <c r="B954" t="s">
        <v>5560</v>
      </c>
      <c r="C954" t="s">
        <v>2614</v>
      </c>
      <c r="D954" t="s">
        <v>2052</v>
      </c>
    </row>
    <row r="955" spans="1:4">
      <c r="A955" t="s">
        <v>2064</v>
      </c>
      <c r="B955" t="s">
        <v>5561</v>
      </c>
      <c r="C955" t="s">
        <v>2614</v>
      </c>
      <c r="D955" t="s">
        <v>2055</v>
      </c>
    </row>
    <row r="956" spans="1:4">
      <c r="A956" t="s">
        <v>2066</v>
      </c>
      <c r="B956" t="s">
        <v>5562</v>
      </c>
      <c r="C956" t="s">
        <v>2614</v>
      </c>
      <c r="D956" t="s">
        <v>2058</v>
      </c>
    </row>
    <row r="957" spans="1:4">
      <c r="A957" t="s">
        <v>2068</v>
      </c>
      <c r="B957" t="s">
        <v>5563</v>
      </c>
      <c r="C957" t="s">
        <v>2614</v>
      </c>
      <c r="D957" t="s">
        <v>1918</v>
      </c>
    </row>
    <row r="958" spans="1:4">
      <c r="A958" t="s">
        <v>2070</v>
      </c>
      <c r="B958" t="s">
        <v>5564</v>
      </c>
      <c r="C958" t="s">
        <v>2614</v>
      </c>
      <c r="D958" t="s">
        <v>2071</v>
      </c>
    </row>
    <row r="959" spans="1:4">
      <c r="A959" t="s">
        <v>2121</v>
      </c>
      <c r="B959" t="s">
        <v>5565</v>
      </c>
      <c r="C959" t="s">
        <v>2614</v>
      </c>
      <c r="D959" t="s">
        <v>2122</v>
      </c>
    </row>
    <row r="960" spans="1:4">
      <c r="A960" t="s">
        <v>2124</v>
      </c>
      <c r="B960" t="s">
        <v>5566</v>
      </c>
      <c r="C960" t="s">
        <v>2614</v>
      </c>
      <c r="D960" t="s">
        <v>2125</v>
      </c>
    </row>
    <row r="961" spans="1:4">
      <c r="A961" t="s">
        <v>2127</v>
      </c>
      <c r="B961" t="s">
        <v>5567</v>
      </c>
      <c r="C961" t="s">
        <v>2614</v>
      </c>
      <c r="D961" t="s">
        <v>2128</v>
      </c>
    </row>
    <row r="962" spans="1:4">
      <c r="A962" t="s">
        <v>2130</v>
      </c>
      <c r="B962" t="s">
        <v>5568</v>
      </c>
      <c r="C962" t="s">
        <v>2614</v>
      </c>
      <c r="D962" t="s">
        <v>2131</v>
      </c>
    </row>
    <row r="963" spans="1:4">
      <c r="A963" t="s">
        <v>2133</v>
      </c>
      <c r="B963" t="s">
        <v>5569</v>
      </c>
      <c r="C963" t="s">
        <v>2614</v>
      </c>
      <c r="D963" t="s">
        <v>2134</v>
      </c>
    </row>
    <row r="964" spans="1:4">
      <c r="A964" t="s">
        <v>2136</v>
      </c>
      <c r="B964" t="s">
        <v>5570</v>
      </c>
      <c r="C964" t="s">
        <v>2614</v>
      </c>
      <c r="D964" t="s">
        <v>2137</v>
      </c>
    </row>
    <row r="965" spans="1:4">
      <c r="A965" t="s">
        <v>2139</v>
      </c>
      <c r="B965" t="s">
        <v>5571</v>
      </c>
      <c r="C965" t="s">
        <v>2614</v>
      </c>
      <c r="D965" t="s">
        <v>2140</v>
      </c>
    </row>
    <row r="966" spans="1:4">
      <c r="A966" t="s">
        <v>2142</v>
      </c>
      <c r="B966" t="s">
        <v>5572</v>
      </c>
      <c r="C966" t="s">
        <v>2614</v>
      </c>
      <c r="D966" t="s">
        <v>2143</v>
      </c>
    </row>
    <row r="967" spans="1:4">
      <c r="A967" t="s">
        <v>2145</v>
      </c>
      <c r="B967" t="s">
        <v>5573</v>
      </c>
      <c r="C967" t="s">
        <v>2614</v>
      </c>
      <c r="D967" t="s">
        <v>2146</v>
      </c>
    </row>
    <row r="968" spans="1:4">
      <c r="A968" t="s">
        <v>2148</v>
      </c>
      <c r="B968" t="s">
        <v>5574</v>
      </c>
      <c r="C968" t="s">
        <v>2614</v>
      </c>
      <c r="D968" t="s">
        <v>2149</v>
      </c>
    </row>
    <row r="969" spans="1:4">
      <c r="A969" t="s">
        <v>2151</v>
      </c>
      <c r="B969" t="s">
        <v>5575</v>
      </c>
      <c r="C969" t="s">
        <v>2614</v>
      </c>
      <c r="D969" t="s">
        <v>2152</v>
      </c>
    </row>
    <row r="970" spans="1:4">
      <c r="A970" t="s">
        <v>2154</v>
      </c>
      <c r="B970" t="s">
        <v>5576</v>
      </c>
      <c r="C970" t="s">
        <v>2614</v>
      </c>
      <c r="D970" t="s">
        <v>2822</v>
      </c>
    </row>
    <row r="971" spans="1:4">
      <c r="A971" t="s">
        <v>2156</v>
      </c>
      <c r="B971" t="s">
        <v>5577</v>
      </c>
      <c r="C971" t="s">
        <v>2614</v>
      </c>
      <c r="D971" t="s">
        <v>2157</v>
      </c>
    </row>
    <row r="972" spans="1:4">
      <c r="A972" t="s">
        <v>2159</v>
      </c>
      <c r="B972" t="s">
        <v>5578</v>
      </c>
      <c r="C972" t="s">
        <v>2614</v>
      </c>
      <c r="D972" t="s">
        <v>2160</v>
      </c>
    </row>
    <row r="973" spans="1:4">
      <c r="A973" t="s">
        <v>2162</v>
      </c>
      <c r="B973" t="s">
        <v>5579</v>
      </c>
      <c r="C973" t="s">
        <v>2614</v>
      </c>
      <c r="D973" t="s">
        <v>2163</v>
      </c>
    </row>
    <row r="974" spans="1:4">
      <c r="A974" t="s">
        <v>2165</v>
      </c>
      <c r="B974" t="s">
        <v>5580</v>
      </c>
      <c r="C974" t="s">
        <v>2614</v>
      </c>
      <c r="D974" t="s">
        <v>2166</v>
      </c>
    </row>
    <row r="975" spans="1:4">
      <c r="A975" t="s">
        <v>2168</v>
      </c>
      <c r="B975" t="s">
        <v>5581</v>
      </c>
      <c r="C975" t="s">
        <v>2614</v>
      </c>
      <c r="D975" t="s">
        <v>2169</v>
      </c>
    </row>
    <row r="976" spans="1:4">
      <c r="A976" t="s">
        <v>2171</v>
      </c>
      <c r="B976" t="s">
        <v>5582</v>
      </c>
      <c r="C976" t="s">
        <v>2614</v>
      </c>
      <c r="D976" t="s">
        <v>2172</v>
      </c>
    </row>
    <row r="977" spans="1:4">
      <c r="A977" t="s">
        <v>2174</v>
      </c>
      <c r="B977" t="s">
        <v>5583</v>
      </c>
      <c r="C977" t="s">
        <v>2614</v>
      </c>
      <c r="D977" t="s">
        <v>2175</v>
      </c>
    </row>
    <row r="978" spans="1:4">
      <c r="A978" t="s">
        <v>2177</v>
      </c>
      <c r="B978" t="s">
        <v>5584</v>
      </c>
      <c r="C978" t="s">
        <v>2614</v>
      </c>
      <c r="D978" t="s">
        <v>2178</v>
      </c>
    </row>
    <row r="979" spans="1:4">
      <c r="A979" t="s">
        <v>2180</v>
      </c>
      <c r="B979" t="s">
        <v>5585</v>
      </c>
      <c r="C979" t="s">
        <v>2614</v>
      </c>
      <c r="D979" t="s">
        <v>2181</v>
      </c>
    </row>
    <row r="980" spans="1:4">
      <c r="A980" t="s">
        <v>2183</v>
      </c>
      <c r="B980" t="s">
        <v>5586</v>
      </c>
      <c r="C980" t="s">
        <v>2614</v>
      </c>
      <c r="D980" t="s">
        <v>2184</v>
      </c>
    </row>
    <row r="981" spans="1:4">
      <c r="A981" t="s">
        <v>2186</v>
      </c>
      <c r="B981" t="s">
        <v>5587</v>
      </c>
      <c r="C981" t="s">
        <v>2614</v>
      </c>
      <c r="D981" t="s">
        <v>206</v>
      </c>
    </row>
    <row r="982" spans="1:4">
      <c r="A982" t="s">
        <v>2188</v>
      </c>
      <c r="B982" t="s">
        <v>5588</v>
      </c>
      <c r="C982" t="s">
        <v>2614</v>
      </c>
      <c r="D982" t="s">
        <v>206</v>
      </c>
    </row>
    <row r="983" spans="1:4">
      <c r="A983" t="s">
        <v>2190</v>
      </c>
      <c r="B983" t="s">
        <v>5589</v>
      </c>
      <c r="C983" t="s">
        <v>2614</v>
      </c>
      <c r="D983" t="s">
        <v>206</v>
      </c>
    </row>
    <row r="984" spans="1:4">
      <c r="A984" t="s">
        <v>2192</v>
      </c>
      <c r="B984" t="s">
        <v>5590</v>
      </c>
      <c r="C984" t="s">
        <v>2614</v>
      </c>
      <c r="D984" t="s">
        <v>206</v>
      </c>
    </row>
    <row r="985" spans="1:4">
      <c r="A985" t="s">
        <v>2194</v>
      </c>
      <c r="B985" t="s">
        <v>5591</v>
      </c>
      <c r="C985" t="s">
        <v>2614</v>
      </c>
      <c r="D985" t="s">
        <v>206</v>
      </c>
    </row>
    <row r="986" spans="1:4">
      <c r="A986" t="s">
        <v>2196</v>
      </c>
      <c r="B986" t="s">
        <v>5592</v>
      </c>
      <c r="C986" t="s">
        <v>2614</v>
      </c>
      <c r="D986" t="s">
        <v>206</v>
      </c>
    </row>
    <row r="987" spans="1:4">
      <c r="A987" t="s">
        <v>2198</v>
      </c>
      <c r="B987" t="s">
        <v>5593</v>
      </c>
      <c r="C987" t="s">
        <v>2614</v>
      </c>
      <c r="D987" t="s">
        <v>206</v>
      </c>
    </row>
    <row r="988" spans="1:4">
      <c r="A988" t="s">
        <v>2200</v>
      </c>
      <c r="B988" t="s">
        <v>5594</v>
      </c>
      <c r="C988" t="s">
        <v>2614</v>
      </c>
      <c r="D988" t="s">
        <v>206</v>
      </c>
    </row>
    <row r="989" spans="1:4">
      <c r="A989" t="s">
        <v>2202</v>
      </c>
      <c r="B989" t="s">
        <v>5595</v>
      </c>
      <c r="C989" t="s">
        <v>2614</v>
      </c>
      <c r="D989" t="s">
        <v>206</v>
      </c>
    </row>
    <row r="990" spans="1:4">
      <c r="A990" t="s">
        <v>2204</v>
      </c>
      <c r="B990" t="s">
        <v>5596</v>
      </c>
      <c r="C990" t="s">
        <v>2614</v>
      </c>
      <c r="D990" t="s">
        <v>206</v>
      </c>
    </row>
    <row r="991" spans="1:4">
      <c r="A991" t="s">
        <v>2206</v>
      </c>
      <c r="B991" t="s">
        <v>5597</v>
      </c>
      <c r="C991" t="s">
        <v>2614</v>
      </c>
      <c r="D991" t="s">
        <v>2169</v>
      </c>
    </row>
    <row r="992" spans="1:4">
      <c r="A992" t="s">
        <v>2208</v>
      </c>
      <c r="B992" t="s">
        <v>5598</v>
      </c>
      <c r="C992" t="s">
        <v>2614</v>
      </c>
      <c r="D992" t="s">
        <v>2172</v>
      </c>
    </row>
    <row r="993" spans="1:4">
      <c r="A993" t="s">
        <v>2210</v>
      </c>
      <c r="B993" t="s">
        <v>5599</v>
      </c>
      <c r="C993" t="s">
        <v>2614</v>
      </c>
      <c r="D993" t="s">
        <v>2175</v>
      </c>
    </row>
    <row r="994" spans="1:4">
      <c r="A994" t="s">
        <v>2212</v>
      </c>
      <c r="B994" t="s">
        <v>5600</v>
      </c>
      <c r="C994" t="s">
        <v>2614</v>
      </c>
      <c r="D994" t="s">
        <v>2178</v>
      </c>
    </row>
    <row r="995" spans="1:4">
      <c r="A995" t="s">
        <v>2214</v>
      </c>
      <c r="B995" t="s">
        <v>5601</v>
      </c>
      <c r="C995" t="s">
        <v>2614</v>
      </c>
      <c r="D995" t="s">
        <v>2181</v>
      </c>
    </row>
    <row r="996" spans="1:4">
      <c r="A996" t="s">
        <v>2216</v>
      </c>
      <c r="B996" t="s">
        <v>5602</v>
      </c>
      <c r="C996" t="s">
        <v>2614</v>
      </c>
      <c r="D996" t="s">
        <v>2184</v>
      </c>
    </row>
    <row r="997" spans="1:4">
      <c r="A997" t="s">
        <v>2218</v>
      </c>
      <c r="B997" t="s">
        <v>5603</v>
      </c>
      <c r="C997" t="s">
        <v>2614</v>
      </c>
      <c r="D997" t="s">
        <v>206</v>
      </c>
    </row>
    <row r="998" spans="1:4">
      <c r="A998" t="s">
        <v>2220</v>
      </c>
      <c r="B998" t="s">
        <v>5604</v>
      </c>
      <c r="C998" t="s">
        <v>2614</v>
      </c>
      <c r="D998" t="s">
        <v>206</v>
      </c>
    </row>
    <row r="999" spans="1:4">
      <c r="A999" t="s">
        <v>2222</v>
      </c>
      <c r="B999" t="s">
        <v>5605</v>
      </c>
      <c r="C999" t="s">
        <v>2614</v>
      </c>
      <c r="D999" t="s">
        <v>206</v>
      </c>
    </row>
    <row r="1000" spans="1:4">
      <c r="A1000" t="s">
        <v>2224</v>
      </c>
      <c r="B1000" t="s">
        <v>5606</v>
      </c>
      <c r="C1000" t="s">
        <v>2614</v>
      </c>
      <c r="D1000" t="s">
        <v>206</v>
      </c>
    </row>
    <row r="1001" spans="1:4">
      <c r="A1001" t="s">
        <v>2226</v>
      </c>
      <c r="B1001" t="s">
        <v>5607</v>
      </c>
      <c r="C1001" t="s">
        <v>2614</v>
      </c>
      <c r="D1001" t="s">
        <v>206</v>
      </c>
    </row>
    <row r="1002" spans="1:4">
      <c r="A1002" t="s">
        <v>2228</v>
      </c>
      <c r="B1002" t="s">
        <v>5608</v>
      </c>
      <c r="C1002" t="s">
        <v>2614</v>
      </c>
      <c r="D1002" t="s">
        <v>206</v>
      </c>
    </row>
    <row r="1003" spans="1:4">
      <c r="A1003" t="s">
        <v>2230</v>
      </c>
      <c r="B1003" t="s">
        <v>5609</v>
      </c>
      <c r="C1003" t="s">
        <v>2614</v>
      </c>
      <c r="D1003" t="s">
        <v>206</v>
      </c>
    </row>
    <row r="1004" spans="1:4">
      <c r="A1004" t="s">
        <v>2232</v>
      </c>
      <c r="B1004" t="s">
        <v>5610</v>
      </c>
      <c r="C1004" t="s">
        <v>2614</v>
      </c>
      <c r="D1004" t="s">
        <v>206</v>
      </c>
    </row>
    <row r="1005" spans="1:4">
      <c r="A1005" t="s">
        <v>2234</v>
      </c>
      <c r="B1005" t="s">
        <v>5611</v>
      </c>
      <c r="C1005" t="s">
        <v>2614</v>
      </c>
      <c r="D1005" t="s">
        <v>206</v>
      </c>
    </row>
    <row r="1006" spans="1:4">
      <c r="A1006" t="s">
        <v>2236</v>
      </c>
      <c r="B1006" t="s">
        <v>5612</v>
      </c>
      <c r="C1006" t="s">
        <v>2614</v>
      </c>
      <c r="D1006" t="s">
        <v>206</v>
      </c>
    </row>
    <row r="1007" spans="1:4">
      <c r="A1007" t="s">
        <v>5613</v>
      </c>
      <c r="B1007" t="s">
        <v>5614</v>
      </c>
      <c r="C1007" t="s">
        <v>5615</v>
      </c>
      <c r="D1007" t="s">
        <v>5616</v>
      </c>
    </row>
    <row r="1008" spans="1:4">
      <c r="A1008" t="s">
        <v>5617</v>
      </c>
      <c r="B1008" t="s">
        <v>5618</v>
      </c>
      <c r="C1008" t="s">
        <v>5615</v>
      </c>
      <c r="D1008" t="s">
        <v>5616</v>
      </c>
    </row>
    <row r="1009" spans="1:4">
      <c r="A1009" t="s">
        <v>5619</v>
      </c>
      <c r="B1009" t="s">
        <v>5620</v>
      </c>
      <c r="C1009" t="s">
        <v>5615</v>
      </c>
      <c r="D1009" t="s">
        <v>5621</v>
      </c>
    </row>
    <row r="1010" spans="1:4">
      <c r="A1010" t="s">
        <v>5622</v>
      </c>
      <c r="B1010" t="s">
        <v>5623</v>
      </c>
      <c r="C1010" t="s">
        <v>5615</v>
      </c>
      <c r="D1010" t="s">
        <v>5621</v>
      </c>
    </row>
    <row r="1011" spans="1:4">
      <c r="A1011" t="s">
        <v>5624</v>
      </c>
      <c r="B1011" t="s">
        <v>5625</v>
      </c>
      <c r="C1011" t="s">
        <v>5615</v>
      </c>
      <c r="D1011" t="s">
        <v>5626</v>
      </c>
    </row>
    <row r="1012" spans="1:4">
      <c r="A1012" t="s">
        <v>5627</v>
      </c>
      <c r="B1012" t="s">
        <v>5628</v>
      </c>
      <c r="C1012" t="s">
        <v>5615</v>
      </c>
      <c r="D1012" t="s">
        <v>5629</v>
      </c>
    </row>
    <row r="1013" spans="1:4">
      <c r="A1013" t="s">
        <v>5630</v>
      </c>
      <c r="B1013" t="s">
        <v>5631</v>
      </c>
      <c r="C1013" t="s">
        <v>5615</v>
      </c>
      <c r="D1013" t="s">
        <v>5632</v>
      </c>
    </row>
    <row r="1014" spans="1:4">
      <c r="A1014" t="s">
        <v>5633</v>
      </c>
      <c r="B1014" t="s">
        <v>5634</v>
      </c>
      <c r="C1014" t="s">
        <v>5615</v>
      </c>
      <c r="D1014" t="s">
        <v>5635</v>
      </c>
    </row>
    <row r="1015" spans="1:4">
      <c r="A1015" t="s">
        <v>5636</v>
      </c>
      <c r="B1015" t="s">
        <v>5637</v>
      </c>
      <c r="C1015" t="s">
        <v>5615</v>
      </c>
      <c r="D1015" t="s">
        <v>5638</v>
      </c>
    </row>
    <row r="1016" spans="1:4">
      <c r="A1016" t="s">
        <v>5639</v>
      </c>
      <c r="B1016" t="s">
        <v>5640</v>
      </c>
      <c r="C1016" t="s">
        <v>5615</v>
      </c>
      <c r="D1016" t="s">
        <v>5641</v>
      </c>
    </row>
    <row r="1017" spans="1:4">
      <c r="A1017" t="s">
        <v>5642</v>
      </c>
      <c r="B1017" t="s">
        <v>5643</v>
      </c>
      <c r="C1017" t="s">
        <v>5615</v>
      </c>
      <c r="D1017" t="s">
        <v>5644</v>
      </c>
    </row>
    <row r="1018" spans="1:4">
      <c r="A1018" t="s">
        <v>5645</v>
      </c>
      <c r="B1018" t="s">
        <v>5646</v>
      </c>
      <c r="C1018" t="s">
        <v>5615</v>
      </c>
      <c r="D1018" t="s">
        <v>5647</v>
      </c>
    </row>
    <row r="1019" spans="1:4">
      <c r="A1019" t="s">
        <v>5648</v>
      </c>
      <c r="B1019" t="s">
        <v>5649</v>
      </c>
      <c r="C1019" t="s">
        <v>5615</v>
      </c>
      <c r="D1019" t="s">
        <v>5650</v>
      </c>
    </row>
    <row r="1020" spans="1:4">
      <c r="A1020" t="s">
        <v>5651</v>
      </c>
      <c r="B1020" t="s">
        <v>5652</v>
      </c>
      <c r="C1020" t="s">
        <v>5615</v>
      </c>
      <c r="D1020" t="s">
        <v>5653</v>
      </c>
    </row>
    <row r="1021" spans="1:4">
      <c r="A1021" t="s">
        <v>5654</v>
      </c>
      <c r="B1021" t="s">
        <v>5655</v>
      </c>
      <c r="C1021" t="s">
        <v>5615</v>
      </c>
      <c r="D1021" t="s">
        <v>5656</v>
      </c>
    </row>
    <row r="1022" spans="1:4">
      <c r="A1022" t="s">
        <v>5657</v>
      </c>
      <c r="B1022" t="s">
        <v>5658</v>
      </c>
      <c r="C1022" t="s">
        <v>5615</v>
      </c>
      <c r="D1022" t="s">
        <v>5659</v>
      </c>
    </row>
    <row r="1023" spans="1:4">
      <c r="A1023" t="s">
        <v>5660</v>
      </c>
      <c r="B1023" t="s">
        <v>5661</v>
      </c>
      <c r="C1023" t="s">
        <v>5615</v>
      </c>
      <c r="D1023" t="s">
        <v>5662</v>
      </c>
    </row>
    <row r="1024" spans="1:4">
      <c r="A1024" t="s">
        <v>5663</v>
      </c>
      <c r="B1024" t="s">
        <v>5664</v>
      </c>
      <c r="C1024" t="s">
        <v>5615</v>
      </c>
      <c r="D1024" t="s">
        <v>5662</v>
      </c>
    </row>
    <row r="1025" spans="1:4">
      <c r="A1025" t="s">
        <v>5665</v>
      </c>
      <c r="B1025" t="s">
        <v>5666</v>
      </c>
      <c r="C1025" t="s">
        <v>5615</v>
      </c>
      <c r="D1025" t="s">
        <v>5662</v>
      </c>
    </row>
    <row r="1026" spans="1:4">
      <c r="A1026" t="s">
        <v>5667</v>
      </c>
      <c r="B1026" t="s">
        <v>5668</v>
      </c>
      <c r="C1026" t="s">
        <v>5615</v>
      </c>
      <c r="D1026" t="s">
        <v>5662</v>
      </c>
    </row>
    <row r="1027" spans="1:4">
      <c r="A1027" t="s">
        <v>5669</v>
      </c>
      <c r="B1027" t="s">
        <v>5670</v>
      </c>
      <c r="C1027" t="s">
        <v>5615</v>
      </c>
      <c r="D1027" t="s">
        <v>5662</v>
      </c>
    </row>
    <row r="1028" spans="1:4">
      <c r="A1028" t="s">
        <v>5671</v>
      </c>
      <c r="B1028" t="s">
        <v>5672</v>
      </c>
      <c r="C1028" t="s">
        <v>5615</v>
      </c>
      <c r="D1028" t="s">
        <v>5662</v>
      </c>
    </row>
    <row r="1029" spans="1:4">
      <c r="A1029" t="s">
        <v>5673</v>
      </c>
      <c r="B1029" t="s">
        <v>5674</v>
      </c>
      <c r="C1029" t="s">
        <v>5615</v>
      </c>
      <c r="D1029" t="s">
        <v>5662</v>
      </c>
    </row>
    <row r="1030" spans="1:4">
      <c r="A1030" t="s">
        <v>5675</v>
      </c>
      <c r="B1030" t="s">
        <v>5676</v>
      </c>
      <c r="C1030" t="s">
        <v>5615</v>
      </c>
      <c r="D1030" t="s">
        <v>5662</v>
      </c>
    </row>
    <row r="1031" spans="1:4">
      <c r="A1031" t="s">
        <v>5677</v>
      </c>
      <c r="B1031" t="s">
        <v>5678</v>
      </c>
      <c r="C1031" t="s">
        <v>5615</v>
      </c>
      <c r="D1031" t="s">
        <v>5662</v>
      </c>
    </row>
    <row r="1032" spans="1:4">
      <c r="A1032" t="s">
        <v>5679</v>
      </c>
      <c r="B1032" t="s">
        <v>5680</v>
      </c>
      <c r="C1032" t="s">
        <v>5615</v>
      </c>
      <c r="D1032" t="s">
        <v>5662</v>
      </c>
    </row>
    <row r="1033" spans="1:4">
      <c r="A1033" t="s">
        <v>5681</v>
      </c>
      <c r="B1033" t="s">
        <v>5682</v>
      </c>
      <c r="C1033" t="s">
        <v>5615</v>
      </c>
      <c r="D1033" t="s">
        <v>5662</v>
      </c>
    </row>
    <row r="1034" spans="1:4">
      <c r="A1034" t="s">
        <v>5683</v>
      </c>
      <c r="B1034" t="s">
        <v>5684</v>
      </c>
      <c r="C1034" t="s">
        <v>5615</v>
      </c>
      <c r="D1034" t="s">
        <v>5662</v>
      </c>
    </row>
    <row r="1035" spans="1:4">
      <c r="A1035" t="s">
        <v>5685</v>
      </c>
      <c r="B1035" t="s">
        <v>5686</v>
      </c>
      <c r="C1035" t="s">
        <v>5615</v>
      </c>
      <c r="D1035" t="s">
        <v>5662</v>
      </c>
    </row>
    <row r="1036" spans="1:4">
      <c r="A1036" t="s">
        <v>5687</v>
      </c>
      <c r="B1036" t="s">
        <v>5688</v>
      </c>
      <c r="C1036" t="s">
        <v>5615</v>
      </c>
      <c r="D1036" t="s">
        <v>5662</v>
      </c>
    </row>
    <row r="1037" spans="1:4">
      <c r="A1037" t="s">
        <v>5689</v>
      </c>
      <c r="B1037" t="s">
        <v>5690</v>
      </c>
      <c r="C1037" t="s">
        <v>5615</v>
      </c>
      <c r="D1037" t="s">
        <v>5691</v>
      </c>
    </row>
    <row r="1038" spans="1:4">
      <c r="A1038" t="s">
        <v>5692</v>
      </c>
      <c r="B1038" t="s">
        <v>5693</v>
      </c>
      <c r="C1038" t="s">
        <v>5615</v>
      </c>
      <c r="D1038" t="s">
        <v>5691</v>
      </c>
    </row>
    <row r="1039" spans="1:4">
      <c r="A1039" t="s">
        <v>5694</v>
      </c>
      <c r="B1039" t="s">
        <v>5695</v>
      </c>
      <c r="C1039" t="s">
        <v>5696</v>
      </c>
    </row>
    <row r="1040" spans="1:4">
      <c r="A1040" t="s">
        <v>11557</v>
      </c>
      <c r="B1040" t="s">
        <v>11558</v>
      </c>
      <c r="C1040" t="s">
        <v>11559</v>
      </c>
    </row>
    <row r="1041" spans="1:3">
      <c r="A1041" t="s">
        <v>11560</v>
      </c>
      <c r="B1041" t="s">
        <v>11561</v>
      </c>
      <c r="C1041" t="s">
        <v>11561</v>
      </c>
    </row>
    <row r="1042" spans="1:3">
      <c r="A1042" t="s">
        <v>11562</v>
      </c>
      <c r="B1042" t="s">
        <v>11563</v>
      </c>
      <c r="C1042" t="s">
        <v>11563</v>
      </c>
    </row>
    <row r="1043" spans="1:3">
      <c r="A1043" t="s">
        <v>11564</v>
      </c>
      <c r="B1043" t="s">
        <v>11565</v>
      </c>
      <c r="C1043" t="s">
        <v>11565</v>
      </c>
    </row>
    <row r="1044" spans="1:3">
      <c r="A1044" t="s">
        <v>11566</v>
      </c>
      <c r="B1044" t="s">
        <v>11567</v>
      </c>
      <c r="C1044" t="s">
        <v>11567</v>
      </c>
    </row>
    <row r="1045" spans="1:3">
      <c r="A1045" t="s">
        <v>11568</v>
      </c>
      <c r="B1045" t="s">
        <v>11569</v>
      </c>
      <c r="C1045" t="s">
        <v>11569</v>
      </c>
    </row>
    <row r="1046" spans="1:3">
      <c r="A1046" t="s">
        <v>11570</v>
      </c>
      <c r="B1046" t="s">
        <v>11571</v>
      </c>
      <c r="C1046" t="s">
        <v>11571</v>
      </c>
    </row>
    <row r="1047" spans="1:3">
      <c r="A1047" t="s">
        <v>11572</v>
      </c>
      <c r="B1047" t="s">
        <v>11573</v>
      </c>
      <c r="C1047" t="s">
        <v>11573</v>
      </c>
    </row>
    <row r="1048" spans="1:3">
      <c r="A1048" t="s">
        <v>11574</v>
      </c>
      <c r="B1048" t="s">
        <v>11575</v>
      </c>
      <c r="C1048" t="s">
        <v>11575</v>
      </c>
    </row>
    <row r="1049" spans="1:3">
      <c r="A1049" t="s">
        <v>11576</v>
      </c>
      <c r="B1049" t="s">
        <v>11577</v>
      </c>
      <c r="C1049" t="s">
        <v>11577</v>
      </c>
    </row>
    <row r="1050" spans="1:3">
      <c r="A1050" t="s">
        <v>11578</v>
      </c>
      <c r="B1050" t="s">
        <v>11579</v>
      </c>
      <c r="C1050" t="s">
        <v>11579</v>
      </c>
    </row>
    <row r="1051" spans="1:3">
      <c r="A1051" t="s">
        <v>11580</v>
      </c>
      <c r="B1051" t="s">
        <v>11581</v>
      </c>
      <c r="C1051" t="s">
        <v>11581</v>
      </c>
    </row>
    <row r="1052" spans="1:3">
      <c r="A1052" t="s">
        <v>11582</v>
      </c>
      <c r="B1052" t="s">
        <v>11583</v>
      </c>
      <c r="C1052" t="s">
        <v>11583</v>
      </c>
    </row>
    <row r="1053" spans="1:3">
      <c r="A1053" t="s">
        <v>11584</v>
      </c>
      <c r="B1053" t="s">
        <v>11585</v>
      </c>
      <c r="C1053" t="s">
        <v>11585</v>
      </c>
    </row>
    <row r="1054" spans="1:3">
      <c r="A1054" t="s">
        <v>11586</v>
      </c>
      <c r="B1054" t="s">
        <v>11587</v>
      </c>
      <c r="C1054" t="s">
        <v>11587</v>
      </c>
    </row>
    <row r="1055" spans="1:3">
      <c r="A1055" t="s">
        <v>11588</v>
      </c>
      <c r="B1055" t="s">
        <v>11589</v>
      </c>
      <c r="C1055" t="s">
        <v>11589</v>
      </c>
    </row>
    <row r="1056" spans="1:3">
      <c r="A1056" t="s">
        <v>11590</v>
      </c>
      <c r="B1056" t="s">
        <v>11591</v>
      </c>
      <c r="C1056" t="s">
        <v>11591</v>
      </c>
    </row>
    <row r="1057" spans="1:3">
      <c r="A1057" t="s">
        <v>11592</v>
      </c>
      <c r="B1057" t="s">
        <v>11593</v>
      </c>
      <c r="C1057" t="s">
        <v>11593</v>
      </c>
    </row>
    <row r="1058" spans="1:3">
      <c r="A1058" t="s">
        <v>11594</v>
      </c>
      <c r="B1058" t="s">
        <v>11595</v>
      </c>
      <c r="C1058" t="s">
        <v>11595</v>
      </c>
    </row>
    <row r="1059" spans="1:3">
      <c r="A1059" t="s">
        <v>11596</v>
      </c>
      <c r="B1059" t="s">
        <v>11597</v>
      </c>
      <c r="C1059" t="s">
        <v>11597</v>
      </c>
    </row>
    <row r="1060" spans="1:3">
      <c r="A1060" t="s">
        <v>11598</v>
      </c>
      <c r="B1060" t="s">
        <v>11599</v>
      </c>
      <c r="C1060" t="s">
        <v>11599</v>
      </c>
    </row>
    <row r="1061" spans="1:3">
      <c r="A1061" t="s">
        <v>11600</v>
      </c>
      <c r="B1061" t="s">
        <v>11601</v>
      </c>
      <c r="C1061" t="s">
        <v>11601</v>
      </c>
    </row>
    <row r="1062" spans="1:3">
      <c r="A1062" t="s">
        <v>11602</v>
      </c>
      <c r="B1062" t="s">
        <v>11603</v>
      </c>
      <c r="C1062" t="s">
        <v>11603</v>
      </c>
    </row>
    <row r="1063" spans="1:3">
      <c r="A1063" t="s">
        <v>11604</v>
      </c>
      <c r="B1063" t="s">
        <v>11605</v>
      </c>
      <c r="C1063" t="s">
        <v>11605</v>
      </c>
    </row>
    <row r="1064" spans="1:3">
      <c r="A1064" t="s">
        <v>11606</v>
      </c>
      <c r="B1064" t="s">
        <v>11607</v>
      </c>
      <c r="C1064" t="s">
        <v>11607</v>
      </c>
    </row>
    <row r="1065" spans="1:3">
      <c r="A1065" t="s">
        <v>11608</v>
      </c>
      <c r="B1065" t="s">
        <v>11609</v>
      </c>
      <c r="C1065" t="s">
        <v>11609</v>
      </c>
    </row>
    <row r="1066" spans="1:3">
      <c r="A1066" t="s">
        <v>11610</v>
      </c>
      <c r="B1066" t="s">
        <v>11611</v>
      </c>
      <c r="C1066" t="s">
        <v>11611</v>
      </c>
    </row>
    <row r="1067" spans="1:3">
      <c r="A1067" t="s">
        <v>11612</v>
      </c>
      <c r="B1067" t="s">
        <v>11613</v>
      </c>
      <c r="C1067" t="s">
        <v>11613</v>
      </c>
    </row>
    <row r="1068" spans="1:3">
      <c r="A1068" t="s">
        <v>11614</v>
      </c>
      <c r="B1068" t="s">
        <v>11615</v>
      </c>
      <c r="C1068" t="s">
        <v>11615</v>
      </c>
    </row>
    <row r="1069" spans="1:3">
      <c r="A1069" t="s">
        <v>11616</v>
      </c>
      <c r="B1069" t="s">
        <v>11617</v>
      </c>
      <c r="C1069" t="s">
        <v>11617</v>
      </c>
    </row>
    <row r="1070" spans="1:3">
      <c r="A1070" t="s">
        <v>11618</v>
      </c>
      <c r="B1070" t="s">
        <v>11619</v>
      </c>
      <c r="C1070" t="s">
        <v>11619</v>
      </c>
    </row>
    <row r="1071" spans="1:3">
      <c r="A1071" t="s">
        <v>11620</v>
      </c>
      <c r="B1071" t="s">
        <v>11621</v>
      </c>
      <c r="C1071" t="s">
        <v>11621</v>
      </c>
    </row>
    <row r="1072" spans="1:3">
      <c r="A1072" t="s">
        <v>11622</v>
      </c>
      <c r="B1072" t="s">
        <v>11623</v>
      </c>
      <c r="C1072" t="s">
        <v>11623</v>
      </c>
    </row>
    <row r="1073" spans="1:3">
      <c r="A1073" t="s">
        <v>11624</v>
      </c>
      <c r="B1073" t="s">
        <v>11625</v>
      </c>
      <c r="C1073" t="s">
        <v>11625</v>
      </c>
    </row>
    <row r="1074" spans="1:3">
      <c r="A1074" t="s">
        <v>11626</v>
      </c>
      <c r="B1074" t="s">
        <v>11627</v>
      </c>
      <c r="C1074" t="s">
        <v>11627</v>
      </c>
    </row>
    <row r="1075" spans="1:3">
      <c r="A1075" t="s">
        <v>11628</v>
      </c>
      <c r="B1075" t="s">
        <v>11629</v>
      </c>
      <c r="C1075" t="s">
        <v>11629</v>
      </c>
    </row>
    <row r="1076" spans="1:3">
      <c r="A1076" t="s">
        <v>11630</v>
      </c>
      <c r="B1076" t="s">
        <v>11631</v>
      </c>
      <c r="C1076" t="s">
        <v>11631</v>
      </c>
    </row>
    <row r="1077" spans="1:3">
      <c r="A1077" t="s">
        <v>11632</v>
      </c>
      <c r="B1077" t="s">
        <v>11633</v>
      </c>
      <c r="C1077" t="s">
        <v>11633</v>
      </c>
    </row>
    <row r="1078" spans="1:3">
      <c r="A1078" t="s">
        <v>11634</v>
      </c>
      <c r="B1078" t="s">
        <v>11635</v>
      </c>
      <c r="C1078" t="s">
        <v>11635</v>
      </c>
    </row>
    <row r="1079" spans="1:3">
      <c r="A1079" t="s">
        <v>11636</v>
      </c>
      <c r="B1079" t="s">
        <v>11637</v>
      </c>
      <c r="C1079" t="s">
        <v>11637</v>
      </c>
    </row>
    <row r="1080" spans="1:3">
      <c r="A1080" t="s">
        <v>11638</v>
      </c>
      <c r="B1080" t="s">
        <v>11639</v>
      </c>
      <c r="C1080" t="s">
        <v>11639</v>
      </c>
    </row>
    <row r="1081" spans="1:3">
      <c r="A1081" t="s">
        <v>11640</v>
      </c>
      <c r="B1081" t="s">
        <v>11641</v>
      </c>
      <c r="C1081" t="s">
        <v>11641</v>
      </c>
    </row>
    <row r="1082" spans="1:3">
      <c r="A1082" t="s">
        <v>11642</v>
      </c>
      <c r="B1082" t="s">
        <v>11643</v>
      </c>
      <c r="C1082" t="s">
        <v>11643</v>
      </c>
    </row>
    <row r="1083" spans="1:3">
      <c r="A1083" t="s">
        <v>11644</v>
      </c>
      <c r="B1083" t="s">
        <v>11645</v>
      </c>
      <c r="C1083" t="s">
        <v>11645</v>
      </c>
    </row>
    <row r="1084" spans="1:3">
      <c r="A1084" t="s">
        <v>11646</v>
      </c>
      <c r="B1084" t="s">
        <v>11647</v>
      </c>
      <c r="C1084" t="s">
        <v>11647</v>
      </c>
    </row>
    <row r="1085" spans="1:3">
      <c r="A1085" t="s">
        <v>11648</v>
      </c>
      <c r="B1085" t="s">
        <v>11649</v>
      </c>
      <c r="C1085" t="s">
        <v>11649</v>
      </c>
    </row>
    <row r="1086" spans="1:3">
      <c r="A1086" t="s">
        <v>11650</v>
      </c>
      <c r="B1086" t="s">
        <v>11651</v>
      </c>
      <c r="C1086" t="s">
        <v>11651</v>
      </c>
    </row>
    <row r="1087" spans="1:3">
      <c r="A1087" t="s">
        <v>11652</v>
      </c>
      <c r="B1087" t="s">
        <v>11653</v>
      </c>
      <c r="C1087" t="s">
        <v>11653</v>
      </c>
    </row>
    <row r="1088" spans="1:3">
      <c r="A1088" t="s">
        <v>11654</v>
      </c>
      <c r="B1088" t="s">
        <v>11655</v>
      </c>
      <c r="C1088" t="s">
        <v>11655</v>
      </c>
    </row>
    <row r="1089" spans="1:3">
      <c r="A1089" t="s">
        <v>11656</v>
      </c>
      <c r="B1089" t="s">
        <v>11657</v>
      </c>
      <c r="C1089" t="s">
        <v>11657</v>
      </c>
    </row>
    <row r="1090" spans="1:3">
      <c r="A1090" t="s">
        <v>11658</v>
      </c>
      <c r="B1090" t="s">
        <v>11659</v>
      </c>
      <c r="C1090" t="s">
        <v>11659</v>
      </c>
    </row>
    <row r="1091" spans="1:3">
      <c r="A1091" t="s">
        <v>11660</v>
      </c>
      <c r="B1091" t="s">
        <v>11661</v>
      </c>
      <c r="C1091" t="s">
        <v>11661</v>
      </c>
    </row>
    <row r="1092" spans="1:3">
      <c r="A1092" t="s">
        <v>11662</v>
      </c>
      <c r="B1092" t="s">
        <v>11663</v>
      </c>
      <c r="C1092" t="s">
        <v>11663</v>
      </c>
    </row>
    <row r="1093" spans="1:3">
      <c r="A1093" t="s">
        <v>11664</v>
      </c>
      <c r="B1093" t="s">
        <v>11665</v>
      </c>
      <c r="C1093" t="s">
        <v>11665</v>
      </c>
    </row>
    <row r="1094" spans="1:3">
      <c r="A1094" t="s">
        <v>11666</v>
      </c>
      <c r="B1094" t="s">
        <v>11667</v>
      </c>
      <c r="C1094" t="s">
        <v>11667</v>
      </c>
    </row>
    <row r="1095" spans="1:3">
      <c r="A1095" t="s">
        <v>11668</v>
      </c>
      <c r="B1095" t="s">
        <v>11669</v>
      </c>
      <c r="C1095" t="s">
        <v>11669</v>
      </c>
    </row>
    <row r="1096" spans="1:3">
      <c r="A1096" t="s">
        <v>11670</v>
      </c>
      <c r="B1096" t="s">
        <v>11671</v>
      </c>
      <c r="C1096" t="s">
        <v>11671</v>
      </c>
    </row>
    <row r="1097" spans="1:3">
      <c r="A1097" t="s">
        <v>11672</v>
      </c>
      <c r="B1097" t="s">
        <v>11673</v>
      </c>
      <c r="C1097" t="s">
        <v>11673</v>
      </c>
    </row>
    <row r="1098" spans="1:3">
      <c r="A1098" t="s">
        <v>11674</v>
      </c>
      <c r="B1098" t="s">
        <v>11675</v>
      </c>
      <c r="C1098" t="s">
        <v>11675</v>
      </c>
    </row>
    <row r="1099" spans="1:3">
      <c r="A1099" t="s">
        <v>11676</v>
      </c>
      <c r="B1099" t="s">
        <v>11677</v>
      </c>
      <c r="C1099" t="s">
        <v>11677</v>
      </c>
    </row>
    <row r="1100" spans="1:3">
      <c r="A1100" t="s">
        <v>11678</v>
      </c>
      <c r="B1100" t="s">
        <v>11679</v>
      </c>
      <c r="C1100" t="s">
        <v>11679</v>
      </c>
    </row>
    <row r="1101" spans="1:3">
      <c r="A1101" t="s">
        <v>11680</v>
      </c>
      <c r="B1101" t="s">
        <v>11681</v>
      </c>
      <c r="C1101" t="s">
        <v>11681</v>
      </c>
    </row>
    <row r="1102" spans="1:3">
      <c r="A1102" t="s">
        <v>11682</v>
      </c>
      <c r="B1102" t="s">
        <v>11683</v>
      </c>
      <c r="C1102" t="s">
        <v>11683</v>
      </c>
    </row>
    <row r="1103" spans="1:3">
      <c r="A1103" t="s">
        <v>11684</v>
      </c>
      <c r="B1103" t="s">
        <v>11685</v>
      </c>
      <c r="C1103" t="s">
        <v>11685</v>
      </c>
    </row>
    <row r="1104" spans="1:3">
      <c r="A1104" t="s">
        <v>11686</v>
      </c>
      <c r="B1104" t="s">
        <v>11687</v>
      </c>
      <c r="C1104" t="s">
        <v>11687</v>
      </c>
    </row>
    <row r="1105" spans="1:4">
      <c r="A1105" t="s">
        <v>11688</v>
      </c>
      <c r="B1105" t="s">
        <v>11689</v>
      </c>
      <c r="C1105" t="s">
        <v>11689</v>
      </c>
    </row>
    <row r="1106" spans="1:4">
      <c r="A1106" t="s">
        <v>11690</v>
      </c>
      <c r="B1106" t="s">
        <v>11691</v>
      </c>
      <c r="C1106" t="s">
        <v>11691</v>
      </c>
      <c r="D1106" t="s">
        <v>11692</v>
      </c>
    </row>
    <row r="1107" spans="1:4">
      <c r="A1107" t="s">
        <v>11693</v>
      </c>
      <c r="B1107" t="s">
        <v>11694</v>
      </c>
      <c r="C1107" t="s">
        <v>11694</v>
      </c>
      <c r="D1107" t="s">
        <v>11695</v>
      </c>
    </row>
    <row r="1108" spans="1:4">
      <c r="A1108" t="s">
        <v>11696</v>
      </c>
      <c r="B1108" t="s">
        <v>11697</v>
      </c>
      <c r="C1108" t="s">
        <v>11697</v>
      </c>
      <c r="D1108" t="s">
        <v>11698</v>
      </c>
    </row>
    <row r="1109" spans="1:4">
      <c r="A1109" t="s">
        <v>11699</v>
      </c>
      <c r="B1109" t="s">
        <v>11700</v>
      </c>
      <c r="C1109" t="s">
        <v>11700</v>
      </c>
      <c r="D1109" t="s">
        <v>11701</v>
      </c>
    </row>
    <row r="1110" spans="1:4">
      <c r="A1110" t="s">
        <v>11702</v>
      </c>
      <c r="B1110" t="s">
        <v>11703</v>
      </c>
      <c r="C1110" t="s">
        <v>11703</v>
      </c>
      <c r="D1110" t="s">
        <v>11704</v>
      </c>
    </row>
    <row r="1111" spans="1:4">
      <c r="A1111" t="s">
        <v>11705</v>
      </c>
      <c r="B1111" t="s">
        <v>11706</v>
      </c>
      <c r="C1111" t="s">
        <v>11706</v>
      </c>
      <c r="D1111" t="s">
        <v>11707</v>
      </c>
    </row>
    <row r="1112" spans="1:4">
      <c r="A1112" t="s">
        <v>11708</v>
      </c>
      <c r="B1112" t="s">
        <v>11709</v>
      </c>
      <c r="C1112" t="s">
        <v>11709</v>
      </c>
      <c r="D1112" t="s">
        <v>11710</v>
      </c>
    </row>
    <row r="1113" spans="1:4">
      <c r="A1113" t="s">
        <v>11711</v>
      </c>
      <c r="B1113" t="s">
        <v>11712</v>
      </c>
      <c r="C1113" t="s">
        <v>11712</v>
      </c>
      <c r="D1113" t="s">
        <v>11713</v>
      </c>
    </row>
    <row r="1114" spans="1:4">
      <c r="A1114" t="s">
        <v>11714</v>
      </c>
      <c r="B1114" t="s">
        <v>11715</v>
      </c>
      <c r="C1114" t="s">
        <v>11715</v>
      </c>
      <c r="D1114" t="s">
        <v>11716</v>
      </c>
    </row>
    <row r="1115" spans="1:4">
      <c r="A1115" t="s">
        <v>11717</v>
      </c>
      <c r="B1115" t="s">
        <v>11718</v>
      </c>
      <c r="C1115" t="s">
        <v>11718</v>
      </c>
      <c r="D1115" t="s">
        <v>11719</v>
      </c>
    </row>
    <row r="1116" spans="1:4">
      <c r="A1116" t="s">
        <v>11720</v>
      </c>
      <c r="B1116" t="s">
        <v>11721</v>
      </c>
      <c r="C1116" t="s">
        <v>11721</v>
      </c>
      <c r="D1116" t="s">
        <v>11722</v>
      </c>
    </row>
    <row r="1117" spans="1:4">
      <c r="A1117" t="s">
        <v>11723</v>
      </c>
      <c r="B1117" t="s">
        <v>11724</v>
      </c>
      <c r="C1117" t="s">
        <v>11724</v>
      </c>
      <c r="D1117" t="s">
        <v>11725</v>
      </c>
    </row>
    <row r="1118" spans="1:4">
      <c r="A1118" t="s">
        <v>11726</v>
      </c>
      <c r="B1118" t="s">
        <v>11727</v>
      </c>
      <c r="C1118" t="s">
        <v>11727</v>
      </c>
      <c r="D1118" t="s">
        <v>11728</v>
      </c>
    </row>
    <row r="1119" spans="1:4">
      <c r="A1119" t="s">
        <v>11729</v>
      </c>
      <c r="B1119" t="s">
        <v>11730</v>
      </c>
      <c r="C1119" t="s">
        <v>11730</v>
      </c>
      <c r="D1119" t="s">
        <v>11731</v>
      </c>
    </row>
    <row r="1120" spans="1:4">
      <c r="A1120" t="s">
        <v>11732</v>
      </c>
      <c r="B1120" t="s">
        <v>11733</v>
      </c>
      <c r="C1120" t="s">
        <v>11733</v>
      </c>
      <c r="D1120" t="s">
        <v>11734</v>
      </c>
    </row>
    <row r="1121" spans="1:4">
      <c r="A1121" t="s">
        <v>11735</v>
      </c>
      <c r="B1121" t="s">
        <v>11736</v>
      </c>
      <c r="C1121" t="s">
        <v>11736</v>
      </c>
      <c r="D1121" t="s">
        <v>11737</v>
      </c>
    </row>
    <row r="1122" spans="1:4">
      <c r="A1122" t="s">
        <v>11738</v>
      </c>
      <c r="B1122" t="s">
        <v>11739</v>
      </c>
      <c r="C1122" t="s">
        <v>11739</v>
      </c>
      <c r="D1122" t="s">
        <v>11740</v>
      </c>
    </row>
    <row r="1123" spans="1:4">
      <c r="A1123" t="s">
        <v>11741</v>
      </c>
      <c r="B1123" t="s">
        <v>11742</v>
      </c>
      <c r="C1123" t="s">
        <v>11742</v>
      </c>
      <c r="D1123" t="s">
        <v>11743</v>
      </c>
    </row>
    <row r="1124" spans="1:4">
      <c r="A1124" t="s">
        <v>11744</v>
      </c>
      <c r="B1124" t="s">
        <v>11745</v>
      </c>
      <c r="C1124" t="s">
        <v>11745</v>
      </c>
      <c r="D1124" t="s">
        <v>11746</v>
      </c>
    </row>
    <row r="1125" spans="1:4">
      <c r="A1125" t="s">
        <v>11747</v>
      </c>
      <c r="B1125" t="s">
        <v>11748</v>
      </c>
      <c r="C1125" t="s">
        <v>11748</v>
      </c>
      <c r="D1125" t="s">
        <v>11749</v>
      </c>
    </row>
    <row r="1126" spans="1:4">
      <c r="A1126" t="s">
        <v>11750</v>
      </c>
      <c r="B1126" t="s">
        <v>11751</v>
      </c>
      <c r="C1126" t="s">
        <v>11751</v>
      </c>
      <c r="D1126" t="s">
        <v>11752</v>
      </c>
    </row>
    <row r="1127" spans="1:4">
      <c r="A1127" t="s">
        <v>11753</v>
      </c>
      <c r="B1127" t="s">
        <v>11754</v>
      </c>
      <c r="C1127" t="s">
        <v>11754</v>
      </c>
      <c r="D1127" t="s">
        <v>11755</v>
      </c>
    </row>
    <row r="1128" spans="1:4">
      <c r="A1128" t="s">
        <v>11756</v>
      </c>
      <c r="B1128" t="s">
        <v>11757</v>
      </c>
      <c r="C1128" t="s">
        <v>11757</v>
      </c>
      <c r="D1128" t="s">
        <v>11758</v>
      </c>
    </row>
    <row r="1129" spans="1:4">
      <c r="A1129" t="s">
        <v>11759</v>
      </c>
      <c r="B1129" t="s">
        <v>11760</v>
      </c>
      <c r="C1129" t="s">
        <v>11760</v>
      </c>
      <c r="D1129" t="s">
        <v>11761</v>
      </c>
    </row>
    <row r="1130" spans="1:4">
      <c r="A1130" t="s">
        <v>11762</v>
      </c>
      <c r="B1130" t="s">
        <v>11763</v>
      </c>
      <c r="C1130" t="s">
        <v>11763</v>
      </c>
      <c r="D1130" t="s">
        <v>11764</v>
      </c>
    </row>
    <row r="1131" spans="1:4">
      <c r="A1131" t="s">
        <v>11765</v>
      </c>
      <c r="B1131" t="s">
        <v>11766</v>
      </c>
      <c r="C1131" t="s">
        <v>11766</v>
      </c>
      <c r="D1131" t="s">
        <v>11767</v>
      </c>
    </row>
    <row r="1132" spans="1:4">
      <c r="A1132" t="s">
        <v>11768</v>
      </c>
      <c r="B1132" t="s">
        <v>11769</v>
      </c>
      <c r="C1132" t="s">
        <v>11769</v>
      </c>
      <c r="D1132" t="s">
        <v>11770</v>
      </c>
    </row>
    <row r="1133" spans="1:4">
      <c r="A1133" t="s">
        <v>11771</v>
      </c>
      <c r="B1133" t="s">
        <v>11772</v>
      </c>
      <c r="C1133" t="s">
        <v>11772</v>
      </c>
      <c r="D1133" t="s">
        <v>11773</v>
      </c>
    </row>
    <row r="1134" spans="1:4">
      <c r="A1134" t="s">
        <v>11774</v>
      </c>
      <c r="B1134" t="s">
        <v>11775</v>
      </c>
      <c r="C1134" t="s">
        <v>11775</v>
      </c>
      <c r="D1134" t="s">
        <v>11776</v>
      </c>
    </row>
    <row r="1135" spans="1:4">
      <c r="A1135" t="s">
        <v>11777</v>
      </c>
      <c r="B1135" t="s">
        <v>11778</v>
      </c>
      <c r="C1135" t="s">
        <v>11778</v>
      </c>
      <c r="D1135" t="s">
        <v>11779</v>
      </c>
    </row>
    <row r="1136" spans="1:4">
      <c r="A1136" t="s">
        <v>11780</v>
      </c>
      <c r="B1136" t="s">
        <v>11781</v>
      </c>
      <c r="C1136" t="s">
        <v>11781</v>
      </c>
      <c r="D1136" t="s">
        <v>11782</v>
      </c>
    </row>
    <row r="1137" spans="1:4">
      <c r="A1137" t="s">
        <v>11783</v>
      </c>
      <c r="B1137" t="s">
        <v>11784</v>
      </c>
      <c r="C1137" t="s">
        <v>11784</v>
      </c>
      <c r="D1137" t="s">
        <v>11785</v>
      </c>
    </row>
    <row r="1138" spans="1:4">
      <c r="A1138" t="s">
        <v>11786</v>
      </c>
      <c r="B1138" t="s">
        <v>11787</v>
      </c>
      <c r="C1138" t="s">
        <v>11787</v>
      </c>
      <c r="D1138" t="s">
        <v>11788</v>
      </c>
    </row>
    <row r="1139" spans="1:4">
      <c r="A1139" t="s">
        <v>11789</v>
      </c>
      <c r="B1139" t="s">
        <v>11790</v>
      </c>
      <c r="C1139" t="s">
        <v>11790</v>
      </c>
      <c r="D1139" t="s">
        <v>11791</v>
      </c>
    </row>
    <row r="1140" spans="1:4">
      <c r="A1140" t="s">
        <v>11792</v>
      </c>
      <c r="B1140" t="s">
        <v>11793</v>
      </c>
      <c r="C1140" t="s">
        <v>11793</v>
      </c>
      <c r="D1140" t="s">
        <v>11794</v>
      </c>
    </row>
    <row r="1141" spans="1:4">
      <c r="A1141" t="s">
        <v>11795</v>
      </c>
      <c r="B1141" t="s">
        <v>11796</v>
      </c>
      <c r="C1141" t="s">
        <v>11796</v>
      </c>
      <c r="D1141" t="s">
        <v>11797</v>
      </c>
    </row>
    <row r="1142" spans="1:4">
      <c r="A1142" t="s">
        <v>11798</v>
      </c>
      <c r="B1142" t="s">
        <v>11799</v>
      </c>
      <c r="C1142" t="s">
        <v>11799</v>
      </c>
      <c r="D1142" t="s">
        <v>11800</v>
      </c>
    </row>
    <row r="1143" spans="1:4">
      <c r="A1143" t="s">
        <v>11801</v>
      </c>
      <c r="B1143" t="s">
        <v>11802</v>
      </c>
      <c r="C1143" t="s">
        <v>11802</v>
      </c>
      <c r="D1143" t="s">
        <v>11803</v>
      </c>
    </row>
    <row r="1144" spans="1:4">
      <c r="A1144" t="s">
        <v>11804</v>
      </c>
      <c r="B1144" t="s">
        <v>11805</v>
      </c>
      <c r="C1144" t="s">
        <v>11805</v>
      </c>
      <c r="D1144" t="s">
        <v>11806</v>
      </c>
    </row>
    <row r="1145" spans="1:4">
      <c r="A1145" t="s">
        <v>11807</v>
      </c>
      <c r="B1145" t="s">
        <v>11808</v>
      </c>
      <c r="C1145" t="s">
        <v>11808</v>
      </c>
      <c r="D1145" t="s">
        <v>11809</v>
      </c>
    </row>
    <row r="1146" spans="1:4">
      <c r="A1146" t="s">
        <v>11810</v>
      </c>
      <c r="B1146" t="s">
        <v>11811</v>
      </c>
      <c r="C1146" t="s">
        <v>11811</v>
      </c>
      <c r="D1146" t="s">
        <v>11812</v>
      </c>
    </row>
    <row r="1147" spans="1:4">
      <c r="A1147" t="s">
        <v>11813</v>
      </c>
      <c r="B1147" t="s">
        <v>11814</v>
      </c>
      <c r="C1147" t="s">
        <v>11814</v>
      </c>
      <c r="D1147" t="s">
        <v>11815</v>
      </c>
    </row>
    <row r="1148" spans="1:4">
      <c r="A1148" t="s">
        <v>11816</v>
      </c>
      <c r="B1148" t="s">
        <v>11817</v>
      </c>
      <c r="C1148" t="s">
        <v>11817</v>
      </c>
      <c r="D1148" t="s">
        <v>11818</v>
      </c>
    </row>
    <row r="1149" spans="1:4">
      <c r="A1149" t="s">
        <v>11819</v>
      </c>
      <c r="B1149" t="s">
        <v>11820</v>
      </c>
      <c r="C1149" t="s">
        <v>11820</v>
      </c>
      <c r="D1149" t="s">
        <v>11821</v>
      </c>
    </row>
    <row r="1150" spans="1:4">
      <c r="A1150" t="s">
        <v>11822</v>
      </c>
      <c r="B1150" t="s">
        <v>11823</v>
      </c>
      <c r="C1150" t="s">
        <v>11823</v>
      </c>
      <c r="D1150" t="s">
        <v>11824</v>
      </c>
    </row>
    <row r="1151" spans="1:4">
      <c r="A1151" t="s">
        <v>11825</v>
      </c>
      <c r="B1151" t="s">
        <v>11826</v>
      </c>
      <c r="C1151" t="s">
        <v>11826</v>
      </c>
      <c r="D1151" t="s">
        <v>11827</v>
      </c>
    </row>
    <row r="1152" spans="1:4">
      <c r="A1152" t="s">
        <v>11828</v>
      </c>
      <c r="B1152" t="s">
        <v>11829</v>
      </c>
      <c r="C1152" t="s">
        <v>11829</v>
      </c>
      <c r="D1152" t="s">
        <v>11830</v>
      </c>
    </row>
    <row r="1153" spans="1:4">
      <c r="A1153" t="s">
        <v>11831</v>
      </c>
      <c r="B1153" t="s">
        <v>11832</v>
      </c>
      <c r="C1153" t="s">
        <v>11832</v>
      </c>
      <c r="D1153" t="s">
        <v>11833</v>
      </c>
    </row>
    <row r="1154" spans="1:4">
      <c r="A1154" t="s">
        <v>11834</v>
      </c>
      <c r="B1154" t="s">
        <v>11835</v>
      </c>
      <c r="C1154" t="s">
        <v>11835</v>
      </c>
    </row>
    <row r="1155" spans="1:4">
      <c r="A1155" t="s">
        <v>11836</v>
      </c>
      <c r="B1155" t="s">
        <v>11837</v>
      </c>
      <c r="C1155" t="s">
        <v>11837</v>
      </c>
    </row>
    <row r="1156" spans="1:4">
      <c r="A1156" t="s">
        <v>11838</v>
      </c>
      <c r="B1156" t="s">
        <v>11839</v>
      </c>
      <c r="C1156" t="s">
        <v>11839</v>
      </c>
    </row>
    <row r="1157" spans="1:4">
      <c r="A1157" t="s">
        <v>11840</v>
      </c>
      <c r="B1157" t="s">
        <v>11841</v>
      </c>
      <c r="C1157" t="s">
        <v>11841</v>
      </c>
    </row>
    <row r="1158" spans="1:4">
      <c r="A1158" t="s">
        <v>11842</v>
      </c>
      <c r="B1158" t="s">
        <v>11843</v>
      </c>
      <c r="C1158" t="s">
        <v>11843</v>
      </c>
    </row>
    <row r="1159" spans="1:4">
      <c r="A1159" t="s">
        <v>11844</v>
      </c>
      <c r="B1159" t="s">
        <v>11845</v>
      </c>
      <c r="C1159" t="s">
        <v>11845</v>
      </c>
    </row>
    <row r="1160" spans="1:4">
      <c r="A1160" t="s">
        <v>11846</v>
      </c>
      <c r="B1160" t="s">
        <v>11847</v>
      </c>
      <c r="C1160" t="s">
        <v>11847</v>
      </c>
    </row>
    <row r="1161" spans="1:4">
      <c r="A1161" t="s">
        <v>11848</v>
      </c>
      <c r="B1161" t="s">
        <v>11849</v>
      </c>
      <c r="C1161" t="s">
        <v>11849</v>
      </c>
    </row>
    <row r="1162" spans="1:4">
      <c r="A1162" t="s">
        <v>11850</v>
      </c>
      <c r="B1162" t="s">
        <v>11851</v>
      </c>
      <c r="C1162" t="s">
        <v>11851</v>
      </c>
    </row>
    <row r="1163" spans="1:4">
      <c r="A1163" t="s">
        <v>11852</v>
      </c>
      <c r="B1163" t="s">
        <v>11853</v>
      </c>
      <c r="C1163" t="s">
        <v>11853</v>
      </c>
    </row>
    <row r="1164" spans="1:4">
      <c r="A1164" t="s">
        <v>11854</v>
      </c>
      <c r="B1164" t="s">
        <v>11855</v>
      </c>
      <c r="C1164" t="s">
        <v>11855</v>
      </c>
    </row>
    <row r="1165" spans="1:4">
      <c r="A1165" t="s">
        <v>11856</v>
      </c>
      <c r="B1165" t="s">
        <v>11857</v>
      </c>
      <c r="C1165" t="s">
        <v>11857</v>
      </c>
    </row>
    <row r="1166" spans="1:4">
      <c r="A1166" t="s">
        <v>11858</v>
      </c>
      <c r="B1166" t="s">
        <v>11859</v>
      </c>
      <c r="C1166" t="s">
        <v>11859</v>
      </c>
    </row>
    <row r="1167" spans="1:4">
      <c r="A1167" t="s">
        <v>11860</v>
      </c>
      <c r="B1167" t="s">
        <v>11861</v>
      </c>
      <c r="C1167" t="s">
        <v>11861</v>
      </c>
    </row>
    <row r="1168" spans="1:4">
      <c r="A1168" t="s">
        <v>11862</v>
      </c>
      <c r="B1168" t="s">
        <v>11863</v>
      </c>
      <c r="C1168" t="s">
        <v>11863</v>
      </c>
    </row>
    <row r="1169" spans="1:4">
      <c r="A1169" t="s">
        <v>11864</v>
      </c>
      <c r="B1169" t="s">
        <v>11865</v>
      </c>
      <c r="C1169" t="s">
        <v>11865</v>
      </c>
    </row>
    <row r="1170" spans="1:4">
      <c r="A1170" t="s">
        <v>11866</v>
      </c>
      <c r="B1170" t="s">
        <v>11867</v>
      </c>
      <c r="C1170" t="s">
        <v>11867</v>
      </c>
    </row>
    <row r="1171" spans="1:4">
      <c r="A1171" t="s">
        <v>11868</v>
      </c>
      <c r="B1171" t="s">
        <v>11869</v>
      </c>
      <c r="C1171" t="s">
        <v>11869</v>
      </c>
    </row>
    <row r="1172" spans="1:4">
      <c r="A1172" t="s">
        <v>11870</v>
      </c>
      <c r="B1172" t="s">
        <v>11871</v>
      </c>
      <c r="C1172" t="s">
        <v>11871</v>
      </c>
    </row>
    <row r="1173" spans="1:4">
      <c r="A1173" t="s">
        <v>11872</v>
      </c>
      <c r="B1173" t="s">
        <v>11873</v>
      </c>
      <c r="C1173" t="s">
        <v>11873</v>
      </c>
    </row>
    <row r="1174" spans="1:4">
      <c r="A1174" t="s">
        <v>11874</v>
      </c>
      <c r="B1174" t="s">
        <v>11875</v>
      </c>
      <c r="C1174" t="s">
        <v>11875</v>
      </c>
    </row>
    <row r="1175" spans="1:4">
      <c r="A1175" t="s">
        <v>11876</v>
      </c>
      <c r="B1175" t="s">
        <v>11877</v>
      </c>
      <c r="C1175" t="s">
        <v>11877</v>
      </c>
    </row>
    <row r="1176" spans="1:4">
      <c r="A1176" t="s">
        <v>11878</v>
      </c>
      <c r="B1176" t="s">
        <v>11879</v>
      </c>
      <c r="C1176" t="s">
        <v>11880</v>
      </c>
      <c r="D1176" t="s">
        <v>11881</v>
      </c>
    </row>
    <row r="1177" spans="1:4">
      <c r="A1177" t="s">
        <v>11882</v>
      </c>
      <c r="B1177" t="s">
        <v>11883</v>
      </c>
      <c r="C1177" t="s">
        <v>11880</v>
      </c>
      <c r="D1177" t="s">
        <v>11884</v>
      </c>
    </row>
    <row r="1178" spans="1:4">
      <c r="A1178" t="s">
        <v>11885</v>
      </c>
      <c r="B1178" t="s">
        <v>11886</v>
      </c>
      <c r="C1178" t="s">
        <v>11880</v>
      </c>
      <c r="D1178" t="s">
        <v>11887</v>
      </c>
    </row>
    <row r="1179" spans="1:4">
      <c r="A1179" t="s">
        <v>11888</v>
      </c>
      <c r="B1179" t="s">
        <v>11889</v>
      </c>
      <c r="C1179" t="s">
        <v>11880</v>
      </c>
      <c r="D1179" t="s">
        <v>11890</v>
      </c>
    </row>
    <row r="1180" spans="1:4">
      <c r="A1180" t="s">
        <v>11891</v>
      </c>
      <c r="B1180" t="s">
        <v>11892</v>
      </c>
      <c r="C1180" t="s">
        <v>11880</v>
      </c>
      <c r="D1180" t="s">
        <v>11893</v>
      </c>
    </row>
    <row r="1181" spans="1:4">
      <c r="A1181" t="s">
        <v>11894</v>
      </c>
      <c r="B1181" t="s">
        <v>11895</v>
      </c>
      <c r="C1181" t="s">
        <v>11880</v>
      </c>
      <c r="D1181" t="s">
        <v>11896</v>
      </c>
    </row>
    <row r="1182" spans="1:4">
      <c r="A1182" t="s">
        <v>11897</v>
      </c>
      <c r="B1182" t="s">
        <v>11898</v>
      </c>
      <c r="C1182" t="s">
        <v>11880</v>
      </c>
      <c r="D1182" t="s">
        <v>11899</v>
      </c>
    </row>
    <row r="1183" spans="1:4">
      <c r="A1183" t="s">
        <v>11900</v>
      </c>
      <c r="B1183" t="s">
        <v>11901</v>
      </c>
      <c r="C1183" t="s">
        <v>11880</v>
      </c>
      <c r="D1183" t="s">
        <v>11902</v>
      </c>
    </row>
    <row r="1184" spans="1:4">
      <c r="A1184" t="s">
        <v>11903</v>
      </c>
      <c r="B1184" t="s">
        <v>11904</v>
      </c>
      <c r="C1184" t="s">
        <v>11880</v>
      </c>
      <c r="D1184" t="s">
        <v>11905</v>
      </c>
    </row>
    <row r="1185" spans="1:4">
      <c r="A1185" t="s">
        <v>11906</v>
      </c>
      <c r="B1185" t="s">
        <v>11907</v>
      </c>
      <c r="C1185" t="s">
        <v>11880</v>
      </c>
      <c r="D1185" t="s">
        <v>11908</v>
      </c>
    </row>
    <row r="1186" spans="1:4">
      <c r="A1186" t="s">
        <v>11909</v>
      </c>
      <c r="B1186" t="s">
        <v>11910</v>
      </c>
      <c r="C1186" t="s">
        <v>11880</v>
      </c>
      <c r="D1186" t="s">
        <v>11911</v>
      </c>
    </row>
    <row r="1187" spans="1:4">
      <c r="A1187" t="s">
        <v>11912</v>
      </c>
      <c r="B1187" t="s">
        <v>11913</v>
      </c>
      <c r="C1187" t="s">
        <v>11880</v>
      </c>
      <c r="D1187" t="s">
        <v>11914</v>
      </c>
    </row>
    <row r="1188" spans="1:4">
      <c r="A1188" t="s">
        <v>11915</v>
      </c>
      <c r="B1188" t="s">
        <v>11916</v>
      </c>
      <c r="C1188" t="s">
        <v>11880</v>
      </c>
      <c r="D1188" t="s">
        <v>11917</v>
      </c>
    </row>
    <row r="1189" spans="1:4">
      <c r="A1189" t="s">
        <v>11918</v>
      </c>
      <c r="B1189" t="s">
        <v>11919</v>
      </c>
      <c r="C1189" t="s">
        <v>11880</v>
      </c>
    </row>
    <row r="1190" spans="1:4">
      <c r="A1190" t="s">
        <v>11920</v>
      </c>
      <c r="B1190" t="s">
        <v>11921</v>
      </c>
      <c r="C1190" t="s">
        <v>11921</v>
      </c>
    </row>
    <row r="1191" spans="1:4">
      <c r="A1191" t="s">
        <v>11922</v>
      </c>
      <c r="B1191" t="s">
        <v>11923</v>
      </c>
      <c r="C1191" t="s">
        <v>11923</v>
      </c>
    </row>
    <row r="1192" spans="1:4">
      <c r="A1192" t="s">
        <v>11924</v>
      </c>
      <c r="B1192" t="s">
        <v>11925</v>
      </c>
      <c r="C1192" t="s">
        <v>11925</v>
      </c>
    </row>
    <row r="1193" spans="1:4">
      <c r="A1193" t="s">
        <v>11926</v>
      </c>
      <c r="B1193" t="s">
        <v>11927</v>
      </c>
      <c r="C1193" t="s">
        <v>11927</v>
      </c>
    </row>
    <row r="1194" spans="1:4">
      <c r="A1194" t="s">
        <v>11928</v>
      </c>
      <c r="B1194" t="s">
        <v>11929</v>
      </c>
      <c r="C1194" t="s">
        <v>11930</v>
      </c>
    </row>
    <row r="1195" spans="1:4">
      <c r="A1195" t="s">
        <v>11931</v>
      </c>
      <c r="B1195" t="s">
        <v>11932</v>
      </c>
      <c r="C1195" t="s">
        <v>11933</v>
      </c>
    </row>
    <row r="1196" spans="1:4">
      <c r="A1196" t="s">
        <v>11934</v>
      </c>
      <c r="B1196" t="s">
        <v>11935</v>
      </c>
      <c r="C1196" t="s">
        <v>11936</v>
      </c>
    </row>
    <row r="1197" spans="1:4">
      <c r="A1197" t="s">
        <v>11937</v>
      </c>
      <c r="B1197" t="s">
        <v>11938</v>
      </c>
      <c r="C1197" t="s">
        <v>11939</v>
      </c>
    </row>
    <row r="1198" spans="1:4">
      <c r="A1198" t="s">
        <v>11940</v>
      </c>
      <c r="B1198" t="s">
        <v>11941</v>
      </c>
      <c r="C1198" t="s">
        <v>11942</v>
      </c>
    </row>
    <row r="1199" spans="1:4">
      <c r="A1199" t="s">
        <v>11943</v>
      </c>
      <c r="B1199" t="s">
        <v>11944</v>
      </c>
      <c r="C1199" t="s">
        <v>11944</v>
      </c>
    </row>
    <row r="1200" spans="1:4">
      <c r="A1200" t="s">
        <v>11945</v>
      </c>
      <c r="B1200" t="s">
        <v>11946</v>
      </c>
      <c r="C1200" t="s">
        <v>11946</v>
      </c>
    </row>
    <row r="1201" spans="1:4">
      <c r="A1201" t="s">
        <v>11947</v>
      </c>
      <c r="B1201" t="s">
        <v>11948</v>
      </c>
      <c r="C1201" t="s">
        <v>11948</v>
      </c>
    </row>
    <row r="1202" spans="1:4">
      <c r="A1202" t="s">
        <v>11949</v>
      </c>
      <c r="B1202" t="s">
        <v>11950</v>
      </c>
      <c r="C1202" t="s">
        <v>11950</v>
      </c>
    </row>
    <row r="1203" spans="1:4">
      <c r="A1203" t="s">
        <v>11951</v>
      </c>
      <c r="B1203" t="s">
        <v>11952</v>
      </c>
      <c r="C1203" t="s">
        <v>11952</v>
      </c>
      <c r="D1203" t="s">
        <v>11953</v>
      </c>
    </row>
    <row r="1204" spans="1:4">
      <c r="A1204" t="s">
        <v>11954</v>
      </c>
      <c r="B1204" t="s">
        <v>11955</v>
      </c>
      <c r="C1204" t="s">
        <v>11955</v>
      </c>
      <c r="D1204" t="s">
        <v>11956</v>
      </c>
    </row>
    <row r="1205" spans="1:4">
      <c r="A1205" t="s">
        <v>11957</v>
      </c>
      <c r="B1205" t="s">
        <v>11958</v>
      </c>
      <c r="C1205" t="s">
        <v>11958</v>
      </c>
    </row>
    <row r="1206" spans="1:4">
      <c r="A1206" t="s">
        <v>11959</v>
      </c>
      <c r="B1206" t="s">
        <v>11960</v>
      </c>
      <c r="C1206" t="s">
        <v>11960</v>
      </c>
    </row>
    <row r="1207" spans="1:4">
      <c r="A1207" t="s">
        <v>11961</v>
      </c>
      <c r="B1207" t="s">
        <v>11962</v>
      </c>
      <c r="C1207" t="s">
        <v>11962</v>
      </c>
    </row>
    <row r="1208" spans="1:4">
      <c r="A1208" t="s">
        <v>11963</v>
      </c>
      <c r="B1208" t="s">
        <v>11964</v>
      </c>
      <c r="C1208" t="s">
        <v>11964</v>
      </c>
    </row>
    <row r="1209" spans="1:4">
      <c r="A1209" t="s">
        <v>11965</v>
      </c>
      <c r="B1209" t="s">
        <v>11966</v>
      </c>
      <c r="C1209" t="s">
        <v>11966</v>
      </c>
    </row>
    <row r="1210" spans="1:4">
      <c r="A1210" t="s">
        <v>11967</v>
      </c>
      <c r="B1210" t="s">
        <v>11968</v>
      </c>
      <c r="C1210" t="s">
        <v>11968</v>
      </c>
    </row>
    <row r="1211" spans="1:4">
      <c r="A1211" t="s">
        <v>11969</v>
      </c>
      <c r="B1211" t="s">
        <v>11970</v>
      </c>
      <c r="C1211" t="s">
        <v>11970</v>
      </c>
    </row>
    <row r="1212" spans="1:4">
      <c r="A1212" t="s">
        <v>11971</v>
      </c>
      <c r="B1212" t="s">
        <v>11972</v>
      </c>
      <c r="C1212" t="s">
        <v>11972</v>
      </c>
    </row>
    <row r="1213" spans="1:4">
      <c r="A1213" t="s">
        <v>11973</v>
      </c>
      <c r="B1213" t="s">
        <v>11974</v>
      </c>
      <c r="C1213" t="s">
        <v>11974</v>
      </c>
    </row>
    <row r="1214" spans="1:4">
      <c r="A1214" t="s">
        <v>11975</v>
      </c>
      <c r="B1214" t="s">
        <v>11976</v>
      </c>
      <c r="C1214" t="s">
        <v>11976</v>
      </c>
    </row>
    <row r="1215" spans="1:4">
      <c r="A1215" t="s">
        <v>11977</v>
      </c>
      <c r="B1215" t="s">
        <v>11978</v>
      </c>
      <c r="C1215" t="s">
        <v>11978</v>
      </c>
    </row>
    <row r="1216" spans="1:4">
      <c r="A1216" t="s">
        <v>11979</v>
      </c>
      <c r="B1216" t="s">
        <v>11980</v>
      </c>
      <c r="C1216" t="s">
        <v>11980</v>
      </c>
    </row>
    <row r="1217" spans="1:4">
      <c r="A1217" t="s">
        <v>11981</v>
      </c>
      <c r="B1217" t="s">
        <v>11982</v>
      </c>
      <c r="C1217" t="s">
        <v>11982</v>
      </c>
    </row>
    <row r="1218" spans="1:4">
      <c r="A1218" t="s">
        <v>11983</v>
      </c>
      <c r="B1218" t="s">
        <v>11984</v>
      </c>
      <c r="C1218" t="s">
        <v>11984</v>
      </c>
    </row>
    <row r="1219" spans="1:4">
      <c r="A1219" t="s">
        <v>11985</v>
      </c>
      <c r="B1219" t="s">
        <v>11986</v>
      </c>
      <c r="C1219" t="s">
        <v>11986</v>
      </c>
    </row>
    <row r="1220" spans="1:4">
      <c r="A1220" t="s">
        <v>11987</v>
      </c>
      <c r="B1220" t="s">
        <v>11988</v>
      </c>
      <c r="C1220" t="s">
        <v>11988</v>
      </c>
    </row>
    <row r="1221" spans="1:4">
      <c r="A1221" t="s">
        <v>11989</v>
      </c>
      <c r="B1221" t="s">
        <v>11990</v>
      </c>
      <c r="C1221" t="s">
        <v>11990</v>
      </c>
    </row>
    <row r="1222" spans="1:4">
      <c r="A1222" t="s">
        <v>11991</v>
      </c>
      <c r="B1222" t="s">
        <v>11992</v>
      </c>
      <c r="C1222" t="s">
        <v>11992</v>
      </c>
    </row>
    <row r="1223" spans="1:4">
      <c r="A1223" t="s">
        <v>11993</v>
      </c>
      <c r="B1223" t="s">
        <v>11994</v>
      </c>
      <c r="C1223" t="s">
        <v>11994</v>
      </c>
    </row>
    <row r="1224" spans="1:4">
      <c r="A1224" t="s">
        <v>11995</v>
      </c>
      <c r="B1224" t="s">
        <v>11996</v>
      </c>
      <c r="C1224" t="s">
        <v>11996</v>
      </c>
    </row>
    <row r="1225" spans="1:4">
      <c r="A1225" t="s">
        <v>11997</v>
      </c>
      <c r="B1225" t="s">
        <v>11998</v>
      </c>
      <c r="C1225" t="s">
        <v>11998</v>
      </c>
    </row>
    <row r="1226" spans="1:4">
      <c r="A1226" t="s">
        <v>11999</v>
      </c>
      <c r="B1226" t="s">
        <v>12000</v>
      </c>
      <c r="C1226" t="s">
        <v>12000</v>
      </c>
    </row>
    <row r="1227" spans="1:4">
      <c r="A1227" t="s">
        <v>12001</v>
      </c>
      <c r="B1227" t="s">
        <v>12002</v>
      </c>
      <c r="C1227" t="s">
        <v>12002</v>
      </c>
    </row>
    <row r="1228" spans="1:4">
      <c r="A1228" t="s">
        <v>12003</v>
      </c>
      <c r="B1228" t="s">
        <v>12004</v>
      </c>
      <c r="C1228" t="s">
        <v>12005</v>
      </c>
    </row>
    <row r="1229" spans="1:4">
      <c r="A1229" t="s">
        <v>12006</v>
      </c>
      <c r="B1229" t="s">
        <v>12007</v>
      </c>
      <c r="C1229" t="s">
        <v>12008</v>
      </c>
    </row>
    <row r="1230" spans="1:4">
      <c r="A1230" t="s">
        <v>12009</v>
      </c>
      <c r="B1230" t="s">
        <v>12010</v>
      </c>
      <c r="C1230" t="s">
        <v>12010</v>
      </c>
    </row>
    <row r="1231" spans="1:4">
      <c r="A1231" t="s">
        <v>12011</v>
      </c>
      <c r="B1231" t="s">
        <v>12012</v>
      </c>
      <c r="C1231" t="s">
        <v>12012</v>
      </c>
    </row>
    <row r="1232" spans="1:4">
      <c r="A1232" t="s">
        <v>12013</v>
      </c>
      <c r="B1232" t="s">
        <v>12014</v>
      </c>
      <c r="C1232" t="s">
        <v>12014</v>
      </c>
      <c r="D1232" t="s">
        <v>12015</v>
      </c>
    </row>
    <row r="1233" spans="1:3">
      <c r="A1233" t="s">
        <v>12016</v>
      </c>
      <c r="B1233" t="s">
        <v>12017</v>
      </c>
      <c r="C1233" t="s">
        <v>12018</v>
      </c>
    </row>
    <row r="1234" spans="1:3">
      <c r="A1234" t="s">
        <v>12019</v>
      </c>
      <c r="B1234" t="s">
        <v>12020</v>
      </c>
      <c r="C1234" t="s">
        <v>12018</v>
      </c>
    </row>
    <row r="1235" spans="1:3">
      <c r="A1235" t="s">
        <v>12021</v>
      </c>
      <c r="B1235" t="s">
        <v>12022</v>
      </c>
      <c r="C1235" t="s">
        <v>12018</v>
      </c>
    </row>
    <row r="1236" spans="1:3">
      <c r="A1236" t="s">
        <v>12023</v>
      </c>
      <c r="B1236" t="s">
        <v>12024</v>
      </c>
      <c r="C1236" t="s">
        <v>12018</v>
      </c>
    </row>
    <row r="1237" spans="1:3">
      <c r="A1237" t="s">
        <v>12025</v>
      </c>
      <c r="B1237" t="s">
        <v>12026</v>
      </c>
      <c r="C1237" t="s">
        <v>12018</v>
      </c>
    </row>
    <row r="1238" spans="1:3">
      <c r="A1238" t="s">
        <v>12027</v>
      </c>
      <c r="B1238" t="s">
        <v>12028</v>
      </c>
      <c r="C1238" t="s">
        <v>12018</v>
      </c>
    </row>
    <row r="1239" spans="1:3">
      <c r="A1239" t="s">
        <v>12029</v>
      </c>
      <c r="B1239" t="s">
        <v>12030</v>
      </c>
      <c r="C1239" t="s">
        <v>12018</v>
      </c>
    </row>
    <row r="1240" spans="1:3">
      <c r="A1240" t="s">
        <v>12031</v>
      </c>
      <c r="B1240" t="s">
        <v>12032</v>
      </c>
      <c r="C1240" t="s">
        <v>12018</v>
      </c>
    </row>
    <row r="1241" spans="1:3">
      <c r="A1241" t="s">
        <v>12033</v>
      </c>
      <c r="B1241" t="s">
        <v>12034</v>
      </c>
      <c r="C1241" t="s">
        <v>12018</v>
      </c>
    </row>
    <row r="1242" spans="1:3">
      <c r="A1242" t="s">
        <v>12035</v>
      </c>
      <c r="B1242" t="s">
        <v>12036</v>
      </c>
      <c r="C1242" t="s">
        <v>12018</v>
      </c>
    </row>
    <row r="1243" spans="1:3">
      <c r="A1243" t="s">
        <v>12037</v>
      </c>
      <c r="B1243" t="s">
        <v>12038</v>
      </c>
      <c r="C1243" t="s">
        <v>12018</v>
      </c>
    </row>
    <row r="1244" spans="1:3">
      <c r="A1244" t="s">
        <v>12039</v>
      </c>
      <c r="B1244" t="s">
        <v>12040</v>
      </c>
      <c r="C1244" t="s">
        <v>12018</v>
      </c>
    </row>
    <row r="1245" spans="1:3">
      <c r="A1245" t="s">
        <v>12041</v>
      </c>
      <c r="B1245" t="s">
        <v>12042</v>
      </c>
      <c r="C1245" t="s">
        <v>12018</v>
      </c>
    </row>
    <row r="1246" spans="1:3">
      <c r="A1246" t="s">
        <v>12043</v>
      </c>
      <c r="B1246" t="s">
        <v>12044</v>
      </c>
      <c r="C1246" t="s">
        <v>12018</v>
      </c>
    </row>
    <row r="1247" spans="1:3">
      <c r="A1247" t="s">
        <v>12045</v>
      </c>
      <c r="B1247" t="s">
        <v>12046</v>
      </c>
      <c r="C1247" t="s">
        <v>12018</v>
      </c>
    </row>
    <row r="1248" spans="1:3">
      <c r="A1248" t="s">
        <v>12047</v>
      </c>
      <c r="B1248" t="s">
        <v>12048</v>
      </c>
      <c r="C1248" t="s">
        <v>12018</v>
      </c>
    </row>
    <row r="1249" spans="1:4">
      <c r="A1249" t="s">
        <v>12049</v>
      </c>
      <c r="B1249" t="s">
        <v>12050</v>
      </c>
      <c r="C1249" t="s">
        <v>12018</v>
      </c>
    </row>
    <row r="1250" spans="1:4">
      <c r="A1250" t="s">
        <v>12051</v>
      </c>
      <c r="B1250" t="s">
        <v>12052</v>
      </c>
      <c r="C1250" t="s">
        <v>12018</v>
      </c>
    </row>
    <row r="1251" spans="1:4">
      <c r="A1251" t="s">
        <v>12053</v>
      </c>
      <c r="B1251" t="s">
        <v>12054</v>
      </c>
      <c r="C1251" t="s">
        <v>12018</v>
      </c>
    </row>
    <row r="1252" spans="1:4">
      <c r="A1252" t="s">
        <v>12055</v>
      </c>
      <c r="B1252" t="s">
        <v>12056</v>
      </c>
      <c r="C1252" t="s">
        <v>12018</v>
      </c>
    </row>
    <row r="1253" spans="1:4">
      <c r="A1253" t="s">
        <v>12057</v>
      </c>
      <c r="B1253" t="s">
        <v>12058</v>
      </c>
      <c r="C1253" t="s">
        <v>12018</v>
      </c>
    </row>
    <row r="1254" spans="1:4">
      <c r="A1254" t="s">
        <v>12059</v>
      </c>
      <c r="B1254" t="s">
        <v>12060</v>
      </c>
      <c r="C1254" t="s">
        <v>12018</v>
      </c>
    </row>
    <row r="1255" spans="1:4">
      <c r="A1255" t="s">
        <v>12061</v>
      </c>
      <c r="B1255" t="s">
        <v>12062</v>
      </c>
      <c r="C1255" t="s">
        <v>12018</v>
      </c>
    </row>
    <row r="1256" spans="1:4">
      <c r="A1256" t="s">
        <v>12063</v>
      </c>
      <c r="B1256" t="s">
        <v>12064</v>
      </c>
      <c r="C1256" t="s">
        <v>12064</v>
      </c>
    </row>
    <row r="1257" spans="1:4">
      <c r="A1257" t="s">
        <v>5697</v>
      </c>
      <c r="B1257" t="s">
        <v>5698</v>
      </c>
      <c r="C1257" t="s">
        <v>2614</v>
      </c>
      <c r="D1257" t="s">
        <v>5699</v>
      </c>
    </row>
    <row r="1258" spans="1:4">
      <c r="A1258" t="s">
        <v>5700</v>
      </c>
      <c r="B1258" t="s">
        <v>5701</v>
      </c>
      <c r="C1258" t="s">
        <v>2614</v>
      </c>
      <c r="D1258" t="s">
        <v>5702</v>
      </c>
    </row>
    <row r="1259" spans="1:4">
      <c r="A1259" t="s">
        <v>5703</v>
      </c>
      <c r="B1259" t="s">
        <v>5704</v>
      </c>
      <c r="C1259" t="s">
        <v>2614</v>
      </c>
      <c r="D1259" t="s">
        <v>5705</v>
      </c>
    </row>
    <row r="1260" spans="1:4">
      <c r="A1260" t="s">
        <v>5706</v>
      </c>
      <c r="B1260" t="s">
        <v>5707</v>
      </c>
      <c r="C1260" t="s">
        <v>2614</v>
      </c>
      <c r="D1260" t="s">
        <v>5708</v>
      </c>
    </row>
    <row r="1261" spans="1:4">
      <c r="A1261" t="e">
        <f>PR-KE-CH1</f>
        <v>#NAME?</v>
      </c>
      <c r="B1261" t="s">
        <v>5709</v>
      </c>
      <c r="C1261" t="s">
        <v>2614</v>
      </c>
      <c r="D1261" t="s">
        <v>5710</v>
      </c>
    </row>
    <row r="1262" spans="1:4">
      <c r="A1262" t="e">
        <f>PR-KR-CH1</f>
        <v>#NAME?</v>
      </c>
      <c r="B1262" t="s">
        <v>5711</v>
      </c>
      <c r="C1262" t="s">
        <v>2614</v>
      </c>
      <c r="D1262" t="s">
        <v>5712</v>
      </c>
    </row>
    <row r="1263" spans="1:4">
      <c r="A1263" t="e">
        <f>PR-KS-CH1</f>
        <v>#NAME?</v>
      </c>
      <c r="B1263" t="s">
        <v>5713</v>
      </c>
      <c r="C1263" t="s">
        <v>2614</v>
      </c>
      <c r="D1263" t="s">
        <v>5714</v>
      </c>
    </row>
    <row r="1264" spans="1:4">
      <c r="A1264" t="s">
        <v>5715</v>
      </c>
      <c r="B1264" t="s">
        <v>5716</v>
      </c>
      <c r="C1264" t="s">
        <v>2614</v>
      </c>
      <c r="D1264" t="s">
        <v>5717</v>
      </c>
    </row>
    <row r="1265" spans="1:4">
      <c r="A1265" t="s">
        <v>5718</v>
      </c>
      <c r="B1265" t="s">
        <v>5719</v>
      </c>
      <c r="C1265" t="s">
        <v>2614</v>
      </c>
      <c r="D1265" t="s">
        <v>5720</v>
      </c>
    </row>
    <row r="1266" spans="1:4">
      <c r="A1266" t="e">
        <f>QE-_PE2-CH1</f>
        <v>#NAME?</v>
      </c>
      <c r="B1266" t="s">
        <v>5721</v>
      </c>
      <c r="C1266" t="s">
        <v>2614</v>
      </c>
      <c r="D1266" t="s">
        <v>5722</v>
      </c>
    </row>
    <row r="1267" spans="1:4">
      <c r="A1267" t="s">
        <v>5723</v>
      </c>
      <c r="B1267" t="s">
        <v>5724</v>
      </c>
      <c r="C1267" t="s">
        <v>2614</v>
      </c>
      <c r="D1267" t="s">
        <v>5725</v>
      </c>
    </row>
    <row r="1268" spans="1:4">
      <c r="A1268" t="s">
        <v>5726</v>
      </c>
      <c r="B1268" t="s">
        <v>5727</v>
      </c>
      <c r="C1268" t="s">
        <v>2614</v>
      </c>
      <c r="D1268" t="s">
        <v>5728</v>
      </c>
    </row>
    <row r="1269" spans="1:4">
      <c r="A1269" t="s">
        <v>5729</v>
      </c>
      <c r="B1269" t="s">
        <v>5730</v>
      </c>
      <c r="C1269" t="s">
        <v>2614</v>
      </c>
      <c r="D1269" t="s">
        <v>5731</v>
      </c>
    </row>
    <row r="1270" spans="1:4">
      <c r="A1270" t="s">
        <v>5732</v>
      </c>
      <c r="B1270" t="s">
        <v>5733</v>
      </c>
      <c r="C1270" t="s">
        <v>2614</v>
      </c>
      <c r="D1270" t="s">
        <v>5734</v>
      </c>
    </row>
    <row r="1271" spans="1:4">
      <c r="A1271" t="s">
        <v>5735</v>
      </c>
      <c r="B1271" t="s">
        <v>5736</v>
      </c>
      <c r="C1271" t="s">
        <v>2614</v>
      </c>
      <c r="D1271" t="s">
        <v>5737</v>
      </c>
    </row>
    <row r="1272" spans="1:4">
      <c r="A1272" t="s">
        <v>5738</v>
      </c>
      <c r="B1272" t="s">
        <v>5739</v>
      </c>
      <c r="C1272" t="s">
        <v>2614</v>
      </c>
      <c r="D1272" t="s">
        <v>5740</v>
      </c>
    </row>
    <row r="1273" spans="1:4">
      <c r="A1273" t="e">
        <f>PR-KE-CH2</f>
        <v>#NAME?</v>
      </c>
      <c r="B1273" t="s">
        <v>5741</v>
      </c>
      <c r="C1273" t="s">
        <v>2614</v>
      </c>
      <c r="D1273" t="s">
        <v>5742</v>
      </c>
    </row>
    <row r="1274" spans="1:4">
      <c r="A1274" t="e">
        <f>PR-KR-CH2</f>
        <v>#NAME?</v>
      </c>
      <c r="B1274" t="s">
        <v>5743</v>
      </c>
      <c r="C1274" t="s">
        <v>2614</v>
      </c>
      <c r="D1274" t="s">
        <v>5744</v>
      </c>
    </row>
    <row r="1275" spans="1:4">
      <c r="A1275" t="e">
        <f>PR-KS-CH2</f>
        <v>#NAME?</v>
      </c>
      <c r="B1275" t="s">
        <v>5745</v>
      </c>
      <c r="C1275" t="s">
        <v>2614</v>
      </c>
      <c r="D1275" t="s">
        <v>5746</v>
      </c>
    </row>
    <row r="1276" spans="1:4">
      <c r="A1276" t="s">
        <v>5747</v>
      </c>
      <c r="B1276" t="s">
        <v>5748</v>
      </c>
      <c r="C1276" t="s">
        <v>2614</v>
      </c>
      <c r="D1276" t="s">
        <v>5749</v>
      </c>
    </row>
    <row r="1277" spans="1:4">
      <c r="A1277" t="s">
        <v>5750</v>
      </c>
      <c r="B1277" t="s">
        <v>5751</v>
      </c>
      <c r="C1277" t="s">
        <v>2614</v>
      </c>
      <c r="D1277" t="s">
        <v>5752</v>
      </c>
    </row>
    <row r="1278" spans="1:4">
      <c r="A1278" t="e">
        <f>QE-_PE2-CH2</f>
        <v>#NAME?</v>
      </c>
      <c r="B1278" t="s">
        <v>5753</v>
      </c>
      <c r="C1278" t="s">
        <v>2614</v>
      </c>
      <c r="D1278" t="s">
        <v>5754</v>
      </c>
    </row>
    <row r="1279" spans="1:4">
      <c r="A1279" t="s">
        <v>5755</v>
      </c>
      <c r="B1279" t="s">
        <v>5756</v>
      </c>
      <c r="C1279" t="s">
        <v>2614</v>
      </c>
      <c r="D1279" t="s">
        <v>5757</v>
      </c>
    </row>
    <row r="1280" spans="1:4">
      <c r="A1280" t="s">
        <v>5758</v>
      </c>
      <c r="B1280" t="s">
        <v>5759</v>
      </c>
      <c r="C1280" t="s">
        <v>2614</v>
      </c>
      <c r="D1280" t="s">
        <v>5760</v>
      </c>
    </row>
    <row r="1281" spans="1:4">
      <c r="B1281" t="s">
        <v>5761</v>
      </c>
      <c r="C1281" t="s">
        <v>2614</v>
      </c>
    </row>
    <row r="1282" spans="1:4">
      <c r="B1282" t="s">
        <v>5762</v>
      </c>
      <c r="C1282" t="s">
        <v>2614</v>
      </c>
    </row>
    <row r="1283" spans="1:4">
      <c r="B1283" t="s">
        <v>5763</v>
      </c>
      <c r="C1283" t="s">
        <v>2614</v>
      </c>
    </row>
    <row r="1284" spans="1:4">
      <c r="B1284" t="s">
        <v>5764</v>
      </c>
      <c r="C1284" t="s">
        <v>2614</v>
      </c>
    </row>
    <row r="1285" spans="1:4">
      <c r="A1285" t="s">
        <v>5765</v>
      </c>
      <c r="B1285" t="s">
        <v>5766</v>
      </c>
      <c r="C1285" t="s">
        <v>2614</v>
      </c>
      <c r="D1285" t="s">
        <v>5767</v>
      </c>
    </row>
    <row r="1286" spans="1:4">
      <c r="A1286" t="s">
        <v>5768</v>
      </c>
      <c r="B1286" t="s">
        <v>5769</v>
      </c>
      <c r="C1286" t="s">
        <v>2614</v>
      </c>
      <c r="D1286" t="s">
        <v>5770</v>
      </c>
    </row>
    <row r="1287" spans="1:4">
      <c r="A1287" t="s">
        <v>5771</v>
      </c>
      <c r="B1287" t="s">
        <v>5772</v>
      </c>
      <c r="C1287" t="s">
        <v>2614</v>
      </c>
      <c r="D1287" t="s">
        <v>5773</v>
      </c>
    </row>
    <row r="1288" spans="1:4">
      <c r="A1288" t="s">
        <v>5774</v>
      </c>
      <c r="B1288" t="s">
        <v>5775</v>
      </c>
      <c r="C1288" t="s">
        <v>2614</v>
      </c>
      <c r="D1288" t="s">
        <v>5776</v>
      </c>
    </row>
    <row r="1289" spans="1:4">
      <c r="B1289" t="s">
        <v>5777</v>
      </c>
      <c r="C1289" t="s">
        <v>2614</v>
      </c>
    </row>
    <row r="1290" spans="1:4">
      <c r="B1290" t="s">
        <v>5778</v>
      </c>
      <c r="C1290" t="s">
        <v>2614</v>
      </c>
    </row>
    <row r="1291" spans="1:4">
      <c r="B1291" t="s">
        <v>5779</v>
      </c>
      <c r="C1291" t="s">
        <v>2614</v>
      </c>
    </row>
    <row r="1292" spans="1:4">
      <c r="B1292" t="s">
        <v>5780</v>
      </c>
      <c r="C1292" t="s">
        <v>2614</v>
      </c>
    </row>
    <row r="1293" spans="1:4">
      <c r="B1293" t="s">
        <v>5781</v>
      </c>
      <c r="C1293" t="s">
        <v>2614</v>
      </c>
    </row>
    <row r="1294" spans="1:4">
      <c r="A1294" t="s">
        <v>5782</v>
      </c>
      <c r="B1294" t="s">
        <v>5783</v>
      </c>
      <c r="C1294" t="s">
        <v>2614</v>
      </c>
      <c r="D1294" t="s">
        <v>5784</v>
      </c>
    </row>
    <row r="1295" spans="1:4">
      <c r="A1295" t="s">
        <v>5785</v>
      </c>
      <c r="B1295" t="s">
        <v>5786</v>
      </c>
      <c r="C1295" t="s">
        <v>2614</v>
      </c>
      <c r="D1295" t="s">
        <v>5787</v>
      </c>
    </row>
    <row r="1296" spans="1:4">
      <c r="A1296" t="s">
        <v>5788</v>
      </c>
      <c r="B1296" t="s">
        <v>5789</v>
      </c>
      <c r="C1296" t="s">
        <v>2614</v>
      </c>
      <c r="D1296" t="s">
        <v>5790</v>
      </c>
    </row>
    <row r="1297" spans="1:4">
      <c r="B1297" t="s">
        <v>5792</v>
      </c>
      <c r="C1297" t="s">
        <v>2614</v>
      </c>
      <c r="D1297" t="s">
        <v>5793</v>
      </c>
    </row>
    <row r="1298" spans="1:4">
      <c r="B1298" t="s">
        <v>5795</v>
      </c>
      <c r="C1298" t="s">
        <v>2614</v>
      </c>
      <c r="D1298" t="s">
        <v>5796</v>
      </c>
    </row>
    <row r="1299" spans="1:4">
      <c r="B1299" t="s">
        <v>5798</v>
      </c>
      <c r="C1299" t="s">
        <v>2614</v>
      </c>
      <c r="D1299" t="s">
        <v>5799</v>
      </c>
    </row>
    <row r="1300" spans="1:4">
      <c r="B1300" t="s">
        <v>5801</v>
      </c>
      <c r="C1300" t="s">
        <v>2614</v>
      </c>
      <c r="D1300" t="s">
        <v>5802</v>
      </c>
    </row>
    <row r="1301" spans="1:4">
      <c r="A1301" t="s">
        <v>5803</v>
      </c>
      <c r="B1301" t="s">
        <v>5804</v>
      </c>
      <c r="C1301" t="s">
        <v>2614</v>
      </c>
      <c r="D1301" t="s">
        <v>5805</v>
      </c>
    </row>
    <row r="1302" spans="1:4">
      <c r="A1302" t="s">
        <v>5806</v>
      </c>
      <c r="B1302" t="s">
        <v>5807</v>
      </c>
      <c r="C1302" t="s">
        <v>2614</v>
      </c>
      <c r="D1302" t="s">
        <v>5808</v>
      </c>
    </row>
    <row r="1303" spans="1:4">
      <c r="A1303" t="s">
        <v>5809</v>
      </c>
      <c r="B1303" t="s">
        <v>5810</v>
      </c>
      <c r="C1303" t="s">
        <v>2614</v>
      </c>
      <c r="D1303" t="s">
        <v>5811</v>
      </c>
    </row>
    <row r="1304" spans="1:4">
      <c r="B1304" t="s">
        <v>5813</v>
      </c>
      <c r="C1304" t="s">
        <v>2614</v>
      </c>
      <c r="D1304" t="s">
        <v>5814</v>
      </c>
    </row>
    <row r="1305" spans="1:4">
      <c r="B1305" t="s">
        <v>5816</v>
      </c>
      <c r="C1305" t="s">
        <v>2614</v>
      </c>
      <c r="D1305" t="s">
        <v>5817</v>
      </c>
    </row>
    <row r="1306" spans="1:4">
      <c r="B1306" t="s">
        <v>5819</v>
      </c>
      <c r="C1306" t="s">
        <v>2614</v>
      </c>
      <c r="D1306" t="s">
        <v>5820</v>
      </c>
    </row>
    <row r="1307" spans="1:4">
      <c r="B1307" t="s">
        <v>5822</v>
      </c>
      <c r="C1307" t="s">
        <v>2614</v>
      </c>
      <c r="D1307" t="s">
        <v>5823</v>
      </c>
    </row>
    <row r="1308" spans="1:4">
      <c r="B1308" t="s">
        <v>5825</v>
      </c>
      <c r="C1308" t="s">
        <v>2614</v>
      </c>
      <c r="D1308" t="s">
        <v>5826</v>
      </c>
    </row>
    <row r="1309" spans="1:4">
      <c r="B1309" t="s">
        <v>5828</v>
      </c>
      <c r="C1309" t="s">
        <v>2614</v>
      </c>
      <c r="D1309" t="s">
        <v>5829</v>
      </c>
    </row>
    <row r="1310" spans="1:4">
      <c r="A1310" t="s">
        <v>5830</v>
      </c>
      <c r="B1310" t="s">
        <v>5831</v>
      </c>
      <c r="C1310" t="s">
        <v>2614</v>
      </c>
      <c r="D1310" t="s">
        <v>206</v>
      </c>
    </row>
    <row r="1311" spans="1:4">
      <c r="A1311" t="s">
        <v>5832</v>
      </c>
      <c r="B1311" t="s">
        <v>5833</v>
      </c>
      <c r="C1311" t="s">
        <v>2614</v>
      </c>
      <c r="D1311" t="s">
        <v>206</v>
      </c>
    </row>
    <row r="1312" spans="1:4">
      <c r="A1312" t="s">
        <v>5834</v>
      </c>
      <c r="B1312" t="s">
        <v>5835</v>
      </c>
      <c r="C1312" t="s">
        <v>2614</v>
      </c>
      <c r="D1312" t="s">
        <v>206</v>
      </c>
    </row>
    <row r="1313" spans="1:4">
      <c r="B1313" t="s">
        <v>5837</v>
      </c>
      <c r="C1313" t="s">
        <v>2614</v>
      </c>
      <c r="D1313" t="s">
        <v>5838</v>
      </c>
    </row>
    <row r="1314" spans="1:4">
      <c r="A1314" t="s">
        <v>5839</v>
      </c>
      <c r="B1314" t="s">
        <v>5840</v>
      </c>
      <c r="C1314" t="s">
        <v>2614</v>
      </c>
      <c r="D1314" t="s">
        <v>5841</v>
      </c>
    </row>
    <row r="1315" spans="1:4">
      <c r="B1315" t="s">
        <v>5843</v>
      </c>
      <c r="C1315" t="s">
        <v>2614</v>
      </c>
      <c r="D1315" t="s">
        <v>5844</v>
      </c>
    </row>
    <row r="1316" spans="1:4">
      <c r="B1316" t="s">
        <v>5846</v>
      </c>
      <c r="C1316" t="s">
        <v>2614</v>
      </c>
      <c r="D1316" t="s">
        <v>5847</v>
      </c>
    </row>
    <row r="1317" spans="1:4">
      <c r="B1317" t="s">
        <v>5849</v>
      </c>
      <c r="C1317" t="s">
        <v>2614</v>
      </c>
      <c r="D1317" t="s">
        <v>5850</v>
      </c>
    </row>
    <row r="1318" spans="1:4">
      <c r="A1318" t="s">
        <v>5851</v>
      </c>
      <c r="B1318" t="s">
        <v>5852</v>
      </c>
      <c r="C1318" t="s">
        <v>2614</v>
      </c>
      <c r="D1318" t="s">
        <v>5853</v>
      </c>
    </row>
    <row r="1319" spans="1:4">
      <c r="B1319" t="s">
        <v>5855</v>
      </c>
      <c r="C1319" t="s">
        <v>2614</v>
      </c>
      <c r="D1319" t="s">
        <v>5856</v>
      </c>
    </row>
    <row r="1320" spans="1:4">
      <c r="B1320" t="s">
        <v>5858</v>
      </c>
      <c r="C1320" t="s">
        <v>2614</v>
      </c>
      <c r="D1320" t="s">
        <v>5859</v>
      </c>
    </row>
    <row r="1321" spans="1:4">
      <c r="A1321" t="s">
        <v>5860</v>
      </c>
      <c r="B1321" t="s">
        <v>5861</v>
      </c>
      <c r="C1321" t="s">
        <v>2614</v>
      </c>
      <c r="D1321" t="s">
        <v>5862</v>
      </c>
    </row>
    <row r="1322" spans="1:4">
      <c r="B1322" t="s">
        <v>5864</v>
      </c>
      <c r="C1322" t="s">
        <v>2614</v>
      </c>
      <c r="D1322" t="s">
        <v>5865</v>
      </c>
    </row>
    <row r="1323" spans="1:4">
      <c r="B1323" t="s">
        <v>5867</v>
      </c>
      <c r="C1323" t="s">
        <v>2614</v>
      </c>
      <c r="D1323" t="s">
        <v>5868</v>
      </c>
    </row>
    <row r="1324" spans="1:4">
      <c r="B1324" t="s">
        <v>5870</v>
      </c>
      <c r="C1324" t="s">
        <v>2614</v>
      </c>
      <c r="D1324" t="s">
        <v>5871</v>
      </c>
    </row>
    <row r="1325" spans="1:4">
      <c r="B1325" t="s">
        <v>5873</v>
      </c>
      <c r="C1325" t="s">
        <v>2614</v>
      </c>
      <c r="D1325" t="s">
        <v>5874</v>
      </c>
    </row>
    <row r="1326" spans="1:4">
      <c r="B1326" t="s">
        <v>5876</v>
      </c>
      <c r="C1326" t="s">
        <v>2614</v>
      </c>
      <c r="D1326" t="s">
        <v>5877</v>
      </c>
    </row>
    <row r="1327" spans="1:4">
      <c r="B1327" t="s">
        <v>5879</v>
      </c>
      <c r="C1327" t="s">
        <v>2614</v>
      </c>
      <c r="D1327" t="s">
        <v>5880</v>
      </c>
    </row>
    <row r="1328" spans="1:4">
      <c r="A1328" t="s">
        <v>5881</v>
      </c>
      <c r="B1328" t="s">
        <v>5882</v>
      </c>
      <c r="C1328" t="s">
        <v>2614</v>
      </c>
      <c r="D1328" t="s">
        <v>5883</v>
      </c>
    </row>
    <row r="1329" spans="1:4">
      <c r="B1329" t="s">
        <v>5885</v>
      </c>
      <c r="C1329" t="s">
        <v>2614</v>
      </c>
      <c r="D1329" t="s">
        <v>5886</v>
      </c>
    </row>
    <row r="1330" spans="1:4">
      <c r="B1330" t="s">
        <v>5888</v>
      </c>
      <c r="C1330" t="s">
        <v>2614</v>
      </c>
      <c r="D1330" t="s">
        <v>5889</v>
      </c>
    </row>
    <row r="1331" spans="1:4">
      <c r="B1331" t="s">
        <v>5891</v>
      </c>
      <c r="C1331" t="s">
        <v>2614</v>
      </c>
      <c r="D1331" t="s">
        <v>5892</v>
      </c>
    </row>
    <row r="1332" spans="1:4">
      <c r="B1332" t="s">
        <v>5894</v>
      </c>
      <c r="C1332" t="s">
        <v>2614</v>
      </c>
      <c r="D1332" t="s">
        <v>5895</v>
      </c>
    </row>
    <row r="1333" spans="1:4">
      <c r="B1333" t="s">
        <v>5897</v>
      </c>
      <c r="C1333" t="s">
        <v>2614</v>
      </c>
      <c r="D1333" t="s">
        <v>5898</v>
      </c>
    </row>
    <row r="1334" spans="1:4">
      <c r="B1334" t="s">
        <v>5900</v>
      </c>
      <c r="C1334" t="s">
        <v>2614</v>
      </c>
      <c r="D1334" t="s">
        <v>5901</v>
      </c>
    </row>
    <row r="1335" spans="1:4">
      <c r="B1335" t="s">
        <v>5903</v>
      </c>
      <c r="C1335" t="s">
        <v>2614</v>
      </c>
      <c r="D1335" t="s">
        <v>5904</v>
      </c>
    </row>
    <row r="1336" spans="1:4">
      <c r="B1336" t="s">
        <v>5906</v>
      </c>
      <c r="C1336" t="s">
        <v>2614</v>
      </c>
      <c r="D1336" t="s">
        <v>5907</v>
      </c>
    </row>
    <row r="1337" spans="1:4">
      <c r="B1337" t="s">
        <v>5909</v>
      </c>
      <c r="C1337" t="s">
        <v>2614</v>
      </c>
      <c r="D1337" t="s">
        <v>5910</v>
      </c>
    </row>
    <row r="1338" spans="1:4">
      <c r="B1338" t="s">
        <v>5912</v>
      </c>
      <c r="C1338" t="s">
        <v>2614</v>
      </c>
      <c r="D1338" t="s">
        <v>5913</v>
      </c>
    </row>
    <row r="1339" spans="1:4">
      <c r="B1339" t="s">
        <v>5915</v>
      </c>
      <c r="C1339" t="s">
        <v>2614</v>
      </c>
      <c r="D1339" t="s">
        <v>5916</v>
      </c>
    </row>
    <row r="1340" spans="1:4">
      <c r="B1340" t="s">
        <v>5918</v>
      </c>
      <c r="C1340" t="s">
        <v>2614</v>
      </c>
      <c r="D1340" t="s">
        <v>5919</v>
      </c>
    </row>
    <row r="1341" spans="1:4">
      <c r="A1341" t="s">
        <v>5920</v>
      </c>
      <c r="B1341" t="s">
        <v>5921</v>
      </c>
      <c r="C1341" t="s">
        <v>2614</v>
      </c>
      <c r="D1341" t="s">
        <v>5922</v>
      </c>
    </row>
    <row r="1342" spans="1:4">
      <c r="A1342" t="s">
        <v>5923</v>
      </c>
      <c r="B1342" t="s">
        <v>5924</v>
      </c>
      <c r="C1342" t="s">
        <v>2614</v>
      </c>
      <c r="D1342" t="s">
        <v>5925</v>
      </c>
    </row>
    <row r="1343" spans="1:4">
      <c r="B1343" t="s">
        <v>5927</v>
      </c>
      <c r="C1343" t="s">
        <v>2614</v>
      </c>
      <c r="D1343" t="s">
        <v>5928</v>
      </c>
    </row>
    <row r="1344" spans="1:4">
      <c r="A1344" t="s">
        <v>5929</v>
      </c>
      <c r="B1344" t="s">
        <v>5930</v>
      </c>
      <c r="C1344" t="s">
        <v>2614</v>
      </c>
      <c r="D1344" t="s">
        <v>5931</v>
      </c>
    </row>
    <row r="1345" spans="1:4">
      <c r="B1345" t="s">
        <v>5933</v>
      </c>
      <c r="C1345" t="s">
        <v>2614</v>
      </c>
      <c r="D1345" t="s">
        <v>5934</v>
      </c>
    </row>
    <row r="1346" spans="1:4">
      <c r="A1346" t="s">
        <v>5935</v>
      </c>
      <c r="B1346" t="s">
        <v>5936</v>
      </c>
      <c r="C1346" t="s">
        <v>2614</v>
      </c>
      <c r="D1346" t="s">
        <v>5937</v>
      </c>
    </row>
    <row r="1347" spans="1:4">
      <c r="A1347" t="s">
        <v>5938</v>
      </c>
      <c r="B1347" t="s">
        <v>5939</v>
      </c>
      <c r="C1347" t="s">
        <v>2614</v>
      </c>
      <c r="D1347" t="s">
        <v>5940</v>
      </c>
    </row>
    <row r="1348" spans="1:4">
      <c r="A1348" t="s">
        <v>5941</v>
      </c>
      <c r="B1348" t="s">
        <v>5942</v>
      </c>
      <c r="C1348" t="s">
        <v>2614</v>
      </c>
      <c r="D1348" t="s">
        <v>5943</v>
      </c>
    </row>
    <row r="1349" spans="1:4">
      <c r="A1349" t="s">
        <v>5944</v>
      </c>
      <c r="B1349" t="s">
        <v>5945</v>
      </c>
      <c r="C1349" t="s">
        <v>2614</v>
      </c>
      <c r="D1349" t="s">
        <v>5946</v>
      </c>
    </row>
    <row r="1350" spans="1:4">
      <c r="A1350" t="s">
        <v>5947</v>
      </c>
      <c r="B1350" t="s">
        <v>5948</v>
      </c>
      <c r="C1350" t="s">
        <v>2614</v>
      </c>
      <c r="D1350" t="s">
        <v>5949</v>
      </c>
    </row>
    <row r="1351" spans="1:4">
      <c r="A1351" t="s">
        <v>5950</v>
      </c>
      <c r="B1351" t="s">
        <v>5951</v>
      </c>
      <c r="C1351" t="s">
        <v>2614</v>
      </c>
      <c r="D1351" t="s">
        <v>5952</v>
      </c>
    </row>
    <row r="1352" spans="1:4">
      <c r="A1352" t="s">
        <v>5953</v>
      </c>
      <c r="B1352" t="s">
        <v>5954</v>
      </c>
      <c r="C1352" t="s">
        <v>2614</v>
      </c>
      <c r="D1352" t="s">
        <v>5955</v>
      </c>
    </row>
    <row r="1353" spans="1:4">
      <c r="B1353" t="s">
        <v>5957</v>
      </c>
      <c r="C1353" t="s">
        <v>2614</v>
      </c>
      <c r="D1353" t="s">
        <v>5958</v>
      </c>
    </row>
    <row r="1354" spans="1:4">
      <c r="B1354" t="s">
        <v>5960</v>
      </c>
      <c r="C1354" t="s">
        <v>2614</v>
      </c>
      <c r="D1354" t="s">
        <v>5961</v>
      </c>
    </row>
    <row r="1355" spans="1:4">
      <c r="B1355" t="s">
        <v>5963</v>
      </c>
      <c r="C1355" t="s">
        <v>2614</v>
      </c>
      <c r="D1355" t="s">
        <v>5964</v>
      </c>
    </row>
    <row r="1356" spans="1:4">
      <c r="B1356" t="s">
        <v>5966</v>
      </c>
      <c r="C1356" t="s">
        <v>2614</v>
      </c>
      <c r="D1356" t="s">
        <v>5967</v>
      </c>
    </row>
    <row r="1357" spans="1:4">
      <c r="B1357" t="s">
        <v>5969</v>
      </c>
      <c r="C1357" t="s">
        <v>2614</v>
      </c>
      <c r="D1357" t="s">
        <v>5970</v>
      </c>
    </row>
    <row r="1358" spans="1:4">
      <c r="B1358" t="s">
        <v>5972</v>
      </c>
      <c r="C1358" t="s">
        <v>2614</v>
      </c>
      <c r="D1358" t="s">
        <v>5973</v>
      </c>
    </row>
    <row r="1359" spans="1:4">
      <c r="B1359" t="s">
        <v>5975</v>
      </c>
      <c r="C1359" t="s">
        <v>2614</v>
      </c>
      <c r="D1359" t="s">
        <v>5976</v>
      </c>
    </row>
    <row r="1360" spans="1:4">
      <c r="B1360" t="s">
        <v>5978</v>
      </c>
      <c r="C1360" t="s">
        <v>2614</v>
      </c>
      <c r="D1360" t="s">
        <v>5979</v>
      </c>
    </row>
    <row r="1361" spans="2:4">
      <c r="B1361" t="s">
        <v>5981</v>
      </c>
      <c r="C1361" t="s">
        <v>2614</v>
      </c>
      <c r="D1361" t="s">
        <v>5982</v>
      </c>
    </row>
    <row r="1362" spans="2:4">
      <c r="B1362" t="s">
        <v>5984</v>
      </c>
      <c r="C1362" t="s">
        <v>2614</v>
      </c>
      <c r="D1362" t="s">
        <v>5985</v>
      </c>
    </row>
    <row r="1363" spans="2:4">
      <c r="B1363" t="s">
        <v>5987</v>
      </c>
      <c r="C1363" t="s">
        <v>2614</v>
      </c>
      <c r="D1363" t="s">
        <v>5988</v>
      </c>
    </row>
    <row r="1364" spans="2:4">
      <c r="B1364" t="s">
        <v>5990</v>
      </c>
      <c r="C1364" t="s">
        <v>2614</v>
      </c>
      <c r="D1364" t="s">
        <v>5991</v>
      </c>
    </row>
    <row r="1365" spans="2:4">
      <c r="B1365" t="s">
        <v>5993</v>
      </c>
      <c r="C1365" t="s">
        <v>2614</v>
      </c>
      <c r="D1365" t="s">
        <v>5994</v>
      </c>
    </row>
    <row r="1366" spans="2:4">
      <c r="B1366" t="s">
        <v>5996</v>
      </c>
      <c r="C1366" t="s">
        <v>2614</v>
      </c>
      <c r="D1366" t="s">
        <v>5997</v>
      </c>
    </row>
    <row r="1367" spans="2:4">
      <c r="B1367" t="s">
        <v>5999</v>
      </c>
      <c r="C1367" t="s">
        <v>2614</v>
      </c>
      <c r="D1367" t="s">
        <v>6000</v>
      </c>
    </row>
    <row r="1368" spans="2:4">
      <c r="B1368" t="s">
        <v>6002</v>
      </c>
      <c r="C1368" t="s">
        <v>2614</v>
      </c>
      <c r="D1368" t="s">
        <v>6003</v>
      </c>
    </row>
    <row r="1369" spans="2:4">
      <c r="B1369" t="s">
        <v>6005</v>
      </c>
      <c r="C1369" t="s">
        <v>2614</v>
      </c>
      <c r="D1369" t="s">
        <v>6006</v>
      </c>
    </row>
    <row r="1370" spans="2:4">
      <c r="B1370" t="s">
        <v>6008</v>
      </c>
      <c r="C1370" t="s">
        <v>2614</v>
      </c>
      <c r="D1370" t="s">
        <v>6009</v>
      </c>
    </row>
    <row r="1371" spans="2:4">
      <c r="B1371" t="s">
        <v>6011</v>
      </c>
      <c r="C1371" t="s">
        <v>2614</v>
      </c>
      <c r="D1371" t="s">
        <v>6012</v>
      </c>
    </row>
    <row r="1372" spans="2:4">
      <c r="B1372" t="s">
        <v>6014</v>
      </c>
      <c r="C1372" t="s">
        <v>2614</v>
      </c>
      <c r="D1372" t="s">
        <v>6015</v>
      </c>
    </row>
    <row r="1373" spans="2:4">
      <c r="B1373" t="s">
        <v>6017</v>
      </c>
      <c r="C1373" t="s">
        <v>2614</v>
      </c>
      <c r="D1373" t="s">
        <v>6018</v>
      </c>
    </row>
    <row r="1374" spans="2:4">
      <c r="B1374" t="s">
        <v>6020</v>
      </c>
      <c r="C1374" t="s">
        <v>2614</v>
      </c>
      <c r="D1374" t="s">
        <v>6021</v>
      </c>
    </row>
    <row r="1375" spans="2:4">
      <c r="B1375" t="s">
        <v>6023</v>
      </c>
      <c r="C1375" t="s">
        <v>2614</v>
      </c>
      <c r="D1375" t="s">
        <v>6024</v>
      </c>
    </row>
    <row r="1376" spans="2:4">
      <c r="B1376" t="s">
        <v>6026</v>
      </c>
      <c r="C1376" t="s">
        <v>2614</v>
      </c>
      <c r="D1376" t="s">
        <v>6027</v>
      </c>
    </row>
    <row r="1377" spans="2:4">
      <c r="B1377" t="s">
        <v>6029</v>
      </c>
      <c r="C1377" t="s">
        <v>2614</v>
      </c>
      <c r="D1377" t="s">
        <v>6030</v>
      </c>
    </row>
    <row r="1378" spans="2:4">
      <c r="B1378" t="s">
        <v>6032</v>
      </c>
      <c r="C1378" t="s">
        <v>2614</v>
      </c>
      <c r="D1378" t="s">
        <v>6033</v>
      </c>
    </row>
    <row r="1379" spans="2:4">
      <c r="B1379" t="s">
        <v>6035</v>
      </c>
      <c r="C1379" t="s">
        <v>2614</v>
      </c>
      <c r="D1379" t="s">
        <v>6036</v>
      </c>
    </row>
    <row r="1380" spans="2:4">
      <c r="B1380" t="s">
        <v>6038</v>
      </c>
      <c r="C1380" t="s">
        <v>2614</v>
      </c>
      <c r="D1380" t="s">
        <v>6039</v>
      </c>
    </row>
    <row r="1381" spans="2:4">
      <c r="B1381" t="s">
        <v>6041</v>
      </c>
      <c r="C1381" t="s">
        <v>2614</v>
      </c>
      <c r="D1381" t="s">
        <v>6042</v>
      </c>
    </row>
    <row r="1382" spans="2:4">
      <c r="B1382" t="s">
        <v>6044</v>
      </c>
      <c r="C1382" t="s">
        <v>2614</v>
      </c>
      <c r="D1382" t="s">
        <v>6045</v>
      </c>
    </row>
    <row r="1383" spans="2:4">
      <c r="B1383" t="s">
        <v>6047</v>
      </c>
      <c r="C1383" t="s">
        <v>2614</v>
      </c>
      <c r="D1383" t="s">
        <v>6048</v>
      </c>
    </row>
    <row r="1384" spans="2:4">
      <c r="B1384" t="s">
        <v>6050</v>
      </c>
      <c r="C1384" t="s">
        <v>2614</v>
      </c>
      <c r="D1384" t="s">
        <v>6051</v>
      </c>
    </row>
    <row r="1385" spans="2:4">
      <c r="B1385" t="s">
        <v>6053</v>
      </c>
      <c r="C1385" t="s">
        <v>2614</v>
      </c>
      <c r="D1385" t="s">
        <v>6054</v>
      </c>
    </row>
    <row r="1386" spans="2:4">
      <c r="B1386" t="s">
        <v>6056</v>
      </c>
      <c r="C1386" t="s">
        <v>2614</v>
      </c>
      <c r="D1386" t="s">
        <v>6057</v>
      </c>
    </row>
    <row r="1387" spans="2:4">
      <c r="B1387" t="s">
        <v>6059</v>
      </c>
      <c r="C1387" t="s">
        <v>2614</v>
      </c>
      <c r="D1387" t="s">
        <v>6060</v>
      </c>
    </row>
    <row r="1388" spans="2:4">
      <c r="B1388" t="s">
        <v>6062</v>
      </c>
      <c r="C1388" t="s">
        <v>2614</v>
      </c>
      <c r="D1388" t="s">
        <v>6063</v>
      </c>
    </row>
    <row r="1389" spans="2:4">
      <c r="B1389" t="s">
        <v>6065</v>
      </c>
      <c r="C1389" t="s">
        <v>2614</v>
      </c>
      <c r="D1389" t="s">
        <v>6066</v>
      </c>
    </row>
    <row r="1390" spans="2:4">
      <c r="B1390" t="s">
        <v>6068</v>
      </c>
      <c r="C1390" t="s">
        <v>2614</v>
      </c>
      <c r="D1390" t="s">
        <v>6069</v>
      </c>
    </row>
    <row r="1391" spans="2:4">
      <c r="B1391" t="s">
        <v>6071</v>
      </c>
      <c r="C1391" t="s">
        <v>2614</v>
      </c>
      <c r="D1391" t="s">
        <v>6072</v>
      </c>
    </row>
    <row r="1392" spans="2:4">
      <c r="B1392" t="s">
        <v>6074</v>
      </c>
      <c r="C1392" t="s">
        <v>2614</v>
      </c>
      <c r="D1392" t="s">
        <v>6075</v>
      </c>
    </row>
    <row r="1393" spans="2:4">
      <c r="B1393" t="s">
        <v>6077</v>
      </c>
      <c r="C1393" t="s">
        <v>2614</v>
      </c>
      <c r="D1393" t="s">
        <v>6078</v>
      </c>
    </row>
    <row r="1394" spans="2:4">
      <c r="B1394" t="s">
        <v>6080</v>
      </c>
      <c r="C1394" t="s">
        <v>2614</v>
      </c>
      <c r="D1394" t="s">
        <v>6081</v>
      </c>
    </row>
    <row r="1395" spans="2:4">
      <c r="B1395" t="s">
        <v>6083</v>
      </c>
      <c r="C1395" t="s">
        <v>2614</v>
      </c>
      <c r="D1395" t="s">
        <v>6084</v>
      </c>
    </row>
    <row r="1396" spans="2:4">
      <c r="B1396" t="s">
        <v>6086</v>
      </c>
      <c r="C1396" t="s">
        <v>2614</v>
      </c>
      <c r="D1396" t="s">
        <v>6087</v>
      </c>
    </row>
    <row r="1397" spans="2:4">
      <c r="B1397" t="s">
        <v>6089</v>
      </c>
      <c r="C1397" t="s">
        <v>2614</v>
      </c>
      <c r="D1397" t="s">
        <v>6090</v>
      </c>
    </row>
    <row r="1398" spans="2:4">
      <c r="B1398" t="s">
        <v>6092</v>
      </c>
      <c r="C1398" t="s">
        <v>2614</v>
      </c>
      <c r="D1398" t="s">
        <v>6093</v>
      </c>
    </row>
    <row r="1399" spans="2:4">
      <c r="B1399" t="s">
        <v>6095</v>
      </c>
      <c r="C1399" t="s">
        <v>2614</v>
      </c>
      <c r="D1399" t="s">
        <v>6096</v>
      </c>
    </row>
    <row r="1400" spans="2:4">
      <c r="B1400" t="s">
        <v>6098</v>
      </c>
      <c r="C1400" t="s">
        <v>2614</v>
      </c>
      <c r="D1400" t="s">
        <v>6099</v>
      </c>
    </row>
    <row r="1401" spans="2:4">
      <c r="B1401" t="s">
        <v>6101</v>
      </c>
      <c r="C1401" t="s">
        <v>2614</v>
      </c>
      <c r="D1401" t="s">
        <v>6102</v>
      </c>
    </row>
    <row r="1402" spans="2:4">
      <c r="B1402" t="s">
        <v>6104</v>
      </c>
      <c r="C1402" t="s">
        <v>2614</v>
      </c>
      <c r="D1402" t="s">
        <v>6105</v>
      </c>
    </row>
    <row r="1403" spans="2:4">
      <c r="B1403" t="s">
        <v>6107</v>
      </c>
      <c r="C1403" t="s">
        <v>2614</v>
      </c>
      <c r="D1403" t="s">
        <v>6108</v>
      </c>
    </row>
    <row r="1404" spans="2:4">
      <c r="B1404" t="s">
        <v>6110</v>
      </c>
      <c r="C1404" t="s">
        <v>2614</v>
      </c>
      <c r="D1404" t="s">
        <v>6111</v>
      </c>
    </row>
    <row r="1405" spans="2:4">
      <c r="B1405" t="s">
        <v>6113</v>
      </c>
      <c r="C1405" t="s">
        <v>2614</v>
      </c>
      <c r="D1405" t="s">
        <v>6114</v>
      </c>
    </row>
    <row r="1406" spans="2:4">
      <c r="B1406" t="s">
        <v>6116</v>
      </c>
      <c r="C1406" t="s">
        <v>2614</v>
      </c>
      <c r="D1406" t="s">
        <v>6117</v>
      </c>
    </row>
    <row r="1407" spans="2:4">
      <c r="B1407" t="s">
        <v>6119</v>
      </c>
      <c r="C1407" t="s">
        <v>2614</v>
      </c>
      <c r="D1407" t="s">
        <v>6120</v>
      </c>
    </row>
    <row r="1408" spans="2:4">
      <c r="B1408" t="s">
        <v>6122</v>
      </c>
      <c r="C1408" t="s">
        <v>2614</v>
      </c>
      <c r="D1408" t="s">
        <v>6123</v>
      </c>
    </row>
    <row r="1409" spans="1:4">
      <c r="B1409" t="s">
        <v>6125</v>
      </c>
      <c r="C1409" t="s">
        <v>2614</v>
      </c>
      <c r="D1409" t="s">
        <v>6126</v>
      </c>
    </row>
    <row r="1410" spans="1:4">
      <c r="B1410" t="s">
        <v>6128</v>
      </c>
      <c r="C1410" t="s">
        <v>2614</v>
      </c>
      <c r="D1410" t="s">
        <v>6129</v>
      </c>
    </row>
    <row r="1411" spans="1:4">
      <c r="B1411" t="s">
        <v>6131</v>
      </c>
      <c r="C1411" t="s">
        <v>2614</v>
      </c>
      <c r="D1411" t="s">
        <v>6132</v>
      </c>
    </row>
    <row r="1412" spans="1:4">
      <c r="B1412" t="s">
        <v>6134</v>
      </c>
      <c r="C1412" t="s">
        <v>2614</v>
      </c>
      <c r="D1412" t="s">
        <v>6135</v>
      </c>
    </row>
    <row r="1413" spans="1:4">
      <c r="B1413" t="s">
        <v>6137</v>
      </c>
      <c r="C1413" t="s">
        <v>2614</v>
      </c>
      <c r="D1413" t="s">
        <v>6138</v>
      </c>
    </row>
    <row r="1414" spans="1:4">
      <c r="B1414" t="s">
        <v>6140</v>
      </c>
      <c r="C1414" t="s">
        <v>2614</v>
      </c>
      <c r="D1414" t="s">
        <v>6141</v>
      </c>
    </row>
    <row r="1415" spans="1:4">
      <c r="A1415" t="s">
        <v>6142</v>
      </c>
      <c r="B1415" t="s">
        <v>6143</v>
      </c>
      <c r="C1415" t="s">
        <v>2614</v>
      </c>
      <c r="D1415" t="s">
        <v>6144</v>
      </c>
    </row>
    <row r="1416" spans="1:4">
      <c r="A1416" t="s">
        <v>6145</v>
      </c>
      <c r="B1416" t="s">
        <v>6146</v>
      </c>
      <c r="C1416" t="s">
        <v>2614</v>
      </c>
      <c r="D1416" t="s">
        <v>6147</v>
      </c>
    </row>
    <row r="1417" spans="1:4">
      <c r="B1417" t="s">
        <v>6149</v>
      </c>
      <c r="C1417" t="s">
        <v>2614</v>
      </c>
      <c r="D1417" t="s">
        <v>6150</v>
      </c>
    </row>
    <row r="1418" spans="1:4">
      <c r="B1418" t="s">
        <v>6152</v>
      </c>
      <c r="C1418" t="s">
        <v>2614</v>
      </c>
      <c r="D1418" t="s">
        <v>6153</v>
      </c>
    </row>
    <row r="1419" spans="1:4">
      <c r="B1419" t="s">
        <v>6155</v>
      </c>
      <c r="C1419" t="s">
        <v>2614</v>
      </c>
      <c r="D1419" t="s">
        <v>6156</v>
      </c>
    </row>
    <row r="1420" spans="1:4">
      <c r="A1420" t="s">
        <v>6157</v>
      </c>
      <c r="B1420" t="s">
        <v>6158</v>
      </c>
      <c r="C1420" t="s">
        <v>2614</v>
      </c>
      <c r="D1420" t="s">
        <v>6159</v>
      </c>
    </row>
    <row r="1421" spans="1:4">
      <c r="A1421" t="s">
        <v>6160</v>
      </c>
      <c r="B1421" t="s">
        <v>6161</v>
      </c>
      <c r="C1421" t="s">
        <v>2614</v>
      </c>
      <c r="D1421" t="s">
        <v>6162</v>
      </c>
    </row>
    <row r="1422" spans="1:4">
      <c r="B1422" t="s">
        <v>6164</v>
      </c>
      <c r="C1422" t="s">
        <v>2614</v>
      </c>
      <c r="D1422" t="s">
        <v>6165</v>
      </c>
    </row>
    <row r="1423" spans="1:4">
      <c r="B1423" t="s">
        <v>6167</v>
      </c>
      <c r="C1423" t="s">
        <v>2614</v>
      </c>
      <c r="D1423" t="s">
        <v>6168</v>
      </c>
    </row>
    <row r="1424" spans="1:4">
      <c r="B1424" t="s">
        <v>6170</v>
      </c>
      <c r="C1424" t="s">
        <v>2614</v>
      </c>
      <c r="D1424" t="s">
        <v>6171</v>
      </c>
    </row>
    <row r="1425" spans="2:4">
      <c r="B1425" t="s">
        <v>6173</v>
      </c>
      <c r="C1425" t="s">
        <v>2614</v>
      </c>
      <c r="D1425" t="s">
        <v>6174</v>
      </c>
    </row>
    <row r="1426" spans="2:4">
      <c r="B1426" t="s">
        <v>6176</v>
      </c>
      <c r="C1426" t="s">
        <v>2614</v>
      </c>
      <c r="D1426" t="s">
        <v>6177</v>
      </c>
    </row>
    <row r="1427" spans="2:4">
      <c r="B1427" t="s">
        <v>6179</v>
      </c>
      <c r="C1427" t="s">
        <v>2614</v>
      </c>
      <c r="D1427" t="s">
        <v>6180</v>
      </c>
    </row>
    <row r="1428" spans="2:4">
      <c r="B1428" t="s">
        <v>6182</v>
      </c>
      <c r="C1428" t="s">
        <v>2614</v>
      </c>
      <c r="D1428" t="s">
        <v>6183</v>
      </c>
    </row>
    <row r="1429" spans="2:4">
      <c r="B1429" t="s">
        <v>6185</v>
      </c>
      <c r="C1429" t="s">
        <v>2614</v>
      </c>
      <c r="D1429" t="s">
        <v>6186</v>
      </c>
    </row>
    <row r="1430" spans="2:4">
      <c r="B1430" t="s">
        <v>6188</v>
      </c>
      <c r="C1430" t="s">
        <v>2614</v>
      </c>
      <c r="D1430" t="s">
        <v>6189</v>
      </c>
    </row>
    <row r="1431" spans="2:4">
      <c r="B1431" t="s">
        <v>6191</v>
      </c>
      <c r="C1431" t="s">
        <v>2614</v>
      </c>
      <c r="D1431" t="s">
        <v>6192</v>
      </c>
    </row>
    <row r="1432" spans="2:4">
      <c r="B1432" t="s">
        <v>6194</v>
      </c>
      <c r="C1432" t="s">
        <v>2614</v>
      </c>
      <c r="D1432" t="s">
        <v>6195</v>
      </c>
    </row>
    <row r="1433" spans="2:4">
      <c r="B1433" t="s">
        <v>6197</v>
      </c>
      <c r="C1433" t="s">
        <v>2614</v>
      </c>
      <c r="D1433" t="s">
        <v>6198</v>
      </c>
    </row>
    <row r="1434" spans="2:4">
      <c r="B1434" t="s">
        <v>6200</v>
      </c>
      <c r="C1434" t="s">
        <v>2614</v>
      </c>
      <c r="D1434" t="s">
        <v>6201</v>
      </c>
    </row>
    <row r="1435" spans="2:4">
      <c r="B1435" t="s">
        <v>6203</v>
      </c>
      <c r="C1435" t="s">
        <v>2614</v>
      </c>
      <c r="D1435" t="s">
        <v>6204</v>
      </c>
    </row>
    <row r="1436" spans="2:4">
      <c r="B1436" t="s">
        <v>6206</v>
      </c>
      <c r="C1436" t="s">
        <v>2614</v>
      </c>
      <c r="D1436" t="s">
        <v>6207</v>
      </c>
    </row>
    <row r="1437" spans="2:4">
      <c r="B1437" t="s">
        <v>6209</v>
      </c>
      <c r="C1437" t="s">
        <v>2614</v>
      </c>
      <c r="D1437" t="s">
        <v>6210</v>
      </c>
    </row>
    <row r="1438" spans="2:4">
      <c r="B1438" t="s">
        <v>6212</v>
      </c>
      <c r="C1438" t="s">
        <v>2614</v>
      </c>
      <c r="D1438" t="s">
        <v>6213</v>
      </c>
    </row>
    <row r="1439" spans="2:4">
      <c r="B1439" t="s">
        <v>6215</v>
      </c>
      <c r="C1439" t="s">
        <v>2614</v>
      </c>
      <c r="D1439" t="s">
        <v>6216</v>
      </c>
    </row>
    <row r="1440" spans="2:4">
      <c r="B1440" t="s">
        <v>6218</v>
      </c>
      <c r="C1440" t="s">
        <v>2614</v>
      </c>
      <c r="D1440" t="s">
        <v>6219</v>
      </c>
    </row>
    <row r="1441" spans="2:4">
      <c r="B1441" t="s">
        <v>6221</v>
      </c>
      <c r="C1441" t="s">
        <v>2614</v>
      </c>
      <c r="D1441" t="s">
        <v>6222</v>
      </c>
    </row>
    <row r="1442" spans="2:4">
      <c r="B1442" t="s">
        <v>6224</v>
      </c>
      <c r="C1442" t="s">
        <v>2614</v>
      </c>
      <c r="D1442" t="s">
        <v>6225</v>
      </c>
    </row>
    <row r="1443" spans="2:4">
      <c r="B1443" t="s">
        <v>6227</v>
      </c>
      <c r="C1443" t="s">
        <v>2614</v>
      </c>
      <c r="D1443" t="s">
        <v>6228</v>
      </c>
    </row>
    <row r="1444" spans="2:4">
      <c r="B1444" t="s">
        <v>6230</v>
      </c>
      <c r="C1444" t="s">
        <v>2614</v>
      </c>
      <c r="D1444" t="s">
        <v>6231</v>
      </c>
    </row>
    <row r="1445" spans="2:4">
      <c r="B1445" t="s">
        <v>6233</v>
      </c>
      <c r="C1445" t="s">
        <v>2614</v>
      </c>
      <c r="D1445" t="s">
        <v>6234</v>
      </c>
    </row>
    <row r="1446" spans="2:4">
      <c r="B1446" t="s">
        <v>6236</v>
      </c>
      <c r="C1446" t="s">
        <v>2614</v>
      </c>
      <c r="D1446" t="s">
        <v>6237</v>
      </c>
    </row>
    <row r="1447" spans="2:4">
      <c r="B1447" t="s">
        <v>6239</v>
      </c>
      <c r="C1447" t="s">
        <v>2614</v>
      </c>
      <c r="D1447" t="s">
        <v>6240</v>
      </c>
    </row>
    <row r="1448" spans="2:4">
      <c r="B1448" t="s">
        <v>6242</v>
      </c>
      <c r="C1448" t="s">
        <v>2614</v>
      </c>
      <c r="D1448" t="s">
        <v>6243</v>
      </c>
    </row>
    <row r="1449" spans="2:4">
      <c r="B1449" t="s">
        <v>6245</v>
      </c>
      <c r="C1449" t="s">
        <v>2614</v>
      </c>
      <c r="D1449" t="s">
        <v>6246</v>
      </c>
    </row>
    <row r="1450" spans="2:4">
      <c r="B1450" t="s">
        <v>6248</v>
      </c>
      <c r="C1450" t="s">
        <v>2614</v>
      </c>
      <c r="D1450" t="s">
        <v>6249</v>
      </c>
    </row>
    <row r="1451" spans="2:4">
      <c r="B1451" t="s">
        <v>6251</v>
      </c>
      <c r="C1451" t="s">
        <v>2614</v>
      </c>
      <c r="D1451" t="s">
        <v>6252</v>
      </c>
    </row>
    <row r="1452" spans="2:4">
      <c r="B1452" t="s">
        <v>6254</v>
      </c>
      <c r="C1452" t="s">
        <v>2614</v>
      </c>
      <c r="D1452" t="s">
        <v>6255</v>
      </c>
    </row>
    <row r="1453" spans="2:4">
      <c r="B1453" t="s">
        <v>6257</v>
      </c>
      <c r="C1453" t="s">
        <v>2614</v>
      </c>
      <c r="D1453" t="s">
        <v>6258</v>
      </c>
    </row>
    <row r="1454" spans="2:4">
      <c r="B1454" t="s">
        <v>6260</v>
      </c>
      <c r="C1454" t="s">
        <v>2614</v>
      </c>
      <c r="D1454" t="s">
        <v>6261</v>
      </c>
    </row>
    <row r="1455" spans="2:4">
      <c r="B1455" t="s">
        <v>6263</v>
      </c>
      <c r="C1455" t="s">
        <v>2614</v>
      </c>
      <c r="D1455" t="s">
        <v>6264</v>
      </c>
    </row>
    <row r="1456" spans="2:4">
      <c r="B1456" t="s">
        <v>6266</v>
      </c>
      <c r="C1456" t="s">
        <v>2614</v>
      </c>
      <c r="D1456" t="s">
        <v>6267</v>
      </c>
    </row>
    <row r="1457" spans="1:4">
      <c r="B1457" t="s">
        <v>6269</v>
      </c>
      <c r="C1457" t="s">
        <v>2614</v>
      </c>
      <c r="D1457" t="s">
        <v>6270</v>
      </c>
    </row>
    <row r="1458" spans="1:4">
      <c r="B1458" t="s">
        <v>6272</v>
      </c>
      <c r="C1458" t="s">
        <v>2614</v>
      </c>
      <c r="D1458" t="s">
        <v>6273</v>
      </c>
    </row>
    <row r="1459" spans="1:4">
      <c r="B1459" t="s">
        <v>6275</v>
      </c>
      <c r="C1459" t="s">
        <v>2614</v>
      </c>
      <c r="D1459" t="s">
        <v>6276</v>
      </c>
    </row>
    <row r="1460" spans="1:4">
      <c r="B1460" t="s">
        <v>6278</v>
      </c>
      <c r="C1460" t="s">
        <v>2614</v>
      </c>
      <c r="D1460" t="s">
        <v>6279</v>
      </c>
    </row>
    <row r="1461" spans="1:4">
      <c r="B1461" t="s">
        <v>6281</v>
      </c>
      <c r="C1461" t="s">
        <v>2614</v>
      </c>
      <c r="D1461" t="s">
        <v>6282</v>
      </c>
    </row>
    <row r="1462" spans="1:4">
      <c r="A1462" t="s">
        <v>6283</v>
      </c>
      <c r="B1462" t="s">
        <v>6284</v>
      </c>
      <c r="C1462" t="s">
        <v>2614</v>
      </c>
      <c r="D1462" t="s">
        <v>6285</v>
      </c>
    </row>
    <row r="1463" spans="1:4">
      <c r="A1463" t="s">
        <v>6286</v>
      </c>
      <c r="B1463" t="s">
        <v>6287</v>
      </c>
      <c r="C1463" t="s">
        <v>2614</v>
      </c>
      <c r="D1463" t="s">
        <v>6288</v>
      </c>
    </row>
    <row r="1464" spans="1:4">
      <c r="A1464" t="s">
        <v>6289</v>
      </c>
      <c r="B1464" t="s">
        <v>6290</v>
      </c>
      <c r="C1464" t="s">
        <v>2614</v>
      </c>
      <c r="D1464" t="s">
        <v>6291</v>
      </c>
    </row>
    <row r="1465" spans="1:4">
      <c r="A1465" t="s">
        <v>6292</v>
      </c>
      <c r="B1465" t="s">
        <v>6293</v>
      </c>
      <c r="C1465" t="s">
        <v>2614</v>
      </c>
      <c r="D1465" t="s">
        <v>6294</v>
      </c>
    </row>
    <row r="1466" spans="1:4">
      <c r="A1466" t="s">
        <v>6295</v>
      </c>
      <c r="B1466" t="s">
        <v>6296</v>
      </c>
      <c r="C1466" t="s">
        <v>2614</v>
      </c>
      <c r="D1466" t="s">
        <v>6297</v>
      </c>
    </row>
    <row r="1467" spans="1:4">
      <c r="A1467" t="s">
        <v>6298</v>
      </c>
      <c r="B1467" t="s">
        <v>6299</v>
      </c>
      <c r="C1467" t="s">
        <v>2614</v>
      </c>
      <c r="D1467" t="s">
        <v>6300</v>
      </c>
    </row>
    <row r="1468" spans="1:4">
      <c r="A1468" t="s">
        <v>6301</v>
      </c>
      <c r="B1468" t="s">
        <v>6302</v>
      </c>
      <c r="C1468" t="s">
        <v>2614</v>
      </c>
      <c r="D1468" t="s">
        <v>6303</v>
      </c>
    </row>
    <row r="1469" spans="1:4">
      <c r="A1469" t="s">
        <v>6304</v>
      </c>
      <c r="B1469" t="s">
        <v>6305</v>
      </c>
      <c r="C1469" t="s">
        <v>2614</v>
      </c>
      <c r="D1469" t="s">
        <v>6306</v>
      </c>
    </row>
    <row r="1470" spans="1:4">
      <c r="A1470" t="e">
        <f>QE-_SI2-8</f>
        <v>#NAME?</v>
      </c>
      <c r="B1470" t="s">
        <v>6307</v>
      </c>
      <c r="C1470" t="s">
        <v>2614</v>
      </c>
      <c r="D1470" t="s">
        <v>6308</v>
      </c>
    </row>
    <row r="1471" spans="1:4">
      <c r="A1471" t="s">
        <v>6309</v>
      </c>
      <c r="B1471" t="s">
        <v>6310</v>
      </c>
      <c r="C1471" t="s">
        <v>2614</v>
      </c>
      <c r="D1471" t="s">
        <v>206</v>
      </c>
    </row>
    <row r="1472" spans="1:4">
      <c r="A1472" t="s">
        <v>6311</v>
      </c>
      <c r="B1472" t="s">
        <v>6312</v>
      </c>
      <c r="C1472" t="s">
        <v>2614</v>
      </c>
      <c r="D1472" t="s">
        <v>206</v>
      </c>
    </row>
    <row r="1473" spans="1:4">
      <c r="A1473" t="s">
        <v>6313</v>
      </c>
      <c r="B1473" t="s">
        <v>6314</v>
      </c>
      <c r="C1473" t="s">
        <v>2614</v>
      </c>
      <c r="D1473" t="s">
        <v>206</v>
      </c>
    </row>
    <row r="1474" spans="1:4">
      <c r="A1474" t="s">
        <v>6315</v>
      </c>
      <c r="B1474" t="s">
        <v>6316</v>
      </c>
      <c r="C1474" t="s">
        <v>2614</v>
      </c>
      <c r="D1474" t="s">
        <v>206</v>
      </c>
    </row>
    <row r="1475" spans="1:4">
      <c r="A1475" t="s">
        <v>6317</v>
      </c>
      <c r="B1475" t="s">
        <v>6318</v>
      </c>
      <c r="C1475" t="s">
        <v>2614</v>
      </c>
      <c r="D1475" t="s">
        <v>206</v>
      </c>
    </row>
    <row r="1476" spans="1:4">
      <c r="A1476" t="s">
        <v>6319</v>
      </c>
      <c r="B1476" t="s">
        <v>6320</v>
      </c>
      <c r="C1476" t="s">
        <v>2614</v>
      </c>
      <c r="D1476" t="s">
        <v>206</v>
      </c>
    </row>
    <row r="1477" spans="1:4">
      <c r="A1477" t="s">
        <v>6321</v>
      </c>
      <c r="B1477" t="s">
        <v>6322</v>
      </c>
      <c r="C1477" t="s">
        <v>2614</v>
      </c>
      <c r="D1477" t="s">
        <v>6323</v>
      </c>
    </row>
    <row r="1478" spans="1:4">
      <c r="A1478" t="s">
        <v>6324</v>
      </c>
      <c r="B1478" t="s">
        <v>6325</v>
      </c>
      <c r="C1478" t="s">
        <v>2614</v>
      </c>
      <c r="D1478" t="s">
        <v>6326</v>
      </c>
    </row>
    <row r="1479" spans="1:4">
      <c r="A1479" t="s">
        <v>6327</v>
      </c>
      <c r="B1479" t="s">
        <v>6328</v>
      </c>
      <c r="C1479" t="s">
        <v>2614</v>
      </c>
      <c r="D1479" t="s">
        <v>6329</v>
      </c>
    </row>
    <row r="1480" spans="1:4">
      <c r="A1480" t="s">
        <v>6330</v>
      </c>
      <c r="B1480" t="s">
        <v>6331</v>
      </c>
      <c r="C1480" t="s">
        <v>2614</v>
      </c>
      <c r="D1480" t="s">
        <v>6332</v>
      </c>
    </row>
    <row r="1481" spans="1:4">
      <c r="A1481" t="s">
        <v>6333</v>
      </c>
      <c r="B1481" t="s">
        <v>6334</v>
      </c>
      <c r="C1481" t="s">
        <v>2614</v>
      </c>
      <c r="D1481" t="s">
        <v>206</v>
      </c>
    </row>
    <row r="1482" spans="1:4">
      <c r="A1482" t="s">
        <v>6335</v>
      </c>
      <c r="B1482" t="s">
        <v>6336</v>
      </c>
      <c r="C1482" t="s">
        <v>2614</v>
      </c>
      <c r="D1482" t="s">
        <v>206</v>
      </c>
    </row>
    <row r="1483" spans="1:4">
      <c r="A1483" t="s">
        <v>6337</v>
      </c>
      <c r="B1483" t="s">
        <v>6338</v>
      </c>
      <c r="C1483" t="s">
        <v>2614</v>
      </c>
      <c r="D1483" t="s">
        <v>206</v>
      </c>
    </row>
    <row r="1484" spans="1:4">
      <c r="A1484" t="s">
        <v>6339</v>
      </c>
      <c r="B1484" t="s">
        <v>6340</v>
      </c>
      <c r="C1484" t="s">
        <v>2614</v>
      </c>
      <c r="D1484" t="s">
        <v>206</v>
      </c>
    </row>
    <row r="1485" spans="1:4">
      <c r="A1485" t="s">
        <v>6341</v>
      </c>
      <c r="B1485" t="s">
        <v>6342</v>
      </c>
      <c r="C1485" t="s">
        <v>2614</v>
      </c>
      <c r="D1485" t="s">
        <v>206</v>
      </c>
    </row>
    <row r="1486" spans="1:4">
      <c r="A1486" t="s">
        <v>6343</v>
      </c>
      <c r="B1486" t="s">
        <v>6344</v>
      </c>
      <c r="C1486" t="s">
        <v>2614</v>
      </c>
      <c r="D1486" t="s">
        <v>206</v>
      </c>
    </row>
    <row r="1487" spans="1:4">
      <c r="B1487" t="s">
        <v>6345</v>
      </c>
      <c r="C1487" t="s">
        <v>2614</v>
      </c>
    </row>
    <row r="1488" spans="1:4">
      <c r="B1488" t="s">
        <v>6346</v>
      </c>
      <c r="C1488" t="s">
        <v>2614</v>
      </c>
    </row>
    <row r="1489" spans="2:4">
      <c r="B1489" t="s">
        <v>6347</v>
      </c>
      <c r="C1489" t="s">
        <v>2614</v>
      </c>
    </row>
    <row r="1490" spans="2:4">
      <c r="B1490" t="s">
        <v>6349</v>
      </c>
      <c r="C1490" t="s">
        <v>2614</v>
      </c>
      <c r="D1490" t="s">
        <v>206</v>
      </c>
    </row>
    <row r="1491" spans="2:4">
      <c r="B1491" t="s">
        <v>6351</v>
      </c>
      <c r="C1491" t="s">
        <v>2614</v>
      </c>
      <c r="D1491" t="s">
        <v>6352</v>
      </c>
    </row>
    <row r="1492" spans="2:4">
      <c r="B1492" t="s">
        <v>6354</v>
      </c>
      <c r="C1492" t="s">
        <v>2614</v>
      </c>
      <c r="D1492" t="s">
        <v>6355</v>
      </c>
    </row>
    <row r="1493" spans="2:4">
      <c r="B1493" t="s">
        <v>6357</v>
      </c>
      <c r="C1493" t="s">
        <v>2614</v>
      </c>
      <c r="D1493" t="s">
        <v>6358</v>
      </c>
    </row>
    <row r="1494" spans="2:4">
      <c r="B1494" t="s">
        <v>6360</v>
      </c>
      <c r="C1494" t="s">
        <v>2614</v>
      </c>
      <c r="D1494" t="s">
        <v>6361</v>
      </c>
    </row>
    <row r="1495" spans="2:4">
      <c r="B1495" t="s">
        <v>6363</v>
      </c>
      <c r="C1495" t="s">
        <v>2614</v>
      </c>
      <c r="D1495" t="s">
        <v>6364</v>
      </c>
    </row>
    <row r="1496" spans="2:4">
      <c r="B1496" t="s">
        <v>6366</v>
      </c>
      <c r="C1496" t="s">
        <v>2614</v>
      </c>
      <c r="D1496" t="s">
        <v>206</v>
      </c>
    </row>
    <row r="1497" spans="2:4">
      <c r="B1497" t="s">
        <v>6368</v>
      </c>
      <c r="C1497" t="s">
        <v>2614</v>
      </c>
      <c r="D1497" t="s">
        <v>6369</v>
      </c>
    </row>
    <row r="1498" spans="2:4">
      <c r="B1498" t="s">
        <v>6371</v>
      </c>
      <c r="C1498" t="s">
        <v>2614</v>
      </c>
      <c r="D1498" t="s">
        <v>206</v>
      </c>
    </row>
    <row r="1499" spans="2:4">
      <c r="B1499" t="s">
        <v>6373</v>
      </c>
      <c r="C1499" t="s">
        <v>2614</v>
      </c>
      <c r="D1499" t="s">
        <v>206</v>
      </c>
    </row>
    <row r="1500" spans="2:4">
      <c r="B1500" t="s">
        <v>6375</v>
      </c>
      <c r="C1500" t="s">
        <v>2614</v>
      </c>
      <c r="D1500" t="s">
        <v>6376</v>
      </c>
    </row>
    <row r="1501" spans="2:4">
      <c r="B1501" t="s">
        <v>6378</v>
      </c>
      <c r="C1501" t="s">
        <v>2614</v>
      </c>
      <c r="D1501" t="s">
        <v>6379</v>
      </c>
    </row>
    <row r="1502" spans="2:4">
      <c r="B1502" t="s">
        <v>6381</v>
      </c>
      <c r="C1502" t="s">
        <v>2614</v>
      </c>
      <c r="D1502" t="s">
        <v>6382</v>
      </c>
    </row>
    <row r="1503" spans="2:4">
      <c r="B1503" t="s">
        <v>6384</v>
      </c>
      <c r="C1503" t="s">
        <v>2614</v>
      </c>
      <c r="D1503" t="s">
        <v>6385</v>
      </c>
    </row>
    <row r="1504" spans="2:4">
      <c r="B1504" t="s">
        <v>6387</v>
      </c>
      <c r="C1504" t="s">
        <v>2614</v>
      </c>
      <c r="D1504" t="s">
        <v>6388</v>
      </c>
    </row>
    <row r="1505" spans="1:4">
      <c r="B1505" t="s">
        <v>6390</v>
      </c>
      <c r="C1505" t="s">
        <v>2614</v>
      </c>
      <c r="D1505" t="s">
        <v>6391</v>
      </c>
    </row>
    <row r="1506" spans="1:4">
      <c r="B1506" t="s">
        <v>6393</v>
      </c>
      <c r="C1506" t="s">
        <v>2614</v>
      </c>
      <c r="D1506" t="s">
        <v>6394</v>
      </c>
    </row>
    <row r="1507" spans="1:4">
      <c r="B1507" t="s">
        <v>6396</v>
      </c>
      <c r="C1507" t="s">
        <v>2614</v>
      </c>
      <c r="D1507" t="s">
        <v>6397</v>
      </c>
    </row>
    <row r="1508" spans="1:4">
      <c r="B1508" t="s">
        <v>6399</v>
      </c>
      <c r="C1508" t="s">
        <v>2614</v>
      </c>
      <c r="D1508" t="s">
        <v>6400</v>
      </c>
    </row>
    <row r="1509" spans="1:4">
      <c r="B1509" t="s">
        <v>6402</v>
      </c>
      <c r="C1509" t="s">
        <v>2614</v>
      </c>
      <c r="D1509" t="s">
        <v>6403</v>
      </c>
    </row>
    <row r="1510" spans="1:4">
      <c r="B1510" t="s">
        <v>6405</v>
      </c>
      <c r="C1510" t="s">
        <v>2614</v>
      </c>
      <c r="D1510" t="s">
        <v>6406</v>
      </c>
    </row>
    <row r="1511" spans="1:4">
      <c r="B1511" t="s">
        <v>6408</v>
      </c>
      <c r="C1511" t="s">
        <v>2614</v>
      </c>
      <c r="D1511" t="s">
        <v>6409</v>
      </c>
    </row>
    <row r="1512" spans="1:4">
      <c r="B1512" t="s">
        <v>6411</v>
      </c>
      <c r="C1512" t="s">
        <v>2614</v>
      </c>
      <c r="D1512" t="s">
        <v>6412</v>
      </c>
    </row>
    <row r="1513" spans="1:4">
      <c r="A1513" t="s">
        <v>6413</v>
      </c>
      <c r="B1513" t="s">
        <v>6414</v>
      </c>
      <c r="C1513" t="s">
        <v>2614</v>
      </c>
      <c r="D1513" t="s">
        <v>6415</v>
      </c>
    </row>
    <row r="1514" spans="1:4">
      <c r="A1514" t="s">
        <v>6416</v>
      </c>
      <c r="B1514" t="s">
        <v>6417</v>
      </c>
      <c r="C1514" t="s">
        <v>2614</v>
      </c>
      <c r="D1514" t="s">
        <v>6418</v>
      </c>
    </row>
    <row r="1515" spans="1:4">
      <c r="A1515" t="s">
        <v>6419</v>
      </c>
      <c r="B1515" t="s">
        <v>6420</v>
      </c>
      <c r="C1515" t="s">
        <v>2614</v>
      </c>
      <c r="D1515" t="s">
        <v>6421</v>
      </c>
    </row>
    <row r="1516" spans="1:4">
      <c r="A1516" t="s">
        <v>6422</v>
      </c>
      <c r="B1516" t="s">
        <v>6423</v>
      </c>
      <c r="C1516" t="s">
        <v>2614</v>
      </c>
      <c r="D1516" t="s">
        <v>6424</v>
      </c>
    </row>
    <row r="1517" spans="1:4">
      <c r="A1517" t="s">
        <v>6425</v>
      </c>
      <c r="B1517" t="s">
        <v>6426</v>
      </c>
      <c r="C1517" t="s">
        <v>2614</v>
      </c>
      <c r="D1517" t="s">
        <v>6427</v>
      </c>
    </row>
    <row r="1518" spans="1:4">
      <c r="A1518" t="s">
        <v>6428</v>
      </c>
      <c r="B1518" t="s">
        <v>6429</v>
      </c>
      <c r="C1518" t="s">
        <v>2614</v>
      </c>
      <c r="D1518" t="s">
        <v>6430</v>
      </c>
    </row>
    <row r="1519" spans="1:4">
      <c r="A1519" t="s">
        <v>6431</v>
      </c>
      <c r="B1519" t="s">
        <v>6432</v>
      </c>
      <c r="C1519" t="s">
        <v>2614</v>
      </c>
      <c r="D1519" t="s">
        <v>6433</v>
      </c>
    </row>
    <row r="1520" spans="1:4">
      <c r="A1520" t="s">
        <v>6434</v>
      </c>
      <c r="B1520" t="s">
        <v>6435</v>
      </c>
      <c r="C1520" t="s">
        <v>2614</v>
      </c>
      <c r="D1520" t="s">
        <v>6436</v>
      </c>
    </row>
    <row r="1521" spans="1:4">
      <c r="A1521" t="s">
        <v>6437</v>
      </c>
      <c r="B1521" t="s">
        <v>6438</v>
      </c>
      <c r="C1521" t="s">
        <v>2614</v>
      </c>
      <c r="D1521" t="s">
        <v>6439</v>
      </c>
    </row>
    <row r="1522" spans="1:4">
      <c r="A1522" t="s">
        <v>6440</v>
      </c>
      <c r="B1522" t="s">
        <v>6441</v>
      </c>
      <c r="C1522" t="s">
        <v>2614</v>
      </c>
      <c r="D1522" t="s">
        <v>206</v>
      </c>
    </row>
    <row r="1523" spans="1:4">
      <c r="A1523" t="s">
        <v>6442</v>
      </c>
      <c r="B1523" t="s">
        <v>6443</v>
      </c>
      <c r="C1523" t="s">
        <v>2614</v>
      </c>
      <c r="D1523" t="s">
        <v>6444</v>
      </c>
    </row>
    <row r="1524" spans="1:4">
      <c r="A1524" t="s">
        <v>6445</v>
      </c>
      <c r="B1524" t="s">
        <v>6446</v>
      </c>
      <c r="C1524" t="s">
        <v>2614</v>
      </c>
      <c r="D1524" t="s">
        <v>6447</v>
      </c>
    </row>
    <row r="1525" spans="1:4">
      <c r="A1525" t="s">
        <v>6448</v>
      </c>
      <c r="B1525" t="s">
        <v>6449</v>
      </c>
      <c r="C1525" t="s">
        <v>2614</v>
      </c>
      <c r="D1525" t="s">
        <v>206</v>
      </c>
    </row>
    <row r="1526" spans="1:4">
      <c r="A1526" t="s">
        <v>6450</v>
      </c>
      <c r="B1526" t="s">
        <v>6451</v>
      </c>
      <c r="C1526" t="s">
        <v>2614</v>
      </c>
      <c r="D1526" t="s">
        <v>206</v>
      </c>
    </row>
    <row r="1527" spans="1:4">
      <c r="A1527" t="s">
        <v>6452</v>
      </c>
      <c r="B1527" t="s">
        <v>6453</v>
      </c>
      <c r="C1527" t="s">
        <v>2614</v>
      </c>
      <c r="D1527" t="s">
        <v>6454</v>
      </c>
    </row>
    <row r="1528" spans="1:4">
      <c r="A1528" t="s">
        <v>6455</v>
      </c>
      <c r="B1528" t="s">
        <v>6456</v>
      </c>
      <c r="C1528" t="s">
        <v>2614</v>
      </c>
      <c r="D1528" t="s">
        <v>206</v>
      </c>
    </row>
    <row r="1529" spans="1:4">
      <c r="A1529" t="s">
        <v>6457</v>
      </c>
      <c r="B1529" t="s">
        <v>6458</v>
      </c>
      <c r="C1529" t="s">
        <v>2614</v>
      </c>
      <c r="D1529" t="s">
        <v>6459</v>
      </c>
    </row>
    <row r="1530" spans="1:4">
      <c r="A1530" t="s">
        <v>6460</v>
      </c>
      <c r="B1530" t="s">
        <v>6461</v>
      </c>
      <c r="C1530" t="s">
        <v>2614</v>
      </c>
      <c r="D1530" t="s">
        <v>206</v>
      </c>
    </row>
    <row r="1531" spans="1:4">
      <c r="A1531" t="s">
        <v>6462</v>
      </c>
      <c r="B1531" t="s">
        <v>6463</v>
      </c>
      <c r="C1531" t="s">
        <v>2614</v>
      </c>
      <c r="D1531" t="s">
        <v>6464</v>
      </c>
    </row>
    <row r="1532" spans="1:4">
      <c r="A1532" t="s">
        <v>6465</v>
      </c>
      <c r="B1532" t="s">
        <v>6466</v>
      </c>
      <c r="C1532" t="s">
        <v>2614</v>
      </c>
      <c r="D1532" t="s">
        <v>206</v>
      </c>
    </row>
    <row r="1533" spans="1:4">
      <c r="A1533" t="s">
        <v>6467</v>
      </c>
      <c r="B1533" t="s">
        <v>6468</v>
      </c>
      <c r="C1533" t="s">
        <v>2614</v>
      </c>
      <c r="D1533" t="s">
        <v>6469</v>
      </c>
    </row>
    <row r="1534" spans="1:4">
      <c r="A1534" t="s">
        <v>6470</v>
      </c>
      <c r="B1534" t="s">
        <v>6471</v>
      </c>
      <c r="C1534" t="s">
        <v>2614</v>
      </c>
      <c r="D1534" t="s">
        <v>206</v>
      </c>
    </row>
    <row r="1535" spans="1:4">
      <c r="A1535" t="s">
        <v>6472</v>
      </c>
      <c r="B1535" t="s">
        <v>6473</v>
      </c>
      <c r="C1535" t="s">
        <v>2614</v>
      </c>
      <c r="D1535" t="s">
        <v>6474</v>
      </c>
    </row>
    <row r="1536" spans="1:4">
      <c r="A1536" t="s">
        <v>6475</v>
      </c>
      <c r="B1536" t="s">
        <v>6476</v>
      </c>
      <c r="C1536" t="s">
        <v>2614</v>
      </c>
      <c r="D1536" t="s">
        <v>6477</v>
      </c>
    </row>
    <row r="1537" spans="1:4">
      <c r="B1537" t="s">
        <v>6479</v>
      </c>
      <c r="C1537" t="s">
        <v>2614</v>
      </c>
      <c r="D1537" t="s">
        <v>6480</v>
      </c>
    </row>
    <row r="1538" spans="1:4">
      <c r="B1538" t="s">
        <v>6482</v>
      </c>
      <c r="C1538" t="s">
        <v>2614</v>
      </c>
      <c r="D1538" t="s">
        <v>6483</v>
      </c>
    </row>
    <row r="1539" spans="1:4">
      <c r="B1539" t="s">
        <v>6485</v>
      </c>
      <c r="C1539" t="s">
        <v>2614</v>
      </c>
      <c r="D1539" t="s">
        <v>6486</v>
      </c>
    </row>
    <row r="1540" spans="1:4">
      <c r="B1540" t="s">
        <v>6488</v>
      </c>
      <c r="C1540" t="s">
        <v>2614</v>
      </c>
      <c r="D1540" t="s">
        <v>6489</v>
      </c>
    </row>
    <row r="1541" spans="1:4">
      <c r="B1541" t="s">
        <v>6491</v>
      </c>
      <c r="C1541" t="s">
        <v>2614</v>
      </c>
      <c r="D1541" t="s">
        <v>6492</v>
      </c>
    </row>
    <row r="1542" spans="1:4">
      <c r="B1542" t="s">
        <v>6494</v>
      </c>
      <c r="C1542" t="s">
        <v>2614</v>
      </c>
      <c r="D1542" t="s">
        <v>6495</v>
      </c>
    </row>
    <row r="1543" spans="1:4">
      <c r="B1543" t="s">
        <v>6497</v>
      </c>
      <c r="C1543" t="s">
        <v>2614</v>
      </c>
      <c r="D1543" t="s">
        <v>6498</v>
      </c>
    </row>
    <row r="1544" spans="1:4">
      <c r="B1544" t="s">
        <v>6500</v>
      </c>
      <c r="C1544" t="s">
        <v>2614</v>
      </c>
      <c r="D1544" t="s">
        <v>6501</v>
      </c>
    </row>
    <row r="1545" spans="1:4">
      <c r="B1545" t="s">
        <v>6503</v>
      </c>
      <c r="C1545" t="s">
        <v>2614</v>
      </c>
      <c r="D1545" t="s">
        <v>6504</v>
      </c>
    </row>
    <row r="1546" spans="1:4">
      <c r="B1546" t="s">
        <v>6506</v>
      </c>
      <c r="C1546" t="s">
        <v>2614</v>
      </c>
      <c r="D1546" t="s">
        <v>6507</v>
      </c>
    </row>
    <row r="1547" spans="1:4">
      <c r="B1547" t="s">
        <v>6509</v>
      </c>
      <c r="C1547" t="s">
        <v>2614</v>
      </c>
      <c r="D1547" t="s">
        <v>6510</v>
      </c>
    </row>
    <row r="1548" spans="1:4">
      <c r="B1548" t="s">
        <v>6512</v>
      </c>
      <c r="C1548" t="s">
        <v>2614</v>
      </c>
      <c r="D1548" t="s">
        <v>6513</v>
      </c>
    </row>
    <row r="1549" spans="1:4">
      <c r="B1549" t="s">
        <v>6515</v>
      </c>
      <c r="C1549" t="s">
        <v>2614</v>
      </c>
      <c r="D1549" t="s">
        <v>6516</v>
      </c>
    </row>
    <row r="1550" spans="1:4">
      <c r="A1550" t="s">
        <v>6517</v>
      </c>
      <c r="B1550" t="s">
        <v>6518</v>
      </c>
      <c r="C1550" t="s">
        <v>2614</v>
      </c>
      <c r="D1550" t="s">
        <v>206</v>
      </c>
    </row>
    <row r="1551" spans="1:4">
      <c r="B1551" t="s">
        <v>6520</v>
      </c>
      <c r="C1551" t="s">
        <v>2614</v>
      </c>
      <c r="D1551" t="s">
        <v>6521</v>
      </c>
    </row>
    <row r="1552" spans="1:4">
      <c r="B1552" t="s">
        <v>6523</v>
      </c>
      <c r="C1552" t="s">
        <v>2614</v>
      </c>
      <c r="D1552" t="s">
        <v>6524</v>
      </c>
    </row>
    <row r="1553" spans="1:4">
      <c r="B1553" t="s">
        <v>6526</v>
      </c>
      <c r="C1553" t="s">
        <v>2614</v>
      </c>
      <c r="D1553" t="s">
        <v>6527</v>
      </c>
    </row>
    <row r="1554" spans="1:4">
      <c r="B1554" t="s">
        <v>6529</v>
      </c>
      <c r="C1554" t="s">
        <v>2614</v>
      </c>
      <c r="D1554" t="s">
        <v>6530</v>
      </c>
    </row>
    <row r="1555" spans="1:4">
      <c r="B1555" t="s">
        <v>6532</v>
      </c>
      <c r="C1555" t="s">
        <v>2614</v>
      </c>
      <c r="D1555" t="s">
        <v>6533</v>
      </c>
    </row>
    <row r="1556" spans="1:4">
      <c r="B1556" t="s">
        <v>6535</v>
      </c>
      <c r="C1556" t="s">
        <v>2614</v>
      </c>
      <c r="D1556" t="s">
        <v>6536</v>
      </c>
    </row>
    <row r="1557" spans="1:4">
      <c r="B1557" t="s">
        <v>6538</v>
      </c>
      <c r="C1557" t="s">
        <v>2614</v>
      </c>
      <c r="D1557" t="s">
        <v>6539</v>
      </c>
    </row>
    <row r="1558" spans="1:4">
      <c r="B1558" t="s">
        <v>6541</v>
      </c>
      <c r="C1558" t="s">
        <v>2614</v>
      </c>
      <c r="D1558" t="s">
        <v>6542</v>
      </c>
    </row>
    <row r="1559" spans="1:4">
      <c r="A1559" t="e">
        <f>_PL3-_EPL3-1</f>
        <v>#NAME?</v>
      </c>
      <c r="B1559" t="s">
        <v>6543</v>
      </c>
      <c r="C1559" t="s">
        <v>2614</v>
      </c>
      <c r="D1559" t="s">
        <v>6544</v>
      </c>
    </row>
    <row r="1560" spans="1:4">
      <c r="A1560" t="e">
        <f>_PL3-_EPL3-2</f>
        <v>#NAME?</v>
      </c>
      <c r="B1560" t="s">
        <v>6545</v>
      </c>
      <c r="C1560" t="s">
        <v>2614</v>
      </c>
      <c r="D1560" t="s">
        <v>6546</v>
      </c>
    </row>
    <row r="1561" spans="1:4">
      <c r="A1561" t="e">
        <f>_PL3-_EPL3-3</f>
        <v>#NAME?</v>
      </c>
      <c r="B1561" t="s">
        <v>6547</v>
      </c>
      <c r="C1561" t="s">
        <v>2614</v>
      </c>
      <c r="D1561" t="s">
        <v>6548</v>
      </c>
    </row>
    <row r="1562" spans="1:4">
      <c r="A1562" t="e">
        <f>_PL3-_EPL3-4</f>
        <v>#NAME?</v>
      </c>
      <c r="B1562" t="s">
        <v>6549</v>
      </c>
      <c r="C1562" t="s">
        <v>2614</v>
      </c>
      <c r="D1562" t="s">
        <v>6550</v>
      </c>
    </row>
    <row r="1563" spans="1:4">
      <c r="A1563" t="s">
        <v>6551</v>
      </c>
      <c r="B1563" t="s">
        <v>6552</v>
      </c>
      <c r="C1563" t="s">
        <v>2614</v>
      </c>
      <c r="D1563" t="s">
        <v>6553</v>
      </c>
    </row>
    <row r="1564" spans="1:4">
      <c r="A1564" t="s">
        <v>6554</v>
      </c>
      <c r="B1564" t="s">
        <v>6555</v>
      </c>
      <c r="C1564" t="s">
        <v>2614</v>
      </c>
      <c r="D1564" t="s">
        <v>6556</v>
      </c>
    </row>
    <row r="1565" spans="1:4">
      <c r="A1565" t="s">
        <v>6557</v>
      </c>
      <c r="B1565" t="s">
        <v>6558</v>
      </c>
      <c r="C1565" t="s">
        <v>2614</v>
      </c>
      <c r="D1565" t="s">
        <v>6559</v>
      </c>
    </row>
    <row r="1566" spans="1:4">
      <c r="A1566" t="s">
        <v>6560</v>
      </c>
      <c r="B1566" t="s">
        <v>6561</v>
      </c>
      <c r="C1566" t="s">
        <v>2614</v>
      </c>
      <c r="D1566" t="s">
        <v>6562</v>
      </c>
    </row>
    <row r="1567" spans="1:4">
      <c r="B1567" t="s">
        <v>6564</v>
      </c>
      <c r="C1567" t="s">
        <v>2614</v>
      </c>
      <c r="D1567" t="s">
        <v>6565</v>
      </c>
    </row>
    <row r="1568" spans="1:4">
      <c r="B1568" t="s">
        <v>6567</v>
      </c>
      <c r="C1568" t="s">
        <v>2614</v>
      </c>
      <c r="D1568" t="s">
        <v>6568</v>
      </c>
    </row>
    <row r="1569" spans="1:4">
      <c r="A1569" t="s">
        <v>6569</v>
      </c>
      <c r="B1569" t="s">
        <v>6570</v>
      </c>
      <c r="C1569" t="s">
        <v>2614</v>
      </c>
      <c r="D1569" t="s">
        <v>206</v>
      </c>
    </row>
    <row r="1570" spans="1:4">
      <c r="A1570" t="s">
        <v>6571</v>
      </c>
      <c r="B1570" t="s">
        <v>6572</v>
      </c>
      <c r="C1570" t="s">
        <v>2614</v>
      </c>
      <c r="D1570" t="s">
        <v>206</v>
      </c>
    </row>
    <row r="1571" spans="1:4">
      <c r="A1571" t="s">
        <v>6573</v>
      </c>
      <c r="B1571" t="s">
        <v>6574</v>
      </c>
      <c r="C1571" t="s">
        <v>2614</v>
      </c>
      <c r="D1571" t="s">
        <v>6575</v>
      </c>
    </row>
    <row r="1572" spans="1:4">
      <c r="A1572" t="s">
        <v>6576</v>
      </c>
      <c r="B1572" t="s">
        <v>6577</v>
      </c>
      <c r="C1572" t="s">
        <v>2614</v>
      </c>
      <c r="D1572" t="s">
        <v>6578</v>
      </c>
    </row>
    <row r="1573" spans="1:4">
      <c r="A1573" t="e">
        <f>_PL3-EPL3.1</f>
        <v>#NAME?</v>
      </c>
      <c r="B1573" t="s">
        <v>6579</v>
      </c>
      <c r="C1573" t="s">
        <v>2614</v>
      </c>
      <c r="D1573" t="s">
        <v>6580</v>
      </c>
    </row>
    <row r="1574" spans="1:4">
      <c r="A1574" t="s">
        <v>6581</v>
      </c>
      <c r="B1574" t="s">
        <v>6582</v>
      </c>
      <c r="C1574" t="s">
        <v>2614</v>
      </c>
      <c r="D1574" t="s">
        <v>206</v>
      </c>
    </row>
    <row r="1575" spans="1:4">
      <c r="A1575" t="s">
        <v>6583</v>
      </c>
      <c r="B1575" t="s">
        <v>6584</v>
      </c>
      <c r="C1575" t="s">
        <v>2614</v>
      </c>
      <c r="D1575" t="s">
        <v>6585</v>
      </c>
    </row>
    <row r="1576" spans="1:4">
      <c r="A1576" t="s">
        <v>6586</v>
      </c>
      <c r="B1576" t="s">
        <v>6587</v>
      </c>
      <c r="C1576" t="s">
        <v>2614</v>
      </c>
      <c r="D1576" t="s">
        <v>6588</v>
      </c>
    </row>
    <row r="1577" spans="1:4">
      <c r="A1577" t="e">
        <f>_PL3-EPL3.2</f>
        <v>#NAME?</v>
      </c>
      <c r="B1577" t="s">
        <v>6589</v>
      </c>
      <c r="C1577" t="s">
        <v>2614</v>
      </c>
      <c r="D1577" t="s">
        <v>6590</v>
      </c>
    </row>
    <row r="1578" spans="1:4">
      <c r="A1578" t="s">
        <v>6591</v>
      </c>
      <c r="B1578" t="s">
        <v>6592</v>
      </c>
      <c r="C1578" t="s">
        <v>2614</v>
      </c>
      <c r="D1578" t="s">
        <v>206</v>
      </c>
    </row>
    <row r="1579" spans="1:4">
      <c r="B1579" t="s">
        <v>6594</v>
      </c>
      <c r="C1579" t="s">
        <v>2614</v>
      </c>
      <c r="D1579" t="s">
        <v>6595</v>
      </c>
    </row>
    <row r="1580" spans="1:4">
      <c r="B1580" t="s">
        <v>6597</v>
      </c>
      <c r="C1580" t="s">
        <v>2614</v>
      </c>
      <c r="D1580" t="s">
        <v>6598</v>
      </c>
    </row>
    <row r="1581" spans="1:4">
      <c r="B1581" t="s">
        <v>6600</v>
      </c>
      <c r="C1581" t="s">
        <v>2614</v>
      </c>
      <c r="D1581" t="s">
        <v>6601</v>
      </c>
    </row>
    <row r="1582" spans="1:4">
      <c r="B1582" t="s">
        <v>6603</v>
      </c>
      <c r="C1582" t="s">
        <v>2614</v>
      </c>
      <c r="D1582" t="s">
        <v>6604</v>
      </c>
    </row>
    <row r="1583" spans="1:4">
      <c r="B1583" t="s">
        <v>6606</v>
      </c>
      <c r="C1583" t="s">
        <v>2614</v>
      </c>
      <c r="D1583" t="s">
        <v>6607</v>
      </c>
    </row>
    <row r="1584" spans="1:4">
      <c r="B1584" t="s">
        <v>6609</v>
      </c>
      <c r="C1584" t="s">
        <v>2614</v>
      </c>
      <c r="D1584" t="s">
        <v>6610</v>
      </c>
    </row>
    <row r="1585" spans="1:4">
      <c r="B1585" t="s">
        <v>6612</v>
      </c>
      <c r="C1585" t="s">
        <v>2614</v>
      </c>
      <c r="D1585" t="s">
        <v>6613</v>
      </c>
    </row>
    <row r="1586" spans="1:4">
      <c r="A1586" t="s">
        <v>6614</v>
      </c>
      <c r="B1586" t="s">
        <v>6615</v>
      </c>
      <c r="C1586" t="s">
        <v>2614</v>
      </c>
      <c r="D1586" t="s">
        <v>206</v>
      </c>
    </row>
    <row r="1587" spans="1:4">
      <c r="B1587" t="s">
        <v>6617</v>
      </c>
      <c r="C1587" t="s">
        <v>2614</v>
      </c>
      <c r="D1587" t="s">
        <v>6618</v>
      </c>
    </row>
    <row r="1588" spans="1:4">
      <c r="B1588" t="s">
        <v>6620</v>
      </c>
      <c r="C1588" t="s">
        <v>2614</v>
      </c>
      <c r="D1588" t="s">
        <v>6621</v>
      </c>
    </row>
    <row r="1589" spans="1:4">
      <c r="B1589" t="s">
        <v>6623</v>
      </c>
      <c r="C1589" t="s">
        <v>2614</v>
      </c>
      <c r="D1589" t="s">
        <v>6624</v>
      </c>
    </row>
    <row r="1590" spans="1:4">
      <c r="B1590" t="s">
        <v>6626</v>
      </c>
      <c r="C1590" t="s">
        <v>2614</v>
      </c>
      <c r="D1590" t="s">
        <v>6627</v>
      </c>
    </row>
    <row r="1591" spans="1:4">
      <c r="B1591" t="s">
        <v>6629</v>
      </c>
      <c r="C1591" t="s">
        <v>2614</v>
      </c>
      <c r="D1591" t="s">
        <v>6630</v>
      </c>
    </row>
    <row r="1592" spans="1:4">
      <c r="A1592" t="s">
        <v>6631</v>
      </c>
      <c r="B1592" t="s">
        <v>6632</v>
      </c>
      <c r="C1592" t="s">
        <v>2614</v>
      </c>
      <c r="D1592" t="s">
        <v>206</v>
      </c>
    </row>
    <row r="1593" spans="1:4">
      <c r="B1593" t="s">
        <v>6634</v>
      </c>
      <c r="C1593" t="s">
        <v>2614</v>
      </c>
      <c r="D1593" t="s">
        <v>6635</v>
      </c>
    </row>
    <row r="1594" spans="1:4">
      <c r="B1594" t="s">
        <v>6637</v>
      </c>
      <c r="C1594" t="s">
        <v>2614</v>
      </c>
      <c r="D1594" t="s">
        <v>6638</v>
      </c>
    </row>
    <row r="1595" spans="1:4">
      <c r="B1595" t="s">
        <v>6640</v>
      </c>
      <c r="C1595" t="s">
        <v>2614</v>
      </c>
      <c r="D1595" t="s">
        <v>6641</v>
      </c>
    </row>
    <row r="1596" spans="1:4">
      <c r="B1596" t="s">
        <v>6643</v>
      </c>
      <c r="C1596" t="s">
        <v>2614</v>
      </c>
      <c r="D1596" t="s">
        <v>6644</v>
      </c>
    </row>
    <row r="1597" spans="1:4">
      <c r="B1597" t="s">
        <v>6646</v>
      </c>
      <c r="C1597" t="s">
        <v>2614</v>
      </c>
      <c r="D1597" t="s">
        <v>6647</v>
      </c>
    </row>
    <row r="1598" spans="1:4">
      <c r="A1598" t="s">
        <v>6648</v>
      </c>
      <c r="B1598" t="s">
        <v>6649</v>
      </c>
      <c r="C1598" t="s">
        <v>2614</v>
      </c>
      <c r="D1598" t="s">
        <v>6650</v>
      </c>
    </row>
    <row r="1599" spans="1:4">
      <c r="A1599" t="s">
        <v>6651</v>
      </c>
      <c r="B1599" t="s">
        <v>6652</v>
      </c>
      <c r="C1599" t="s">
        <v>2614</v>
      </c>
      <c r="D1599" t="s">
        <v>6653</v>
      </c>
    </row>
    <row r="1600" spans="1:4">
      <c r="A1600" t="s">
        <v>6654</v>
      </c>
      <c r="B1600" t="s">
        <v>6655</v>
      </c>
      <c r="C1600" t="s">
        <v>2614</v>
      </c>
      <c r="D1600" t="s">
        <v>6656</v>
      </c>
    </row>
    <row r="1601" spans="1:4">
      <c r="A1601" t="s">
        <v>6657</v>
      </c>
      <c r="B1601" t="s">
        <v>6658</v>
      </c>
      <c r="C1601" t="s">
        <v>2614</v>
      </c>
      <c r="D1601" t="s">
        <v>6659</v>
      </c>
    </row>
    <row r="1602" spans="1:4">
      <c r="A1602" t="s">
        <v>6660</v>
      </c>
      <c r="B1602" t="s">
        <v>6661</v>
      </c>
      <c r="C1602" t="s">
        <v>2614</v>
      </c>
      <c r="D1602" t="s">
        <v>6662</v>
      </c>
    </row>
    <row r="1603" spans="1:4">
      <c r="A1603" t="s">
        <v>6663</v>
      </c>
      <c r="B1603" t="s">
        <v>6664</v>
      </c>
      <c r="C1603" t="s">
        <v>2614</v>
      </c>
      <c r="D1603" t="s">
        <v>6665</v>
      </c>
    </row>
    <row r="1604" spans="1:4">
      <c r="A1604" t="s">
        <v>6666</v>
      </c>
      <c r="B1604" t="s">
        <v>6667</v>
      </c>
      <c r="C1604" t="s">
        <v>2614</v>
      </c>
      <c r="D1604" t="s">
        <v>6668</v>
      </c>
    </row>
    <row r="1605" spans="1:4">
      <c r="A1605" t="s">
        <v>6669</v>
      </c>
      <c r="B1605" t="s">
        <v>6670</v>
      </c>
      <c r="C1605" t="s">
        <v>2614</v>
      </c>
      <c r="D1605" t="s">
        <v>6671</v>
      </c>
    </row>
    <row r="1606" spans="1:4">
      <c r="A1606" t="s">
        <v>6672</v>
      </c>
      <c r="B1606" t="s">
        <v>6673</v>
      </c>
      <c r="C1606" t="s">
        <v>2614</v>
      </c>
      <c r="D1606" t="s">
        <v>6674</v>
      </c>
    </row>
    <row r="1607" spans="1:4">
      <c r="A1607" t="e">
        <f>_PL4-_EPL4-1</f>
        <v>#NAME?</v>
      </c>
      <c r="B1607" t="s">
        <v>6675</v>
      </c>
      <c r="C1607" t="s">
        <v>2614</v>
      </c>
      <c r="D1607" t="s">
        <v>6676</v>
      </c>
    </row>
    <row r="1608" spans="1:4">
      <c r="A1608" t="e">
        <f>_PL4-_EPL4-2</f>
        <v>#NAME?</v>
      </c>
      <c r="B1608" t="s">
        <v>6677</v>
      </c>
      <c r="C1608" t="s">
        <v>2614</v>
      </c>
      <c r="D1608" t="s">
        <v>6678</v>
      </c>
    </row>
    <row r="1609" spans="1:4">
      <c r="A1609" t="e">
        <f>_PL4-_EPL4-3</f>
        <v>#NAME?</v>
      </c>
      <c r="B1609" t="s">
        <v>6679</v>
      </c>
      <c r="C1609" t="s">
        <v>2614</v>
      </c>
      <c r="D1609" t="s">
        <v>6680</v>
      </c>
    </row>
    <row r="1610" spans="1:4">
      <c r="A1610" t="e">
        <f>_PL4-_EPL4-4</f>
        <v>#NAME?</v>
      </c>
      <c r="B1610" t="s">
        <v>6681</v>
      </c>
      <c r="C1610" t="s">
        <v>2614</v>
      </c>
      <c r="D1610" t="s">
        <v>6682</v>
      </c>
    </row>
    <row r="1611" spans="1:4">
      <c r="B1611" t="s">
        <v>6684</v>
      </c>
      <c r="C1611" t="s">
        <v>2614</v>
      </c>
      <c r="D1611" t="s">
        <v>6685</v>
      </c>
    </row>
    <row r="1612" spans="1:4">
      <c r="A1612" t="s">
        <v>6686</v>
      </c>
      <c r="B1612" t="s">
        <v>6687</v>
      </c>
      <c r="C1612" t="s">
        <v>2614</v>
      </c>
      <c r="D1612" t="s">
        <v>6688</v>
      </c>
    </row>
    <row r="1613" spans="1:4">
      <c r="A1613" t="s">
        <v>6689</v>
      </c>
      <c r="B1613" t="s">
        <v>6690</v>
      </c>
      <c r="C1613" t="s">
        <v>2614</v>
      </c>
      <c r="D1613" t="s">
        <v>6691</v>
      </c>
    </row>
    <row r="1614" spans="1:4">
      <c r="A1614" t="s">
        <v>6692</v>
      </c>
      <c r="B1614" t="s">
        <v>6693</v>
      </c>
      <c r="C1614" t="s">
        <v>2614</v>
      </c>
      <c r="D1614" t="s">
        <v>206</v>
      </c>
    </row>
    <row r="1615" spans="1:4">
      <c r="A1615" t="s">
        <v>6694</v>
      </c>
      <c r="B1615" t="s">
        <v>6695</v>
      </c>
      <c r="C1615" t="s">
        <v>2614</v>
      </c>
      <c r="D1615" t="s">
        <v>6696</v>
      </c>
    </row>
    <row r="1616" spans="1:4">
      <c r="A1616" t="s">
        <v>6697</v>
      </c>
      <c r="B1616" t="s">
        <v>6698</v>
      </c>
      <c r="C1616" t="s">
        <v>2614</v>
      </c>
      <c r="D1616" t="s">
        <v>6699</v>
      </c>
    </row>
    <row r="1617" spans="1:4">
      <c r="A1617" t="s">
        <v>6700</v>
      </c>
      <c r="B1617" t="s">
        <v>6701</v>
      </c>
      <c r="C1617" t="s">
        <v>2614</v>
      </c>
      <c r="D1617" t="s">
        <v>6702</v>
      </c>
    </row>
    <row r="1618" spans="1:4">
      <c r="A1618" t="s">
        <v>6703</v>
      </c>
      <c r="B1618" t="s">
        <v>6704</v>
      </c>
      <c r="C1618" t="s">
        <v>2614</v>
      </c>
      <c r="D1618" t="s">
        <v>206</v>
      </c>
    </row>
    <row r="1619" spans="1:4">
      <c r="B1619" t="s">
        <v>6706</v>
      </c>
      <c r="C1619" t="s">
        <v>2614</v>
      </c>
      <c r="D1619" t="s">
        <v>6707</v>
      </c>
    </row>
    <row r="1620" spans="1:4">
      <c r="A1620" t="s">
        <v>6708</v>
      </c>
      <c r="B1620" t="s">
        <v>6709</v>
      </c>
      <c r="C1620" t="s">
        <v>2614</v>
      </c>
      <c r="D1620" t="s">
        <v>6710</v>
      </c>
    </row>
    <row r="1621" spans="1:4">
      <c r="B1621" t="s">
        <v>6712</v>
      </c>
      <c r="C1621" t="s">
        <v>2614</v>
      </c>
      <c r="D1621" t="s">
        <v>6713</v>
      </c>
    </row>
    <row r="1622" spans="1:4">
      <c r="B1622" t="s">
        <v>6715</v>
      </c>
      <c r="C1622" t="s">
        <v>2614</v>
      </c>
      <c r="D1622" t="s">
        <v>6716</v>
      </c>
    </row>
    <row r="1623" spans="1:4">
      <c r="A1623" t="s">
        <v>6717</v>
      </c>
      <c r="B1623" t="s">
        <v>6718</v>
      </c>
      <c r="C1623" t="s">
        <v>2614</v>
      </c>
      <c r="D1623" t="s">
        <v>6719</v>
      </c>
    </row>
    <row r="1624" spans="1:4">
      <c r="B1624" t="s">
        <v>6721</v>
      </c>
      <c r="C1624" t="s">
        <v>2614</v>
      </c>
      <c r="D1624" t="s">
        <v>6722</v>
      </c>
    </row>
    <row r="1625" spans="1:4">
      <c r="B1625" t="s">
        <v>6724</v>
      </c>
      <c r="C1625" t="s">
        <v>2614</v>
      </c>
      <c r="D1625" t="s">
        <v>6725</v>
      </c>
    </row>
    <row r="1626" spans="1:4">
      <c r="B1626" t="s">
        <v>6727</v>
      </c>
      <c r="C1626" t="s">
        <v>2614</v>
      </c>
      <c r="D1626" t="s">
        <v>6728</v>
      </c>
    </row>
    <row r="1627" spans="1:4">
      <c r="B1627" t="s">
        <v>6730</v>
      </c>
      <c r="C1627" t="s">
        <v>2614</v>
      </c>
      <c r="D1627" t="s">
        <v>6731</v>
      </c>
    </row>
    <row r="1628" spans="1:4">
      <c r="B1628" t="s">
        <v>6733</v>
      </c>
      <c r="C1628" t="s">
        <v>2614</v>
      </c>
      <c r="D1628" t="s">
        <v>6734</v>
      </c>
    </row>
    <row r="1629" spans="1:4">
      <c r="B1629" t="s">
        <v>6736</v>
      </c>
      <c r="C1629" t="s">
        <v>2614</v>
      </c>
      <c r="D1629" t="s">
        <v>6737</v>
      </c>
    </row>
    <row r="1630" spans="1:4">
      <c r="B1630" t="s">
        <v>6739</v>
      </c>
      <c r="C1630" t="s">
        <v>2614</v>
      </c>
      <c r="D1630" t="s">
        <v>6740</v>
      </c>
    </row>
    <row r="1631" spans="1:4">
      <c r="B1631" t="s">
        <v>6742</v>
      </c>
      <c r="C1631" t="s">
        <v>2614</v>
      </c>
      <c r="D1631" t="s">
        <v>6743</v>
      </c>
    </row>
    <row r="1632" spans="1:4">
      <c r="A1632" t="s">
        <v>6744</v>
      </c>
      <c r="B1632" t="s">
        <v>6745</v>
      </c>
      <c r="C1632" t="s">
        <v>2614</v>
      </c>
      <c r="D1632" t="s">
        <v>6746</v>
      </c>
    </row>
    <row r="1633" spans="1:4">
      <c r="A1633" t="s">
        <v>6747</v>
      </c>
      <c r="B1633" t="s">
        <v>6748</v>
      </c>
      <c r="C1633" t="s">
        <v>2614</v>
      </c>
      <c r="D1633" t="s">
        <v>6749</v>
      </c>
    </row>
    <row r="1634" spans="1:4">
      <c r="A1634" t="s">
        <v>6750</v>
      </c>
      <c r="B1634" t="s">
        <v>6751</v>
      </c>
      <c r="C1634" t="s">
        <v>2614</v>
      </c>
      <c r="D1634" t="s">
        <v>6752</v>
      </c>
    </row>
    <row r="1635" spans="1:4">
      <c r="A1635" t="s">
        <v>6753</v>
      </c>
      <c r="B1635" t="s">
        <v>6754</v>
      </c>
      <c r="C1635" t="s">
        <v>2614</v>
      </c>
      <c r="D1635" t="s">
        <v>6755</v>
      </c>
    </row>
    <row r="1636" spans="1:4">
      <c r="A1636" t="s">
        <v>6756</v>
      </c>
      <c r="B1636" t="s">
        <v>6757</v>
      </c>
      <c r="C1636" t="s">
        <v>2614</v>
      </c>
      <c r="D1636" t="s">
        <v>6758</v>
      </c>
    </row>
    <row r="1637" spans="1:4">
      <c r="B1637" t="s">
        <v>6760</v>
      </c>
      <c r="C1637" t="s">
        <v>2614</v>
      </c>
      <c r="D1637" t="s">
        <v>6761</v>
      </c>
    </row>
    <row r="1638" spans="1:4">
      <c r="B1638" t="s">
        <v>6763</v>
      </c>
      <c r="C1638" t="s">
        <v>2614</v>
      </c>
      <c r="D1638" t="s">
        <v>6764</v>
      </c>
    </row>
    <row r="1639" spans="1:4">
      <c r="B1639" t="s">
        <v>6765</v>
      </c>
      <c r="C1639" t="s">
        <v>2614</v>
      </c>
      <c r="D1639" t="s">
        <v>6766</v>
      </c>
    </row>
    <row r="1640" spans="1:4">
      <c r="A1640" t="e">
        <f>_PL4-PL4.2</f>
        <v>#NAME?</v>
      </c>
      <c r="B1640" t="s">
        <v>6767</v>
      </c>
      <c r="C1640" t="s">
        <v>2614</v>
      </c>
      <c r="D1640" t="s">
        <v>6768</v>
      </c>
    </row>
    <row r="1641" spans="1:4">
      <c r="B1641" t="s">
        <v>6770</v>
      </c>
      <c r="C1641" t="s">
        <v>2614</v>
      </c>
      <c r="D1641" t="s">
        <v>6771</v>
      </c>
    </row>
    <row r="1642" spans="1:4">
      <c r="A1642" t="s">
        <v>6772</v>
      </c>
      <c r="B1642" t="s">
        <v>6773</v>
      </c>
      <c r="C1642" t="s">
        <v>2614</v>
      </c>
      <c r="D1642" t="s">
        <v>6774</v>
      </c>
    </row>
    <row r="1643" spans="1:4">
      <c r="B1643" t="s">
        <v>6776</v>
      </c>
      <c r="C1643" t="s">
        <v>2614</v>
      </c>
      <c r="D1643" t="s">
        <v>6777</v>
      </c>
    </row>
    <row r="1644" spans="1:4">
      <c r="A1644" t="s">
        <v>6778</v>
      </c>
      <c r="B1644" t="s">
        <v>6779</v>
      </c>
      <c r="C1644" t="s">
        <v>2614</v>
      </c>
      <c r="D1644" t="s">
        <v>206</v>
      </c>
    </row>
    <row r="1645" spans="1:4">
      <c r="B1645" t="s">
        <v>6781</v>
      </c>
      <c r="C1645" t="s">
        <v>2614</v>
      </c>
      <c r="D1645" t="s">
        <v>6782</v>
      </c>
    </row>
    <row r="1646" spans="1:4">
      <c r="B1646" t="s">
        <v>6784</v>
      </c>
      <c r="C1646" t="s">
        <v>2614</v>
      </c>
      <c r="D1646" t="s">
        <v>6785</v>
      </c>
    </row>
    <row r="1647" spans="1:4">
      <c r="B1647" t="s">
        <v>6787</v>
      </c>
      <c r="C1647" t="s">
        <v>2614</v>
      </c>
      <c r="D1647" t="s">
        <v>6788</v>
      </c>
    </row>
    <row r="1648" spans="1:4">
      <c r="B1648" t="s">
        <v>6790</v>
      </c>
      <c r="C1648" t="s">
        <v>2614</v>
      </c>
      <c r="D1648" t="s">
        <v>6791</v>
      </c>
    </row>
    <row r="1649" spans="1:4">
      <c r="A1649" t="s">
        <v>6792</v>
      </c>
      <c r="B1649" t="s">
        <v>6793</v>
      </c>
      <c r="C1649" t="s">
        <v>2614</v>
      </c>
      <c r="D1649" t="s">
        <v>6794</v>
      </c>
    </row>
    <row r="1650" spans="1:4">
      <c r="A1650" t="s">
        <v>6795</v>
      </c>
      <c r="B1650" t="s">
        <v>6796</v>
      </c>
      <c r="C1650" t="s">
        <v>2614</v>
      </c>
      <c r="D1650" t="s">
        <v>206</v>
      </c>
    </row>
    <row r="1651" spans="1:4">
      <c r="A1651" t="s">
        <v>6797</v>
      </c>
      <c r="B1651" t="s">
        <v>6798</v>
      </c>
      <c r="C1651" t="s">
        <v>2614</v>
      </c>
      <c r="D1651" t="s">
        <v>206</v>
      </c>
    </row>
    <row r="1652" spans="1:4">
      <c r="A1652" t="s">
        <v>6799</v>
      </c>
      <c r="B1652" t="s">
        <v>6800</v>
      </c>
      <c r="C1652" t="s">
        <v>2614</v>
      </c>
      <c r="D1652" t="s">
        <v>206</v>
      </c>
    </row>
    <row r="1653" spans="1:4">
      <c r="A1653" t="e">
        <f>_PL5-_EPL5-1</f>
        <v>#NAME?</v>
      </c>
      <c r="B1653" t="s">
        <v>6801</v>
      </c>
      <c r="C1653" t="s">
        <v>2614</v>
      </c>
      <c r="D1653" t="s">
        <v>6802</v>
      </c>
    </row>
    <row r="1654" spans="1:4">
      <c r="A1654" t="e">
        <f>_PL5-_EPL5-2</f>
        <v>#NAME?</v>
      </c>
      <c r="B1654" t="s">
        <v>6803</v>
      </c>
      <c r="C1654" t="s">
        <v>2614</v>
      </c>
      <c r="D1654" t="s">
        <v>6804</v>
      </c>
    </row>
    <row r="1655" spans="1:4">
      <c r="A1655" t="e">
        <f>_PL5-_EPL5-3</f>
        <v>#NAME?</v>
      </c>
      <c r="B1655" t="s">
        <v>6805</v>
      </c>
      <c r="C1655" t="s">
        <v>2614</v>
      </c>
      <c r="D1655" t="s">
        <v>6806</v>
      </c>
    </row>
    <row r="1656" spans="1:4">
      <c r="A1656" t="e">
        <f>_PL5-_EPL5-4</f>
        <v>#NAME?</v>
      </c>
      <c r="B1656" t="s">
        <v>6807</v>
      </c>
      <c r="C1656" t="s">
        <v>2614</v>
      </c>
      <c r="D1656" t="s">
        <v>6808</v>
      </c>
    </row>
    <row r="1657" spans="1:4">
      <c r="A1657" t="s">
        <v>6809</v>
      </c>
      <c r="B1657" t="s">
        <v>6810</v>
      </c>
      <c r="C1657" t="s">
        <v>2614</v>
      </c>
      <c r="D1657" t="s">
        <v>206</v>
      </c>
    </row>
    <row r="1658" spans="1:4">
      <c r="A1658" t="s">
        <v>6811</v>
      </c>
      <c r="B1658" t="s">
        <v>6812</v>
      </c>
      <c r="C1658" t="s">
        <v>2614</v>
      </c>
      <c r="D1658" t="s">
        <v>206</v>
      </c>
    </row>
    <row r="1659" spans="1:4">
      <c r="A1659" t="s">
        <v>6813</v>
      </c>
      <c r="B1659" t="s">
        <v>6814</v>
      </c>
      <c r="C1659" t="s">
        <v>2614</v>
      </c>
      <c r="D1659" t="s">
        <v>206</v>
      </c>
    </row>
    <row r="1660" spans="1:4">
      <c r="A1660" t="s">
        <v>6815</v>
      </c>
      <c r="B1660" t="s">
        <v>6816</v>
      </c>
      <c r="C1660" t="s">
        <v>2614</v>
      </c>
      <c r="D1660" t="s">
        <v>206</v>
      </c>
    </row>
    <row r="1661" spans="1:4">
      <c r="A1661" t="s">
        <v>6817</v>
      </c>
      <c r="B1661" t="s">
        <v>6818</v>
      </c>
      <c r="C1661" t="s">
        <v>2614</v>
      </c>
      <c r="D1661" t="s">
        <v>206</v>
      </c>
    </row>
    <row r="1662" spans="1:4">
      <c r="A1662" t="e">
        <f>_PL5-PL5.1</f>
        <v>#NAME?</v>
      </c>
      <c r="B1662" t="s">
        <v>6819</v>
      </c>
      <c r="C1662" t="s">
        <v>2614</v>
      </c>
      <c r="D1662" t="s">
        <v>6820</v>
      </c>
    </row>
    <row r="1663" spans="1:4">
      <c r="A1663" t="s">
        <v>6821</v>
      </c>
      <c r="B1663" t="s">
        <v>6822</v>
      </c>
      <c r="C1663" t="s">
        <v>2614</v>
      </c>
      <c r="D1663" t="s">
        <v>206</v>
      </c>
    </row>
    <row r="1664" spans="1:4">
      <c r="A1664" t="s">
        <v>6823</v>
      </c>
      <c r="B1664" t="s">
        <v>6824</v>
      </c>
      <c r="C1664" t="s">
        <v>2614</v>
      </c>
      <c r="D1664" t="s">
        <v>206</v>
      </c>
    </row>
    <row r="1665" spans="1:4">
      <c r="A1665" t="e">
        <f>_PL5-PL5.2</f>
        <v>#NAME?</v>
      </c>
      <c r="B1665" t="s">
        <v>6825</v>
      </c>
      <c r="C1665" t="s">
        <v>2614</v>
      </c>
      <c r="D1665" t="s">
        <v>6826</v>
      </c>
    </row>
    <row r="1666" spans="1:4">
      <c r="A1666" t="s">
        <v>6827</v>
      </c>
      <c r="B1666" t="s">
        <v>6828</v>
      </c>
      <c r="C1666" t="s">
        <v>2614</v>
      </c>
      <c r="D1666" t="s">
        <v>206</v>
      </c>
    </row>
    <row r="1667" spans="1:4">
      <c r="A1667" t="s">
        <v>6829</v>
      </c>
      <c r="B1667" t="s">
        <v>6830</v>
      </c>
      <c r="C1667" t="s">
        <v>2614</v>
      </c>
      <c r="D1667" t="s">
        <v>6831</v>
      </c>
    </row>
    <row r="1668" spans="1:4">
      <c r="A1668" t="s">
        <v>6832</v>
      </c>
      <c r="B1668" t="s">
        <v>6833</v>
      </c>
      <c r="C1668" t="s">
        <v>2614</v>
      </c>
      <c r="D1668" t="s">
        <v>6834</v>
      </c>
    </row>
    <row r="1669" spans="1:4">
      <c r="A1669" t="s">
        <v>6835</v>
      </c>
      <c r="B1669" t="s">
        <v>6836</v>
      </c>
      <c r="C1669" t="s">
        <v>2614</v>
      </c>
      <c r="D1669" t="s">
        <v>6837</v>
      </c>
    </row>
    <row r="1670" spans="1:4">
      <c r="A1670" t="s">
        <v>6838</v>
      </c>
      <c r="B1670" t="s">
        <v>6839</v>
      </c>
      <c r="C1670" t="s">
        <v>2614</v>
      </c>
      <c r="D1670" t="s">
        <v>206</v>
      </c>
    </row>
    <row r="1671" spans="1:4">
      <c r="A1671" t="s">
        <v>6840</v>
      </c>
      <c r="B1671" t="s">
        <v>6841</v>
      </c>
      <c r="C1671" t="s">
        <v>2614</v>
      </c>
      <c r="D1671" t="s">
        <v>6842</v>
      </c>
    </row>
    <row r="1672" spans="1:4">
      <c r="A1672" t="s">
        <v>6843</v>
      </c>
      <c r="B1672" t="s">
        <v>6844</v>
      </c>
      <c r="C1672" t="s">
        <v>2614</v>
      </c>
      <c r="D1672" t="s">
        <v>6845</v>
      </c>
    </row>
    <row r="1673" spans="1:4">
      <c r="A1673" t="s">
        <v>6846</v>
      </c>
      <c r="B1673" t="s">
        <v>6847</v>
      </c>
      <c r="C1673" t="s">
        <v>2614</v>
      </c>
      <c r="D1673" t="s">
        <v>6848</v>
      </c>
    </row>
    <row r="1674" spans="1:4">
      <c r="A1674" t="s">
        <v>6849</v>
      </c>
      <c r="B1674" t="s">
        <v>6850</v>
      </c>
      <c r="C1674" t="s">
        <v>2614</v>
      </c>
      <c r="D1674" t="s">
        <v>6851</v>
      </c>
    </row>
    <row r="1675" spans="1:4">
      <c r="B1675" t="s">
        <v>6853</v>
      </c>
      <c r="C1675" t="s">
        <v>2614</v>
      </c>
      <c r="D1675" t="s">
        <v>6854</v>
      </c>
    </row>
    <row r="1676" spans="1:4">
      <c r="B1676" t="s">
        <v>6856</v>
      </c>
      <c r="C1676" t="s">
        <v>2614</v>
      </c>
      <c r="D1676" t="s">
        <v>6857</v>
      </c>
    </row>
    <row r="1677" spans="1:4">
      <c r="B1677" t="s">
        <v>6859</v>
      </c>
      <c r="C1677" t="s">
        <v>2614</v>
      </c>
      <c r="D1677" t="s">
        <v>6860</v>
      </c>
    </row>
    <row r="1678" spans="1:4">
      <c r="B1678" t="s">
        <v>6862</v>
      </c>
      <c r="C1678" t="s">
        <v>2614</v>
      </c>
      <c r="D1678" t="s">
        <v>6863</v>
      </c>
    </row>
    <row r="1679" spans="1:4">
      <c r="A1679" t="s">
        <v>6864</v>
      </c>
      <c r="B1679" t="s">
        <v>6865</v>
      </c>
      <c r="C1679" t="s">
        <v>2614</v>
      </c>
      <c r="D1679" t="s">
        <v>206</v>
      </c>
    </row>
    <row r="1680" spans="1:4">
      <c r="A1680" t="s">
        <v>6866</v>
      </c>
      <c r="B1680" t="s">
        <v>6867</v>
      </c>
      <c r="C1680" t="s">
        <v>2614</v>
      </c>
      <c r="D1680" t="s">
        <v>206</v>
      </c>
    </row>
    <row r="1681" spans="1:4">
      <c r="A1681" t="s">
        <v>6868</v>
      </c>
      <c r="B1681" t="s">
        <v>6869</v>
      </c>
      <c r="C1681" t="s">
        <v>2614</v>
      </c>
      <c r="D1681" t="s">
        <v>206</v>
      </c>
    </row>
    <row r="1682" spans="1:4">
      <c r="B1682" t="s">
        <v>6871</v>
      </c>
      <c r="C1682" t="s">
        <v>2614</v>
      </c>
      <c r="D1682" t="s">
        <v>6872</v>
      </c>
    </row>
    <row r="1683" spans="1:4">
      <c r="B1683" t="s">
        <v>6874</v>
      </c>
      <c r="C1683" t="s">
        <v>2614</v>
      </c>
      <c r="D1683" t="s">
        <v>6875</v>
      </c>
    </row>
    <row r="1684" spans="1:4">
      <c r="B1684" t="s">
        <v>6877</v>
      </c>
      <c r="C1684" t="s">
        <v>2614</v>
      </c>
      <c r="D1684" t="s">
        <v>6878</v>
      </c>
    </row>
    <row r="1685" spans="1:4">
      <c r="B1685" t="s">
        <v>6880</v>
      </c>
      <c r="C1685" t="s">
        <v>2614</v>
      </c>
      <c r="D1685" t="s">
        <v>6881</v>
      </c>
    </row>
    <row r="1686" spans="1:4">
      <c r="B1686" t="s">
        <v>6883</v>
      </c>
      <c r="C1686" t="s">
        <v>2614</v>
      </c>
      <c r="D1686" t="s">
        <v>6884</v>
      </c>
    </row>
    <row r="1687" spans="1:4">
      <c r="B1687" t="s">
        <v>6886</v>
      </c>
      <c r="C1687" t="s">
        <v>2614</v>
      </c>
      <c r="D1687" t="s">
        <v>6887</v>
      </c>
    </row>
    <row r="1688" spans="1:4">
      <c r="A1688" t="s">
        <v>6888</v>
      </c>
      <c r="B1688" t="s">
        <v>6889</v>
      </c>
      <c r="C1688" t="s">
        <v>2614</v>
      </c>
      <c r="D1688" t="s">
        <v>6890</v>
      </c>
    </row>
    <row r="1689" spans="1:4">
      <c r="A1689" t="s">
        <v>6891</v>
      </c>
      <c r="B1689" t="s">
        <v>6892</v>
      </c>
      <c r="C1689" t="s">
        <v>2614</v>
      </c>
      <c r="D1689" t="s">
        <v>6893</v>
      </c>
    </row>
    <row r="1690" spans="1:4">
      <c r="A1690" t="s">
        <v>6894</v>
      </c>
      <c r="B1690" t="s">
        <v>6895</v>
      </c>
      <c r="C1690" t="s">
        <v>2614</v>
      </c>
      <c r="D1690" t="s">
        <v>6896</v>
      </c>
    </row>
    <row r="1691" spans="1:4">
      <c r="B1691" t="s">
        <v>6898</v>
      </c>
      <c r="C1691" t="s">
        <v>2614</v>
      </c>
      <c r="D1691" t="s">
        <v>6899</v>
      </c>
    </row>
    <row r="1692" spans="1:4">
      <c r="B1692" t="s">
        <v>6901</v>
      </c>
      <c r="C1692" t="s">
        <v>2614</v>
      </c>
      <c r="D1692" t="s">
        <v>6902</v>
      </c>
    </row>
    <row r="1693" spans="1:4">
      <c r="B1693" t="s">
        <v>6904</v>
      </c>
      <c r="C1693" t="s">
        <v>2614</v>
      </c>
      <c r="D1693" t="s">
        <v>6905</v>
      </c>
    </row>
    <row r="1694" spans="1:4">
      <c r="B1694" t="s">
        <v>6907</v>
      </c>
      <c r="C1694" t="s">
        <v>2614</v>
      </c>
      <c r="D1694" t="s">
        <v>6908</v>
      </c>
    </row>
    <row r="1695" spans="1:4">
      <c r="B1695" t="s">
        <v>6910</v>
      </c>
      <c r="C1695" t="s">
        <v>2614</v>
      </c>
      <c r="D1695" t="s">
        <v>6911</v>
      </c>
    </row>
    <row r="1696" spans="1:4">
      <c r="B1696" t="s">
        <v>6913</v>
      </c>
      <c r="C1696" t="s">
        <v>2614</v>
      </c>
      <c r="D1696" t="s">
        <v>6914</v>
      </c>
    </row>
    <row r="1697" spans="1:4">
      <c r="A1697" t="s">
        <v>6915</v>
      </c>
      <c r="B1697" t="s">
        <v>6916</v>
      </c>
      <c r="C1697" t="s">
        <v>2614</v>
      </c>
      <c r="D1697" t="s">
        <v>6917</v>
      </c>
    </row>
    <row r="1698" spans="1:4">
      <c r="B1698" t="s">
        <v>6919</v>
      </c>
      <c r="C1698" t="s">
        <v>2614</v>
      </c>
      <c r="D1698" t="s">
        <v>6920</v>
      </c>
    </row>
    <row r="1699" spans="1:4">
      <c r="A1699" t="s">
        <v>6921</v>
      </c>
      <c r="B1699" t="s">
        <v>6922</v>
      </c>
      <c r="C1699" t="s">
        <v>2614</v>
      </c>
      <c r="D1699" t="s">
        <v>6923</v>
      </c>
    </row>
    <row r="1700" spans="1:4">
      <c r="A1700" t="s">
        <v>6924</v>
      </c>
      <c r="B1700" t="s">
        <v>6925</v>
      </c>
      <c r="C1700" t="s">
        <v>2614</v>
      </c>
      <c r="D1700" t="s">
        <v>6926</v>
      </c>
    </row>
    <row r="1701" spans="1:4">
      <c r="A1701" t="s">
        <v>6927</v>
      </c>
      <c r="B1701" t="s">
        <v>6928</v>
      </c>
      <c r="C1701" t="s">
        <v>2614</v>
      </c>
      <c r="D1701" t="s">
        <v>6929</v>
      </c>
    </row>
    <row r="1702" spans="1:4">
      <c r="A1702" t="s">
        <v>6930</v>
      </c>
      <c r="B1702" t="s">
        <v>6931</v>
      </c>
      <c r="C1702" t="s">
        <v>2614</v>
      </c>
      <c r="D1702" t="s">
        <v>206</v>
      </c>
    </row>
    <row r="1703" spans="1:4">
      <c r="A1703" t="s">
        <v>6932</v>
      </c>
      <c r="B1703" t="s">
        <v>6933</v>
      </c>
      <c r="C1703" t="s">
        <v>2614</v>
      </c>
      <c r="D1703" t="s">
        <v>6934</v>
      </c>
    </row>
    <row r="1704" spans="1:4">
      <c r="A1704" t="s">
        <v>6935</v>
      </c>
      <c r="B1704" t="s">
        <v>6936</v>
      </c>
      <c r="C1704" t="s">
        <v>2614</v>
      </c>
      <c r="D1704" t="s">
        <v>6937</v>
      </c>
    </row>
    <row r="1705" spans="1:4">
      <c r="A1705" t="s">
        <v>6938</v>
      </c>
      <c r="B1705" t="s">
        <v>6939</v>
      </c>
      <c r="C1705" t="s">
        <v>2614</v>
      </c>
      <c r="D1705" t="s">
        <v>6940</v>
      </c>
    </row>
    <row r="1706" spans="1:4">
      <c r="A1706" t="s">
        <v>6941</v>
      </c>
      <c r="B1706" t="s">
        <v>6942</v>
      </c>
      <c r="C1706" t="s">
        <v>2614</v>
      </c>
      <c r="D1706" t="s">
        <v>6943</v>
      </c>
    </row>
    <row r="1707" spans="1:4">
      <c r="B1707" t="s">
        <v>6945</v>
      </c>
      <c r="C1707" t="s">
        <v>2614</v>
      </c>
      <c r="D1707" t="s">
        <v>6946</v>
      </c>
    </row>
    <row r="1708" spans="1:4">
      <c r="B1708" t="s">
        <v>6948</v>
      </c>
      <c r="C1708" t="s">
        <v>2614</v>
      </c>
      <c r="D1708" t="s">
        <v>6949</v>
      </c>
    </row>
    <row r="1709" spans="1:4">
      <c r="B1709" t="s">
        <v>6951</v>
      </c>
      <c r="C1709" t="s">
        <v>2614</v>
      </c>
      <c r="D1709" t="s">
        <v>6952</v>
      </c>
    </row>
    <row r="1710" spans="1:4">
      <c r="B1710" t="s">
        <v>6954</v>
      </c>
      <c r="C1710" t="s">
        <v>2614</v>
      </c>
      <c r="D1710" t="s">
        <v>6955</v>
      </c>
    </row>
    <row r="1711" spans="1:4">
      <c r="B1711" t="s">
        <v>6957</v>
      </c>
      <c r="C1711" t="s">
        <v>2614</v>
      </c>
      <c r="D1711" t="s">
        <v>6958</v>
      </c>
    </row>
    <row r="1712" spans="1:4">
      <c r="A1712" t="s">
        <v>6959</v>
      </c>
      <c r="B1712" t="s">
        <v>6960</v>
      </c>
      <c r="C1712" t="s">
        <v>2614</v>
      </c>
      <c r="D1712" t="s">
        <v>6961</v>
      </c>
    </row>
    <row r="1713" spans="1:4">
      <c r="B1713" t="s">
        <v>6963</v>
      </c>
      <c r="C1713" t="s">
        <v>2614</v>
      </c>
      <c r="D1713" t="s">
        <v>6964</v>
      </c>
    </row>
    <row r="1714" spans="1:4">
      <c r="A1714" t="s">
        <v>6965</v>
      </c>
      <c r="B1714" t="s">
        <v>6966</v>
      </c>
      <c r="C1714" t="s">
        <v>2614</v>
      </c>
      <c r="D1714" t="s">
        <v>206</v>
      </c>
    </row>
    <row r="1715" spans="1:4">
      <c r="A1715" t="s">
        <v>6967</v>
      </c>
      <c r="B1715" t="s">
        <v>6968</v>
      </c>
      <c r="C1715" t="s">
        <v>2614</v>
      </c>
      <c r="D1715" t="s">
        <v>206</v>
      </c>
    </row>
    <row r="1716" spans="1:4">
      <c r="A1716" t="s">
        <v>6969</v>
      </c>
      <c r="B1716" t="s">
        <v>6970</v>
      </c>
      <c r="C1716" t="s">
        <v>2614</v>
      </c>
      <c r="D1716" t="s">
        <v>206</v>
      </c>
    </row>
    <row r="1717" spans="1:4">
      <c r="A1717" t="s">
        <v>6971</v>
      </c>
      <c r="B1717" t="s">
        <v>6972</v>
      </c>
      <c r="C1717" t="s">
        <v>2614</v>
      </c>
      <c r="D1717" t="s">
        <v>206</v>
      </c>
    </row>
    <row r="1718" spans="1:4">
      <c r="B1718" t="s">
        <v>6974</v>
      </c>
      <c r="C1718" t="s">
        <v>2614</v>
      </c>
      <c r="D1718" t="s">
        <v>6975</v>
      </c>
    </row>
    <row r="1719" spans="1:4">
      <c r="B1719" t="s">
        <v>6977</v>
      </c>
      <c r="C1719" t="s">
        <v>2614</v>
      </c>
      <c r="D1719" t="s">
        <v>6978</v>
      </c>
    </row>
    <row r="1720" spans="1:4">
      <c r="B1720" t="s">
        <v>6980</v>
      </c>
      <c r="C1720" t="s">
        <v>2614</v>
      </c>
      <c r="D1720" t="s">
        <v>6981</v>
      </c>
    </row>
    <row r="1721" spans="1:4">
      <c r="B1721" t="s">
        <v>6983</v>
      </c>
      <c r="C1721" t="s">
        <v>2614</v>
      </c>
      <c r="D1721" t="s">
        <v>6984</v>
      </c>
    </row>
    <row r="1722" spans="1:4">
      <c r="B1722" t="s">
        <v>6986</v>
      </c>
      <c r="C1722" t="s">
        <v>2614</v>
      </c>
      <c r="D1722" t="s">
        <v>6987</v>
      </c>
    </row>
    <row r="1723" spans="1:4">
      <c r="B1723" t="s">
        <v>6989</v>
      </c>
      <c r="C1723" t="s">
        <v>2614</v>
      </c>
      <c r="D1723" t="s">
        <v>6990</v>
      </c>
    </row>
    <row r="1724" spans="1:4">
      <c r="B1724" t="s">
        <v>6992</v>
      </c>
      <c r="C1724" t="s">
        <v>2614</v>
      </c>
      <c r="D1724" t="s">
        <v>6993</v>
      </c>
    </row>
    <row r="1725" spans="1:4">
      <c r="B1725" t="s">
        <v>6995</v>
      </c>
      <c r="C1725" t="s">
        <v>2614</v>
      </c>
      <c r="D1725" t="s">
        <v>6996</v>
      </c>
    </row>
    <row r="1726" spans="1:4">
      <c r="B1726" t="s">
        <v>6998</v>
      </c>
      <c r="C1726" t="s">
        <v>2614</v>
      </c>
      <c r="D1726" t="s">
        <v>6999</v>
      </c>
    </row>
    <row r="1727" spans="1:4">
      <c r="B1727" t="s">
        <v>7001</v>
      </c>
      <c r="C1727" t="s">
        <v>2614</v>
      </c>
      <c r="D1727" t="s">
        <v>7002</v>
      </c>
    </row>
    <row r="1728" spans="1:4">
      <c r="B1728" t="s">
        <v>7004</v>
      </c>
      <c r="C1728" t="s">
        <v>2614</v>
      </c>
      <c r="D1728" t="s">
        <v>7005</v>
      </c>
    </row>
    <row r="1729" spans="1:4">
      <c r="B1729" t="s">
        <v>7007</v>
      </c>
      <c r="C1729" t="s">
        <v>2614</v>
      </c>
      <c r="D1729" t="s">
        <v>7008</v>
      </c>
    </row>
    <row r="1730" spans="1:4">
      <c r="A1730" t="s">
        <v>7009</v>
      </c>
      <c r="B1730" t="s">
        <v>7010</v>
      </c>
      <c r="C1730" t="s">
        <v>2614</v>
      </c>
      <c r="D1730" t="s">
        <v>206</v>
      </c>
    </row>
    <row r="1731" spans="1:4">
      <c r="A1731" t="s">
        <v>7011</v>
      </c>
      <c r="B1731" t="s">
        <v>7012</v>
      </c>
      <c r="C1731" t="s">
        <v>2614</v>
      </c>
      <c r="D1731" t="s">
        <v>7013</v>
      </c>
    </row>
    <row r="1732" spans="1:4">
      <c r="A1732" t="s">
        <v>7014</v>
      </c>
      <c r="B1732" t="s">
        <v>7015</v>
      </c>
      <c r="C1732" t="s">
        <v>2614</v>
      </c>
      <c r="D1732" t="s">
        <v>7016</v>
      </c>
    </row>
    <row r="1733" spans="1:4">
      <c r="A1733" t="s">
        <v>7017</v>
      </c>
      <c r="B1733" t="s">
        <v>7018</v>
      </c>
      <c r="C1733" t="s">
        <v>2614</v>
      </c>
      <c r="D1733" t="s">
        <v>7019</v>
      </c>
    </row>
    <row r="1734" spans="1:4">
      <c r="A1734" t="s">
        <v>7020</v>
      </c>
      <c r="B1734" t="s">
        <v>7021</v>
      </c>
      <c r="C1734" t="s">
        <v>2614</v>
      </c>
      <c r="D1734" t="s">
        <v>7022</v>
      </c>
    </row>
    <row r="1735" spans="1:4">
      <c r="A1735" t="s">
        <v>7023</v>
      </c>
      <c r="B1735" t="s">
        <v>7024</v>
      </c>
      <c r="C1735" t="s">
        <v>2614</v>
      </c>
      <c r="D1735" t="s">
        <v>206</v>
      </c>
    </row>
    <row r="1736" spans="1:4">
      <c r="A1736" t="s">
        <v>7025</v>
      </c>
      <c r="B1736" t="s">
        <v>7026</v>
      </c>
      <c r="C1736" t="s">
        <v>2614</v>
      </c>
      <c r="D1736" t="s">
        <v>206</v>
      </c>
    </row>
    <row r="1737" spans="1:4">
      <c r="A1737" t="s">
        <v>7027</v>
      </c>
      <c r="B1737" t="s">
        <v>7028</v>
      </c>
      <c r="C1737" t="s">
        <v>2614</v>
      </c>
      <c r="D1737" t="s">
        <v>206</v>
      </c>
    </row>
    <row r="1738" spans="1:4">
      <c r="A1738" t="s">
        <v>7029</v>
      </c>
      <c r="B1738" t="s">
        <v>7030</v>
      </c>
      <c r="C1738" t="s">
        <v>2614</v>
      </c>
      <c r="D1738" t="s">
        <v>206</v>
      </c>
    </row>
    <row r="1739" spans="1:4">
      <c r="A1739" t="s">
        <v>7031</v>
      </c>
      <c r="B1739" t="s">
        <v>7032</v>
      </c>
      <c r="C1739" t="s">
        <v>2614</v>
      </c>
      <c r="D1739" t="s">
        <v>206</v>
      </c>
    </row>
    <row r="1740" spans="1:4">
      <c r="A1740" t="s">
        <v>7033</v>
      </c>
      <c r="B1740" t="s">
        <v>7034</v>
      </c>
      <c r="C1740" t="s">
        <v>2614</v>
      </c>
      <c r="D1740" t="s">
        <v>206</v>
      </c>
    </row>
    <row r="1741" spans="1:4">
      <c r="A1741" t="s">
        <v>7035</v>
      </c>
      <c r="B1741" t="s">
        <v>7036</v>
      </c>
      <c r="C1741" t="s">
        <v>2614</v>
      </c>
      <c r="D1741" t="s">
        <v>206</v>
      </c>
    </row>
    <row r="1742" spans="1:4">
      <c r="A1742" t="s">
        <v>7037</v>
      </c>
      <c r="B1742" t="s">
        <v>7038</v>
      </c>
      <c r="C1742" t="s">
        <v>2614</v>
      </c>
      <c r="D1742" t="s">
        <v>206</v>
      </c>
    </row>
    <row r="1743" spans="1:4">
      <c r="A1743" t="s">
        <v>7039</v>
      </c>
      <c r="B1743" t="s">
        <v>7040</v>
      </c>
      <c r="C1743" t="s">
        <v>2614</v>
      </c>
      <c r="D1743" t="s">
        <v>206</v>
      </c>
    </row>
    <row r="1744" spans="1:4">
      <c r="A1744" t="s">
        <v>7041</v>
      </c>
      <c r="B1744" t="s">
        <v>7042</v>
      </c>
      <c r="C1744" t="s">
        <v>2614</v>
      </c>
      <c r="D1744" t="s">
        <v>206</v>
      </c>
    </row>
    <row r="1745" spans="1:4">
      <c r="A1745" t="s">
        <v>7043</v>
      </c>
      <c r="B1745" t="s">
        <v>7044</v>
      </c>
      <c r="C1745" t="s">
        <v>2614</v>
      </c>
      <c r="D1745" t="s">
        <v>206</v>
      </c>
    </row>
    <row r="1746" spans="1:4">
      <c r="A1746" t="s">
        <v>7045</v>
      </c>
      <c r="B1746" t="s">
        <v>7046</v>
      </c>
      <c r="C1746" t="s">
        <v>2614</v>
      </c>
      <c r="D1746" t="s">
        <v>206</v>
      </c>
    </row>
    <row r="1747" spans="1:4">
      <c r="A1747" t="s">
        <v>7047</v>
      </c>
      <c r="B1747" t="s">
        <v>7048</v>
      </c>
      <c r="C1747" t="s">
        <v>2614</v>
      </c>
      <c r="D1747" t="s">
        <v>7049</v>
      </c>
    </row>
    <row r="1748" spans="1:4">
      <c r="A1748" t="s">
        <v>7050</v>
      </c>
      <c r="B1748" t="s">
        <v>7051</v>
      </c>
      <c r="C1748" t="s">
        <v>2614</v>
      </c>
      <c r="D1748" t="s">
        <v>7052</v>
      </c>
    </row>
    <row r="1749" spans="1:4">
      <c r="A1749" t="s">
        <v>7053</v>
      </c>
      <c r="B1749" t="s">
        <v>7054</v>
      </c>
      <c r="C1749" t="s">
        <v>2614</v>
      </c>
      <c r="D1749" t="s">
        <v>206</v>
      </c>
    </row>
    <row r="1750" spans="1:4">
      <c r="A1750" t="s">
        <v>7055</v>
      </c>
      <c r="B1750" t="s">
        <v>7056</v>
      </c>
      <c r="C1750" t="s">
        <v>2614</v>
      </c>
      <c r="D1750" t="s">
        <v>7057</v>
      </c>
    </row>
    <row r="1751" spans="1:4">
      <c r="A1751" t="s">
        <v>7058</v>
      </c>
      <c r="B1751" t="s">
        <v>7059</v>
      </c>
      <c r="C1751" t="s">
        <v>2614</v>
      </c>
      <c r="D1751" t="s">
        <v>7060</v>
      </c>
    </row>
    <row r="1752" spans="1:4">
      <c r="A1752" t="s">
        <v>7061</v>
      </c>
      <c r="B1752" t="s">
        <v>7062</v>
      </c>
      <c r="C1752" t="s">
        <v>2614</v>
      </c>
      <c r="D1752" t="s">
        <v>7063</v>
      </c>
    </row>
    <row r="1753" spans="1:4">
      <c r="A1753" t="s">
        <v>7064</v>
      </c>
      <c r="B1753" t="s">
        <v>7065</v>
      </c>
      <c r="C1753" t="s">
        <v>2614</v>
      </c>
      <c r="D1753" t="s">
        <v>206</v>
      </c>
    </row>
    <row r="1754" spans="1:4">
      <c r="A1754" t="s">
        <v>7066</v>
      </c>
      <c r="B1754" t="s">
        <v>7067</v>
      </c>
      <c r="C1754" t="s">
        <v>2614</v>
      </c>
      <c r="D1754" t="s">
        <v>7068</v>
      </c>
    </row>
    <row r="1755" spans="1:4">
      <c r="A1755" t="s">
        <v>7069</v>
      </c>
      <c r="B1755" t="s">
        <v>7070</v>
      </c>
      <c r="C1755" t="s">
        <v>2614</v>
      </c>
      <c r="D1755" t="s">
        <v>7071</v>
      </c>
    </row>
    <row r="1756" spans="1:4">
      <c r="A1756" t="s">
        <v>7072</v>
      </c>
      <c r="B1756" t="s">
        <v>7073</v>
      </c>
      <c r="C1756" t="s">
        <v>2614</v>
      </c>
      <c r="D1756" t="s">
        <v>206</v>
      </c>
    </row>
    <row r="1757" spans="1:4">
      <c r="A1757" t="s">
        <v>7074</v>
      </c>
      <c r="B1757" t="s">
        <v>7075</v>
      </c>
      <c r="C1757" t="s">
        <v>2614</v>
      </c>
      <c r="D1757" t="s">
        <v>206</v>
      </c>
    </row>
    <row r="1758" spans="1:4">
      <c r="A1758" t="s">
        <v>7076</v>
      </c>
      <c r="B1758" t="s">
        <v>7077</v>
      </c>
      <c r="C1758" t="s">
        <v>2614</v>
      </c>
      <c r="D1758" t="s">
        <v>206</v>
      </c>
    </row>
    <row r="1759" spans="1:4">
      <c r="B1759" t="s">
        <v>7079</v>
      </c>
      <c r="C1759" t="s">
        <v>2614</v>
      </c>
      <c r="D1759" t="s">
        <v>7080</v>
      </c>
    </row>
    <row r="1760" spans="1:4">
      <c r="B1760" t="s">
        <v>7082</v>
      </c>
      <c r="C1760" t="s">
        <v>2614</v>
      </c>
      <c r="D1760" t="s">
        <v>7083</v>
      </c>
    </row>
    <row r="1761" spans="1:4">
      <c r="A1761" t="s">
        <v>7084</v>
      </c>
      <c r="B1761" t="s">
        <v>7085</v>
      </c>
      <c r="C1761" t="s">
        <v>2614</v>
      </c>
      <c r="D1761" t="s">
        <v>7086</v>
      </c>
    </row>
    <row r="1762" spans="1:4">
      <c r="A1762" t="s">
        <v>7087</v>
      </c>
      <c r="B1762" t="s">
        <v>7088</v>
      </c>
      <c r="C1762" t="s">
        <v>2614</v>
      </c>
      <c r="D1762" t="s">
        <v>7089</v>
      </c>
    </row>
    <row r="1763" spans="1:4">
      <c r="A1763" t="e">
        <f>_PL2-_EPL2-5</f>
        <v>#NAME?</v>
      </c>
      <c r="B1763" t="s">
        <v>7090</v>
      </c>
      <c r="C1763" t="s">
        <v>2614</v>
      </c>
      <c r="D1763" t="s">
        <v>7091</v>
      </c>
    </row>
    <row r="1764" spans="1:4">
      <c r="A1764" t="s">
        <v>7092</v>
      </c>
      <c r="B1764" t="s">
        <v>7093</v>
      </c>
      <c r="C1764" t="s">
        <v>2614</v>
      </c>
      <c r="D1764" t="s">
        <v>206</v>
      </c>
    </row>
    <row r="1765" spans="1:4">
      <c r="B1765" t="s">
        <v>7095</v>
      </c>
      <c r="C1765" t="s">
        <v>2614</v>
      </c>
      <c r="D1765" t="s">
        <v>7096</v>
      </c>
    </row>
    <row r="1766" spans="1:4">
      <c r="B1766" t="s">
        <v>7098</v>
      </c>
      <c r="C1766" t="s">
        <v>2614</v>
      </c>
      <c r="D1766" t="s">
        <v>7099</v>
      </c>
    </row>
    <row r="1767" spans="1:4">
      <c r="A1767" t="e">
        <f>_PL2-_EPL2-1</f>
        <v>#NAME?</v>
      </c>
      <c r="B1767" t="s">
        <v>7100</v>
      </c>
      <c r="C1767" t="s">
        <v>2614</v>
      </c>
      <c r="D1767" t="s">
        <v>7101</v>
      </c>
    </row>
    <row r="1768" spans="1:4">
      <c r="A1768" t="e">
        <f>_PL2-_EPL2-2</f>
        <v>#NAME?</v>
      </c>
      <c r="B1768" t="s">
        <v>7102</v>
      </c>
      <c r="C1768" t="s">
        <v>2614</v>
      </c>
      <c r="D1768" t="s">
        <v>7103</v>
      </c>
    </row>
    <row r="1769" spans="1:4">
      <c r="A1769" t="e">
        <f>_PL2-_EPL2-3</f>
        <v>#NAME?</v>
      </c>
      <c r="B1769" t="s">
        <v>7104</v>
      </c>
      <c r="C1769" t="s">
        <v>2614</v>
      </c>
      <c r="D1769" t="s">
        <v>7105</v>
      </c>
    </row>
    <row r="1770" spans="1:4">
      <c r="A1770" t="e">
        <f>_PL2-_EPL2-4</f>
        <v>#NAME?</v>
      </c>
      <c r="B1770" t="s">
        <v>7106</v>
      </c>
      <c r="C1770" t="s">
        <v>2614</v>
      </c>
      <c r="D1770" t="s">
        <v>7107</v>
      </c>
    </row>
    <row r="1771" spans="1:4">
      <c r="B1771" t="s">
        <v>7109</v>
      </c>
      <c r="C1771" t="s">
        <v>2614</v>
      </c>
      <c r="D1771" t="s">
        <v>7110</v>
      </c>
    </row>
    <row r="1772" spans="1:4">
      <c r="B1772" t="s">
        <v>7112</v>
      </c>
      <c r="C1772" t="s">
        <v>2614</v>
      </c>
      <c r="D1772" t="s">
        <v>7113</v>
      </c>
    </row>
    <row r="1773" spans="1:4">
      <c r="B1773" t="s">
        <v>7115</v>
      </c>
      <c r="C1773" t="s">
        <v>2614</v>
      </c>
      <c r="D1773" t="s">
        <v>7116</v>
      </c>
    </row>
    <row r="1774" spans="1:4">
      <c r="B1774" t="s">
        <v>7118</v>
      </c>
      <c r="C1774" t="s">
        <v>2614</v>
      </c>
      <c r="D1774" t="s">
        <v>7119</v>
      </c>
    </row>
    <row r="1775" spans="1:4">
      <c r="B1775" t="s">
        <v>7121</v>
      </c>
      <c r="C1775" t="s">
        <v>2614</v>
      </c>
      <c r="D1775" t="s">
        <v>7122</v>
      </c>
    </row>
    <row r="1776" spans="1:4">
      <c r="B1776" t="s">
        <v>7124</v>
      </c>
      <c r="C1776" t="s">
        <v>2614</v>
      </c>
      <c r="D1776" t="s">
        <v>7125</v>
      </c>
    </row>
    <row r="1777" spans="1:4">
      <c r="B1777" t="s">
        <v>7127</v>
      </c>
      <c r="C1777" t="s">
        <v>2614</v>
      </c>
      <c r="D1777" t="s">
        <v>7128</v>
      </c>
    </row>
    <row r="1778" spans="1:4">
      <c r="B1778" t="s">
        <v>7130</v>
      </c>
      <c r="C1778" t="s">
        <v>2614</v>
      </c>
      <c r="D1778" t="s">
        <v>7131</v>
      </c>
    </row>
    <row r="1779" spans="1:4">
      <c r="B1779" t="s">
        <v>7133</v>
      </c>
      <c r="C1779" t="s">
        <v>2614</v>
      </c>
      <c r="D1779" t="s">
        <v>7134</v>
      </c>
    </row>
    <row r="1780" spans="1:4">
      <c r="B1780" t="s">
        <v>7136</v>
      </c>
      <c r="C1780" t="s">
        <v>2614</v>
      </c>
      <c r="D1780" t="s">
        <v>7137</v>
      </c>
    </row>
    <row r="1781" spans="1:4">
      <c r="B1781" t="s">
        <v>7139</v>
      </c>
      <c r="C1781" t="s">
        <v>2614</v>
      </c>
      <c r="D1781" t="s">
        <v>7140</v>
      </c>
    </row>
    <row r="1782" spans="1:4">
      <c r="B1782" t="s">
        <v>7142</v>
      </c>
      <c r="C1782" t="s">
        <v>2614</v>
      </c>
      <c r="D1782" t="s">
        <v>7143</v>
      </c>
    </row>
    <row r="1783" spans="1:4">
      <c r="A1783" t="e">
        <f>_PL2-_EPL2-CH1</f>
        <v>#NAME?</v>
      </c>
      <c r="B1783" t="s">
        <v>7144</v>
      </c>
      <c r="C1783" t="s">
        <v>2614</v>
      </c>
      <c r="D1783" t="s">
        <v>7145</v>
      </c>
    </row>
    <row r="1784" spans="1:4">
      <c r="A1784" t="s">
        <v>7146</v>
      </c>
      <c r="B1784" t="s">
        <v>7147</v>
      </c>
      <c r="C1784" t="s">
        <v>2614</v>
      </c>
      <c r="D1784" t="s">
        <v>206</v>
      </c>
    </row>
    <row r="1785" spans="1:4">
      <c r="A1785" t="s">
        <v>7148</v>
      </c>
      <c r="B1785" t="s">
        <v>7149</v>
      </c>
      <c r="C1785" t="s">
        <v>2614</v>
      </c>
      <c r="D1785" t="s">
        <v>206</v>
      </c>
    </row>
    <row r="1786" spans="1:4">
      <c r="A1786" t="s">
        <v>7150</v>
      </c>
      <c r="B1786" t="s">
        <v>7151</v>
      </c>
      <c r="C1786" t="s">
        <v>2614</v>
      </c>
      <c r="D1786" t="s">
        <v>206</v>
      </c>
    </row>
    <row r="1787" spans="1:4">
      <c r="A1787" t="e">
        <f>_PL2-_EPL2-CH2</f>
        <v>#NAME?</v>
      </c>
      <c r="B1787" t="s">
        <v>7152</v>
      </c>
      <c r="C1787" t="s">
        <v>2614</v>
      </c>
      <c r="D1787" t="s">
        <v>7153</v>
      </c>
    </row>
    <row r="1788" spans="1:4">
      <c r="A1788" t="s">
        <v>7154</v>
      </c>
      <c r="B1788" t="s">
        <v>7155</v>
      </c>
      <c r="C1788" t="s">
        <v>2614</v>
      </c>
      <c r="D1788" t="s">
        <v>206</v>
      </c>
    </row>
    <row r="1789" spans="1:4">
      <c r="A1789" t="s">
        <v>7156</v>
      </c>
      <c r="B1789" t="s">
        <v>7157</v>
      </c>
      <c r="C1789" t="s">
        <v>2614</v>
      </c>
      <c r="D1789" t="s">
        <v>206</v>
      </c>
    </row>
    <row r="1790" spans="1:4">
      <c r="A1790" t="s">
        <v>7158</v>
      </c>
      <c r="B1790" t="s">
        <v>7159</v>
      </c>
      <c r="C1790" t="s">
        <v>2614</v>
      </c>
      <c r="D1790" t="s">
        <v>206</v>
      </c>
    </row>
    <row r="1791" spans="1:4">
      <c r="B1791" t="s">
        <v>7161</v>
      </c>
      <c r="C1791" t="s">
        <v>2614</v>
      </c>
      <c r="D1791" t="s">
        <v>7162</v>
      </c>
    </row>
    <row r="1792" spans="1:4">
      <c r="B1792" t="s">
        <v>7164</v>
      </c>
      <c r="C1792" t="s">
        <v>2614</v>
      </c>
      <c r="D1792" t="s">
        <v>7165</v>
      </c>
    </row>
    <row r="1793" spans="1:4">
      <c r="A1793" t="s">
        <v>7166</v>
      </c>
      <c r="B1793" t="s">
        <v>7167</v>
      </c>
      <c r="C1793" t="s">
        <v>2614</v>
      </c>
      <c r="D1793" t="s">
        <v>206</v>
      </c>
    </row>
    <row r="1794" spans="1:4">
      <c r="A1794" t="s">
        <v>7168</v>
      </c>
      <c r="B1794" t="s">
        <v>7169</v>
      </c>
      <c r="C1794" t="s">
        <v>2614</v>
      </c>
      <c r="D1794" t="s">
        <v>206</v>
      </c>
    </row>
    <row r="1795" spans="1:4">
      <c r="B1795" t="s">
        <v>7171</v>
      </c>
      <c r="C1795" t="s">
        <v>2614</v>
      </c>
      <c r="D1795" t="s">
        <v>7172</v>
      </c>
    </row>
    <row r="1796" spans="1:4">
      <c r="B1796" t="s">
        <v>7174</v>
      </c>
      <c r="C1796" t="s">
        <v>2614</v>
      </c>
      <c r="D1796" t="s">
        <v>7175</v>
      </c>
    </row>
    <row r="1797" spans="1:4">
      <c r="A1797" t="s">
        <v>7176</v>
      </c>
      <c r="B1797" t="s">
        <v>7177</v>
      </c>
      <c r="C1797" t="s">
        <v>2614</v>
      </c>
      <c r="D1797" t="s">
        <v>206</v>
      </c>
    </row>
    <row r="1798" spans="1:4">
      <c r="A1798" t="s">
        <v>7178</v>
      </c>
      <c r="B1798" t="s">
        <v>7179</v>
      </c>
      <c r="C1798" t="s">
        <v>2614</v>
      </c>
      <c r="D1798" t="s">
        <v>206</v>
      </c>
    </row>
    <row r="1799" spans="1:4">
      <c r="B1799" t="s">
        <v>7181</v>
      </c>
      <c r="C1799" t="s">
        <v>2614</v>
      </c>
      <c r="D1799" t="s">
        <v>7182</v>
      </c>
    </row>
    <row r="1800" spans="1:4">
      <c r="B1800" t="s">
        <v>7184</v>
      </c>
      <c r="C1800" t="s">
        <v>2614</v>
      </c>
      <c r="D1800" t="s">
        <v>7185</v>
      </c>
    </row>
    <row r="1801" spans="1:4">
      <c r="B1801" t="s">
        <v>7187</v>
      </c>
      <c r="C1801" t="s">
        <v>2614</v>
      </c>
      <c r="D1801" t="s">
        <v>7188</v>
      </c>
    </row>
    <row r="1802" spans="1:4">
      <c r="B1802" t="s">
        <v>7190</v>
      </c>
      <c r="C1802" t="s">
        <v>2614</v>
      </c>
      <c r="D1802" t="s">
        <v>7191</v>
      </c>
    </row>
    <row r="1803" spans="1:4">
      <c r="B1803" t="s">
        <v>7193</v>
      </c>
      <c r="C1803" t="s">
        <v>2614</v>
      </c>
      <c r="D1803" t="s">
        <v>7194</v>
      </c>
    </row>
    <row r="1804" spans="1:4">
      <c r="B1804" t="s">
        <v>7196</v>
      </c>
      <c r="C1804" t="s">
        <v>2614</v>
      </c>
      <c r="D1804" t="s">
        <v>7197</v>
      </c>
    </row>
    <row r="1805" spans="1:4">
      <c r="B1805" t="s">
        <v>7199</v>
      </c>
      <c r="C1805" t="s">
        <v>2614</v>
      </c>
      <c r="D1805" t="s">
        <v>7200</v>
      </c>
    </row>
    <row r="1806" spans="1:4">
      <c r="B1806" t="s">
        <v>7202</v>
      </c>
      <c r="C1806" t="s">
        <v>2614</v>
      </c>
      <c r="D1806" t="s">
        <v>7203</v>
      </c>
    </row>
    <row r="1807" spans="1:4">
      <c r="B1807" t="s">
        <v>7205</v>
      </c>
      <c r="C1807" t="s">
        <v>2614</v>
      </c>
      <c r="D1807" t="s">
        <v>7206</v>
      </c>
    </row>
    <row r="1808" spans="1:4">
      <c r="B1808" t="s">
        <v>7208</v>
      </c>
      <c r="C1808" t="s">
        <v>2614</v>
      </c>
      <c r="D1808" t="s">
        <v>7209</v>
      </c>
    </row>
    <row r="1809" spans="1:4">
      <c r="B1809" t="s">
        <v>7211</v>
      </c>
      <c r="C1809" t="s">
        <v>2614</v>
      </c>
      <c r="D1809" t="s">
        <v>7212</v>
      </c>
    </row>
    <row r="1810" spans="1:4">
      <c r="A1810" t="s">
        <v>7213</v>
      </c>
      <c r="B1810" t="s">
        <v>7214</v>
      </c>
      <c r="C1810" t="s">
        <v>2614</v>
      </c>
      <c r="D1810" t="s">
        <v>7215</v>
      </c>
    </row>
    <row r="1811" spans="1:4">
      <c r="A1811" t="s">
        <v>7216</v>
      </c>
      <c r="B1811" t="s">
        <v>7217</v>
      </c>
      <c r="C1811" t="s">
        <v>2614</v>
      </c>
      <c r="D1811" t="s">
        <v>7218</v>
      </c>
    </row>
    <row r="1812" spans="1:4">
      <c r="B1812" t="s">
        <v>7220</v>
      </c>
      <c r="C1812" t="s">
        <v>2614</v>
      </c>
      <c r="D1812" t="s">
        <v>7221</v>
      </c>
    </row>
    <row r="1813" spans="1:4">
      <c r="B1813" t="s">
        <v>7223</v>
      </c>
      <c r="C1813" t="s">
        <v>2614</v>
      </c>
      <c r="D1813" t="s">
        <v>7224</v>
      </c>
    </row>
    <row r="1814" spans="1:4">
      <c r="B1814" t="s">
        <v>7226</v>
      </c>
      <c r="C1814" t="s">
        <v>2614</v>
      </c>
      <c r="D1814" t="s">
        <v>7227</v>
      </c>
    </row>
    <row r="1815" spans="1:4">
      <c r="B1815" t="s">
        <v>7229</v>
      </c>
      <c r="C1815" t="s">
        <v>2614</v>
      </c>
      <c r="D1815" t="s">
        <v>7230</v>
      </c>
    </row>
    <row r="1816" spans="1:4">
      <c r="B1816" t="s">
        <v>7232</v>
      </c>
      <c r="C1816" t="s">
        <v>2614</v>
      </c>
      <c r="D1816" t="s">
        <v>7233</v>
      </c>
    </row>
    <row r="1817" spans="1:4">
      <c r="B1817" t="s">
        <v>7235</v>
      </c>
      <c r="C1817" t="s">
        <v>2614</v>
      </c>
      <c r="D1817" t="s">
        <v>7236</v>
      </c>
    </row>
    <row r="1818" spans="1:4">
      <c r="B1818" t="s">
        <v>7238</v>
      </c>
      <c r="C1818" t="s">
        <v>2614</v>
      </c>
      <c r="D1818" t="s">
        <v>7239</v>
      </c>
    </row>
    <row r="1819" spans="1:4">
      <c r="A1819" t="s">
        <v>7240</v>
      </c>
      <c r="B1819" t="s">
        <v>7241</v>
      </c>
      <c r="C1819" t="s">
        <v>2614</v>
      </c>
      <c r="D1819" t="s">
        <v>7242</v>
      </c>
    </row>
    <row r="1820" spans="1:4">
      <c r="A1820" t="s">
        <v>7243</v>
      </c>
      <c r="B1820" t="s">
        <v>7244</v>
      </c>
      <c r="C1820" t="s">
        <v>2614</v>
      </c>
      <c r="D1820" t="s">
        <v>7245</v>
      </c>
    </row>
    <row r="1821" spans="1:4">
      <c r="A1821" t="s">
        <v>7246</v>
      </c>
      <c r="B1821" t="s">
        <v>7247</v>
      </c>
      <c r="C1821" t="s">
        <v>2614</v>
      </c>
      <c r="D1821" t="s">
        <v>7248</v>
      </c>
    </row>
    <row r="1822" spans="1:4">
      <c r="A1822" t="s">
        <v>7249</v>
      </c>
      <c r="B1822" t="s">
        <v>7250</v>
      </c>
      <c r="C1822" t="s">
        <v>2614</v>
      </c>
      <c r="D1822" t="s">
        <v>7251</v>
      </c>
    </row>
    <row r="1823" spans="1:4">
      <c r="A1823" t="s">
        <v>7252</v>
      </c>
      <c r="B1823" t="s">
        <v>7253</v>
      </c>
      <c r="C1823" t="s">
        <v>2614</v>
      </c>
      <c r="D1823" t="s">
        <v>7254</v>
      </c>
    </row>
    <row r="1824" spans="1:4">
      <c r="A1824" t="s">
        <v>7255</v>
      </c>
      <c r="B1824" t="s">
        <v>7256</v>
      </c>
      <c r="C1824" t="s">
        <v>2614</v>
      </c>
      <c r="D1824" t="s">
        <v>206</v>
      </c>
    </row>
    <row r="1825" spans="1:4">
      <c r="B1825" t="s">
        <v>7258</v>
      </c>
      <c r="C1825" t="s">
        <v>2614</v>
      </c>
      <c r="D1825" t="s">
        <v>7259</v>
      </c>
    </row>
    <row r="1826" spans="1:4">
      <c r="A1826" t="s">
        <v>7260</v>
      </c>
      <c r="B1826" t="s">
        <v>7261</v>
      </c>
      <c r="C1826" t="s">
        <v>2614</v>
      </c>
      <c r="D1826" t="s">
        <v>206</v>
      </c>
    </row>
    <row r="1827" spans="1:4">
      <c r="A1827" t="s">
        <v>7262</v>
      </c>
      <c r="B1827" t="s">
        <v>7263</v>
      </c>
      <c r="C1827" t="s">
        <v>2614</v>
      </c>
      <c r="D1827" t="s">
        <v>206</v>
      </c>
    </row>
    <row r="1828" spans="1:4">
      <c r="A1828" t="s">
        <v>7264</v>
      </c>
      <c r="B1828" t="s">
        <v>7265</v>
      </c>
      <c r="C1828" t="s">
        <v>2614</v>
      </c>
      <c r="D1828" t="s">
        <v>206</v>
      </c>
    </row>
    <row r="1829" spans="1:4">
      <c r="A1829" t="s">
        <v>7266</v>
      </c>
      <c r="B1829" t="s">
        <v>7267</v>
      </c>
      <c r="C1829" t="s">
        <v>2614</v>
      </c>
      <c r="D1829" t="s">
        <v>206</v>
      </c>
    </row>
    <row r="1830" spans="1:4">
      <c r="A1830" t="s">
        <v>7268</v>
      </c>
      <c r="B1830" t="s">
        <v>7269</v>
      </c>
      <c r="C1830" t="s">
        <v>2614</v>
      </c>
      <c r="D1830" t="s">
        <v>206</v>
      </c>
    </row>
    <row r="1831" spans="1:4">
      <c r="A1831" t="s">
        <v>7270</v>
      </c>
      <c r="B1831" t="s">
        <v>7271</v>
      </c>
      <c r="C1831" t="s">
        <v>2614</v>
      </c>
      <c r="D1831" t="s">
        <v>7272</v>
      </c>
    </row>
    <row r="1832" spans="1:4">
      <c r="A1832" t="s">
        <v>7273</v>
      </c>
      <c r="B1832" t="s">
        <v>7274</v>
      </c>
      <c r="C1832" t="s">
        <v>2614</v>
      </c>
      <c r="D1832" t="s">
        <v>7275</v>
      </c>
    </row>
    <row r="1833" spans="1:4">
      <c r="A1833" t="s">
        <v>7276</v>
      </c>
      <c r="B1833" t="s">
        <v>7277</v>
      </c>
      <c r="C1833" t="s">
        <v>2614</v>
      </c>
      <c r="D1833" t="s">
        <v>206</v>
      </c>
    </row>
    <row r="1834" spans="1:4">
      <c r="A1834" t="s">
        <v>7278</v>
      </c>
      <c r="B1834" t="s">
        <v>7279</v>
      </c>
      <c r="C1834" t="s">
        <v>2614</v>
      </c>
      <c r="D1834" t="s">
        <v>206</v>
      </c>
    </row>
    <row r="1835" spans="1:4">
      <c r="A1835" t="s">
        <v>7280</v>
      </c>
      <c r="B1835" t="s">
        <v>7281</v>
      </c>
      <c r="C1835" t="s">
        <v>2614</v>
      </c>
      <c r="D1835" t="s">
        <v>7282</v>
      </c>
    </row>
    <row r="1836" spans="1:4">
      <c r="A1836" t="s">
        <v>7283</v>
      </c>
      <c r="B1836" t="s">
        <v>7284</v>
      </c>
      <c r="C1836" t="s">
        <v>2614</v>
      </c>
      <c r="D1836" t="s">
        <v>7285</v>
      </c>
    </row>
    <row r="1837" spans="1:4">
      <c r="A1837" t="s">
        <v>7286</v>
      </c>
      <c r="B1837" t="s">
        <v>7287</v>
      </c>
      <c r="C1837" t="s">
        <v>2614</v>
      </c>
      <c r="D1837" t="s">
        <v>7288</v>
      </c>
    </row>
    <row r="1838" spans="1:4">
      <c r="A1838" t="s">
        <v>7289</v>
      </c>
      <c r="B1838" t="s">
        <v>7290</v>
      </c>
      <c r="C1838" t="s">
        <v>2614</v>
      </c>
      <c r="D1838" t="s">
        <v>206</v>
      </c>
    </row>
    <row r="1839" spans="1:4">
      <c r="A1839" t="s">
        <v>7291</v>
      </c>
      <c r="B1839" t="s">
        <v>7292</v>
      </c>
      <c r="C1839" t="s">
        <v>2614</v>
      </c>
      <c r="D1839" t="s">
        <v>7293</v>
      </c>
    </row>
    <row r="1840" spans="1:4">
      <c r="A1840" t="s">
        <v>7294</v>
      </c>
      <c r="B1840" t="s">
        <v>7295</v>
      </c>
      <c r="C1840" t="s">
        <v>2614</v>
      </c>
      <c r="D1840" t="s">
        <v>206</v>
      </c>
    </row>
    <row r="1841" spans="1:4">
      <c r="A1841" t="s">
        <v>7296</v>
      </c>
      <c r="B1841" t="s">
        <v>7297</v>
      </c>
      <c r="C1841" t="s">
        <v>2614</v>
      </c>
      <c r="D1841" t="s">
        <v>7298</v>
      </c>
    </row>
    <row r="1842" spans="1:4">
      <c r="A1842" t="s">
        <v>7299</v>
      </c>
      <c r="B1842" t="s">
        <v>7300</v>
      </c>
      <c r="C1842" t="s">
        <v>2614</v>
      </c>
      <c r="D1842" t="s">
        <v>206</v>
      </c>
    </row>
    <row r="1843" spans="1:4">
      <c r="A1843" t="s">
        <v>7301</v>
      </c>
      <c r="B1843" t="s">
        <v>7302</v>
      </c>
      <c r="C1843" t="s">
        <v>2614</v>
      </c>
      <c r="D1843" t="s">
        <v>7303</v>
      </c>
    </row>
    <row r="1844" spans="1:4">
      <c r="A1844" t="s">
        <v>7304</v>
      </c>
      <c r="B1844" t="s">
        <v>7305</v>
      </c>
      <c r="C1844" t="s">
        <v>2614</v>
      </c>
      <c r="D1844" t="s">
        <v>206</v>
      </c>
    </row>
    <row r="1845" spans="1:4">
      <c r="A1845" t="s">
        <v>7306</v>
      </c>
      <c r="B1845" t="s">
        <v>7307</v>
      </c>
      <c r="C1845" t="s">
        <v>2614</v>
      </c>
      <c r="D1845" t="s">
        <v>7308</v>
      </c>
    </row>
    <row r="1846" spans="1:4">
      <c r="A1846" t="s">
        <v>7309</v>
      </c>
      <c r="B1846" t="s">
        <v>7310</v>
      </c>
      <c r="C1846" t="s">
        <v>2614</v>
      </c>
      <c r="D1846" t="s">
        <v>206</v>
      </c>
    </row>
    <row r="1847" spans="1:4">
      <c r="A1847" t="s">
        <v>7311</v>
      </c>
      <c r="B1847" t="s">
        <v>7312</v>
      </c>
      <c r="C1847" t="s">
        <v>2614</v>
      </c>
      <c r="D1847" t="s">
        <v>7303</v>
      </c>
    </row>
    <row r="1848" spans="1:4">
      <c r="A1848" t="s">
        <v>7313</v>
      </c>
      <c r="B1848" t="s">
        <v>7314</v>
      </c>
      <c r="C1848" t="s">
        <v>2614</v>
      </c>
      <c r="D1848" t="s">
        <v>206</v>
      </c>
    </row>
    <row r="1849" spans="1:4">
      <c r="A1849" t="s">
        <v>7315</v>
      </c>
      <c r="B1849" t="s">
        <v>7316</v>
      </c>
      <c r="C1849" t="s">
        <v>2614</v>
      </c>
      <c r="D1849" t="s">
        <v>7317</v>
      </c>
    </row>
    <row r="1850" spans="1:4">
      <c r="A1850" t="s">
        <v>7318</v>
      </c>
      <c r="B1850" t="s">
        <v>7319</v>
      </c>
      <c r="C1850" t="s">
        <v>2614</v>
      </c>
      <c r="D1850" t="s">
        <v>206</v>
      </c>
    </row>
    <row r="1851" spans="1:4">
      <c r="B1851" t="s">
        <v>7321</v>
      </c>
      <c r="C1851" t="s">
        <v>2614</v>
      </c>
      <c r="D1851" t="s">
        <v>7322</v>
      </c>
    </row>
    <row r="1852" spans="1:4">
      <c r="A1852" t="s">
        <v>7323</v>
      </c>
      <c r="B1852" t="s">
        <v>7324</v>
      </c>
      <c r="C1852" t="s">
        <v>2614</v>
      </c>
      <c r="D1852" t="s">
        <v>7325</v>
      </c>
    </row>
    <row r="1853" spans="1:4">
      <c r="A1853" t="s">
        <v>7326</v>
      </c>
      <c r="B1853" t="s">
        <v>7327</v>
      </c>
      <c r="C1853" t="s">
        <v>2614</v>
      </c>
      <c r="D1853" t="s">
        <v>7328</v>
      </c>
    </row>
    <row r="1854" spans="1:4">
      <c r="A1854" t="s">
        <v>7329</v>
      </c>
      <c r="B1854" t="s">
        <v>7330</v>
      </c>
      <c r="C1854" t="s">
        <v>2614</v>
      </c>
      <c r="D1854" t="s">
        <v>206</v>
      </c>
    </row>
    <row r="1855" spans="1:4">
      <c r="A1855" t="s">
        <v>7331</v>
      </c>
      <c r="B1855" t="s">
        <v>7332</v>
      </c>
      <c r="C1855" t="s">
        <v>2614</v>
      </c>
      <c r="D1855" t="s">
        <v>206</v>
      </c>
    </row>
    <row r="1856" spans="1:4">
      <c r="A1856" t="s">
        <v>7333</v>
      </c>
      <c r="B1856" t="s">
        <v>7334</v>
      </c>
      <c r="C1856" t="s">
        <v>2614</v>
      </c>
      <c r="D1856" t="s">
        <v>206</v>
      </c>
    </row>
    <row r="1857" spans="1:4">
      <c r="A1857" t="s">
        <v>7335</v>
      </c>
      <c r="B1857" t="s">
        <v>7336</v>
      </c>
      <c r="C1857" t="s">
        <v>2614</v>
      </c>
      <c r="D1857" t="s">
        <v>206</v>
      </c>
    </row>
    <row r="1858" spans="1:4">
      <c r="B1858" t="s">
        <v>7338</v>
      </c>
      <c r="C1858" t="s">
        <v>2614</v>
      </c>
      <c r="D1858" t="s">
        <v>7339</v>
      </c>
    </row>
    <row r="1859" spans="1:4">
      <c r="B1859" t="s">
        <v>7341</v>
      </c>
      <c r="C1859" t="s">
        <v>2614</v>
      </c>
      <c r="D1859" t="s">
        <v>7342</v>
      </c>
    </row>
    <row r="1860" spans="1:4">
      <c r="B1860" t="s">
        <v>7344</v>
      </c>
      <c r="C1860" t="s">
        <v>2614</v>
      </c>
      <c r="D1860" t="s">
        <v>7345</v>
      </c>
    </row>
    <row r="1861" spans="1:4">
      <c r="B1861" t="s">
        <v>7347</v>
      </c>
      <c r="C1861" t="s">
        <v>2614</v>
      </c>
      <c r="D1861" t="s">
        <v>7348</v>
      </c>
    </row>
    <row r="1862" spans="1:4">
      <c r="B1862" t="s">
        <v>7350</v>
      </c>
      <c r="C1862" t="s">
        <v>2614</v>
      </c>
      <c r="D1862" t="s">
        <v>7351</v>
      </c>
    </row>
    <row r="1863" spans="1:4">
      <c r="B1863" t="s">
        <v>7353</v>
      </c>
      <c r="C1863" t="s">
        <v>2614</v>
      </c>
      <c r="D1863" t="s">
        <v>7354</v>
      </c>
    </row>
    <row r="1864" spans="1:4">
      <c r="A1864" t="s">
        <v>7355</v>
      </c>
      <c r="B1864" t="s">
        <v>7356</v>
      </c>
      <c r="C1864" t="s">
        <v>2614</v>
      </c>
      <c r="D1864" t="s">
        <v>206</v>
      </c>
    </row>
    <row r="1865" spans="1:4">
      <c r="A1865" t="s">
        <v>7357</v>
      </c>
      <c r="B1865" t="s">
        <v>7358</v>
      </c>
      <c r="C1865" t="s">
        <v>2614</v>
      </c>
      <c r="D1865" t="s">
        <v>206</v>
      </c>
    </row>
    <row r="1866" spans="1:4">
      <c r="A1866" t="s">
        <v>7359</v>
      </c>
      <c r="B1866" t="s">
        <v>7360</v>
      </c>
      <c r="C1866" t="s">
        <v>2614</v>
      </c>
      <c r="D1866" t="s">
        <v>206</v>
      </c>
    </row>
    <row r="1867" spans="1:4">
      <c r="A1867" t="s">
        <v>7361</v>
      </c>
      <c r="B1867" t="s">
        <v>7362</v>
      </c>
      <c r="C1867" t="s">
        <v>2614</v>
      </c>
      <c r="D1867" t="s">
        <v>206</v>
      </c>
    </row>
    <row r="1868" spans="1:4">
      <c r="A1868" t="s">
        <v>7363</v>
      </c>
      <c r="B1868" t="s">
        <v>7364</v>
      </c>
      <c r="C1868" t="s">
        <v>2614</v>
      </c>
      <c r="D1868" t="s">
        <v>206</v>
      </c>
    </row>
    <row r="1869" spans="1:4">
      <c r="A1869" t="s">
        <v>7365</v>
      </c>
      <c r="B1869" t="s">
        <v>7366</v>
      </c>
      <c r="C1869" t="s">
        <v>2614</v>
      </c>
      <c r="D1869" t="s">
        <v>206</v>
      </c>
    </row>
    <row r="1870" spans="1:4">
      <c r="A1870" t="s">
        <v>7367</v>
      </c>
      <c r="B1870" t="s">
        <v>7368</v>
      </c>
      <c r="C1870" t="s">
        <v>2614</v>
      </c>
      <c r="D1870" t="s">
        <v>206</v>
      </c>
    </row>
    <row r="1871" spans="1:4">
      <c r="A1871" t="s">
        <v>7369</v>
      </c>
      <c r="B1871" t="s">
        <v>7370</v>
      </c>
      <c r="C1871" t="s">
        <v>2614</v>
      </c>
      <c r="D1871" t="s">
        <v>206</v>
      </c>
    </row>
    <row r="1872" spans="1:4">
      <c r="B1872" t="s">
        <v>7372</v>
      </c>
      <c r="C1872" t="s">
        <v>2614</v>
      </c>
      <c r="D1872" t="s">
        <v>7373</v>
      </c>
    </row>
    <row r="1873" spans="1:4">
      <c r="B1873" t="s">
        <v>7375</v>
      </c>
      <c r="C1873" t="s">
        <v>2614</v>
      </c>
      <c r="D1873" t="s">
        <v>7376</v>
      </c>
    </row>
    <row r="1874" spans="1:4">
      <c r="B1874" t="s">
        <v>7378</v>
      </c>
      <c r="C1874" t="s">
        <v>2614</v>
      </c>
      <c r="D1874" t="s">
        <v>7379</v>
      </c>
    </row>
    <row r="1875" spans="1:4">
      <c r="B1875" t="s">
        <v>7381</v>
      </c>
      <c r="C1875" t="s">
        <v>2614</v>
      </c>
      <c r="D1875" t="s">
        <v>7382</v>
      </c>
    </row>
    <row r="1876" spans="1:4">
      <c r="A1876" t="s">
        <v>7383</v>
      </c>
      <c r="B1876" t="s">
        <v>7384</v>
      </c>
      <c r="C1876" t="s">
        <v>2614</v>
      </c>
      <c r="D1876" t="s">
        <v>206</v>
      </c>
    </row>
    <row r="1877" spans="1:4">
      <c r="A1877" t="s">
        <v>7385</v>
      </c>
      <c r="B1877" t="s">
        <v>7386</v>
      </c>
      <c r="C1877" t="s">
        <v>2614</v>
      </c>
      <c r="D1877" t="s">
        <v>206</v>
      </c>
    </row>
    <row r="1878" spans="1:4">
      <c r="A1878" t="s">
        <v>7387</v>
      </c>
      <c r="B1878" t="s">
        <v>7388</v>
      </c>
      <c r="C1878" t="s">
        <v>2614</v>
      </c>
      <c r="D1878" t="s">
        <v>206</v>
      </c>
    </row>
    <row r="1879" spans="1:4">
      <c r="A1879" t="s">
        <v>7389</v>
      </c>
      <c r="B1879" t="s">
        <v>7390</v>
      </c>
      <c r="C1879" t="s">
        <v>2614</v>
      </c>
      <c r="D1879" t="s">
        <v>206</v>
      </c>
    </row>
    <row r="1880" spans="1:4">
      <c r="B1880" t="s">
        <v>7392</v>
      </c>
      <c r="C1880" t="s">
        <v>2614</v>
      </c>
      <c r="D1880" t="s">
        <v>7393</v>
      </c>
    </row>
    <row r="1881" spans="1:4">
      <c r="B1881" t="s">
        <v>7395</v>
      </c>
      <c r="C1881" t="s">
        <v>2614</v>
      </c>
      <c r="D1881" t="s">
        <v>7396</v>
      </c>
    </row>
    <row r="1882" spans="1:4">
      <c r="A1882" t="s">
        <v>7397</v>
      </c>
      <c r="B1882" t="s">
        <v>7398</v>
      </c>
      <c r="C1882" t="s">
        <v>2614</v>
      </c>
      <c r="D1882" t="s">
        <v>206</v>
      </c>
    </row>
    <row r="1883" spans="1:4">
      <c r="A1883" t="s">
        <v>7399</v>
      </c>
      <c r="B1883" t="s">
        <v>7400</v>
      </c>
      <c r="C1883" t="s">
        <v>2614</v>
      </c>
      <c r="D1883" t="s">
        <v>206</v>
      </c>
    </row>
    <row r="1884" spans="1:4">
      <c r="B1884" t="s">
        <v>7402</v>
      </c>
      <c r="C1884" t="s">
        <v>2614</v>
      </c>
      <c r="D1884" t="s">
        <v>7403</v>
      </c>
    </row>
    <row r="1885" spans="1:4">
      <c r="A1885" t="s">
        <v>7404</v>
      </c>
      <c r="B1885" t="s">
        <v>7405</v>
      </c>
      <c r="C1885" t="s">
        <v>2614</v>
      </c>
      <c r="D1885" t="s">
        <v>206</v>
      </c>
    </row>
    <row r="1886" spans="1:4">
      <c r="A1886" t="s">
        <v>7406</v>
      </c>
      <c r="B1886" t="s">
        <v>7407</v>
      </c>
      <c r="C1886" t="s">
        <v>2614</v>
      </c>
      <c r="D1886" t="s">
        <v>206</v>
      </c>
    </row>
    <row r="1887" spans="1:4">
      <c r="B1887" t="s">
        <v>7409</v>
      </c>
      <c r="C1887" t="s">
        <v>2614</v>
      </c>
      <c r="D1887" t="s">
        <v>7410</v>
      </c>
    </row>
    <row r="1888" spans="1:4">
      <c r="B1888" t="s">
        <v>7412</v>
      </c>
      <c r="C1888" t="s">
        <v>2614</v>
      </c>
      <c r="D1888" t="s">
        <v>7413</v>
      </c>
    </row>
    <row r="1889" spans="1:4">
      <c r="A1889" t="s">
        <v>7414</v>
      </c>
      <c r="B1889" t="s">
        <v>7415</v>
      </c>
      <c r="C1889" t="s">
        <v>2614</v>
      </c>
      <c r="D1889" t="s">
        <v>7416</v>
      </c>
    </row>
    <row r="1890" spans="1:4">
      <c r="A1890" t="s">
        <v>7417</v>
      </c>
      <c r="B1890" t="s">
        <v>7418</v>
      </c>
      <c r="C1890" t="s">
        <v>2614</v>
      </c>
      <c r="D1890" t="s">
        <v>7419</v>
      </c>
    </row>
    <row r="1891" spans="1:4">
      <c r="A1891" t="s">
        <v>7420</v>
      </c>
      <c r="B1891" t="s">
        <v>7421</v>
      </c>
      <c r="C1891" t="s">
        <v>2614</v>
      </c>
      <c r="D1891" t="s">
        <v>3675</v>
      </c>
    </row>
    <row r="1892" spans="1:4">
      <c r="A1892" t="s">
        <v>7422</v>
      </c>
      <c r="B1892" t="s">
        <v>7423</v>
      </c>
      <c r="C1892" t="s">
        <v>2614</v>
      </c>
      <c r="D1892" t="s">
        <v>7424</v>
      </c>
    </row>
    <row r="1893" spans="1:4">
      <c r="A1893" t="s">
        <v>7425</v>
      </c>
      <c r="B1893" t="s">
        <v>7426</v>
      </c>
      <c r="C1893" t="s">
        <v>2614</v>
      </c>
      <c r="D1893" t="s">
        <v>7427</v>
      </c>
    </row>
    <row r="1894" spans="1:4">
      <c r="A1894" t="s">
        <v>7428</v>
      </c>
      <c r="B1894" t="s">
        <v>7429</v>
      </c>
      <c r="C1894" t="s">
        <v>2614</v>
      </c>
      <c r="D1894" t="s">
        <v>7430</v>
      </c>
    </row>
    <row r="1895" spans="1:4">
      <c r="A1895" t="s">
        <v>7431</v>
      </c>
      <c r="B1895" t="s">
        <v>7432</v>
      </c>
      <c r="C1895" t="s">
        <v>2614</v>
      </c>
      <c r="D1895" t="s">
        <v>7433</v>
      </c>
    </row>
    <row r="1896" spans="1:4">
      <c r="A1896" t="s">
        <v>7434</v>
      </c>
      <c r="B1896" t="s">
        <v>7435</v>
      </c>
      <c r="C1896" t="s">
        <v>2614</v>
      </c>
      <c r="D1896" t="s">
        <v>7436</v>
      </c>
    </row>
    <row r="1897" spans="1:4">
      <c r="A1897" t="s">
        <v>7437</v>
      </c>
      <c r="B1897" t="s">
        <v>7438</v>
      </c>
      <c r="C1897" t="s">
        <v>2614</v>
      </c>
      <c r="D1897" t="s">
        <v>206</v>
      </c>
    </row>
    <row r="1898" spans="1:4">
      <c r="A1898" t="s">
        <v>7439</v>
      </c>
      <c r="B1898" t="s">
        <v>7440</v>
      </c>
      <c r="C1898" t="s">
        <v>2614</v>
      </c>
      <c r="D1898" t="s">
        <v>206</v>
      </c>
    </row>
    <row r="1899" spans="1:4">
      <c r="A1899" t="s">
        <v>7441</v>
      </c>
      <c r="B1899" t="s">
        <v>7442</v>
      </c>
      <c r="C1899" t="s">
        <v>2614</v>
      </c>
      <c r="D1899" t="s">
        <v>7443</v>
      </c>
    </row>
    <row r="1900" spans="1:4">
      <c r="A1900" t="s">
        <v>7444</v>
      </c>
      <c r="B1900" t="s">
        <v>7445</v>
      </c>
      <c r="C1900" t="s">
        <v>2614</v>
      </c>
      <c r="D1900" t="s">
        <v>7446</v>
      </c>
    </row>
    <row r="1901" spans="1:4">
      <c r="A1901" t="s">
        <v>7447</v>
      </c>
      <c r="B1901" t="s">
        <v>7448</v>
      </c>
      <c r="C1901" t="s">
        <v>2614</v>
      </c>
      <c r="D1901" t="s">
        <v>7449</v>
      </c>
    </row>
    <row r="1902" spans="1:4">
      <c r="A1902" t="s">
        <v>7450</v>
      </c>
      <c r="B1902" t="s">
        <v>7451</v>
      </c>
      <c r="C1902" t="s">
        <v>2614</v>
      </c>
      <c r="D1902" t="s">
        <v>7452</v>
      </c>
    </row>
    <row r="1903" spans="1:4">
      <c r="B1903" t="s">
        <v>7454</v>
      </c>
      <c r="C1903" t="s">
        <v>2614</v>
      </c>
      <c r="D1903" t="s">
        <v>7455</v>
      </c>
    </row>
    <row r="1904" spans="1:4">
      <c r="B1904" t="s">
        <v>7457</v>
      </c>
      <c r="C1904" t="s">
        <v>2614</v>
      </c>
      <c r="D1904" t="s">
        <v>7458</v>
      </c>
    </row>
    <row r="1905" spans="1:4">
      <c r="B1905" t="s">
        <v>7460</v>
      </c>
      <c r="C1905" t="s">
        <v>2614</v>
      </c>
      <c r="D1905" t="s">
        <v>7461</v>
      </c>
    </row>
    <row r="1906" spans="1:4">
      <c r="B1906" t="s">
        <v>7463</v>
      </c>
      <c r="C1906" t="s">
        <v>2614</v>
      </c>
      <c r="D1906" t="s">
        <v>7464</v>
      </c>
    </row>
    <row r="1907" spans="1:4">
      <c r="B1907" t="s">
        <v>7466</v>
      </c>
      <c r="C1907" t="s">
        <v>2614</v>
      </c>
      <c r="D1907" t="s">
        <v>7467</v>
      </c>
    </row>
    <row r="1908" spans="1:4">
      <c r="B1908" t="s">
        <v>7469</v>
      </c>
      <c r="C1908" t="s">
        <v>2614</v>
      </c>
      <c r="D1908" t="s">
        <v>7470</v>
      </c>
    </row>
    <row r="1909" spans="1:4">
      <c r="B1909" t="s">
        <v>7472</v>
      </c>
      <c r="C1909" t="s">
        <v>2614</v>
      </c>
      <c r="D1909" t="s">
        <v>7473</v>
      </c>
    </row>
    <row r="1910" spans="1:4">
      <c r="A1910" t="s">
        <v>7474</v>
      </c>
      <c r="B1910" t="s">
        <v>7475</v>
      </c>
      <c r="C1910" t="s">
        <v>2614</v>
      </c>
      <c r="D1910" t="s">
        <v>7476</v>
      </c>
    </row>
    <row r="1911" spans="1:4">
      <c r="A1911" t="s">
        <v>7477</v>
      </c>
      <c r="B1911" t="s">
        <v>7478</v>
      </c>
      <c r="C1911" t="s">
        <v>2614</v>
      </c>
      <c r="D1911" t="s">
        <v>7479</v>
      </c>
    </row>
    <row r="1912" spans="1:4">
      <c r="A1912" t="s">
        <v>7480</v>
      </c>
      <c r="B1912" t="s">
        <v>7481</v>
      </c>
      <c r="C1912" t="s">
        <v>2614</v>
      </c>
      <c r="D1912" t="s">
        <v>7482</v>
      </c>
    </row>
    <row r="1913" spans="1:4">
      <c r="B1913" t="s">
        <v>7484</v>
      </c>
      <c r="C1913" t="s">
        <v>2614</v>
      </c>
      <c r="D1913" t="s">
        <v>7485</v>
      </c>
    </row>
    <row r="1914" spans="1:4">
      <c r="B1914" t="s">
        <v>7487</v>
      </c>
      <c r="C1914" t="s">
        <v>2614</v>
      </c>
      <c r="D1914" t="s">
        <v>7488</v>
      </c>
    </row>
    <row r="1915" spans="1:4">
      <c r="B1915" t="s">
        <v>7490</v>
      </c>
      <c r="C1915" t="s">
        <v>2614</v>
      </c>
      <c r="D1915" t="s">
        <v>7491</v>
      </c>
    </row>
    <row r="1916" spans="1:4">
      <c r="B1916" t="s">
        <v>7493</v>
      </c>
      <c r="C1916" t="s">
        <v>2614</v>
      </c>
      <c r="D1916" t="s">
        <v>7494</v>
      </c>
    </row>
    <row r="1917" spans="1:4">
      <c r="B1917" t="s">
        <v>7496</v>
      </c>
      <c r="C1917" t="s">
        <v>2614</v>
      </c>
      <c r="D1917" t="s">
        <v>7497</v>
      </c>
    </row>
    <row r="1918" spans="1:4">
      <c r="B1918" t="s">
        <v>7499</v>
      </c>
      <c r="C1918" t="s">
        <v>2614</v>
      </c>
      <c r="D1918" t="s">
        <v>7500</v>
      </c>
    </row>
    <row r="1919" spans="1:4">
      <c r="B1919" t="s">
        <v>7502</v>
      </c>
      <c r="C1919" t="s">
        <v>2614</v>
      </c>
      <c r="D1919" t="s">
        <v>7503</v>
      </c>
    </row>
    <row r="1920" spans="1:4">
      <c r="B1920" t="s">
        <v>7505</v>
      </c>
      <c r="C1920" t="s">
        <v>2614</v>
      </c>
      <c r="D1920" t="s">
        <v>7506</v>
      </c>
    </row>
    <row r="1921" spans="1:4">
      <c r="A1921" t="s">
        <v>7507</v>
      </c>
      <c r="B1921" t="s">
        <v>7508</v>
      </c>
      <c r="C1921" t="s">
        <v>2614</v>
      </c>
      <c r="D1921" t="s">
        <v>7509</v>
      </c>
    </row>
    <row r="1922" spans="1:4">
      <c r="A1922" t="s">
        <v>7510</v>
      </c>
      <c r="B1922" t="s">
        <v>7511</v>
      </c>
      <c r="C1922" t="s">
        <v>2614</v>
      </c>
      <c r="D1922" t="s">
        <v>206</v>
      </c>
    </row>
    <row r="1923" spans="1:4">
      <c r="B1923" t="s">
        <v>7513</v>
      </c>
      <c r="C1923" t="s">
        <v>2614</v>
      </c>
      <c r="D1923" t="s">
        <v>7514</v>
      </c>
    </row>
    <row r="1924" spans="1:4">
      <c r="B1924" t="s">
        <v>7516</v>
      </c>
      <c r="C1924" t="s">
        <v>2614</v>
      </c>
      <c r="D1924" t="s">
        <v>7517</v>
      </c>
    </row>
    <row r="1925" spans="1:4">
      <c r="B1925" t="s">
        <v>7519</v>
      </c>
      <c r="C1925" t="s">
        <v>2614</v>
      </c>
      <c r="D1925" t="s">
        <v>7520</v>
      </c>
    </row>
    <row r="1926" spans="1:4">
      <c r="B1926" t="s">
        <v>7522</v>
      </c>
      <c r="C1926" t="s">
        <v>2614</v>
      </c>
      <c r="D1926" t="s">
        <v>7523</v>
      </c>
    </row>
    <row r="1927" spans="1:4">
      <c r="A1927" t="s">
        <v>7524</v>
      </c>
      <c r="B1927" t="s">
        <v>7525</v>
      </c>
      <c r="C1927" t="s">
        <v>2614</v>
      </c>
      <c r="D1927" t="s">
        <v>7526</v>
      </c>
    </row>
    <row r="1928" spans="1:4">
      <c r="A1928" t="s">
        <v>7527</v>
      </c>
      <c r="B1928" t="s">
        <v>7528</v>
      </c>
      <c r="C1928" t="s">
        <v>2614</v>
      </c>
      <c r="D1928" t="s">
        <v>7529</v>
      </c>
    </row>
    <row r="1929" spans="1:4">
      <c r="A1929" t="s">
        <v>7530</v>
      </c>
      <c r="B1929" t="s">
        <v>7531</v>
      </c>
      <c r="C1929" t="s">
        <v>2614</v>
      </c>
      <c r="D1929" t="s">
        <v>7532</v>
      </c>
    </row>
    <row r="1930" spans="1:4">
      <c r="A1930" t="s">
        <v>7533</v>
      </c>
      <c r="B1930" t="s">
        <v>7534</v>
      </c>
      <c r="C1930" t="s">
        <v>2614</v>
      </c>
      <c r="D1930" t="s">
        <v>206</v>
      </c>
    </row>
    <row r="1931" spans="1:4">
      <c r="B1931" t="s">
        <v>7536</v>
      </c>
      <c r="C1931" t="s">
        <v>2614</v>
      </c>
      <c r="D1931" t="s">
        <v>7537</v>
      </c>
    </row>
    <row r="1932" spans="1:4">
      <c r="B1932" t="s">
        <v>7539</v>
      </c>
      <c r="C1932" t="s">
        <v>2614</v>
      </c>
      <c r="D1932" t="s">
        <v>7540</v>
      </c>
    </row>
    <row r="1933" spans="1:4">
      <c r="A1933" t="s">
        <v>7541</v>
      </c>
      <c r="B1933" t="s">
        <v>7542</v>
      </c>
      <c r="C1933" t="s">
        <v>2614</v>
      </c>
      <c r="D1933" t="s">
        <v>206</v>
      </c>
    </row>
    <row r="1934" spans="1:4">
      <c r="A1934" t="s">
        <v>7543</v>
      </c>
      <c r="B1934" t="s">
        <v>7544</v>
      </c>
      <c r="C1934" t="s">
        <v>2614</v>
      </c>
      <c r="D1934" t="s">
        <v>206</v>
      </c>
    </row>
    <row r="1935" spans="1:4">
      <c r="A1935" t="s">
        <v>7545</v>
      </c>
      <c r="B1935" t="s">
        <v>7546</v>
      </c>
      <c r="C1935" t="s">
        <v>2614</v>
      </c>
      <c r="D1935" t="s">
        <v>206</v>
      </c>
    </row>
    <row r="1936" spans="1:4">
      <c r="A1936" t="s">
        <v>7547</v>
      </c>
      <c r="B1936" t="s">
        <v>7548</v>
      </c>
      <c r="C1936" t="s">
        <v>2614</v>
      </c>
      <c r="D1936" t="s">
        <v>206</v>
      </c>
    </row>
    <row r="1937" spans="1:4">
      <c r="A1937" t="s">
        <v>7549</v>
      </c>
      <c r="B1937" t="s">
        <v>7550</v>
      </c>
      <c r="C1937" t="s">
        <v>2614</v>
      </c>
      <c r="D1937" t="s">
        <v>206</v>
      </c>
    </row>
    <row r="1938" spans="1:4">
      <c r="A1938" t="s">
        <v>7551</v>
      </c>
      <c r="B1938" t="s">
        <v>7552</v>
      </c>
      <c r="C1938" t="s">
        <v>2614</v>
      </c>
      <c r="D1938" t="s">
        <v>206</v>
      </c>
    </row>
    <row r="1939" spans="1:4">
      <c r="A1939" t="s">
        <v>7553</v>
      </c>
      <c r="B1939" t="s">
        <v>7554</v>
      </c>
      <c r="C1939" t="s">
        <v>2614</v>
      </c>
      <c r="D1939" t="s">
        <v>7555</v>
      </c>
    </row>
    <row r="1940" spans="1:4">
      <c r="A1940" t="s">
        <v>7556</v>
      </c>
      <c r="B1940" t="s">
        <v>7557</v>
      </c>
      <c r="C1940" t="s">
        <v>2614</v>
      </c>
      <c r="D1940" t="s">
        <v>206</v>
      </c>
    </row>
    <row r="1941" spans="1:4">
      <c r="A1941" t="s">
        <v>7558</v>
      </c>
      <c r="B1941" t="s">
        <v>7559</v>
      </c>
      <c r="C1941" t="s">
        <v>2614</v>
      </c>
      <c r="D1941" t="s">
        <v>7560</v>
      </c>
    </row>
    <row r="1942" spans="1:4">
      <c r="A1942" t="s">
        <v>7561</v>
      </c>
      <c r="B1942" t="s">
        <v>7562</v>
      </c>
      <c r="C1942" t="s">
        <v>2614</v>
      </c>
      <c r="D1942" t="s">
        <v>7563</v>
      </c>
    </row>
    <row r="1943" spans="1:4">
      <c r="B1943" t="s">
        <v>7565</v>
      </c>
      <c r="C1943" t="s">
        <v>2614</v>
      </c>
      <c r="D1943" t="s">
        <v>7566</v>
      </c>
    </row>
    <row r="1944" spans="1:4">
      <c r="A1944" t="s">
        <v>7567</v>
      </c>
      <c r="B1944" t="s">
        <v>7568</v>
      </c>
      <c r="C1944" t="s">
        <v>2614</v>
      </c>
      <c r="D1944" t="s">
        <v>206</v>
      </c>
    </row>
    <row r="1945" spans="1:4">
      <c r="B1945" t="s">
        <v>7570</v>
      </c>
      <c r="C1945" t="s">
        <v>2614</v>
      </c>
      <c r="D1945" t="s">
        <v>7571</v>
      </c>
    </row>
    <row r="1946" spans="1:4">
      <c r="B1946" t="s">
        <v>7573</v>
      </c>
      <c r="C1946" t="s">
        <v>2614</v>
      </c>
      <c r="D1946" t="s">
        <v>7574</v>
      </c>
    </row>
    <row r="1947" spans="1:4">
      <c r="B1947" t="s">
        <v>7576</v>
      </c>
      <c r="C1947" t="s">
        <v>2614</v>
      </c>
      <c r="D1947" t="s">
        <v>7577</v>
      </c>
    </row>
    <row r="1948" spans="1:4">
      <c r="B1948" t="s">
        <v>7579</v>
      </c>
      <c r="C1948" t="s">
        <v>2614</v>
      </c>
      <c r="D1948" t="s">
        <v>7580</v>
      </c>
    </row>
    <row r="1949" spans="1:4">
      <c r="B1949" t="s">
        <v>7582</v>
      </c>
      <c r="C1949" t="s">
        <v>2614</v>
      </c>
      <c r="D1949" t="s">
        <v>7583</v>
      </c>
    </row>
    <row r="1950" spans="1:4">
      <c r="B1950" t="s">
        <v>7585</v>
      </c>
      <c r="C1950" t="s">
        <v>2614</v>
      </c>
      <c r="D1950" t="s">
        <v>7586</v>
      </c>
    </row>
    <row r="1951" spans="1:4">
      <c r="B1951" t="s">
        <v>7588</v>
      </c>
      <c r="C1951" t="s">
        <v>2614</v>
      </c>
      <c r="D1951" t="s">
        <v>7589</v>
      </c>
    </row>
    <row r="1952" spans="1:4">
      <c r="B1952" t="s">
        <v>7591</v>
      </c>
      <c r="C1952" t="s">
        <v>2614</v>
      </c>
      <c r="D1952" t="s">
        <v>7592</v>
      </c>
    </row>
    <row r="1953" spans="1:4">
      <c r="B1953" t="s">
        <v>7594</v>
      </c>
      <c r="C1953" t="s">
        <v>2614</v>
      </c>
      <c r="D1953" t="s">
        <v>7595</v>
      </c>
    </row>
    <row r="1954" spans="1:4">
      <c r="B1954" t="s">
        <v>7597</v>
      </c>
      <c r="C1954" t="s">
        <v>2614</v>
      </c>
      <c r="D1954" t="s">
        <v>7598</v>
      </c>
    </row>
    <row r="1955" spans="1:4">
      <c r="A1955" t="s">
        <v>7599</v>
      </c>
      <c r="B1955" t="s">
        <v>7600</v>
      </c>
      <c r="C1955" t="s">
        <v>2614</v>
      </c>
      <c r="D1955" t="s">
        <v>7601</v>
      </c>
    </row>
    <row r="1956" spans="1:4">
      <c r="A1956" t="s">
        <v>7602</v>
      </c>
      <c r="B1956" t="s">
        <v>7603</v>
      </c>
      <c r="C1956" t="s">
        <v>2614</v>
      </c>
      <c r="D1956" t="s">
        <v>206</v>
      </c>
    </row>
    <row r="1957" spans="1:4">
      <c r="A1957" t="s">
        <v>7604</v>
      </c>
      <c r="B1957" t="s">
        <v>7605</v>
      </c>
      <c r="C1957" t="s">
        <v>2614</v>
      </c>
      <c r="D1957" t="s">
        <v>206</v>
      </c>
    </row>
    <row r="1958" spans="1:4">
      <c r="B1958" t="s">
        <v>7607</v>
      </c>
      <c r="C1958" t="s">
        <v>2614</v>
      </c>
      <c r="D1958" t="s">
        <v>7608</v>
      </c>
    </row>
    <row r="1959" spans="1:4">
      <c r="A1959" t="s">
        <v>7609</v>
      </c>
      <c r="B1959" t="s">
        <v>7610</v>
      </c>
      <c r="C1959" t="s">
        <v>2614</v>
      </c>
      <c r="D1959" t="s">
        <v>206</v>
      </c>
    </row>
    <row r="1960" spans="1:4">
      <c r="B1960" t="s">
        <v>7612</v>
      </c>
      <c r="C1960" t="s">
        <v>2614</v>
      </c>
      <c r="D1960" t="s">
        <v>7613</v>
      </c>
    </row>
    <row r="1961" spans="1:4">
      <c r="B1961" t="s">
        <v>7615</v>
      </c>
      <c r="C1961" t="s">
        <v>2614</v>
      </c>
      <c r="D1961" t="s">
        <v>7616</v>
      </c>
    </row>
    <row r="1962" spans="1:4">
      <c r="B1962" t="s">
        <v>7618</v>
      </c>
      <c r="C1962" t="s">
        <v>2614</v>
      </c>
      <c r="D1962" t="s">
        <v>7619</v>
      </c>
    </row>
    <row r="1963" spans="1:4">
      <c r="B1963" t="s">
        <v>7621</v>
      </c>
      <c r="C1963" t="s">
        <v>2614</v>
      </c>
      <c r="D1963" t="s">
        <v>7622</v>
      </c>
    </row>
    <row r="1964" spans="1:4">
      <c r="B1964" t="s">
        <v>7624</v>
      </c>
      <c r="C1964" t="s">
        <v>2614</v>
      </c>
      <c r="D1964" t="s">
        <v>7625</v>
      </c>
    </row>
    <row r="1965" spans="1:4">
      <c r="B1965" t="s">
        <v>7627</v>
      </c>
      <c r="C1965" t="s">
        <v>2614</v>
      </c>
      <c r="D1965" t="s">
        <v>7628</v>
      </c>
    </row>
    <row r="1966" spans="1:4">
      <c r="B1966" t="s">
        <v>7630</v>
      </c>
      <c r="C1966" t="s">
        <v>2614</v>
      </c>
      <c r="D1966" t="s">
        <v>7631</v>
      </c>
    </row>
    <row r="1967" spans="1:4">
      <c r="A1967" t="s">
        <v>7632</v>
      </c>
      <c r="B1967" t="s">
        <v>7633</v>
      </c>
      <c r="C1967" t="s">
        <v>2614</v>
      </c>
      <c r="D1967" t="s">
        <v>7634</v>
      </c>
    </row>
    <row r="1968" spans="1:4">
      <c r="B1968" t="s">
        <v>7636</v>
      </c>
      <c r="C1968" t="s">
        <v>2614</v>
      </c>
      <c r="D1968" t="s">
        <v>7637</v>
      </c>
    </row>
    <row r="1969" spans="1:4">
      <c r="B1969" t="s">
        <v>7639</v>
      </c>
      <c r="C1969" t="s">
        <v>2614</v>
      </c>
      <c r="D1969" t="s">
        <v>7640</v>
      </c>
    </row>
    <row r="1970" spans="1:4">
      <c r="A1970" t="s">
        <v>7641</v>
      </c>
      <c r="B1970" t="s">
        <v>7642</v>
      </c>
      <c r="C1970" t="s">
        <v>2614</v>
      </c>
      <c r="D1970" t="s">
        <v>7643</v>
      </c>
    </row>
    <row r="1971" spans="1:4">
      <c r="B1971" t="s">
        <v>7645</v>
      </c>
      <c r="C1971" t="s">
        <v>2614</v>
      </c>
      <c r="D1971" t="s">
        <v>7646</v>
      </c>
    </row>
    <row r="1972" spans="1:4">
      <c r="B1972" t="s">
        <v>7648</v>
      </c>
      <c r="C1972" t="s">
        <v>2614</v>
      </c>
      <c r="D1972" t="s">
        <v>7649</v>
      </c>
    </row>
    <row r="1973" spans="1:4">
      <c r="B1973" t="s">
        <v>7651</v>
      </c>
      <c r="C1973" t="s">
        <v>2614</v>
      </c>
      <c r="D1973" t="s">
        <v>7652</v>
      </c>
    </row>
    <row r="1974" spans="1:4">
      <c r="B1974" t="s">
        <v>7654</v>
      </c>
      <c r="C1974" t="s">
        <v>2614</v>
      </c>
      <c r="D1974" t="s">
        <v>7655</v>
      </c>
    </row>
    <row r="1975" spans="1:4">
      <c r="A1975" t="s">
        <v>7656</v>
      </c>
      <c r="B1975" t="s">
        <v>7657</v>
      </c>
      <c r="C1975" t="s">
        <v>2614</v>
      </c>
      <c r="D1975" t="s">
        <v>206</v>
      </c>
    </row>
    <row r="1976" spans="1:4">
      <c r="A1976" t="s">
        <v>7658</v>
      </c>
      <c r="B1976" t="s">
        <v>7659</v>
      </c>
      <c r="C1976" t="s">
        <v>2614</v>
      </c>
      <c r="D1976" t="s">
        <v>7660</v>
      </c>
    </row>
    <row r="1977" spans="1:4">
      <c r="A1977" t="s">
        <v>7661</v>
      </c>
      <c r="B1977" t="s">
        <v>7662</v>
      </c>
      <c r="C1977" t="s">
        <v>2614</v>
      </c>
      <c r="D1977" t="s">
        <v>7663</v>
      </c>
    </row>
    <row r="1978" spans="1:4">
      <c r="A1978" t="s">
        <v>7664</v>
      </c>
      <c r="B1978" t="s">
        <v>7665</v>
      </c>
      <c r="C1978" t="s">
        <v>2614</v>
      </c>
      <c r="D1978" t="s">
        <v>206</v>
      </c>
    </row>
    <row r="1979" spans="1:4">
      <c r="A1979" t="e">
        <f>S1-DI</f>
        <v>#NAME?</v>
      </c>
      <c r="B1979" t="s">
        <v>7666</v>
      </c>
      <c r="C1979" t="s">
        <v>2614</v>
      </c>
      <c r="D1979" t="s">
        <v>7667</v>
      </c>
    </row>
    <row r="1980" spans="1:4">
      <c r="A1980" t="s">
        <v>7668</v>
      </c>
      <c r="B1980" t="s">
        <v>7669</v>
      </c>
      <c r="C1980" t="s">
        <v>2614</v>
      </c>
      <c r="D1980" t="s">
        <v>7670</v>
      </c>
    </row>
    <row r="1981" spans="1:4">
      <c r="A1981" t="s">
        <v>7671</v>
      </c>
      <c r="B1981" t="s">
        <v>7672</v>
      </c>
      <c r="C1981" t="s">
        <v>2614</v>
      </c>
      <c r="D1981" t="s">
        <v>206</v>
      </c>
    </row>
    <row r="1982" spans="1:4">
      <c r="B1982" t="s">
        <v>7674</v>
      </c>
      <c r="C1982" t="s">
        <v>2614</v>
      </c>
      <c r="D1982" t="s">
        <v>7675</v>
      </c>
    </row>
    <row r="1983" spans="1:4">
      <c r="A1983" t="s">
        <v>7676</v>
      </c>
      <c r="B1983" t="s">
        <v>7677</v>
      </c>
      <c r="C1983" t="s">
        <v>2614</v>
      </c>
      <c r="D1983" t="s">
        <v>7678</v>
      </c>
    </row>
    <row r="1984" spans="1:4">
      <c r="A1984" t="s">
        <v>7679</v>
      </c>
      <c r="B1984" t="s">
        <v>7680</v>
      </c>
      <c r="C1984" t="s">
        <v>2614</v>
      </c>
      <c r="D1984" t="s">
        <v>7681</v>
      </c>
    </row>
    <row r="1985" spans="1:4">
      <c r="A1985" t="s">
        <v>7682</v>
      </c>
      <c r="B1985" t="s">
        <v>7683</v>
      </c>
      <c r="C1985" t="s">
        <v>2614</v>
      </c>
      <c r="D1985" t="s">
        <v>206</v>
      </c>
    </row>
    <row r="1986" spans="1:4">
      <c r="A1986" t="s">
        <v>7684</v>
      </c>
      <c r="B1986" t="s">
        <v>7685</v>
      </c>
      <c r="C1986" t="s">
        <v>2614</v>
      </c>
      <c r="D1986" t="s">
        <v>206</v>
      </c>
    </row>
    <row r="1987" spans="1:4">
      <c r="B1987" t="s">
        <v>7687</v>
      </c>
      <c r="C1987" t="s">
        <v>2614</v>
      </c>
      <c r="D1987" t="s">
        <v>7688</v>
      </c>
    </row>
    <row r="1988" spans="1:4">
      <c r="B1988" t="s">
        <v>7690</v>
      </c>
      <c r="C1988" t="s">
        <v>2614</v>
      </c>
      <c r="D1988" t="s">
        <v>7691</v>
      </c>
    </row>
    <row r="1989" spans="1:4">
      <c r="B1989" t="s">
        <v>7693</v>
      </c>
      <c r="C1989" t="s">
        <v>2614</v>
      </c>
      <c r="D1989" t="s">
        <v>7694</v>
      </c>
    </row>
    <row r="1990" spans="1:4">
      <c r="B1990" t="s">
        <v>7696</v>
      </c>
      <c r="C1990" t="s">
        <v>2614</v>
      </c>
      <c r="D1990" t="s">
        <v>7697</v>
      </c>
    </row>
    <row r="1991" spans="1:4">
      <c r="B1991" t="s">
        <v>7699</v>
      </c>
      <c r="C1991" t="s">
        <v>2614</v>
      </c>
      <c r="D1991" t="s">
        <v>7700</v>
      </c>
    </row>
    <row r="1992" spans="1:4">
      <c r="A1992" t="s">
        <v>7701</v>
      </c>
      <c r="B1992" t="s">
        <v>7702</v>
      </c>
      <c r="C1992" t="s">
        <v>2614</v>
      </c>
      <c r="D1992" t="s">
        <v>4812</v>
      </c>
    </row>
    <row r="1993" spans="1:4">
      <c r="A1993" t="s">
        <v>7703</v>
      </c>
      <c r="B1993" t="s">
        <v>7704</v>
      </c>
      <c r="C1993" t="s">
        <v>2614</v>
      </c>
      <c r="D1993" t="s">
        <v>7705</v>
      </c>
    </row>
    <row r="1994" spans="1:4">
      <c r="A1994" t="s">
        <v>7706</v>
      </c>
      <c r="B1994" t="s">
        <v>7707</v>
      </c>
      <c r="C1994" t="s">
        <v>2614</v>
      </c>
      <c r="D1994" t="s">
        <v>206</v>
      </c>
    </row>
    <row r="1995" spans="1:4">
      <c r="A1995" t="s">
        <v>7708</v>
      </c>
      <c r="B1995" t="s">
        <v>7709</v>
      </c>
      <c r="C1995" t="s">
        <v>2614</v>
      </c>
      <c r="D1995" t="s">
        <v>206</v>
      </c>
    </row>
    <row r="1996" spans="1:4">
      <c r="A1996" t="s">
        <v>7710</v>
      </c>
      <c r="B1996" t="s">
        <v>7711</v>
      </c>
      <c r="C1996" t="s">
        <v>2614</v>
      </c>
      <c r="D1996" t="s">
        <v>206</v>
      </c>
    </row>
    <row r="1997" spans="1:4">
      <c r="B1997" t="s">
        <v>7713</v>
      </c>
      <c r="C1997" t="s">
        <v>2614</v>
      </c>
      <c r="D1997" t="s">
        <v>7714</v>
      </c>
    </row>
    <row r="1998" spans="1:4">
      <c r="B1998" t="s">
        <v>7716</v>
      </c>
      <c r="C1998" t="s">
        <v>2614</v>
      </c>
      <c r="D1998" t="s">
        <v>7717</v>
      </c>
    </row>
    <row r="1999" spans="1:4">
      <c r="A1999" t="s">
        <v>7718</v>
      </c>
      <c r="B1999" t="s">
        <v>7719</v>
      </c>
      <c r="C1999" t="s">
        <v>2614</v>
      </c>
      <c r="D1999" t="s">
        <v>7720</v>
      </c>
    </row>
    <row r="2000" spans="1:4">
      <c r="A2000" t="s">
        <v>7721</v>
      </c>
      <c r="B2000" t="s">
        <v>7722</v>
      </c>
      <c r="C2000" t="s">
        <v>2614</v>
      </c>
      <c r="D2000" t="s">
        <v>7723</v>
      </c>
    </row>
    <row r="2001" spans="1:4">
      <c r="A2001" t="s">
        <v>7724</v>
      </c>
      <c r="B2001" t="s">
        <v>7725</v>
      </c>
      <c r="C2001" t="s">
        <v>2614</v>
      </c>
      <c r="D2001" t="s">
        <v>7726</v>
      </c>
    </row>
    <row r="2002" spans="1:4">
      <c r="A2002" t="s">
        <v>7727</v>
      </c>
      <c r="B2002" t="s">
        <v>7728</v>
      </c>
      <c r="C2002" t="s">
        <v>2614</v>
      </c>
      <c r="D2002" t="s">
        <v>7729</v>
      </c>
    </row>
    <row r="2003" spans="1:4">
      <c r="B2003" t="s">
        <v>7731</v>
      </c>
      <c r="C2003" t="s">
        <v>2614</v>
      </c>
      <c r="D2003" t="s">
        <v>7732</v>
      </c>
    </row>
    <row r="2004" spans="1:4">
      <c r="B2004" t="s">
        <v>7734</v>
      </c>
      <c r="C2004" t="s">
        <v>2614</v>
      </c>
      <c r="D2004" t="s">
        <v>7735</v>
      </c>
    </row>
    <row r="2005" spans="1:4">
      <c r="B2005" t="s">
        <v>7737</v>
      </c>
      <c r="C2005" t="s">
        <v>2614</v>
      </c>
      <c r="D2005" t="s">
        <v>7738</v>
      </c>
    </row>
    <row r="2006" spans="1:4">
      <c r="A2006" t="s">
        <v>7739</v>
      </c>
      <c r="B2006" t="s">
        <v>7740</v>
      </c>
      <c r="C2006" t="s">
        <v>2614</v>
      </c>
      <c r="D2006" t="s">
        <v>206</v>
      </c>
    </row>
    <row r="2007" spans="1:4">
      <c r="A2007" t="s">
        <v>7741</v>
      </c>
      <c r="B2007" t="s">
        <v>7742</v>
      </c>
      <c r="C2007" t="s">
        <v>2614</v>
      </c>
      <c r="D2007" t="s">
        <v>7743</v>
      </c>
    </row>
    <row r="2008" spans="1:4">
      <c r="A2008" t="s">
        <v>7744</v>
      </c>
      <c r="B2008" t="s">
        <v>7745</v>
      </c>
      <c r="C2008" t="s">
        <v>2614</v>
      </c>
      <c r="D2008" t="s">
        <v>7746</v>
      </c>
    </row>
    <row r="2009" spans="1:4">
      <c r="A2009" t="s">
        <v>7747</v>
      </c>
      <c r="B2009" t="s">
        <v>7748</v>
      </c>
      <c r="C2009" t="s">
        <v>2614</v>
      </c>
      <c r="D2009" t="s">
        <v>7749</v>
      </c>
    </row>
    <row r="2010" spans="1:4">
      <c r="A2010" t="s">
        <v>7750</v>
      </c>
      <c r="B2010" t="s">
        <v>7751</v>
      </c>
      <c r="C2010" t="s">
        <v>2614</v>
      </c>
      <c r="D2010" t="s">
        <v>7752</v>
      </c>
    </row>
    <row r="2011" spans="1:4">
      <c r="B2011" t="s">
        <v>7754</v>
      </c>
      <c r="C2011" t="s">
        <v>2614</v>
      </c>
      <c r="D2011" t="s">
        <v>7755</v>
      </c>
    </row>
    <row r="2012" spans="1:4">
      <c r="B2012" t="s">
        <v>7756</v>
      </c>
      <c r="C2012" t="s">
        <v>2614</v>
      </c>
      <c r="D2012" t="s">
        <v>7757</v>
      </c>
    </row>
    <row r="2013" spans="1:4">
      <c r="B2013" t="s">
        <v>7759</v>
      </c>
      <c r="C2013" t="s">
        <v>2614</v>
      </c>
      <c r="D2013" t="s">
        <v>7760</v>
      </c>
    </row>
    <row r="2014" spans="1:4">
      <c r="B2014" t="s">
        <v>7762</v>
      </c>
      <c r="C2014" t="s">
        <v>2614</v>
      </c>
      <c r="D2014" t="s">
        <v>7763</v>
      </c>
    </row>
    <row r="2015" spans="1:4">
      <c r="A2015" t="s">
        <v>7764</v>
      </c>
      <c r="B2015" t="s">
        <v>7765</v>
      </c>
      <c r="C2015" t="s">
        <v>2614</v>
      </c>
      <c r="D2015" t="s">
        <v>7766</v>
      </c>
    </row>
    <row r="2016" spans="1:4">
      <c r="A2016" t="s">
        <v>7767</v>
      </c>
      <c r="B2016" t="s">
        <v>7768</v>
      </c>
      <c r="C2016" t="s">
        <v>2614</v>
      </c>
      <c r="D2016" t="s">
        <v>7769</v>
      </c>
    </row>
    <row r="2017" spans="1:4">
      <c r="A2017" t="s">
        <v>7770</v>
      </c>
      <c r="B2017" t="s">
        <v>7771</v>
      </c>
      <c r="C2017" t="s">
        <v>2614</v>
      </c>
      <c r="D2017" t="s">
        <v>7772</v>
      </c>
    </row>
    <row r="2018" spans="1:4">
      <c r="A2018" t="s">
        <v>7773</v>
      </c>
      <c r="B2018" t="s">
        <v>7774</v>
      </c>
      <c r="C2018" t="s">
        <v>2614</v>
      </c>
      <c r="D2018" t="s">
        <v>7775</v>
      </c>
    </row>
    <row r="2019" spans="1:4">
      <c r="B2019" t="s">
        <v>7777</v>
      </c>
      <c r="C2019" t="s">
        <v>2614</v>
      </c>
      <c r="D2019" t="s">
        <v>7778</v>
      </c>
    </row>
    <row r="2020" spans="1:4">
      <c r="B2020" t="s">
        <v>7780</v>
      </c>
      <c r="C2020" t="s">
        <v>2614</v>
      </c>
      <c r="D2020" t="s">
        <v>7781</v>
      </c>
    </row>
    <row r="2021" spans="1:4">
      <c r="B2021" t="s">
        <v>7783</v>
      </c>
      <c r="C2021" t="s">
        <v>2614</v>
      </c>
      <c r="D2021" t="s">
        <v>7784</v>
      </c>
    </row>
    <row r="2022" spans="1:4">
      <c r="B2022" t="s">
        <v>7786</v>
      </c>
      <c r="C2022" t="s">
        <v>2614</v>
      </c>
      <c r="D2022" t="s">
        <v>7787</v>
      </c>
    </row>
    <row r="2023" spans="1:4">
      <c r="B2023" t="s">
        <v>7789</v>
      </c>
      <c r="C2023" t="s">
        <v>2614</v>
      </c>
      <c r="D2023" t="s">
        <v>7790</v>
      </c>
    </row>
    <row r="2024" spans="1:4">
      <c r="B2024" t="s">
        <v>7792</v>
      </c>
      <c r="C2024" t="s">
        <v>2614</v>
      </c>
      <c r="D2024" t="s">
        <v>7793</v>
      </c>
    </row>
    <row r="2025" spans="1:4">
      <c r="B2025" t="s">
        <v>7795</v>
      </c>
      <c r="C2025" t="s">
        <v>2614</v>
      </c>
      <c r="D2025" t="s">
        <v>7796</v>
      </c>
    </row>
    <row r="2026" spans="1:4">
      <c r="B2026" t="s">
        <v>7798</v>
      </c>
      <c r="C2026" t="s">
        <v>2614</v>
      </c>
      <c r="D2026" t="s">
        <v>7799</v>
      </c>
    </row>
    <row r="2027" spans="1:4">
      <c r="B2027" t="s">
        <v>7801</v>
      </c>
      <c r="C2027" t="s">
        <v>2614</v>
      </c>
      <c r="D2027" t="s">
        <v>7802</v>
      </c>
    </row>
    <row r="2028" spans="1:4">
      <c r="A2028" t="s">
        <v>7803</v>
      </c>
      <c r="B2028" t="s">
        <v>7804</v>
      </c>
      <c r="C2028" t="s">
        <v>2614</v>
      </c>
      <c r="D2028" t="s">
        <v>206</v>
      </c>
    </row>
    <row r="2029" spans="1:4">
      <c r="A2029" t="s">
        <v>7805</v>
      </c>
      <c r="B2029" t="s">
        <v>7806</v>
      </c>
      <c r="C2029" t="s">
        <v>2614</v>
      </c>
      <c r="D2029" t="s">
        <v>206</v>
      </c>
    </row>
    <row r="2030" spans="1:4">
      <c r="A2030" t="s">
        <v>7807</v>
      </c>
      <c r="B2030" t="s">
        <v>7808</v>
      </c>
      <c r="C2030" t="s">
        <v>2614</v>
      </c>
      <c r="D2030" t="s">
        <v>206</v>
      </c>
    </row>
    <row r="2031" spans="1:4">
      <c r="A2031" t="s">
        <v>7809</v>
      </c>
      <c r="B2031" t="s">
        <v>7810</v>
      </c>
      <c r="C2031" t="s">
        <v>2614</v>
      </c>
      <c r="D2031" t="s">
        <v>206</v>
      </c>
    </row>
    <row r="2032" spans="1:4">
      <c r="B2032" t="s">
        <v>7812</v>
      </c>
      <c r="C2032" t="s">
        <v>2614</v>
      </c>
      <c r="D2032" t="s">
        <v>7813</v>
      </c>
    </row>
    <row r="2033" spans="1:4">
      <c r="B2033" t="s">
        <v>7815</v>
      </c>
      <c r="C2033" t="s">
        <v>2614</v>
      </c>
      <c r="D2033" t="s">
        <v>7816</v>
      </c>
    </row>
    <row r="2034" spans="1:4">
      <c r="B2034" t="s">
        <v>7818</v>
      </c>
      <c r="C2034" t="s">
        <v>2614</v>
      </c>
      <c r="D2034" t="s">
        <v>7819</v>
      </c>
    </row>
    <row r="2035" spans="1:4">
      <c r="B2035" t="s">
        <v>7821</v>
      </c>
      <c r="C2035" t="s">
        <v>2614</v>
      </c>
      <c r="D2035" t="s">
        <v>7822</v>
      </c>
    </row>
    <row r="2036" spans="1:4">
      <c r="B2036" t="s">
        <v>7824</v>
      </c>
      <c r="C2036" t="s">
        <v>2614</v>
      </c>
      <c r="D2036" t="s">
        <v>7825</v>
      </c>
    </row>
    <row r="2037" spans="1:4">
      <c r="B2037" t="s">
        <v>7827</v>
      </c>
      <c r="C2037" t="s">
        <v>2614</v>
      </c>
      <c r="D2037" t="s">
        <v>7828</v>
      </c>
    </row>
    <row r="2038" spans="1:4">
      <c r="B2038" t="s">
        <v>7830</v>
      </c>
      <c r="C2038" t="s">
        <v>2614</v>
      </c>
      <c r="D2038" t="s">
        <v>7831</v>
      </c>
    </row>
    <row r="2039" spans="1:4">
      <c r="B2039" t="s">
        <v>7833</v>
      </c>
      <c r="C2039" t="s">
        <v>2614</v>
      </c>
      <c r="D2039" t="s">
        <v>7834</v>
      </c>
    </row>
    <row r="2040" spans="1:4">
      <c r="A2040" t="s">
        <v>7835</v>
      </c>
      <c r="B2040" t="s">
        <v>7836</v>
      </c>
      <c r="C2040" t="s">
        <v>2614</v>
      </c>
      <c r="D2040" t="s">
        <v>7837</v>
      </c>
    </row>
    <row r="2041" spans="1:4">
      <c r="B2041" t="s">
        <v>7839</v>
      </c>
      <c r="C2041" t="s">
        <v>2614</v>
      </c>
      <c r="D2041" t="s">
        <v>7840</v>
      </c>
    </row>
    <row r="2042" spans="1:4">
      <c r="B2042" t="s">
        <v>7842</v>
      </c>
      <c r="C2042" t="s">
        <v>2614</v>
      </c>
      <c r="D2042" t="s">
        <v>7843</v>
      </c>
    </row>
    <row r="2043" spans="1:4">
      <c r="A2043" t="s">
        <v>7844</v>
      </c>
      <c r="B2043" t="s">
        <v>7845</v>
      </c>
      <c r="C2043" t="s">
        <v>2614</v>
      </c>
      <c r="D2043" t="s">
        <v>206</v>
      </c>
    </row>
    <row r="2044" spans="1:4">
      <c r="A2044" t="s">
        <v>7846</v>
      </c>
      <c r="B2044" t="s">
        <v>7847</v>
      </c>
      <c r="C2044" t="s">
        <v>2614</v>
      </c>
      <c r="D2044" t="s">
        <v>206</v>
      </c>
    </row>
    <row r="2045" spans="1:4">
      <c r="A2045" t="s">
        <v>7848</v>
      </c>
      <c r="B2045" t="s">
        <v>7849</v>
      </c>
      <c r="C2045" t="s">
        <v>2614</v>
      </c>
      <c r="D2045" t="s">
        <v>206</v>
      </c>
    </row>
    <row r="2046" spans="1:4">
      <c r="A2046" t="s">
        <v>7850</v>
      </c>
      <c r="B2046" t="s">
        <v>7851</v>
      </c>
      <c r="C2046" t="s">
        <v>2614</v>
      </c>
      <c r="D2046" t="s">
        <v>206</v>
      </c>
    </row>
    <row r="2047" spans="1:4">
      <c r="B2047" t="s">
        <v>7853</v>
      </c>
      <c r="C2047" t="s">
        <v>2614</v>
      </c>
      <c r="D2047" t="s">
        <v>7854</v>
      </c>
    </row>
    <row r="2048" spans="1:4">
      <c r="B2048" t="s">
        <v>7856</v>
      </c>
      <c r="C2048" t="s">
        <v>2614</v>
      </c>
      <c r="D2048" t="s">
        <v>7857</v>
      </c>
    </row>
    <row r="2049" spans="1:4">
      <c r="A2049" t="s">
        <v>7858</v>
      </c>
      <c r="B2049" t="s">
        <v>7859</v>
      </c>
      <c r="C2049" t="s">
        <v>2614</v>
      </c>
      <c r="D2049" t="s">
        <v>206</v>
      </c>
    </row>
    <row r="2050" spans="1:4">
      <c r="A2050" t="s">
        <v>7860</v>
      </c>
      <c r="B2050" t="s">
        <v>7861</v>
      </c>
      <c r="C2050" t="s">
        <v>2614</v>
      </c>
      <c r="D2050" t="s">
        <v>206</v>
      </c>
    </row>
    <row r="2051" spans="1:4">
      <c r="B2051" t="s">
        <v>7863</v>
      </c>
      <c r="C2051" t="s">
        <v>2614</v>
      </c>
      <c r="D2051" t="s">
        <v>7864</v>
      </c>
    </row>
    <row r="2052" spans="1:4">
      <c r="B2052" t="s">
        <v>7866</v>
      </c>
      <c r="C2052" t="s">
        <v>2614</v>
      </c>
      <c r="D2052" t="s">
        <v>7867</v>
      </c>
    </row>
    <row r="2053" spans="1:4">
      <c r="B2053" t="s">
        <v>7869</v>
      </c>
      <c r="C2053" t="s">
        <v>2614</v>
      </c>
      <c r="D2053" t="s">
        <v>7870</v>
      </c>
    </row>
    <row r="2054" spans="1:4">
      <c r="A2054" t="s">
        <v>7871</v>
      </c>
      <c r="B2054" t="s">
        <v>7872</v>
      </c>
      <c r="C2054" t="s">
        <v>2614</v>
      </c>
      <c r="D2054" t="s">
        <v>206</v>
      </c>
    </row>
    <row r="2055" spans="1:4">
      <c r="A2055" t="s">
        <v>7873</v>
      </c>
      <c r="B2055" t="s">
        <v>7874</v>
      </c>
      <c r="C2055" t="s">
        <v>2614</v>
      </c>
      <c r="D2055" t="s">
        <v>206</v>
      </c>
    </row>
    <row r="2056" spans="1:4">
      <c r="A2056" t="s">
        <v>7875</v>
      </c>
      <c r="B2056" t="s">
        <v>7876</v>
      </c>
      <c r="C2056" t="s">
        <v>2614</v>
      </c>
      <c r="D2056" t="s">
        <v>206</v>
      </c>
    </row>
    <row r="2057" spans="1:4">
      <c r="A2057" t="s">
        <v>7877</v>
      </c>
      <c r="B2057" t="s">
        <v>7878</v>
      </c>
      <c r="C2057" t="s">
        <v>2614</v>
      </c>
      <c r="D2057" t="s">
        <v>206</v>
      </c>
    </row>
    <row r="2058" spans="1:4">
      <c r="A2058" t="s">
        <v>7879</v>
      </c>
      <c r="B2058" t="s">
        <v>7880</v>
      </c>
      <c r="C2058" t="s">
        <v>2614</v>
      </c>
      <c r="D2058" t="s">
        <v>206</v>
      </c>
    </row>
    <row r="2059" spans="1:4">
      <c r="A2059" t="s">
        <v>7881</v>
      </c>
      <c r="B2059" t="s">
        <v>7882</v>
      </c>
      <c r="C2059" t="s">
        <v>2614</v>
      </c>
      <c r="D2059" t="s">
        <v>206</v>
      </c>
    </row>
    <row r="2060" spans="1:4">
      <c r="A2060" t="s">
        <v>7883</v>
      </c>
      <c r="B2060" t="s">
        <v>7884</v>
      </c>
      <c r="C2060" t="s">
        <v>2614</v>
      </c>
      <c r="D2060" t="s">
        <v>206</v>
      </c>
    </row>
    <row r="2061" spans="1:4">
      <c r="A2061" t="e">
        <f>_PL1-_EPL1-1</f>
        <v>#NAME?</v>
      </c>
      <c r="B2061" t="s">
        <v>7885</v>
      </c>
      <c r="C2061" t="s">
        <v>2614</v>
      </c>
      <c r="D2061" t="s">
        <v>7886</v>
      </c>
    </row>
    <row r="2062" spans="1:4">
      <c r="A2062" t="e">
        <f>_PL1-_EPL1-2</f>
        <v>#NAME?</v>
      </c>
      <c r="B2062" t="s">
        <v>7887</v>
      </c>
      <c r="C2062" t="s">
        <v>2614</v>
      </c>
      <c r="D2062" t="s">
        <v>7888</v>
      </c>
    </row>
    <row r="2063" spans="1:4">
      <c r="A2063" t="e">
        <f>_PL1-_EPL1-3</f>
        <v>#NAME?</v>
      </c>
      <c r="B2063" t="s">
        <v>7889</v>
      </c>
      <c r="C2063" t="s">
        <v>2614</v>
      </c>
      <c r="D2063" t="s">
        <v>7890</v>
      </c>
    </row>
    <row r="2064" spans="1:4">
      <c r="A2064" t="e">
        <f>_PL1-_EPL1-4</f>
        <v>#NAME?</v>
      </c>
      <c r="B2064" t="s">
        <v>7891</v>
      </c>
      <c r="C2064" t="s">
        <v>2614</v>
      </c>
      <c r="D2064" t="s">
        <v>7892</v>
      </c>
    </row>
    <row r="2065" spans="1:4">
      <c r="A2065" t="e">
        <f>_PL1-_EPL1-5</f>
        <v>#NAME?</v>
      </c>
      <c r="B2065" t="s">
        <v>7893</v>
      </c>
      <c r="C2065" t="s">
        <v>2614</v>
      </c>
      <c r="D2065" t="s">
        <v>7894</v>
      </c>
    </row>
    <row r="2066" spans="1:4">
      <c r="A2066" t="s">
        <v>7895</v>
      </c>
      <c r="B2066" t="s">
        <v>7896</v>
      </c>
      <c r="C2066" t="s">
        <v>2614</v>
      </c>
      <c r="D2066" t="s">
        <v>206</v>
      </c>
    </row>
    <row r="2067" spans="1:4">
      <c r="A2067" t="s">
        <v>7897</v>
      </c>
      <c r="B2067" t="s">
        <v>7898</v>
      </c>
      <c r="C2067" t="s">
        <v>2614</v>
      </c>
      <c r="D2067" t="s">
        <v>206</v>
      </c>
    </row>
    <row r="2068" spans="1:4">
      <c r="A2068" t="s">
        <v>7899</v>
      </c>
      <c r="B2068" t="s">
        <v>7900</v>
      </c>
      <c r="C2068" t="s">
        <v>2614</v>
      </c>
      <c r="D2068" t="s">
        <v>206</v>
      </c>
    </row>
    <row r="2069" spans="1:4">
      <c r="A2069" t="s">
        <v>7901</v>
      </c>
      <c r="B2069" t="s">
        <v>7902</v>
      </c>
      <c r="C2069" t="s">
        <v>2614</v>
      </c>
      <c r="D2069" t="s">
        <v>206</v>
      </c>
    </row>
    <row r="2070" spans="1:4">
      <c r="A2070" t="s">
        <v>7903</v>
      </c>
      <c r="B2070" t="s">
        <v>7904</v>
      </c>
      <c r="C2070" t="s">
        <v>2614</v>
      </c>
      <c r="D2070" t="s">
        <v>206</v>
      </c>
    </row>
    <row r="2071" spans="1:4">
      <c r="A2071" t="s">
        <v>7905</v>
      </c>
      <c r="B2071" t="s">
        <v>7906</v>
      </c>
      <c r="C2071" t="s">
        <v>2614</v>
      </c>
      <c r="D2071" t="s">
        <v>206</v>
      </c>
    </row>
    <row r="2072" spans="1:4">
      <c r="A2072" t="e">
        <f>_PL1-_EPL1-CH1</f>
        <v>#NAME?</v>
      </c>
      <c r="B2072" t="s">
        <v>7907</v>
      </c>
      <c r="C2072" t="s">
        <v>2614</v>
      </c>
      <c r="D2072" t="s">
        <v>7908</v>
      </c>
    </row>
    <row r="2073" spans="1:4">
      <c r="A2073" t="s">
        <v>7909</v>
      </c>
      <c r="B2073" t="s">
        <v>7910</v>
      </c>
      <c r="C2073" t="s">
        <v>2614</v>
      </c>
      <c r="D2073" t="s">
        <v>206</v>
      </c>
    </row>
    <row r="2074" spans="1:4">
      <c r="A2074" t="s">
        <v>7911</v>
      </c>
      <c r="B2074" t="s">
        <v>7912</v>
      </c>
      <c r="C2074" t="s">
        <v>2614</v>
      </c>
      <c r="D2074" t="s">
        <v>206</v>
      </c>
    </row>
    <row r="2075" spans="1:4">
      <c r="A2075" t="s">
        <v>7913</v>
      </c>
      <c r="B2075" t="s">
        <v>7914</v>
      </c>
      <c r="C2075" t="s">
        <v>2614</v>
      </c>
      <c r="D2075" t="s">
        <v>206</v>
      </c>
    </row>
    <row r="2076" spans="1:4">
      <c r="A2076" t="e">
        <f>_PL1-_EPL1-CH2</f>
        <v>#NAME?</v>
      </c>
      <c r="B2076" t="s">
        <v>7915</v>
      </c>
      <c r="C2076" t="s">
        <v>2614</v>
      </c>
      <c r="D2076" t="s">
        <v>7916</v>
      </c>
    </row>
    <row r="2077" spans="1:4">
      <c r="A2077" t="s">
        <v>7917</v>
      </c>
      <c r="B2077" t="s">
        <v>7918</v>
      </c>
      <c r="C2077" t="s">
        <v>2614</v>
      </c>
      <c r="D2077" t="s">
        <v>206</v>
      </c>
    </row>
    <row r="2078" spans="1:4">
      <c r="A2078" t="s">
        <v>7919</v>
      </c>
      <c r="B2078" t="s">
        <v>7920</v>
      </c>
      <c r="C2078" t="s">
        <v>2614</v>
      </c>
      <c r="D2078" t="s">
        <v>206</v>
      </c>
    </row>
    <row r="2079" spans="1:4">
      <c r="B2079" t="s">
        <v>7922</v>
      </c>
      <c r="C2079" t="s">
        <v>2614</v>
      </c>
      <c r="D2079" t="s">
        <v>7923</v>
      </c>
    </row>
    <row r="2080" spans="1:4">
      <c r="A2080" t="s">
        <v>7924</v>
      </c>
      <c r="B2080" t="s">
        <v>7925</v>
      </c>
      <c r="C2080" t="s">
        <v>2614</v>
      </c>
      <c r="D2080" t="s">
        <v>206</v>
      </c>
    </row>
    <row r="2081" spans="1:4">
      <c r="A2081" t="s">
        <v>7926</v>
      </c>
      <c r="B2081" t="s">
        <v>7927</v>
      </c>
      <c r="C2081" t="s">
        <v>2614</v>
      </c>
      <c r="D2081" t="s">
        <v>206</v>
      </c>
    </row>
    <row r="2082" spans="1:4">
      <c r="A2082" t="s">
        <v>7928</v>
      </c>
      <c r="B2082" t="s">
        <v>7929</v>
      </c>
      <c r="C2082" t="s">
        <v>2614</v>
      </c>
      <c r="D2082" t="s">
        <v>206</v>
      </c>
    </row>
    <row r="2083" spans="1:4">
      <c r="B2083" t="s">
        <v>7931</v>
      </c>
      <c r="C2083" t="s">
        <v>2614</v>
      </c>
      <c r="D2083" t="s">
        <v>7932</v>
      </c>
    </row>
    <row r="2084" spans="1:4">
      <c r="B2084" t="s">
        <v>7934</v>
      </c>
      <c r="C2084" t="s">
        <v>2614</v>
      </c>
      <c r="D2084" t="s">
        <v>7935</v>
      </c>
    </row>
    <row r="2085" spans="1:4">
      <c r="B2085" t="s">
        <v>7937</v>
      </c>
      <c r="C2085" t="s">
        <v>2614</v>
      </c>
      <c r="D2085" t="s">
        <v>7938</v>
      </c>
    </row>
    <row r="2086" spans="1:4">
      <c r="A2086" t="s">
        <v>7939</v>
      </c>
      <c r="B2086" t="s">
        <v>7940</v>
      </c>
      <c r="C2086" t="s">
        <v>2614</v>
      </c>
      <c r="D2086" t="s">
        <v>206</v>
      </c>
    </row>
    <row r="2087" spans="1:4">
      <c r="A2087" t="s">
        <v>7941</v>
      </c>
      <c r="B2087" t="s">
        <v>7942</v>
      </c>
      <c r="C2087" t="s">
        <v>2614</v>
      </c>
      <c r="D2087" t="s">
        <v>206</v>
      </c>
    </row>
    <row r="2088" spans="1:4">
      <c r="A2088" t="s">
        <v>7943</v>
      </c>
      <c r="B2088" t="s">
        <v>7944</v>
      </c>
      <c r="C2088" t="s">
        <v>2614</v>
      </c>
      <c r="D2088" t="s">
        <v>206</v>
      </c>
    </row>
    <row r="2089" spans="1:4">
      <c r="A2089" t="s">
        <v>7945</v>
      </c>
      <c r="B2089" t="s">
        <v>7946</v>
      </c>
      <c r="C2089" t="s">
        <v>2614</v>
      </c>
      <c r="D2089" t="s">
        <v>206</v>
      </c>
    </row>
    <row r="2090" spans="1:4">
      <c r="A2090" t="s">
        <v>7947</v>
      </c>
      <c r="B2090" t="s">
        <v>7948</v>
      </c>
      <c r="C2090" t="s">
        <v>2614</v>
      </c>
      <c r="D2090" t="s">
        <v>206</v>
      </c>
    </row>
    <row r="2091" spans="1:4">
      <c r="A2091" t="e">
        <f>PUL-S1</f>
        <v>#NAME?</v>
      </c>
      <c r="B2091" t="s">
        <v>7949</v>
      </c>
      <c r="C2091" t="s">
        <v>2614</v>
      </c>
      <c r="D2091" t="s">
        <v>7950</v>
      </c>
    </row>
    <row r="2092" spans="1:4">
      <c r="A2092" t="e">
        <f t="shared" ref="A2092:A2098" si="0">PUL-P1</f>
        <v>#NAME?</v>
      </c>
      <c r="B2092" t="s">
        <v>7951</v>
      </c>
      <c r="C2092" t="s">
        <v>2614</v>
      </c>
      <c r="D2092" t="s">
        <v>7952</v>
      </c>
    </row>
    <row r="2093" spans="1:4">
      <c r="A2093" t="e">
        <f t="shared" si="0"/>
        <v>#NAME?</v>
      </c>
      <c r="B2093" t="s">
        <v>7953</v>
      </c>
      <c r="C2093" t="s">
        <v>2614</v>
      </c>
      <c r="D2093" t="s">
        <v>7954</v>
      </c>
    </row>
    <row r="2094" spans="1:4">
      <c r="A2094" t="e">
        <f t="shared" si="0"/>
        <v>#NAME?</v>
      </c>
      <c r="B2094" t="s">
        <v>7955</v>
      </c>
      <c r="C2094" t="s">
        <v>2614</v>
      </c>
      <c r="D2094" t="s">
        <v>7956</v>
      </c>
    </row>
    <row r="2095" spans="1:4">
      <c r="A2095" t="e">
        <f t="shared" si="0"/>
        <v>#NAME?</v>
      </c>
      <c r="B2095" t="s">
        <v>7957</v>
      </c>
      <c r="C2095" t="s">
        <v>2614</v>
      </c>
      <c r="D2095" t="s">
        <v>7958</v>
      </c>
    </row>
    <row r="2096" spans="1:4">
      <c r="A2096" t="e">
        <f t="shared" si="0"/>
        <v>#NAME?</v>
      </c>
      <c r="B2096" t="s">
        <v>7959</v>
      </c>
      <c r="C2096" t="s">
        <v>2614</v>
      </c>
      <c r="D2096" t="s">
        <v>7960</v>
      </c>
    </row>
    <row r="2097" spans="1:4">
      <c r="A2097" t="e">
        <f t="shared" si="0"/>
        <v>#NAME?</v>
      </c>
      <c r="B2097" t="s">
        <v>7961</v>
      </c>
      <c r="C2097" t="s">
        <v>2614</v>
      </c>
      <c r="D2097" t="s">
        <v>7962</v>
      </c>
    </row>
    <row r="2098" spans="1:4">
      <c r="A2098" t="e">
        <f t="shared" si="0"/>
        <v>#NAME?</v>
      </c>
      <c r="B2098" t="s">
        <v>7963</v>
      </c>
      <c r="C2098" t="s">
        <v>2614</v>
      </c>
      <c r="D2098" t="s">
        <v>7964</v>
      </c>
    </row>
    <row r="2099" spans="1:4">
      <c r="A2099" t="s">
        <v>7965</v>
      </c>
      <c r="B2099" t="s">
        <v>7966</v>
      </c>
      <c r="C2099" t="s">
        <v>2614</v>
      </c>
      <c r="D2099" t="s">
        <v>206</v>
      </c>
    </row>
    <row r="2100" spans="1:4">
      <c r="A2100" t="s">
        <v>7967</v>
      </c>
      <c r="B2100" t="s">
        <v>7968</v>
      </c>
      <c r="C2100" t="s">
        <v>2614</v>
      </c>
      <c r="D2100" t="s">
        <v>206</v>
      </c>
    </row>
    <row r="2101" spans="1:4">
      <c r="A2101" t="s">
        <v>7969</v>
      </c>
      <c r="B2101" t="s">
        <v>7970</v>
      </c>
      <c r="C2101" t="s">
        <v>2614</v>
      </c>
      <c r="D2101" t="s">
        <v>206</v>
      </c>
    </row>
    <row r="2102" spans="1:4">
      <c r="A2102" t="e">
        <f>PUL-P10</f>
        <v>#NAME?</v>
      </c>
      <c r="B2102" t="s">
        <v>7971</v>
      </c>
      <c r="C2102" t="s">
        <v>2614</v>
      </c>
      <c r="D2102" t="s">
        <v>7972</v>
      </c>
    </row>
    <row r="2103" spans="1:4">
      <c r="A2103" t="e">
        <f>PUL-SEL</f>
        <v>#NAME?</v>
      </c>
      <c r="B2103" t="s">
        <v>7973</v>
      </c>
      <c r="C2103" t="s">
        <v>2614</v>
      </c>
      <c r="D2103" t="s">
        <v>7974</v>
      </c>
    </row>
    <row r="2104" spans="1:4">
      <c r="A2104" t="s">
        <v>7975</v>
      </c>
      <c r="B2104" t="s">
        <v>7976</v>
      </c>
      <c r="C2104" t="s">
        <v>2614</v>
      </c>
      <c r="D2104" t="s">
        <v>206</v>
      </c>
    </row>
    <row r="2105" spans="1:4">
      <c r="A2105" t="s">
        <v>7977</v>
      </c>
      <c r="B2105" t="s">
        <v>7978</v>
      </c>
      <c r="C2105" t="s">
        <v>2614</v>
      </c>
      <c r="D2105" t="s">
        <v>206</v>
      </c>
    </row>
    <row r="2106" spans="1:4">
      <c r="A2106" t="s">
        <v>7979</v>
      </c>
      <c r="B2106" t="s">
        <v>7980</v>
      </c>
      <c r="C2106" t="s">
        <v>2614</v>
      </c>
      <c r="D2106" t="s">
        <v>206</v>
      </c>
    </row>
    <row r="2107" spans="1:4">
      <c r="A2107" t="s">
        <v>7981</v>
      </c>
      <c r="B2107" t="s">
        <v>7982</v>
      </c>
      <c r="C2107" t="s">
        <v>2614</v>
      </c>
      <c r="D2107" t="s">
        <v>7983</v>
      </c>
    </row>
    <row r="2108" spans="1:4">
      <c r="A2108" t="s">
        <v>7984</v>
      </c>
      <c r="B2108" t="s">
        <v>7985</v>
      </c>
      <c r="C2108" t="s">
        <v>2614</v>
      </c>
      <c r="D2108" t="s">
        <v>7986</v>
      </c>
    </row>
    <row r="2109" spans="1:4">
      <c r="A2109" t="s">
        <v>7987</v>
      </c>
      <c r="B2109" t="s">
        <v>7988</v>
      </c>
      <c r="C2109" t="s">
        <v>2614</v>
      </c>
      <c r="D2109" t="s">
        <v>7989</v>
      </c>
    </row>
    <row r="2110" spans="1:4">
      <c r="A2110" t="s">
        <v>7990</v>
      </c>
      <c r="B2110" t="s">
        <v>7991</v>
      </c>
      <c r="C2110" t="s">
        <v>2614</v>
      </c>
      <c r="D2110" t="s">
        <v>206</v>
      </c>
    </row>
    <row r="2111" spans="1:4">
      <c r="A2111" t="s">
        <v>7992</v>
      </c>
      <c r="B2111" t="s">
        <v>7993</v>
      </c>
      <c r="C2111" t="s">
        <v>2614</v>
      </c>
      <c r="D2111" t="s">
        <v>7994</v>
      </c>
    </row>
    <row r="2112" spans="1:4">
      <c r="A2112" t="s">
        <v>7995</v>
      </c>
      <c r="B2112" t="s">
        <v>7996</v>
      </c>
      <c r="C2112" t="s">
        <v>2614</v>
      </c>
      <c r="D2112" t="s">
        <v>206</v>
      </c>
    </row>
    <row r="2113" spans="1:4">
      <c r="A2113" t="s">
        <v>7997</v>
      </c>
      <c r="B2113" t="s">
        <v>7998</v>
      </c>
      <c r="C2113" t="s">
        <v>2614</v>
      </c>
      <c r="D2113" t="s">
        <v>7999</v>
      </c>
    </row>
    <row r="2114" spans="1:4">
      <c r="A2114" t="s">
        <v>8000</v>
      </c>
      <c r="B2114" t="s">
        <v>8001</v>
      </c>
      <c r="C2114" t="s">
        <v>2614</v>
      </c>
      <c r="D2114" t="s">
        <v>206</v>
      </c>
    </row>
    <row r="2115" spans="1:4">
      <c r="A2115" t="s">
        <v>8002</v>
      </c>
      <c r="B2115" t="s">
        <v>8003</v>
      </c>
      <c r="C2115" t="s">
        <v>2614</v>
      </c>
      <c r="D2115" t="s">
        <v>4987</v>
      </c>
    </row>
    <row r="2116" spans="1:4">
      <c r="A2116" t="s">
        <v>8004</v>
      </c>
      <c r="B2116" t="s">
        <v>8005</v>
      </c>
      <c r="C2116" t="s">
        <v>2614</v>
      </c>
      <c r="D2116" t="s">
        <v>4990</v>
      </c>
    </row>
    <row r="2117" spans="1:4">
      <c r="A2117" t="s">
        <v>8006</v>
      </c>
      <c r="B2117" t="s">
        <v>8007</v>
      </c>
      <c r="C2117" t="s">
        <v>2614</v>
      </c>
      <c r="D2117" t="s">
        <v>8008</v>
      </c>
    </row>
    <row r="2118" spans="1:4">
      <c r="A2118" t="s">
        <v>8009</v>
      </c>
      <c r="B2118" t="s">
        <v>8010</v>
      </c>
      <c r="C2118" t="s">
        <v>2614</v>
      </c>
      <c r="D2118" t="s">
        <v>8011</v>
      </c>
    </row>
    <row r="2119" spans="1:4">
      <c r="A2119" t="s">
        <v>8012</v>
      </c>
      <c r="B2119" t="s">
        <v>8013</v>
      </c>
      <c r="C2119" t="s">
        <v>2614</v>
      </c>
      <c r="D2119" t="s">
        <v>4999</v>
      </c>
    </row>
    <row r="2120" spans="1:4">
      <c r="A2120" t="s">
        <v>8014</v>
      </c>
      <c r="B2120" t="s">
        <v>8015</v>
      </c>
      <c r="C2120" t="s">
        <v>2614</v>
      </c>
      <c r="D2120" t="s">
        <v>8016</v>
      </c>
    </row>
    <row r="2121" spans="1:4">
      <c r="A2121" t="s">
        <v>8017</v>
      </c>
      <c r="B2121" t="s">
        <v>8018</v>
      </c>
      <c r="C2121" t="s">
        <v>2614</v>
      </c>
      <c r="D2121" t="s">
        <v>5008</v>
      </c>
    </row>
    <row r="2122" spans="1:4">
      <c r="A2122" t="s">
        <v>8019</v>
      </c>
      <c r="B2122" t="s">
        <v>8020</v>
      </c>
      <c r="C2122" t="s">
        <v>2614</v>
      </c>
      <c r="D2122" t="s">
        <v>5008</v>
      </c>
    </row>
    <row r="2123" spans="1:4">
      <c r="A2123" t="s">
        <v>8021</v>
      </c>
      <c r="B2123" t="s">
        <v>8022</v>
      </c>
      <c r="C2123" t="s">
        <v>2614</v>
      </c>
      <c r="D2123" t="s">
        <v>5008</v>
      </c>
    </row>
    <row r="2124" spans="1:4">
      <c r="A2124" t="s">
        <v>8023</v>
      </c>
      <c r="B2124" t="s">
        <v>8024</v>
      </c>
      <c r="C2124" t="s">
        <v>2614</v>
      </c>
      <c r="D2124" t="s">
        <v>5008</v>
      </c>
    </row>
    <row r="2125" spans="1:4">
      <c r="A2125" t="s">
        <v>8025</v>
      </c>
      <c r="B2125" t="s">
        <v>8026</v>
      </c>
      <c r="C2125" t="s">
        <v>2614</v>
      </c>
      <c r="D2125" t="s">
        <v>5008</v>
      </c>
    </row>
    <row r="2126" spans="1:4">
      <c r="A2126" t="s">
        <v>8027</v>
      </c>
      <c r="B2126" t="s">
        <v>8028</v>
      </c>
      <c r="C2126" t="s">
        <v>2614</v>
      </c>
      <c r="D2126" t="s">
        <v>5008</v>
      </c>
    </row>
    <row r="2127" spans="1:4">
      <c r="A2127" t="s">
        <v>8029</v>
      </c>
      <c r="B2127" t="s">
        <v>8030</v>
      </c>
      <c r="C2127" t="s">
        <v>2614</v>
      </c>
      <c r="D2127" t="s">
        <v>5008</v>
      </c>
    </row>
    <row r="2128" spans="1:4">
      <c r="A2128" t="s">
        <v>8031</v>
      </c>
      <c r="B2128" t="s">
        <v>8032</v>
      </c>
      <c r="C2128" t="s">
        <v>2614</v>
      </c>
      <c r="D2128" t="s">
        <v>5008</v>
      </c>
    </row>
    <row r="2129" spans="1:4">
      <c r="A2129" t="s">
        <v>8033</v>
      </c>
      <c r="B2129" t="s">
        <v>8034</v>
      </c>
      <c r="C2129" t="s">
        <v>2614</v>
      </c>
      <c r="D2129" t="s">
        <v>5008</v>
      </c>
    </row>
    <row r="2130" spans="1:4">
      <c r="A2130" t="s">
        <v>8035</v>
      </c>
      <c r="B2130" t="s">
        <v>8036</v>
      </c>
      <c r="C2130" t="s">
        <v>2614</v>
      </c>
      <c r="D2130" t="s">
        <v>8037</v>
      </c>
    </row>
    <row r="2131" spans="1:4">
      <c r="A2131" t="s">
        <v>8038</v>
      </c>
      <c r="B2131" t="s">
        <v>8039</v>
      </c>
      <c r="C2131" t="s">
        <v>2614</v>
      </c>
      <c r="D2131" t="s">
        <v>8040</v>
      </c>
    </row>
    <row r="2132" spans="1:4">
      <c r="A2132" t="s">
        <v>8041</v>
      </c>
      <c r="B2132" t="s">
        <v>8042</v>
      </c>
      <c r="C2132" t="s">
        <v>2614</v>
      </c>
      <c r="D2132" t="s">
        <v>8043</v>
      </c>
    </row>
    <row r="2133" spans="1:4">
      <c r="A2133" t="s">
        <v>8044</v>
      </c>
      <c r="B2133" t="s">
        <v>8045</v>
      </c>
      <c r="C2133" t="s">
        <v>2614</v>
      </c>
      <c r="D2133" t="s">
        <v>8046</v>
      </c>
    </row>
    <row r="2134" spans="1:4">
      <c r="A2134" t="s">
        <v>8047</v>
      </c>
      <c r="B2134" t="s">
        <v>8048</v>
      </c>
      <c r="C2134" t="s">
        <v>2614</v>
      </c>
      <c r="D2134" t="s">
        <v>8049</v>
      </c>
    </row>
    <row r="2135" spans="1:4">
      <c r="A2135" t="s">
        <v>8050</v>
      </c>
      <c r="B2135" t="s">
        <v>8051</v>
      </c>
      <c r="C2135" t="s">
        <v>2614</v>
      </c>
      <c r="D2135" t="s">
        <v>8052</v>
      </c>
    </row>
    <row r="2136" spans="1:4">
      <c r="A2136" t="s">
        <v>8053</v>
      </c>
      <c r="B2136" t="s">
        <v>8054</v>
      </c>
      <c r="C2136" t="s">
        <v>2614</v>
      </c>
      <c r="D2136" t="s">
        <v>8055</v>
      </c>
    </row>
    <row r="2137" spans="1:4">
      <c r="A2137" t="s">
        <v>8056</v>
      </c>
      <c r="B2137" t="s">
        <v>8057</v>
      </c>
      <c r="C2137" t="s">
        <v>2614</v>
      </c>
      <c r="D2137" t="s">
        <v>5008</v>
      </c>
    </row>
    <row r="2138" spans="1:4">
      <c r="A2138" t="s">
        <v>8058</v>
      </c>
      <c r="B2138" t="s">
        <v>8059</v>
      </c>
      <c r="C2138" t="s">
        <v>2614</v>
      </c>
      <c r="D2138" t="s">
        <v>5008</v>
      </c>
    </row>
    <row r="2139" spans="1:4">
      <c r="A2139" t="s">
        <v>8060</v>
      </c>
      <c r="B2139" t="s">
        <v>8061</v>
      </c>
      <c r="C2139" t="s">
        <v>2614</v>
      </c>
      <c r="D2139" t="s">
        <v>8062</v>
      </c>
    </row>
    <row r="2140" spans="1:4">
      <c r="A2140" t="s">
        <v>8063</v>
      </c>
      <c r="B2140" t="s">
        <v>8064</v>
      </c>
      <c r="C2140" t="s">
        <v>2614</v>
      </c>
      <c r="D2140" t="s">
        <v>8065</v>
      </c>
    </row>
    <row r="2141" spans="1:4">
      <c r="A2141" t="s">
        <v>8066</v>
      </c>
      <c r="B2141" t="s">
        <v>8067</v>
      </c>
      <c r="C2141" t="s">
        <v>2614</v>
      </c>
      <c r="D2141" t="s">
        <v>8068</v>
      </c>
    </row>
    <row r="2142" spans="1:4">
      <c r="A2142" t="s">
        <v>8069</v>
      </c>
      <c r="B2142" t="s">
        <v>8070</v>
      </c>
      <c r="C2142" t="s">
        <v>2614</v>
      </c>
      <c r="D2142" t="s">
        <v>8071</v>
      </c>
    </row>
    <row r="2143" spans="1:4">
      <c r="A2143" t="s">
        <v>8072</v>
      </c>
      <c r="B2143" t="s">
        <v>8073</v>
      </c>
      <c r="C2143" t="s">
        <v>2614</v>
      </c>
      <c r="D2143" t="s">
        <v>8074</v>
      </c>
    </row>
    <row r="2144" spans="1:4">
      <c r="A2144" t="s">
        <v>8075</v>
      </c>
      <c r="B2144" t="s">
        <v>8076</v>
      </c>
      <c r="C2144" t="s">
        <v>2614</v>
      </c>
      <c r="D2144" t="s">
        <v>5008</v>
      </c>
    </row>
    <row r="2145" spans="1:4">
      <c r="A2145" t="s">
        <v>8077</v>
      </c>
      <c r="B2145" t="s">
        <v>8078</v>
      </c>
      <c r="C2145" t="s">
        <v>2614</v>
      </c>
      <c r="D2145" t="s">
        <v>5008</v>
      </c>
    </row>
    <row r="2146" spans="1:4">
      <c r="A2146" t="s">
        <v>8079</v>
      </c>
      <c r="B2146" t="s">
        <v>8080</v>
      </c>
      <c r="C2146" t="s">
        <v>2614</v>
      </c>
      <c r="D2146" t="s">
        <v>5008</v>
      </c>
    </row>
    <row r="2147" spans="1:4">
      <c r="A2147" t="s">
        <v>8081</v>
      </c>
      <c r="B2147" t="s">
        <v>8082</v>
      </c>
      <c r="C2147" t="s">
        <v>2614</v>
      </c>
      <c r="D2147" t="s">
        <v>5075</v>
      </c>
    </row>
    <row r="2148" spans="1:4">
      <c r="A2148" t="s">
        <v>8083</v>
      </c>
      <c r="B2148" t="s">
        <v>8084</v>
      </c>
      <c r="C2148" t="s">
        <v>2614</v>
      </c>
      <c r="D2148" t="s">
        <v>8085</v>
      </c>
    </row>
    <row r="2149" spans="1:4">
      <c r="A2149" t="s">
        <v>8086</v>
      </c>
      <c r="B2149" t="s">
        <v>8087</v>
      </c>
      <c r="C2149" t="s">
        <v>2614</v>
      </c>
      <c r="D2149" t="s">
        <v>8088</v>
      </c>
    </row>
    <row r="2150" spans="1:4">
      <c r="A2150" t="s">
        <v>8089</v>
      </c>
      <c r="B2150" t="s">
        <v>8090</v>
      </c>
      <c r="C2150" t="s">
        <v>2614</v>
      </c>
      <c r="D2150" t="s">
        <v>8091</v>
      </c>
    </row>
    <row r="2151" spans="1:4">
      <c r="A2151" t="s">
        <v>8092</v>
      </c>
      <c r="B2151" t="s">
        <v>8093</v>
      </c>
      <c r="C2151" t="s">
        <v>2614</v>
      </c>
      <c r="D2151" t="s">
        <v>5008</v>
      </c>
    </row>
    <row r="2152" spans="1:4">
      <c r="A2152" t="s">
        <v>8094</v>
      </c>
      <c r="B2152" t="s">
        <v>8095</v>
      </c>
      <c r="C2152" t="s">
        <v>2614</v>
      </c>
      <c r="D2152" t="s">
        <v>5008</v>
      </c>
    </row>
    <row r="2153" spans="1:4">
      <c r="A2153" t="s">
        <v>8096</v>
      </c>
      <c r="B2153" t="s">
        <v>8097</v>
      </c>
      <c r="C2153" t="s">
        <v>2614</v>
      </c>
      <c r="D2153" t="s">
        <v>5008</v>
      </c>
    </row>
    <row r="2154" spans="1:4">
      <c r="A2154" t="s">
        <v>8098</v>
      </c>
      <c r="B2154" t="s">
        <v>8099</v>
      </c>
      <c r="C2154" t="s">
        <v>2614</v>
      </c>
      <c r="D2154" t="s">
        <v>5008</v>
      </c>
    </row>
    <row r="2155" spans="1:4">
      <c r="A2155" t="s">
        <v>8100</v>
      </c>
      <c r="B2155" t="s">
        <v>8101</v>
      </c>
      <c r="C2155" t="s">
        <v>2614</v>
      </c>
      <c r="D2155" t="s">
        <v>8102</v>
      </c>
    </row>
    <row r="2156" spans="1:4">
      <c r="A2156" t="s">
        <v>8103</v>
      </c>
      <c r="B2156" t="s">
        <v>8104</v>
      </c>
      <c r="C2156" t="s">
        <v>2614</v>
      </c>
      <c r="D2156" t="s">
        <v>8105</v>
      </c>
    </row>
    <row r="2157" spans="1:4">
      <c r="A2157" t="s">
        <v>8106</v>
      </c>
      <c r="B2157" t="s">
        <v>8107</v>
      </c>
      <c r="C2157" t="s">
        <v>2614</v>
      </c>
      <c r="D2157" t="s">
        <v>8108</v>
      </c>
    </row>
    <row r="2158" spans="1:4">
      <c r="A2158" t="s">
        <v>8109</v>
      </c>
      <c r="B2158" t="s">
        <v>8110</v>
      </c>
      <c r="C2158" t="s">
        <v>2614</v>
      </c>
      <c r="D2158" t="s">
        <v>5008</v>
      </c>
    </row>
    <row r="2159" spans="1:4">
      <c r="A2159" t="s">
        <v>8111</v>
      </c>
      <c r="B2159" t="s">
        <v>8112</v>
      </c>
      <c r="C2159" t="s">
        <v>2614</v>
      </c>
      <c r="D2159" t="s">
        <v>5008</v>
      </c>
    </row>
    <row r="2160" spans="1:4">
      <c r="A2160" t="s">
        <v>8113</v>
      </c>
      <c r="B2160" t="s">
        <v>8114</v>
      </c>
      <c r="C2160" t="s">
        <v>2614</v>
      </c>
      <c r="D2160" t="s">
        <v>5008</v>
      </c>
    </row>
    <row r="2161" spans="1:4">
      <c r="A2161" t="s">
        <v>8115</v>
      </c>
      <c r="B2161" t="s">
        <v>8116</v>
      </c>
      <c r="C2161" t="s">
        <v>2614</v>
      </c>
      <c r="D2161" t="s">
        <v>5008</v>
      </c>
    </row>
    <row r="2162" spans="1:4">
      <c r="A2162" t="s">
        <v>8117</v>
      </c>
      <c r="B2162" t="s">
        <v>8118</v>
      </c>
      <c r="C2162" t="s">
        <v>2614</v>
      </c>
      <c r="D2162" t="s">
        <v>5008</v>
      </c>
    </row>
    <row r="2163" spans="1:4">
      <c r="A2163" t="s">
        <v>8119</v>
      </c>
      <c r="B2163" t="s">
        <v>8120</v>
      </c>
      <c r="C2163" t="s">
        <v>2614</v>
      </c>
      <c r="D2163" t="s">
        <v>5109</v>
      </c>
    </row>
    <row r="2164" spans="1:4">
      <c r="A2164" t="s">
        <v>8121</v>
      </c>
      <c r="B2164" t="s">
        <v>8122</v>
      </c>
      <c r="C2164" t="s">
        <v>2614</v>
      </c>
      <c r="D2164" t="s">
        <v>8123</v>
      </c>
    </row>
    <row r="2165" spans="1:4">
      <c r="A2165" t="s">
        <v>8124</v>
      </c>
      <c r="B2165" t="s">
        <v>8125</v>
      </c>
      <c r="C2165" t="s">
        <v>2614</v>
      </c>
      <c r="D2165" t="s">
        <v>8126</v>
      </c>
    </row>
    <row r="2166" spans="1:4">
      <c r="A2166" t="s">
        <v>8127</v>
      </c>
      <c r="B2166" t="s">
        <v>8128</v>
      </c>
      <c r="C2166" t="s">
        <v>2614</v>
      </c>
      <c r="D2166" t="s">
        <v>8129</v>
      </c>
    </row>
    <row r="2167" spans="1:4">
      <c r="A2167" t="s">
        <v>8130</v>
      </c>
      <c r="B2167" t="s">
        <v>8131</v>
      </c>
      <c r="C2167" t="s">
        <v>2614</v>
      </c>
      <c r="D2167" t="s">
        <v>5008</v>
      </c>
    </row>
    <row r="2168" spans="1:4">
      <c r="A2168" t="s">
        <v>8132</v>
      </c>
      <c r="B2168" t="s">
        <v>8133</v>
      </c>
      <c r="C2168" t="s">
        <v>2614</v>
      </c>
      <c r="D2168" t="s">
        <v>5008</v>
      </c>
    </row>
    <row r="2169" spans="1:4">
      <c r="A2169" t="s">
        <v>8134</v>
      </c>
      <c r="B2169" t="s">
        <v>8135</v>
      </c>
      <c r="C2169" t="s">
        <v>2614</v>
      </c>
      <c r="D2169" t="s">
        <v>5008</v>
      </c>
    </row>
    <row r="2170" spans="1:4">
      <c r="A2170" t="s">
        <v>8136</v>
      </c>
      <c r="B2170" t="s">
        <v>8137</v>
      </c>
      <c r="C2170" t="s">
        <v>2614</v>
      </c>
      <c r="D2170" t="s">
        <v>5008</v>
      </c>
    </row>
    <row r="2171" spans="1:4">
      <c r="A2171" t="s">
        <v>8138</v>
      </c>
      <c r="B2171" t="s">
        <v>8139</v>
      </c>
      <c r="C2171" t="s">
        <v>2614</v>
      </c>
      <c r="D2171" t="s">
        <v>8140</v>
      </c>
    </row>
    <row r="2172" spans="1:4">
      <c r="A2172" t="s">
        <v>8141</v>
      </c>
      <c r="B2172" t="s">
        <v>8142</v>
      </c>
      <c r="C2172" t="s">
        <v>2614</v>
      </c>
      <c r="D2172" t="s">
        <v>8143</v>
      </c>
    </row>
    <row r="2173" spans="1:4">
      <c r="A2173" t="s">
        <v>8144</v>
      </c>
      <c r="B2173" t="s">
        <v>8145</v>
      </c>
      <c r="C2173" t="s">
        <v>2614</v>
      </c>
      <c r="D2173" t="s">
        <v>8146</v>
      </c>
    </row>
    <row r="2174" spans="1:4">
      <c r="A2174" t="s">
        <v>8147</v>
      </c>
      <c r="B2174" t="s">
        <v>8148</v>
      </c>
      <c r="C2174" t="s">
        <v>2614</v>
      </c>
      <c r="D2174" t="s">
        <v>5008</v>
      </c>
    </row>
    <row r="2175" spans="1:4">
      <c r="A2175" t="s">
        <v>8149</v>
      </c>
      <c r="B2175" t="s">
        <v>8150</v>
      </c>
      <c r="C2175" t="s">
        <v>2614</v>
      </c>
      <c r="D2175" t="s">
        <v>5008</v>
      </c>
    </row>
    <row r="2176" spans="1:4">
      <c r="A2176" t="s">
        <v>8151</v>
      </c>
      <c r="B2176" t="s">
        <v>8152</v>
      </c>
      <c r="C2176" t="s">
        <v>2614</v>
      </c>
      <c r="D2176" t="s">
        <v>5008</v>
      </c>
    </row>
    <row r="2177" spans="1:4">
      <c r="A2177" t="s">
        <v>8153</v>
      </c>
      <c r="B2177" t="s">
        <v>8154</v>
      </c>
      <c r="C2177" t="s">
        <v>2614</v>
      </c>
      <c r="D2177" t="s">
        <v>5008</v>
      </c>
    </row>
    <row r="2178" spans="1:4">
      <c r="A2178" t="s">
        <v>8155</v>
      </c>
      <c r="B2178" t="s">
        <v>8156</v>
      </c>
      <c r="C2178" t="s">
        <v>2614</v>
      </c>
      <c r="D2178" t="s">
        <v>5008</v>
      </c>
    </row>
    <row r="2179" spans="1:4">
      <c r="A2179" t="s">
        <v>8157</v>
      </c>
      <c r="B2179" t="s">
        <v>8158</v>
      </c>
      <c r="C2179" t="s">
        <v>2614</v>
      </c>
      <c r="D2179" t="s">
        <v>8159</v>
      </c>
    </row>
    <row r="2180" spans="1:4">
      <c r="A2180" t="s">
        <v>8160</v>
      </c>
      <c r="B2180" t="s">
        <v>8161</v>
      </c>
      <c r="C2180" t="s">
        <v>2614</v>
      </c>
      <c r="D2180" t="s">
        <v>8162</v>
      </c>
    </row>
    <row r="2181" spans="1:4">
      <c r="A2181" t="s">
        <v>8163</v>
      </c>
      <c r="B2181" t="s">
        <v>8164</v>
      </c>
      <c r="C2181" t="s">
        <v>2614</v>
      </c>
      <c r="D2181" t="s">
        <v>8165</v>
      </c>
    </row>
    <row r="2182" spans="1:4">
      <c r="A2182" t="s">
        <v>8166</v>
      </c>
      <c r="B2182" t="s">
        <v>8167</v>
      </c>
      <c r="C2182" t="s">
        <v>2614</v>
      </c>
      <c r="D2182" t="s">
        <v>8168</v>
      </c>
    </row>
    <row r="2183" spans="1:4">
      <c r="A2183" t="s">
        <v>8169</v>
      </c>
      <c r="B2183" t="s">
        <v>8170</v>
      </c>
      <c r="C2183" t="s">
        <v>2614</v>
      </c>
      <c r="D2183" t="s">
        <v>8171</v>
      </c>
    </row>
    <row r="2184" spans="1:4">
      <c r="A2184" t="s">
        <v>8172</v>
      </c>
      <c r="B2184" t="s">
        <v>8173</v>
      </c>
      <c r="C2184" t="s">
        <v>2614</v>
      </c>
      <c r="D2184" t="s">
        <v>8174</v>
      </c>
    </row>
    <row r="2185" spans="1:4">
      <c r="A2185" t="s">
        <v>8175</v>
      </c>
      <c r="B2185" t="s">
        <v>8176</v>
      </c>
      <c r="C2185" t="s">
        <v>2614</v>
      </c>
      <c r="D2185" t="s">
        <v>8177</v>
      </c>
    </row>
    <row r="2186" spans="1:4">
      <c r="A2186" t="s">
        <v>8178</v>
      </c>
      <c r="B2186" t="s">
        <v>8179</v>
      </c>
      <c r="C2186" t="s">
        <v>2614</v>
      </c>
      <c r="D2186" t="s">
        <v>8180</v>
      </c>
    </row>
    <row r="2187" spans="1:4">
      <c r="A2187" t="s">
        <v>8181</v>
      </c>
      <c r="B2187" t="s">
        <v>8182</v>
      </c>
      <c r="C2187" t="s">
        <v>2614</v>
      </c>
      <c r="D2187" t="s">
        <v>8183</v>
      </c>
    </row>
    <row r="2188" spans="1:4">
      <c r="A2188" t="s">
        <v>8184</v>
      </c>
      <c r="B2188" t="s">
        <v>8185</v>
      </c>
      <c r="C2188" t="s">
        <v>2614</v>
      </c>
      <c r="D2188" t="s">
        <v>8186</v>
      </c>
    </row>
    <row r="2189" spans="1:4">
      <c r="A2189" t="s">
        <v>8187</v>
      </c>
      <c r="B2189" t="s">
        <v>8188</v>
      </c>
      <c r="C2189" t="s">
        <v>2614</v>
      </c>
      <c r="D2189" t="s">
        <v>8189</v>
      </c>
    </row>
    <row r="2190" spans="1:4">
      <c r="A2190" t="s">
        <v>8190</v>
      </c>
      <c r="B2190" t="s">
        <v>8191</v>
      </c>
      <c r="C2190" t="s">
        <v>2614</v>
      </c>
      <c r="D2190" t="s">
        <v>5164</v>
      </c>
    </row>
    <row r="2191" spans="1:4">
      <c r="A2191" t="s">
        <v>8192</v>
      </c>
      <c r="B2191" t="s">
        <v>8193</v>
      </c>
      <c r="C2191" t="s">
        <v>2614</v>
      </c>
      <c r="D2191" t="s">
        <v>5164</v>
      </c>
    </row>
    <row r="2192" spans="1:4">
      <c r="A2192" t="s">
        <v>8194</v>
      </c>
      <c r="B2192" t="s">
        <v>8195</v>
      </c>
      <c r="C2192" t="s">
        <v>2614</v>
      </c>
      <c r="D2192" t="s">
        <v>5164</v>
      </c>
    </row>
    <row r="2193" spans="1:4">
      <c r="A2193" t="s">
        <v>8196</v>
      </c>
      <c r="B2193" t="s">
        <v>8197</v>
      </c>
      <c r="C2193" t="s">
        <v>2614</v>
      </c>
      <c r="D2193" t="s">
        <v>5164</v>
      </c>
    </row>
    <row r="2194" spans="1:4">
      <c r="A2194" t="s">
        <v>8198</v>
      </c>
      <c r="B2194" t="s">
        <v>8199</v>
      </c>
      <c r="C2194" t="s">
        <v>2614</v>
      </c>
      <c r="D2194" t="s">
        <v>5186</v>
      </c>
    </row>
    <row r="2195" spans="1:4">
      <c r="A2195" t="s">
        <v>8200</v>
      </c>
      <c r="B2195" t="s">
        <v>8201</v>
      </c>
      <c r="C2195" t="s">
        <v>2614</v>
      </c>
      <c r="D2195" t="s">
        <v>8202</v>
      </c>
    </row>
    <row r="2196" spans="1:4">
      <c r="A2196" t="s">
        <v>8203</v>
      </c>
      <c r="B2196" t="s">
        <v>8204</v>
      </c>
      <c r="C2196" t="s">
        <v>2614</v>
      </c>
      <c r="D2196" t="s">
        <v>8205</v>
      </c>
    </row>
    <row r="2197" spans="1:4">
      <c r="A2197" t="s">
        <v>8206</v>
      </c>
      <c r="B2197" t="s">
        <v>8207</v>
      </c>
      <c r="C2197" t="s">
        <v>2614</v>
      </c>
      <c r="D2197" t="s">
        <v>8208</v>
      </c>
    </row>
    <row r="2198" spans="1:4">
      <c r="A2198" t="s">
        <v>8209</v>
      </c>
      <c r="B2198" t="s">
        <v>8210</v>
      </c>
      <c r="C2198" t="s">
        <v>2614</v>
      </c>
      <c r="D2198" t="s">
        <v>8211</v>
      </c>
    </row>
    <row r="2199" spans="1:4">
      <c r="A2199" t="s">
        <v>8212</v>
      </c>
      <c r="B2199" t="s">
        <v>8213</v>
      </c>
      <c r="C2199" t="s">
        <v>2614</v>
      </c>
      <c r="D2199" t="s">
        <v>8214</v>
      </c>
    </row>
    <row r="2200" spans="1:4">
      <c r="A2200" t="s">
        <v>8215</v>
      </c>
      <c r="B2200" t="s">
        <v>8216</v>
      </c>
      <c r="C2200" t="s">
        <v>2614</v>
      </c>
      <c r="D2200" t="s">
        <v>8217</v>
      </c>
    </row>
    <row r="2201" spans="1:4">
      <c r="A2201" t="s">
        <v>8218</v>
      </c>
      <c r="B2201" t="s">
        <v>8219</v>
      </c>
      <c r="C2201" t="s">
        <v>2614</v>
      </c>
      <c r="D2201" t="s">
        <v>8220</v>
      </c>
    </row>
    <row r="2202" spans="1:4">
      <c r="A2202" t="s">
        <v>8221</v>
      </c>
      <c r="B2202" t="s">
        <v>8222</v>
      </c>
      <c r="C2202" t="s">
        <v>2614</v>
      </c>
      <c r="D2202" t="s">
        <v>8223</v>
      </c>
    </row>
    <row r="2203" spans="1:4">
      <c r="A2203" t="s">
        <v>8224</v>
      </c>
      <c r="B2203" t="s">
        <v>8225</v>
      </c>
      <c r="C2203" t="s">
        <v>2614</v>
      </c>
      <c r="D2203" t="s">
        <v>8226</v>
      </c>
    </row>
    <row r="2204" spans="1:4">
      <c r="A2204" t="s">
        <v>8227</v>
      </c>
      <c r="B2204" t="s">
        <v>8228</v>
      </c>
      <c r="C2204" t="s">
        <v>2614</v>
      </c>
      <c r="D2204" t="s">
        <v>8229</v>
      </c>
    </row>
    <row r="2205" spans="1:4">
      <c r="A2205" t="s">
        <v>8230</v>
      </c>
      <c r="B2205" t="s">
        <v>8231</v>
      </c>
      <c r="C2205" t="s">
        <v>2614</v>
      </c>
      <c r="D2205" t="s">
        <v>8232</v>
      </c>
    </row>
    <row r="2206" spans="1:4">
      <c r="A2206" t="s">
        <v>8233</v>
      </c>
      <c r="B2206" t="s">
        <v>8234</v>
      </c>
      <c r="C2206" t="s">
        <v>2614</v>
      </c>
      <c r="D2206" t="s">
        <v>8235</v>
      </c>
    </row>
    <row r="2207" spans="1:4">
      <c r="A2207" t="s">
        <v>8236</v>
      </c>
      <c r="B2207" t="s">
        <v>8237</v>
      </c>
      <c r="C2207" t="s">
        <v>2614</v>
      </c>
      <c r="D2207" t="s">
        <v>8238</v>
      </c>
    </row>
    <row r="2208" spans="1:4">
      <c r="A2208" t="s">
        <v>8239</v>
      </c>
      <c r="B2208" t="s">
        <v>8240</v>
      </c>
      <c r="C2208" t="s">
        <v>2614</v>
      </c>
      <c r="D2208" t="s">
        <v>8241</v>
      </c>
    </row>
    <row r="2209" spans="1:4">
      <c r="A2209" t="s">
        <v>8242</v>
      </c>
      <c r="B2209" t="s">
        <v>8243</v>
      </c>
      <c r="C2209" t="s">
        <v>2614</v>
      </c>
      <c r="D2209" t="s">
        <v>8244</v>
      </c>
    </row>
    <row r="2210" spans="1:4">
      <c r="A2210" t="s">
        <v>8245</v>
      </c>
      <c r="B2210" t="s">
        <v>8246</v>
      </c>
      <c r="C2210" t="s">
        <v>2614</v>
      </c>
      <c r="D2210" t="s">
        <v>8247</v>
      </c>
    </row>
    <row r="2211" spans="1:4">
      <c r="A2211" t="s">
        <v>8248</v>
      </c>
      <c r="B2211" t="s">
        <v>8249</v>
      </c>
      <c r="C2211" t="s">
        <v>2614</v>
      </c>
      <c r="D2211" t="s">
        <v>8250</v>
      </c>
    </row>
    <row r="2212" spans="1:4">
      <c r="A2212" t="s">
        <v>8251</v>
      </c>
      <c r="B2212" t="s">
        <v>8252</v>
      </c>
      <c r="C2212" t="s">
        <v>2614</v>
      </c>
      <c r="D2212" t="s">
        <v>8253</v>
      </c>
    </row>
    <row r="2213" spans="1:4">
      <c r="A2213" t="s">
        <v>8254</v>
      </c>
      <c r="B2213" t="s">
        <v>8255</v>
      </c>
      <c r="C2213" t="s">
        <v>2614</v>
      </c>
      <c r="D2213" t="s">
        <v>8256</v>
      </c>
    </row>
    <row r="2214" spans="1:4">
      <c r="A2214" t="s">
        <v>8257</v>
      </c>
      <c r="B2214" t="s">
        <v>8258</v>
      </c>
      <c r="C2214" t="s">
        <v>2614</v>
      </c>
      <c r="D2214" t="s">
        <v>5210</v>
      </c>
    </row>
    <row r="2215" spans="1:4">
      <c r="A2215" t="s">
        <v>8259</v>
      </c>
      <c r="B2215" t="s">
        <v>8260</v>
      </c>
      <c r="C2215" t="s">
        <v>2614</v>
      </c>
      <c r="D2215" t="s">
        <v>8261</v>
      </c>
    </row>
    <row r="2216" spans="1:4">
      <c r="A2216" t="s">
        <v>8262</v>
      </c>
      <c r="B2216" t="s">
        <v>8263</v>
      </c>
      <c r="C2216" t="s">
        <v>2614</v>
      </c>
      <c r="D2216" t="s">
        <v>8264</v>
      </c>
    </row>
    <row r="2217" spans="1:4">
      <c r="A2217" t="s">
        <v>8265</v>
      </c>
      <c r="B2217" t="s">
        <v>8266</v>
      </c>
      <c r="C2217" t="s">
        <v>2614</v>
      </c>
      <c r="D2217" t="s">
        <v>8267</v>
      </c>
    </row>
    <row r="2218" spans="1:4">
      <c r="A2218" t="s">
        <v>8268</v>
      </c>
      <c r="B2218" t="s">
        <v>8269</v>
      </c>
      <c r="C2218" t="s">
        <v>2614</v>
      </c>
      <c r="D2218" t="s">
        <v>8270</v>
      </c>
    </row>
    <row r="2219" spans="1:4">
      <c r="A2219" t="s">
        <v>8271</v>
      </c>
      <c r="B2219" t="s">
        <v>8272</v>
      </c>
      <c r="C2219" t="s">
        <v>2614</v>
      </c>
      <c r="D2219" t="s">
        <v>8273</v>
      </c>
    </row>
    <row r="2220" spans="1:4">
      <c r="A2220" t="s">
        <v>8274</v>
      </c>
      <c r="B2220" t="s">
        <v>8275</v>
      </c>
      <c r="C2220" t="s">
        <v>2614</v>
      </c>
      <c r="D2220" t="s">
        <v>8276</v>
      </c>
    </row>
    <row r="2221" spans="1:4">
      <c r="A2221" t="s">
        <v>8277</v>
      </c>
      <c r="B2221" t="s">
        <v>8278</v>
      </c>
      <c r="C2221" t="s">
        <v>2614</v>
      </c>
      <c r="D2221" t="s">
        <v>8279</v>
      </c>
    </row>
    <row r="2222" spans="1:4">
      <c r="A2222" t="s">
        <v>8280</v>
      </c>
      <c r="B2222" t="s">
        <v>8281</v>
      </c>
      <c r="C2222" t="s">
        <v>2614</v>
      </c>
      <c r="D2222" t="s">
        <v>8282</v>
      </c>
    </row>
    <row r="2223" spans="1:4">
      <c r="A2223" t="s">
        <v>8283</v>
      </c>
      <c r="B2223" t="s">
        <v>8284</v>
      </c>
      <c r="C2223" t="s">
        <v>2614</v>
      </c>
      <c r="D2223" t="s">
        <v>5228</v>
      </c>
    </row>
    <row r="2224" spans="1:4">
      <c r="A2224" t="s">
        <v>8285</v>
      </c>
      <c r="B2224" t="s">
        <v>8286</v>
      </c>
      <c r="C2224" t="s">
        <v>2614</v>
      </c>
      <c r="D2224" t="s">
        <v>5231</v>
      </c>
    </row>
    <row r="2225" spans="1:4">
      <c r="A2225" t="s">
        <v>8287</v>
      </c>
      <c r="B2225" t="s">
        <v>8288</v>
      </c>
      <c r="C2225" t="s">
        <v>2614</v>
      </c>
      <c r="D2225" t="s">
        <v>8289</v>
      </c>
    </row>
    <row r="2226" spans="1:4">
      <c r="A2226" t="s">
        <v>8290</v>
      </c>
      <c r="B2226" t="s">
        <v>8291</v>
      </c>
      <c r="C2226" t="s">
        <v>2614</v>
      </c>
      <c r="D2226" t="s">
        <v>8292</v>
      </c>
    </row>
    <row r="2227" spans="1:4">
      <c r="A2227" t="s">
        <v>8293</v>
      </c>
      <c r="B2227" t="s">
        <v>8294</v>
      </c>
      <c r="C2227" t="s">
        <v>2614</v>
      </c>
      <c r="D2227" t="s">
        <v>8295</v>
      </c>
    </row>
    <row r="2228" spans="1:4">
      <c r="A2228" t="s">
        <v>8296</v>
      </c>
      <c r="B2228" t="s">
        <v>8297</v>
      </c>
      <c r="C2228" t="s">
        <v>2614</v>
      </c>
      <c r="D2228" t="s">
        <v>8298</v>
      </c>
    </row>
    <row r="2229" spans="1:4">
      <c r="A2229" t="s">
        <v>8299</v>
      </c>
      <c r="B2229" t="s">
        <v>8300</v>
      </c>
      <c r="C2229" t="s">
        <v>2614</v>
      </c>
      <c r="D2229" t="s">
        <v>8301</v>
      </c>
    </row>
    <row r="2230" spans="1:4">
      <c r="A2230" t="s">
        <v>8302</v>
      </c>
      <c r="B2230" t="s">
        <v>8303</v>
      </c>
      <c r="C2230" t="s">
        <v>2614</v>
      </c>
      <c r="D2230" t="s">
        <v>8304</v>
      </c>
    </row>
    <row r="2231" spans="1:4">
      <c r="A2231" t="s">
        <v>8305</v>
      </c>
      <c r="B2231" t="s">
        <v>8306</v>
      </c>
      <c r="C2231" t="s">
        <v>2614</v>
      </c>
      <c r="D2231" t="s">
        <v>8307</v>
      </c>
    </row>
    <row r="2232" spans="1:4">
      <c r="A2232" t="s">
        <v>8308</v>
      </c>
      <c r="B2232" t="s">
        <v>8309</v>
      </c>
      <c r="C2232" t="s">
        <v>2614</v>
      </c>
      <c r="D2232" t="s">
        <v>8310</v>
      </c>
    </row>
    <row r="2233" spans="1:4">
      <c r="A2233" t="s">
        <v>8311</v>
      </c>
      <c r="B2233" t="s">
        <v>8312</v>
      </c>
      <c r="C2233" t="s">
        <v>2614</v>
      </c>
      <c r="D2233" t="s">
        <v>8313</v>
      </c>
    </row>
    <row r="2234" spans="1:4">
      <c r="A2234" t="s">
        <v>8314</v>
      </c>
      <c r="B2234" t="s">
        <v>8315</v>
      </c>
      <c r="C2234" t="s">
        <v>2614</v>
      </c>
      <c r="D2234" t="s">
        <v>8316</v>
      </c>
    </row>
    <row r="2235" spans="1:4">
      <c r="A2235" t="e">
        <f>A-DBIA1</f>
        <v>#NAME?</v>
      </c>
      <c r="B2235" t="s">
        <v>12065</v>
      </c>
      <c r="C2235" t="s">
        <v>2614</v>
      </c>
      <c r="D2235" t="s">
        <v>459</v>
      </c>
    </row>
    <row r="2236" spans="1:4">
      <c r="A2236" t="e">
        <f>A-DBIA2</f>
        <v>#NAME?</v>
      </c>
      <c r="B2236" t="s">
        <v>12066</v>
      </c>
      <c r="C2236" t="s">
        <v>2614</v>
      </c>
      <c r="D2236" t="s">
        <v>461</v>
      </c>
    </row>
    <row r="2237" spans="1:4">
      <c r="A2237" t="e">
        <f>A-DCIA5</f>
        <v>#NAME?</v>
      </c>
      <c r="B2237" t="s">
        <v>12067</v>
      </c>
      <c r="C2237" t="s">
        <v>2614</v>
      </c>
      <c r="D2237" t="s">
        <v>463</v>
      </c>
    </row>
    <row r="2238" spans="1:4">
      <c r="A2238" t="e">
        <f>A-DCIA4</f>
        <v>#NAME?</v>
      </c>
      <c r="B2238" t="s">
        <v>12068</v>
      </c>
      <c r="C2238" t="s">
        <v>2614</v>
      </c>
      <c r="D2238" t="s">
        <v>465</v>
      </c>
    </row>
    <row r="2239" spans="1:4">
      <c r="A2239" t="s">
        <v>467</v>
      </c>
      <c r="B2239" t="s">
        <v>12069</v>
      </c>
      <c r="C2239" t="s">
        <v>2614</v>
      </c>
      <c r="D2239" t="s">
        <v>206</v>
      </c>
    </row>
    <row r="2240" spans="1:4">
      <c r="A2240" t="e">
        <f>A-DCIA6</f>
        <v>#NAME?</v>
      </c>
      <c r="B2240" t="s">
        <v>12070</v>
      </c>
      <c r="C2240" t="s">
        <v>2614</v>
      </c>
      <c r="D2240" t="s">
        <v>469</v>
      </c>
    </row>
    <row r="2241" spans="1:4">
      <c r="A2241" t="e">
        <f>A-DDIA5</f>
        <v>#NAME?</v>
      </c>
      <c r="B2241" t="s">
        <v>12071</v>
      </c>
      <c r="C2241" t="s">
        <v>2614</v>
      </c>
      <c r="D2241" t="s">
        <v>471</v>
      </c>
    </row>
    <row r="2242" spans="1:4">
      <c r="A2242" t="e">
        <f>A-DDIA1_9</f>
        <v>#NAME?</v>
      </c>
      <c r="B2242" t="s">
        <v>12072</v>
      </c>
      <c r="C2242" t="s">
        <v>2614</v>
      </c>
      <c r="D2242" t="s">
        <v>473</v>
      </c>
    </row>
    <row r="2243" spans="1:4">
      <c r="A2243" t="e">
        <f>A-DEIA1_15</f>
        <v>#NAME?</v>
      </c>
      <c r="B2243" t="s">
        <v>12073</v>
      </c>
      <c r="C2243" t="s">
        <v>2614</v>
      </c>
      <c r="D2243" t="s">
        <v>475</v>
      </c>
    </row>
    <row r="2244" spans="1:4">
      <c r="A2244" t="e">
        <f>A-DEIA8</f>
        <v>#NAME?</v>
      </c>
      <c r="B2244" t="s">
        <v>12074</v>
      </c>
      <c r="C2244" t="s">
        <v>2614</v>
      </c>
      <c r="D2244" t="s">
        <v>477</v>
      </c>
    </row>
    <row r="2245" spans="1:4">
      <c r="A2245" t="s">
        <v>479</v>
      </c>
      <c r="B2245" t="s">
        <v>12075</v>
      </c>
      <c r="C2245" t="s">
        <v>2614</v>
      </c>
      <c r="D2245" t="s">
        <v>206</v>
      </c>
    </row>
    <row r="2246" spans="1:4">
      <c r="A2246" t="s">
        <v>481</v>
      </c>
      <c r="B2246" t="s">
        <v>12076</v>
      </c>
      <c r="C2246" t="s">
        <v>2614</v>
      </c>
      <c r="D2246" t="s">
        <v>206</v>
      </c>
    </row>
    <row r="2247" spans="1:4">
      <c r="A2247" t="s">
        <v>483</v>
      </c>
      <c r="B2247" t="s">
        <v>12077</v>
      </c>
      <c r="C2247" t="s">
        <v>2614</v>
      </c>
      <c r="D2247" t="s">
        <v>206</v>
      </c>
    </row>
    <row r="2248" spans="1:4">
      <c r="A2248" t="s">
        <v>485</v>
      </c>
      <c r="B2248" t="s">
        <v>12078</v>
      </c>
      <c r="C2248" t="s">
        <v>2614</v>
      </c>
      <c r="D2248" t="s">
        <v>206</v>
      </c>
    </row>
    <row r="2249" spans="1:4">
      <c r="A2249" t="s">
        <v>487</v>
      </c>
      <c r="B2249" t="s">
        <v>12079</v>
      </c>
      <c r="C2249" t="s">
        <v>2614</v>
      </c>
      <c r="D2249" t="s">
        <v>206</v>
      </c>
    </row>
    <row r="2250" spans="1:4">
      <c r="A2250" t="s">
        <v>489</v>
      </c>
      <c r="B2250" t="s">
        <v>12080</v>
      </c>
      <c r="C2250" t="s">
        <v>2614</v>
      </c>
      <c r="D2250" t="s">
        <v>206</v>
      </c>
    </row>
    <row r="2251" spans="1:4">
      <c r="A2251" t="s">
        <v>904</v>
      </c>
      <c r="B2251" t="s">
        <v>12081</v>
      </c>
      <c r="C2251" t="s">
        <v>2614</v>
      </c>
      <c r="D2251" t="s">
        <v>905</v>
      </c>
    </row>
    <row r="2252" spans="1:4">
      <c r="A2252" t="s">
        <v>907</v>
      </c>
      <c r="B2252" t="s">
        <v>12082</v>
      </c>
      <c r="C2252" t="s">
        <v>2614</v>
      </c>
      <c r="D2252" t="s">
        <v>908</v>
      </c>
    </row>
    <row r="2253" spans="1:4">
      <c r="A2253" t="s">
        <v>910</v>
      </c>
      <c r="B2253" t="s">
        <v>12083</v>
      </c>
      <c r="C2253" t="s">
        <v>2614</v>
      </c>
      <c r="D2253" t="s">
        <v>911</v>
      </c>
    </row>
    <row r="2254" spans="1:4">
      <c r="A2254" t="s">
        <v>913</v>
      </c>
      <c r="B2254" t="s">
        <v>12084</v>
      </c>
      <c r="C2254" t="s">
        <v>2614</v>
      </c>
      <c r="D2254" t="s">
        <v>914</v>
      </c>
    </row>
    <row r="2255" spans="1:4">
      <c r="A2255" t="s">
        <v>916</v>
      </c>
      <c r="B2255" t="s">
        <v>12085</v>
      </c>
      <c r="C2255" t="s">
        <v>2614</v>
      </c>
      <c r="D2255" t="s">
        <v>917</v>
      </c>
    </row>
    <row r="2256" spans="1:4">
      <c r="A2256" t="s">
        <v>919</v>
      </c>
      <c r="B2256" t="s">
        <v>12086</v>
      </c>
      <c r="C2256" t="s">
        <v>2614</v>
      </c>
      <c r="D2256" t="s">
        <v>920</v>
      </c>
    </row>
    <row r="2257" spans="1:4">
      <c r="A2257" t="s">
        <v>922</v>
      </c>
      <c r="B2257" t="s">
        <v>12087</v>
      </c>
      <c r="C2257" t="s">
        <v>2614</v>
      </c>
      <c r="D2257" t="s">
        <v>923</v>
      </c>
    </row>
    <row r="2258" spans="1:4">
      <c r="A2258" t="s">
        <v>925</v>
      </c>
      <c r="B2258" t="s">
        <v>12088</v>
      </c>
      <c r="C2258" t="s">
        <v>2614</v>
      </c>
      <c r="D2258" t="s">
        <v>926</v>
      </c>
    </row>
    <row r="2259" spans="1:4">
      <c r="A2259" t="s">
        <v>928</v>
      </c>
      <c r="B2259" t="s">
        <v>12089</v>
      </c>
      <c r="C2259" t="s">
        <v>2614</v>
      </c>
      <c r="D2259" t="s">
        <v>929</v>
      </c>
    </row>
    <row r="2260" spans="1:4">
      <c r="A2260" t="s">
        <v>931</v>
      </c>
      <c r="B2260" t="s">
        <v>12090</v>
      </c>
      <c r="C2260" t="s">
        <v>2614</v>
      </c>
      <c r="D2260" t="s">
        <v>926</v>
      </c>
    </row>
    <row r="2261" spans="1:4">
      <c r="A2261" t="s">
        <v>933</v>
      </c>
      <c r="B2261" t="s">
        <v>12091</v>
      </c>
      <c r="C2261" t="s">
        <v>2614</v>
      </c>
      <c r="D2261" t="s">
        <v>934</v>
      </c>
    </row>
    <row r="2262" spans="1:4">
      <c r="A2262" t="s">
        <v>936</v>
      </c>
      <c r="B2262" t="s">
        <v>12092</v>
      </c>
      <c r="C2262" t="s">
        <v>2614</v>
      </c>
      <c r="D2262" t="s">
        <v>934</v>
      </c>
    </row>
    <row r="2263" spans="1:4">
      <c r="A2263" t="s">
        <v>938</v>
      </c>
      <c r="B2263" t="s">
        <v>12093</v>
      </c>
      <c r="C2263" t="s">
        <v>2614</v>
      </c>
      <c r="D2263" t="s">
        <v>939</v>
      </c>
    </row>
    <row r="2264" spans="1:4">
      <c r="A2264" t="s">
        <v>941</v>
      </c>
      <c r="B2264" t="s">
        <v>12094</v>
      </c>
      <c r="C2264" t="s">
        <v>2614</v>
      </c>
      <c r="D2264" t="s">
        <v>206</v>
      </c>
    </row>
    <row r="2265" spans="1:4">
      <c r="A2265" t="s">
        <v>943</v>
      </c>
      <c r="B2265" t="s">
        <v>12095</v>
      </c>
      <c r="C2265" t="s">
        <v>2614</v>
      </c>
      <c r="D2265" t="s">
        <v>944</v>
      </c>
    </row>
    <row r="2266" spans="1:4">
      <c r="A2266" t="s">
        <v>946</v>
      </c>
      <c r="B2266" t="s">
        <v>12096</v>
      </c>
      <c r="C2266" t="s">
        <v>2614</v>
      </c>
      <c r="D2266" t="s">
        <v>944</v>
      </c>
    </row>
    <row r="2267" spans="1:4">
      <c r="A2267" t="s">
        <v>1357</v>
      </c>
      <c r="B2267" t="s">
        <v>12097</v>
      </c>
      <c r="C2267" t="s">
        <v>2614</v>
      </c>
      <c r="D2267" t="s">
        <v>1358</v>
      </c>
    </row>
    <row r="2268" spans="1:4">
      <c r="A2268" t="s">
        <v>1360</v>
      </c>
      <c r="B2268" t="s">
        <v>12098</v>
      </c>
      <c r="C2268" t="s">
        <v>2614</v>
      </c>
      <c r="D2268" t="s">
        <v>1358</v>
      </c>
    </row>
    <row r="2269" spans="1:4">
      <c r="A2269" t="s">
        <v>1362</v>
      </c>
      <c r="B2269" t="s">
        <v>12099</v>
      </c>
      <c r="C2269" t="s">
        <v>2614</v>
      </c>
      <c r="D2269" t="s">
        <v>1363</v>
      </c>
    </row>
    <row r="2270" spans="1:4">
      <c r="A2270" t="s">
        <v>1365</v>
      </c>
      <c r="B2270" t="s">
        <v>12100</v>
      </c>
      <c r="C2270" t="s">
        <v>2614</v>
      </c>
      <c r="D2270" t="s">
        <v>206</v>
      </c>
    </row>
    <row r="2271" spans="1:4">
      <c r="A2271" t="s">
        <v>1367</v>
      </c>
      <c r="B2271" t="s">
        <v>12101</v>
      </c>
      <c r="C2271" t="s">
        <v>2614</v>
      </c>
      <c r="D2271" t="s">
        <v>1368</v>
      </c>
    </row>
    <row r="2272" spans="1:4">
      <c r="A2272" t="s">
        <v>1370</v>
      </c>
      <c r="B2272" t="s">
        <v>12102</v>
      </c>
      <c r="C2272" t="s">
        <v>2614</v>
      </c>
      <c r="D2272" t="s">
        <v>206</v>
      </c>
    </row>
    <row r="2273" spans="1:4">
      <c r="A2273" t="s">
        <v>1372</v>
      </c>
      <c r="B2273" t="s">
        <v>12103</v>
      </c>
      <c r="C2273" t="s">
        <v>2614</v>
      </c>
      <c r="D2273" t="s">
        <v>1373</v>
      </c>
    </row>
    <row r="2274" spans="1:4">
      <c r="A2274" t="s">
        <v>1375</v>
      </c>
      <c r="B2274" t="s">
        <v>12104</v>
      </c>
      <c r="C2274" t="s">
        <v>2614</v>
      </c>
      <c r="D2274" t="s">
        <v>206</v>
      </c>
    </row>
    <row r="2275" spans="1:4">
      <c r="A2275" t="s">
        <v>1377</v>
      </c>
      <c r="B2275" t="s">
        <v>12105</v>
      </c>
      <c r="C2275" t="s">
        <v>2614</v>
      </c>
      <c r="D2275" t="s">
        <v>1378</v>
      </c>
    </row>
    <row r="2276" spans="1:4">
      <c r="A2276" t="s">
        <v>1380</v>
      </c>
      <c r="B2276" t="s">
        <v>12106</v>
      </c>
      <c r="C2276" t="s">
        <v>2614</v>
      </c>
      <c r="D2276" t="s">
        <v>206</v>
      </c>
    </row>
    <row r="2277" spans="1:4">
      <c r="A2277" t="s">
        <v>1382</v>
      </c>
      <c r="B2277" t="s">
        <v>12107</v>
      </c>
      <c r="C2277" t="s">
        <v>2614</v>
      </c>
      <c r="D2277" t="s">
        <v>1383</v>
      </c>
    </row>
    <row r="2278" spans="1:4">
      <c r="A2278" t="s">
        <v>1385</v>
      </c>
      <c r="B2278" t="s">
        <v>12108</v>
      </c>
      <c r="C2278" t="s">
        <v>2614</v>
      </c>
      <c r="D2278" t="s">
        <v>206</v>
      </c>
    </row>
    <row r="2279" spans="1:4">
      <c r="A2279" t="s">
        <v>1387</v>
      </c>
      <c r="B2279" t="s">
        <v>12109</v>
      </c>
      <c r="C2279" t="s">
        <v>2614</v>
      </c>
      <c r="D2279" t="s">
        <v>1388</v>
      </c>
    </row>
    <row r="2280" spans="1:4">
      <c r="A2280" t="s">
        <v>1390</v>
      </c>
      <c r="B2280" t="s">
        <v>12110</v>
      </c>
      <c r="C2280" t="s">
        <v>2614</v>
      </c>
      <c r="D2280" t="s">
        <v>1388</v>
      </c>
    </row>
    <row r="2281" spans="1:4">
      <c r="A2281" t="s">
        <v>1392</v>
      </c>
      <c r="B2281" t="s">
        <v>12111</v>
      </c>
      <c r="C2281" t="s">
        <v>2614</v>
      </c>
      <c r="D2281" t="s">
        <v>1393</v>
      </c>
    </row>
    <row r="2282" spans="1:4">
      <c r="A2282" t="s">
        <v>1395</v>
      </c>
      <c r="B2282" t="s">
        <v>12112</v>
      </c>
      <c r="C2282" t="s">
        <v>2614</v>
      </c>
      <c r="D2282" t="s">
        <v>1396</v>
      </c>
    </row>
    <row r="2283" spans="1:4">
      <c r="A2283" t="s">
        <v>1398</v>
      </c>
      <c r="B2283" t="s">
        <v>12113</v>
      </c>
      <c r="C2283" t="s">
        <v>2614</v>
      </c>
      <c r="D2283" t="s">
        <v>1399</v>
      </c>
    </row>
    <row r="2284" spans="1:4">
      <c r="A2284" t="s">
        <v>1401</v>
      </c>
      <c r="B2284" t="s">
        <v>12114</v>
      </c>
      <c r="C2284" t="s">
        <v>2614</v>
      </c>
      <c r="D2284" t="s">
        <v>206</v>
      </c>
    </row>
    <row r="2285" spans="1:4">
      <c r="A2285" t="s">
        <v>1403</v>
      </c>
      <c r="B2285" t="s">
        <v>12115</v>
      </c>
      <c r="C2285" t="s">
        <v>2614</v>
      </c>
      <c r="D2285" t="s">
        <v>1404</v>
      </c>
    </row>
    <row r="2286" spans="1:4">
      <c r="A2286" t="s">
        <v>1406</v>
      </c>
      <c r="B2286" t="s">
        <v>12116</v>
      </c>
      <c r="C2286" t="s">
        <v>2614</v>
      </c>
      <c r="D2286" t="s">
        <v>206</v>
      </c>
    </row>
    <row r="2287" spans="1:4">
      <c r="A2287" t="s">
        <v>1408</v>
      </c>
      <c r="B2287" t="s">
        <v>12117</v>
      </c>
      <c r="C2287" t="s">
        <v>2614</v>
      </c>
      <c r="D2287" t="s">
        <v>1409</v>
      </c>
    </row>
    <row r="2288" spans="1:4">
      <c r="A2288" t="s">
        <v>1411</v>
      </c>
      <c r="B2288" t="s">
        <v>12118</v>
      </c>
      <c r="C2288" t="s">
        <v>2614</v>
      </c>
      <c r="D2288" t="s">
        <v>206</v>
      </c>
    </row>
    <row r="2289" spans="1:4">
      <c r="A2289" t="s">
        <v>1413</v>
      </c>
      <c r="B2289" t="s">
        <v>12119</v>
      </c>
      <c r="C2289" t="s">
        <v>2614</v>
      </c>
      <c r="D2289" t="s">
        <v>1414</v>
      </c>
    </row>
    <row r="2290" spans="1:4">
      <c r="A2290" t="s">
        <v>1416</v>
      </c>
      <c r="B2290" t="s">
        <v>12120</v>
      </c>
      <c r="C2290" t="s">
        <v>2614</v>
      </c>
      <c r="D2290" t="s">
        <v>1417</v>
      </c>
    </row>
    <row r="2291" spans="1:4">
      <c r="A2291" t="s">
        <v>1419</v>
      </c>
      <c r="B2291" t="s">
        <v>12121</v>
      </c>
      <c r="C2291" t="s">
        <v>2614</v>
      </c>
      <c r="D2291" t="s">
        <v>1420</v>
      </c>
    </row>
    <row r="2292" spans="1:4">
      <c r="A2292" t="s">
        <v>1422</v>
      </c>
      <c r="B2292" t="s">
        <v>12122</v>
      </c>
      <c r="C2292" t="s">
        <v>2614</v>
      </c>
      <c r="D2292" t="s">
        <v>1423</v>
      </c>
    </row>
    <row r="2293" spans="1:4">
      <c r="A2293" t="s">
        <v>1425</v>
      </c>
      <c r="B2293" t="s">
        <v>12123</v>
      </c>
      <c r="C2293" t="s">
        <v>2614</v>
      </c>
      <c r="D2293" t="s">
        <v>1426</v>
      </c>
    </row>
    <row r="2294" spans="1:4">
      <c r="A2294" t="s">
        <v>1428</v>
      </c>
      <c r="B2294" t="s">
        <v>12124</v>
      </c>
      <c r="C2294" t="s">
        <v>2614</v>
      </c>
      <c r="D2294" t="s">
        <v>1429</v>
      </c>
    </row>
    <row r="2295" spans="1:4">
      <c r="A2295" t="s">
        <v>1431</v>
      </c>
      <c r="B2295" t="s">
        <v>12125</v>
      </c>
      <c r="C2295" t="s">
        <v>2614</v>
      </c>
      <c r="D2295" t="s">
        <v>1432</v>
      </c>
    </row>
    <row r="2296" spans="1:4">
      <c r="A2296" t="s">
        <v>1434</v>
      </c>
      <c r="B2296" t="s">
        <v>12126</v>
      </c>
      <c r="C2296" t="s">
        <v>2614</v>
      </c>
      <c r="D2296" t="s">
        <v>1435</v>
      </c>
    </row>
    <row r="2297" spans="1:4">
      <c r="A2297" t="s">
        <v>1437</v>
      </c>
      <c r="B2297" t="s">
        <v>12127</v>
      </c>
      <c r="C2297" t="s">
        <v>2614</v>
      </c>
      <c r="D2297" t="s">
        <v>1438</v>
      </c>
    </row>
    <row r="2298" spans="1:4">
      <c r="A2298" t="s">
        <v>1440</v>
      </c>
      <c r="B2298" t="s">
        <v>12128</v>
      </c>
      <c r="C2298" t="s">
        <v>2614</v>
      </c>
      <c r="D2298" t="s">
        <v>1441</v>
      </c>
    </row>
    <row r="2299" spans="1:4">
      <c r="A2299" t="s">
        <v>1443</v>
      </c>
      <c r="B2299" t="s">
        <v>12129</v>
      </c>
      <c r="C2299" t="s">
        <v>2614</v>
      </c>
      <c r="D2299" t="s">
        <v>1444</v>
      </c>
    </row>
    <row r="2300" spans="1:4">
      <c r="A2300" t="s">
        <v>1446</v>
      </c>
      <c r="B2300" t="s">
        <v>12130</v>
      </c>
      <c r="C2300" t="s">
        <v>2614</v>
      </c>
      <c r="D2300" t="s">
        <v>1447</v>
      </c>
    </row>
    <row r="2301" spans="1:4">
      <c r="A2301" t="s">
        <v>1449</v>
      </c>
      <c r="B2301" t="s">
        <v>12131</v>
      </c>
      <c r="C2301" t="s">
        <v>2614</v>
      </c>
      <c r="D2301" t="s">
        <v>1450</v>
      </c>
    </row>
    <row r="2302" spans="1:4">
      <c r="A2302" t="s">
        <v>1452</v>
      </c>
      <c r="B2302" t="s">
        <v>12132</v>
      </c>
      <c r="C2302" t="s">
        <v>2614</v>
      </c>
      <c r="D2302" t="s">
        <v>1453</v>
      </c>
    </row>
    <row r="2303" spans="1:4">
      <c r="A2303" t="s">
        <v>1455</v>
      </c>
      <c r="B2303" t="s">
        <v>12133</v>
      </c>
      <c r="C2303" t="s">
        <v>2614</v>
      </c>
      <c r="D2303" t="s">
        <v>206</v>
      </c>
    </row>
    <row r="2304" spans="1:4">
      <c r="A2304" t="s">
        <v>1457</v>
      </c>
      <c r="B2304" t="s">
        <v>12134</v>
      </c>
      <c r="C2304" t="s">
        <v>2614</v>
      </c>
      <c r="D2304" t="s">
        <v>1458</v>
      </c>
    </row>
    <row r="2305" spans="1:4">
      <c r="A2305" t="s">
        <v>1460</v>
      </c>
      <c r="B2305" t="s">
        <v>12135</v>
      </c>
      <c r="C2305" t="s">
        <v>2614</v>
      </c>
      <c r="D2305" t="s">
        <v>1461</v>
      </c>
    </row>
    <row r="2306" spans="1:4">
      <c r="A2306" t="s">
        <v>1463</v>
      </c>
      <c r="B2306" t="s">
        <v>12136</v>
      </c>
      <c r="C2306" t="s">
        <v>2614</v>
      </c>
      <c r="D2306" t="s">
        <v>1464</v>
      </c>
    </row>
    <row r="2307" spans="1:4">
      <c r="A2307" t="s">
        <v>1466</v>
      </c>
      <c r="B2307" t="s">
        <v>12137</v>
      </c>
      <c r="C2307" t="s">
        <v>2614</v>
      </c>
      <c r="D2307" t="s">
        <v>1467</v>
      </c>
    </row>
    <row r="2308" spans="1:4">
      <c r="A2308" t="s">
        <v>1469</v>
      </c>
      <c r="B2308" t="s">
        <v>12138</v>
      </c>
      <c r="C2308" t="s">
        <v>2614</v>
      </c>
      <c r="D2308" t="s">
        <v>1470</v>
      </c>
    </row>
    <row r="2309" spans="1:4">
      <c r="A2309" t="s">
        <v>1472</v>
      </c>
      <c r="B2309" t="s">
        <v>12139</v>
      </c>
      <c r="C2309" t="s">
        <v>2614</v>
      </c>
      <c r="D2309" t="s">
        <v>1473</v>
      </c>
    </row>
    <row r="2310" spans="1:4">
      <c r="A2310" t="s">
        <v>1475</v>
      </c>
      <c r="B2310" t="s">
        <v>12140</v>
      </c>
      <c r="C2310" t="s">
        <v>2614</v>
      </c>
      <c r="D2310" t="s">
        <v>1476</v>
      </c>
    </row>
    <row r="2311" spans="1:4">
      <c r="A2311" t="s">
        <v>1478</v>
      </c>
      <c r="B2311" t="s">
        <v>12141</v>
      </c>
      <c r="C2311" t="s">
        <v>2614</v>
      </c>
      <c r="D2311" t="s">
        <v>1479</v>
      </c>
    </row>
    <row r="2312" spans="1:4">
      <c r="A2312" t="s">
        <v>1481</v>
      </c>
      <c r="B2312" t="s">
        <v>12142</v>
      </c>
      <c r="C2312" t="s">
        <v>2614</v>
      </c>
      <c r="D2312" t="s">
        <v>1482</v>
      </c>
    </row>
    <row r="2313" spans="1:4">
      <c r="A2313" t="s">
        <v>1484</v>
      </c>
      <c r="B2313" t="s">
        <v>12143</v>
      </c>
      <c r="C2313" t="s">
        <v>2614</v>
      </c>
      <c r="D2313" t="s">
        <v>1485</v>
      </c>
    </row>
    <row r="2314" spans="1:4">
      <c r="A2314" t="s">
        <v>1487</v>
      </c>
      <c r="B2314" t="s">
        <v>12144</v>
      </c>
      <c r="C2314" t="s">
        <v>2614</v>
      </c>
      <c r="D2314" t="s">
        <v>1488</v>
      </c>
    </row>
    <row r="2315" spans="1:4">
      <c r="A2315" t="s">
        <v>1490</v>
      </c>
      <c r="B2315" t="s">
        <v>12145</v>
      </c>
      <c r="C2315" t="s">
        <v>2614</v>
      </c>
      <c r="D2315" t="s">
        <v>1491</v>
      </c>
    </row>
    <row r="2316" spans="1:4">
      <c r="A2316" t="s">
        <v>1493</v>
      </c>
      <c r="B2316" t="s">
        <v>12146</v>
      </c>
      <c r="C2316" t="s">
        <v>2614</v>
      </c>
      <c r="D2316" t="s">
        <v>206</v>
      </c>
    </row>
    <row r="2317" spans="1:4">
      <c r="A2317" t="s">
        <v>1495</v>
      </c>
      <c r="B2317" t="s">
        <v>12147</v>
      </c>
      <c r="C2317" t="s">
        <v>2614</v>
      </c>
      <c r="D2317" t="s">
        <v>206</v>
      </c>
    </row>
    <row r="2318" spans="1:4">
      <c r="A2318" t="s">
        <v>1497</v>
      </c>
      <c r="B2318" t="s">
        <v>12148</v>
      </c>
      <c r="C2318" t="s">
        <v>2614</v>
      </c>
      <c r="D2318" t="s">
        <v>206</v>
      </c>
    </row>
    <row r="2319" spans="1:4">
      <c r="A2319" t="s">
        <v>1499</v>
      </c>
      <c r="B2319" t="s">
        <v>12149</v>
      </c>
      <c r="C2319" t="s">
        <v>2614</v>
      </c>
      <c r="D2319" t="s">
        <v>1500</v>
      </c>
    </row>
    <row r="2320" spans="1:4">
      <c r="A2320" t="s">
        <v>1502</v>
      </c>
      <c r="B2320" t="s">
        <v>12150</v>
      </c>
      <c r="C2320" t="s">
        <v>2614</v>
      </c>
      <c r="D2320" t="s">
        <v>1503</v>
      </c>
    </row>
    <row r="2321" spans="1:4">
      <c r="A2321" t="s">
        <v>1505</v>
      </c>
      <c r="B2321" t="s">
        <v>12151</v>
      </c>
      <c r="C2321" t="s">
        <v>2614</v>
      </c>
      <c r="D2321" t="s">
        <v>206</v>
      </c>
    </row>
    <row r="2322" spans="1:4">
      <c r="A2322" t="s">
        <v>1507</v>
      </c>
      <c r="B2322" t="s">
        <v>12152</v>
      </c>
      <c r="C2322" t="s">
        <v>2614</v>
      </c>
      <c r="D2322" t="s">
        <v>1508</v>
      </c>
    </row>
    <row r="2323" spans="1:4">
      <c r="A2323" t="s">
        <v>1510</v>
      </c>
      <c r="B2323" t="s">
        <v>12153</v>
      </c>
      <c r="C2323" t="s">
        <v>2614</v>
      </c>
      <c r="D2323" t="s">
        <v>1511</v>
      </c>
    </row>
    <row r="2324" spans="1:4">
      <c r="A2324" t="s">
        <v>1513</v>
      </c>
      <c r="B2324" t="s">
        <v>12154</v>
      </c>
      <c r="C2324" t="s">
        <v>2614</v>
      </c>
      <c r="D2324" t="s">
        <v>1514</v>
      </c>
    </row>
    <row r="2325" spans="1:4">
      <c r="A2325" t="s">
        <v>1516</v>
      </c>
      <c r="B2325" t="s">
        <v>12155</v>
      </c>
      <c r="C2325" t="s">
        <v>2614</v>
      </c>
      <c r="D2325" t="s">
        <v>1517</v>
      </c>
    </row>
    <row r="2326" spans="1:4">
      <c r="A2326" t="s">
        <v>1519</v>
      </c>
      <c r="B2326" t="s">
        <v>12156</v>
      </c>
      <c r="C2326" t="s">
        <v>2614</v>
      </c>
      <c r="D2326" t="s">
        <v>206</v>
      </c>
    </row>
    <row r="2327" spans="1:4">
      <c r="A2327" t="s">
        <v>1521</v>
      </c>
      <c r="B2327" t="s">
        <v>12157</v>
      </c>
      <c r="C2327" t="s">
        <v>2614</v>
      </c>
      <c r="D2327" t="s">
        <v>206</v>
      </c>
    </row>
    <row r="2328" spans="1:4">
      <c r="A2328" t="s">
        <v>1523</v>
      </c>
      <c r="B2328" t="s">
        <v>12158</v>
      </c>
      <c r="C2328" t="s">
        <v>2614</v>
      </c>
      <c r="D2328" t="s">
        <v>206</v>
      </c>
    </row>
    <row r="2329" spans="1:4">
      <c r="A2329" t="s">
        <v>1525</v>
      </c>
      <c r="B2329" t="s">
        <v>12159</v>
      </c>
      <c r="C2329" t="s">
        <v>2614</v>
      </c>
      <c r="D2329" t="s">
        <v>206</v>
      </c>
    </row>
    <row r="2330" spans="1:4">
      <c r="A2330" t="s">
        <v>1527</v>
      </c>
      <c r="B2330" t="s">
        <v>12160</v>
      </c>
      <c r="C2330" t="s">
        <v>2614</v>
      </c>
      <c r="D2330" t="s">
        <v>206</v>
      </c>
    </row>
    <row r="2331" spans="1:4">
      <c r="A2331" t="s">
        <v>1529</v>
      </c>
      <c r="B2331" t="s">
        <v>12161</v>
      </c>
      <c r="C2331" t="s">
        <v>2614</v>
      </c>
      <c r="D2331" t="s">
        <v>1530</v>
      </c>
    </row>
    <row r="2332" spans="1:4">
      <c r="A2332" t="s">
        <v>1532</v>
      </c>
      <c r="B2332" t="s">
        <v>12162</v>
      </c>
      <c r="C2332" t="s">
        <v>2614</v>
      </c>
      <c r="D2332" t="s">
        <v>206</v>
      </c>
    </row>
    <row r="2333" spans="1:4">
      <c r="A2333" t="s">
        <v>1534</v>
      </c>
      <c r="B2333" t="s">
        <v>12163</v>
      </c>
      <c r="C2333" t="s">
        <v>2614</v>
      </c>
      <c r="D2333" t="s">
        <v>1535</v>
      </c>
    </row>
    <row r="2334" spans="1:4">
      <c r="A2334" t="s">
        <v>1537</v>
      </c>
      <c r="B2334" t="s">
        <v>12164</v>
      </c>
      <c r="C2334" t="s">
        <v>2614</v>
      </c>
      <c r="D2334" t="s">
        <v>206</v>
      </c>
    </row>
    <row r="2335" spans="1:4">
      <c r="A2335" t="s">
        <v>1539</v>
      </c>
      <c r="B2335" t="s">
        <v>12165</v>
      </c>
      <c r="C2335" t="s">
        <v>2614</v>
      </c>
      <c r="D2335" t="s">
        <v>1540</v>
      </c>
    </row>
    <row r="2336" spans="1:4">
      <c r="A2336" t="s">
        <v>1542</v>
      </c>
      <c r="B2336" t="s">
        <v>12166</v>
      </c>
      <c r="C2336" t="s">
        <v>2614</v>
      </c>
      <c r="D2336" t="s">
        <v>206</v>
      </c>
    </row>
    <row r="2337" spans="1:4">
      <c r="A2337" t="s">
        <v>1544</v>
      </c>
      <c r="B2337" t="s">
        <v>12167</v>
      </c>
      <c r="C2337" t="s">
        <v>2614</v>
      </c>
      <c r="D2337" t="s">
        <v>1545</v>
      </c>
    </row>
    <row r="2338" spans="1:4">
      <c r="A2338" t="s">
        <v>1547</v>
      </c>
      <c r="B2338" t="s">
        <v>12168</v>
      </c>
      <c r="C2338" t="s">
        <v>2614</v>
      </c>
      <c r="D2338" t="s">
        <v>206</v>
      </c>
    </row>
    <row r="2339" spans="1:4">
      <c r="A2339" t="s">
        <v>1549</v>
      </c>
      <c r="B2339" t="s">
        <v>12169</v>
      </c>
      <c r="C2339" t="s">
        <v>2614</v>
      </c>
      <c r="D2339" t="s">
        <v>1550</v>
      </c>
    </row>
    <row r="2340" spans="1:4">
      <c r="A2340" t="s">
        <v>1552</v>
      </c>
      <c r="B2340" t="s">
        <v>12170</v>
      </c>
      <c r="C2340" t="s">
        <v>2614</v>
      </c>
      <c r="D2340" t="s">
        <v>206</v>
      </c>
    </row>
    <row r="2341" spans="1:4">
      <c r="A2341" t="s">
        <v>1554</v>
      </c>
      <c r="B2341" t="s">
        <v>12171</v>
      </c>
      <c r="C2341" t="s">
        <v>2614</v>
      </c>
      <c r="D2341" t="s">
        <v>1555</v>
      </c>
    </row>
    <row r="2342" spans="1:4">
      <c r="A2342" t="s">
        <v>1557</v>
      </c>
      <c r="B2342" t="s">
        <v>12172</v>
      </c>
      <c r="C2342" t="s">
        <v>2614</v>
      </c>
      <c r="D2342" t="s">
        <v>1558</v>
      </c>
    </row>
    <row r="2343" spans="1:4">
      <c r="A2343" t="s">
        <v>1560</v>
      </c>
      <c r="B2343" t="s">
        <v>12173</v>
      </c>
      <c r="C2343" t="s">
        <v>2614</v>
      </c>
      <c r="D2343" t="s">
        <v>1561</v>
      </c>
    </row>
    <row r="2344" spans="1:4">
      <c r="A2344" t="s">
        <v>1563</v>
      </c>
      <c r="B2344" t="s">
        <v>12174</v>
      </c>
      <c r="C2344" t="s">
        <v>2614</v>
      </c>
      <c r="D2344" t="s">
        <v>1558</v>
      </c>
    </row>
    <row r="2345" spans="1:4">
      <c r="A2345" t="s">
        <v>1565</v>
      </c>
      <c r="B2345" t="s">
        <v>12175</v>
      </c>
      <c r="C2345" t="s">
        <v>2614</v>
      </c>
      <c r="D2345" t="s">
        <v>1566</v>
      </c>
    </row>
    <row r="2346" spans="1:4">
      <c r="A2346" t="s">
        <v>1568</v>
      </c>
      <c r="B2346" t="s">
        <v>12176</v>
      </c>
      <c r="C2346" t="s">
        <v>2614</v>
      </c>
      <c r="D2346" t="s">
        <v>1558</v>
      </c>
    </row>
    <row r="2347" spans="1:4">
      <c r="A2347" t="s">
        <v>1570</v>
      </c>
      <c r="B2347" t="s">
        <v>12177</v>
      </c>
      <c r="C2347" t="s">
        <v>2614</v>
      </c>
      <c r="D2347" t="s">
        <v>1571</v>
      </c>
    </row>
    <row r="2348" spans="1:4">
      <c r="A2348" t="s">
        <v>1573</v>
      </c>
      <c r="B2348" t="s">
        <v>12178</v>
      </c>
      <c r="C2348" t="s">
        <v>2614</v>
      </c>
      <c r="D2348" t="s">
        <v>1574</v>
      </c>
    </row>
    <row r="2349" spans="1:4">
      <c r="A2349" t="s">
        <v>1576</v>
      </c>
      <c r="B2349" t="s">
        <v>12179</v>
      </c>
      <c r="C2349" t="s">
        <v>2614</v>
      </c>
      <c r="D2349" t="s">
        <v>1577</v>
      </c>
    </row>
    <row r="2350" spans="1:4">
      <c r="A2350" t="s">
        <v>1579</v>
      </c>
      <c r="B2350" t="s">
        <v>12180</v>
      </c>
      <c r="C2350" t="s">
        <v>2614</v>
      </c>
      <c r="D2350" t="s">
        <v>1580</v>
      </c>
    </row>
    <row r="2351" spans="1:4">
      <c r="A2351" t="s">
        <v>1582</v>
      </c>
      <c r="B2351" t="s">
        <v>12181</v>
      </c>
      <c r="C2351" t="s">
        <v>2614</v>
      </c>
      <c r="D2351" t="s">
        <v>1583</v>
      </c>
    </row>
    <row r="2352" spans="1:4">
      <c r="A2352" t="s">
        <v>1585</v>
      </c>
      <c r="B2352" t="s">
        <v>12182</v>
      </c>
      <c r="C2352" t="s">
        <v>2614</v>
      </c>
      <c r="D2352" t="s">
        <v>1586</v>
      </c>
    </row>
    <row r="2353" spans="1:4">
      <c r="A2353" t="s">
        <v>1588</v>
      </c>
      <c r="B2353" t="s">
        <v>12183</v>
      </c>
      <c r="C2353" t="s">
        <v>2614</v>
      </c>
      <c r="D2353" t="s">
        <v>1589</v>
      </c>
    </row>
    <row r="2354" spans="1:4">
      <c r="A2354" t="s">
        <v>1591</v>
      </c>
      <c r="B2354" t="s">
        <v>12184</v>
      </c>
      <c r="C2354" t="s">
        <v>2614</v>
      </c>
      <c r="D2354" t="s">
        <v>1592</v>
      </c>
    </row>
    <row r="2355" spans="1:4">
      <c r="A2355" t="s">
        <v>1594</v>
      </c>
      <c r="B2355" t="s">
        <v>12185</v>
      </c>
      <c r="C2355" t="s">
        <v>2614</v>
      </c>
      <c r="D2355" t="s">
        <v>1595</v>
      </c>
    </row>
    <row r="2356" spans="1:4">
      <c r="A2356" t="s">
        <v>1597</v>
      </c>
      <c r="B2356" t="s">
        <v>12186</v>
      </c>
      <c r="C2356" t="s">
        <v>2614</v>
      </c>
      <c r="D2356" t="s">
        <v>1598</v>
      </c>
    </row>
    <row r="2357" spans="1:4">
      <c r="A2357" t="s">
        <v>1600</v>
      </c>
      <c r="B2357" t="s">
        <v>12187</v>
      </c>
      <c r="C2357" t="s">
        <v>2614</v>
      </c>
      <c r="D2357" t="s">
        <v>1601</v>
      </c>
    </row>
    <row r="2358" spans="1:4">
      <c r="A2358" t="s">
        <v>1603</v>
      </c>
      <c r="B2358" t="s">
        <v>12188</v>
      </c>
      <c r="C2358" t="s">
        <v>2614</v>
      </c>
      <c r="D2358" t="s">
        <v>1604</v>
      </c>
    </row>
    <row r="2359" spans="1:4">
      <c r="A2359" t="s">
        <v>1606</v>
      </c>
      <c r="B2359" t="s">
        <v>12189</v>
      </c>
      <c r="C2359" t="s">
        <v>2614</v>
      </c>
      <c r="D2359" t="s">
        <v>1607</v>
      </c>
    </row>
    <row r="2360" spans="1:4">
      <c r="A2360" t="s">
        <v>1609</v>
      </c>
      <c r="B2360" t="s">
        <v>12190</v>
      </c>
      <c r="C2360" t="s">
        <v>2614</v>
      </c>
      <c r="D2360" t="s">
        <v>1610</v>
      </c>
    </row>
    <row r="2361" spans="1:4">
      <c r="A2361" t="s">
        <v>1612</v>
      </c>
      <c r="B2361" t="s">
        <v>12191</v>
      </c>
      <c r="C2361" t="s">
        <v>2614</v>
      </c>
      <c r="D2361" t="s">
        <v>1613</v>
      </c>
    </row>
    <row r="2362" spans="1:4">
      <c r="A2362" t="s">
        <v>1615</v>
      </c>
      <c r="B2362" t="s">
        <v>12192</v>
      </c>
      <c r="C2362" t="s">
        <v>2614</v>
      </c>
      <c r="D2362" t="s">
        <v>1616</v>
      </c>
    </row>
    <row r="2363" spans="1:4">
      <c r="A2363" t="s">
        <v>1618</v>
      </c>
      <c r="B2363" t="s">
        <v>12193</v>
      </c>
      <c r="C2363" t="s">
        <v>2614</v>
      </c>
      <c r="D2363" t="s">
        <v>1619</v>
      </c>
    </row>
    <row r="2364" spans="1:4">
      <c r="A2364" t="s">
        <v>1621</v>
      </c>
      <c r="B2364" t="s">
        <v>12194</v>
      </c>
      <c r="C2364" t="s">
        <v>2614</v>
      </c>
      <c r="D2364" t="s">
        <v>1622</v>
      </c>
    </row>
    <row r="2365" spans="1:4">
      <c r="A2365" t="s">
        <v>1624</v>
      </c>
      <c r="B2365" t="s">
        <v>12195</v>
      </c>
      <c r="C2365" t="s">
        <v>2614</v>
      </c>
      <c r="D2365" t="s">
        <v>1625</v>
      </c>
    </row>
    <row r="2366" spans="1:4">
      <c r="A2366" t="s">
        <v>1627</v>
      </c>
      <c r="B2366" t="s">
        <v>12196</v>
      </c>
      <c r="C2366" t="s">
        <v>2614</v>
      </c>
      <c r="D2366" t="s">
        <v>206</v>
      </c>
    </row>
    <row r="2367" spans="1:4">
      <c r="A2367" t="s">
        <v>1629</v>
      </c>
      <c r="B2367" t="s">
        <v>12197</v>
      </c>
      <c r="C2367" t="s">
        <v>2614</v>
      </c>
      <c r="D2367" t="s">
        <v>1630</v>
      </c>
    </row>
    <row r="2368" spans="1:4">
      <c r="A2368" t="s">
        <v>1632</v>
      </c>
      <c r="B2368" t="s">
        <v>12198</v>
      </c>
      <c r="C2368" t="s">
        <v>2614</v>
      </c>
      <c r="D2368" t="s">
        <v>206</v>
      </c>
    </row>
    <row r="2369" spans="1:4">
      <c r="A2369" t="s">
        <v>1634</v>
      </c>
      <c r="B2369" t="s">
        <v>12199</v>
      </c>
      <c r="C2369" t="s">
        <v>2614</v>
      </c>
      <c r="D2369" t="s">
        <v>1635</v>
      </c>
    </row>
    <row r="2370" spans="1:4">
      <c r="A2370" t="s">
        <v>1637</v>
      </c>
      <c r="B2370" t="s">
        <v>12200</v>
      </c>
      <c r="C2370" t="s">
        <v>2614</v>
      </c>
      <c r="D2370" t="s">
        <v>1638</v>
      </c>
    </row>
    <row r="2371" spans="1:4">
      <c r="A2371" t="s">
        <v>1640</v>
      </c>
      <c r="B2371" t="s">
        <v>12201</v>
      </c>
      <c r="C2371" t="s">
        <v>2614</v>
      </c>
      <c r="D2371" t="s">
        <v>1641</v>
      </c>
    </row>
    <row r="2372" spans="1:4">
      <c r="A2372" t="s">
        <v>1643</v>
      </c>
      <c r="B2372" t="s">
        <v>12202</v>
      </c>
      <c r="C2372" t="s">
        <v>2614</v>
      </c>
      <c r="D2372" t="s">
        <v>1644</v>
      </c>
    </row>
    <row r="2373" spans="1:4">
      <c r="A2373" t="s">
        <v>1646</v>
      </c>
      <c r="B2373" t="s">
        <v>12203</v>
      </c>
      <c r="C2373" t="s">
        <v>2614</v>
      </c>
      <c r="D2373" t="s">
        <v>1647</v>
      </c>
    </row>
    <row r="2374" spans="1:4">
      <c r="A2374" t="s">
        <v>1649</v>
      </c>
      <c r="B2374" t="s">
        <v>12204</v>
      </c>
      <c r="C2374" t="s">
        <v>2614</v>
      </c>
      <c r="D2374" t="s">
        <v>206</v>
      </c>
    </row>
    <row r="2375" spans="1:4">
      <c r="A2375" t="s">
        <v>1651</v>
      </c>
      <c r="B2375" t="s">
        <v>12205</v>
      </c>
      <c r="C2375" t="s">
        <v>2614</v>
      </c>
      <c r="D2375" t="s">
        <v>206</v>
      </c>
    </row>
    <row r="2376" spans="1:4">
      <c r="A2376" t="s">
        <v>1653</v>
      </c>
      <c r="B2376" t="s">
        <v>12206</v>
      </c>
      <c r="C2376" t="s">
        <v>2614</v>
      </c>
      <c r="D2376" t="s">
        <v>206</v>
      </c>
    </row>
    <row r="2377" spans="1:4">
      <c r="A2377" t="s">
        <v>1655</v>
      </c>
      <c r="B2377" t="s">
        <v>12207</v>
      </c>
      <c r="C2377" t="s">
        <v>2614</v>
      </c>
      <c r="D2377" t="s">
        <v>206</v>
      </c>
    </row>
    <row r="2378" spans="1:4">
      <c r="A2378" t="s">
        <v>1657</v>
      </c>
      <c r="B2378" t="s">
        <v>12208</v>
      </c>
      <c r="C2378" t="s">
        <v>2614</v>
      </c>
      <c r="D2378" t="s">
        <v>206</v>
      </c>
    </row>
    <row r="2379" spans="1:4">
      <c r="A2379" t="s">
        <v>4</v>
      </c>
      <c r="B2379" t="s">
        <v>12209</v>
      </c>
      <c r="C2379" t="s">
        <v>2614</v>
      </c>
      <c r="D2379" t="s">
        <v>5</v>
      </c>
    </row>
    <row r="2380" spans="1:4">
      <c r="A2380" t="s">
        <v>7</v>
      </c>
      <c r="B2380" t="s">
        <v>12210</v>
      </c>
      <c r="C2380" t="s">
        <v>2614</v>
      </c>
      <c r="D2380" t="s">
        <v>8</v>
      </c>
    </row>
    <row r="2381" spans="1:4">
      <c r="A2381" t="s">
        <v>10</v>
      </c>
      <c r="B2381" t="s">
        <v>12211</v>
      </c>
      <c r="C2381" t="s">
        <v>2614</v>
      </c>
      <c r="D2381" t="s">
        <v>11</v>
      </c>
    </row>
    <row r="2382" spans="1:4">
      <c r="A2382" t="s">
        <v>13</v>
      </c>
      <c r="B2382" t="s">
        <v>12212</v>
      </c>
      <c r="C2382" t="s">
        <v>2614</v>
      </c>
      <c r="D2382" t="s">
        <v>14</v>
      </c>
    </row>
    <row r="2383" spans="1:4">
      <c r="A2383" t="s">
        <v>16</v>
      </c>
      <c r="B2383" t="s">
        <v>12213</v>
      </c>
      <c r="C2383" t="s">
        <v>2614</v>
      </c>
      <c r="D2383" t="s">
        <v>17</v>
      </c>
    </row>
    <row r="2384" spans="1:4">
      <c r="A2384" t="s">
        <v>19</v>
      </c>
      <c r="B2384" t="s">
        <v>12214</v>
      </c>
      <c r="C2384" t="s">
        <v>2614</v>
      </c>
      <c r="D2384" t="s">
        <v>20</v>
      </c>
    </row>
    <row r="2385" spans="1:4">
      <c r="A2385" t="s">
        <v>22</v>
      </c>
      <c r="B2385" t="s">
        <v>12215</v>
      </c>
      <c r="C2385" t="s">
        <v>2614</v>
      </c>
      <c r="D2385" t="s">
        <v>23</v>
      </c>
    </row>
    <row r="2386" spans="1:4">
      <c r="A2386" t="s">
        <v>25</v>
      </c>
      <c r="B2386" t="s">
        <v>12216</v>
      </c>
      <c r="C2386" t="s">
        <v>2614</v>
      </c>
      <c r="D2386" t="s">
        <v>26</v>
      </c>
    </row>
    <row r="2387" spans="1:4">
      <c r="A2387" t="s">
        <v>28</v>
      </c>
      <c r="B2387" t="s">
        <v>12217</v>
      </c>
      <c r="C2387" t="s">
        <v>2614</v>
      </c>
      <c r="D2387" t="s">
        <v>29</v>
      </c>
    </row>
    <row r="2388" spans="1:4">
      <c r="A2388" t="s">
        <v>31</v>
      </c>
      <c r="B2388" t="s">
        <v>12218</v>
      </c>
      <c r="C2388" t="s">
        <v>2614</v>
      </c>
      <c r="D2388" t="s">
        <v>32</v>
      </c>
    </row>
    <row r="2389" spans="1:4">
      <c r="A2389" t="s">
        <v>34</v>
      </c>
      <c r="B2389" t="s">
        <v>12219</v>
      </c>
      <c r="C2389" t="s">
        <v>2614</v>
      </c>
      <c r="D2389" t="s">
        <v>35</v>
      </c>
    </row>
    <row r="2390" spans="1:4">
      <c r="A2390" t="s">
        <v>37</v>
      </c>
      <c r="B2390" t="s">
        <v>12220</v>
      </c>
      <c r="C2390" t="s">
        <v>2614</v>
      </c>
      <c r="D2390" t="s">
        <v>38</v>
      </c>
    </row>
    <row r="2391" spans="1:4">
      <c r="A2391" t="s">
        <v>40</v>
      </c>
      <c r="B2391" t="s">
        <v>12221</v>
      </c>
      <c r="C2391" t="s">
        <v>2614</v>
      </c>
      <c r="D2391" t="s">
        <v>41</v>
      </c>
    </row>
    <row r="2392" spans="1:4">
      <c r="A2392" t="s">
        <v>43</v>
      </c>
      <c r="B2392" t="s">
        <v>12222</v>
      </c>
      <c r="C2392" t="s">
        <v>2614</v>
      </c>
      <c r="D2392" t="s">
        <v>44</v>
      </c>
    </row>
    <row r="2393" spans="1:4">
      <c r="A2393" t="s">
        <v>46</v>
      </c>
      <c r="B2393" t="s">
        <v>12223</v>
      </c>
      <c r="C2393" t="s">
        <v>2614</v>
      </c>
      <c r="D2393" t="s">
        <v>47</v>
      </c>
    </row>
    <row r="2394" spans="1:4">
      <c r="A2394" t="s">
        <v>49</v>
      </c>
      <c r="B2394" t="s">
        <v>12224</v>
      </c>
      <c r="C2394" t="s">
        <v>2614</v>
      </c>
      <c r="D2394" t="s">
        <v>50</v>
      </c>
    </row>
    <row r="2395" spans="1:4">
      <c r="A2395" t="s">
        <v>52</v>
      </c>
      <c r="B2395" t="s">
        <v>12225</v>
      </c>
      <c r="C2395" t="s">
        <v>2614</v>
      </c>
      <c r="D2395" t="s">
        <v>53</v>
      </c>
    </row>
    <row r="2396" spans="1:4">
      <c r="A2396" t="s">
        <v>55</v>
      </c>
      <c r="B2396" t="s">
        <v>12226</v>
      </c>
      <c r="C2396" t="s">
        <v>2614</v>
      </c>
      <c r="D2396" t="s">
        <v>56</v>
      </c>
    </row>
    <row r="2397" spans="1:4">
      <c r="A2397" t="s">
        <v>58</v>
      </c>
      <c r="B2397" t="s">
        <v>12227</v>
      </c>
      <c r="C2397" t="s">
        <v>2614</v>
      </c>
      <c r="D2397" t="s">
        <v>59</v>
      </c>
    </row>
    <row r="2398" spans="1:4">
      <c r="A2398" t="s">
        <v>61</v>
      </c>
      <c r="B2398" t="s">
        <v>12228</v>
      </c>
      <c r="C2398" t="s">
        <v>2614</v>
      </c>
      <c r="D2398" t="s">
        <v>62</v>
      </c>
    </row>
    <row r="2399" spans="1:4">
      <c r="A2399" t="s">
        <v>64</v>
      </c>
      <c r="B2399" t="s">
        <v>12229</v>
      </c>
      <c r="C2399" t="s">
        <v>2614</v>
      </c>
      <c r="D2399" t="s">
        <v>65</v>
      </c>
    </row>
    <row r="2400" spans="1:4">
      <c r="A2400" t="s">
        <v>67</v>
      </c>
      <c r="B2400" t="s">
        <v>12230</v>
      </c>
      <c r="C2400" t="s">
        <v>2614</v>
      </c>
      <c r="D2400" t="s">
        <v>68</v>
      </c>
    </row>
    <row r="2401" spans="1:4">
      <c r="A2401" t="s">
        <v>70</v>
      </c>
      <c r="B2401" t="s">
        <v>12231</v>
      </c>
      <c r="C2401" t="s">
        <v>2614</v>
      </c>
      <c r="D2401" t="s">
        <v>71</v>
      </c>
    </row>
    <row r="2402" spans="1:4">
      <c r="A2402" t="s">
        <v>73</v>
      </c>
      <c r="B2402" t="s">
        <v>12232</v>
      </c>
      <c r="C2402" t="s">
        <v>2614</v>
      </c>
      <c r="D2402" t="s">
        <v>74</v>
      </c>
    </row>
    <row r="2403" spans="1:4">
      <c r="A2403" t="s">
        <v>76</v>
      </c>
      <c r="B2403" t="s">
        <v>12233</v>
      </c>
      <c r="C2403" t="s">
        <v>2614</v>
      </c>
      <c r="D2403" t="s">
        <v>77</v>
      </c>
    </row>
    <row r="2404" spans="1:4">
      <c r="A2404" t="s">
        <v>79</v>
      </c>
      <c r="B2404" t="s">
        <v>12234</v>
      </c>
      <c r="C2404" t="s">
        <v>2614</v>
      </c>
      <c r="D2404" t="s">
        <v>80</v>
      </c>
    </row>
    <row r="2405" spans="1:4">
      <c r="A2405" t="s">
        <v>79</v>
      </c>
      <c r="B2405" t="s">
        <v>12235</v>
      </c>
      <c r="C2405" t="s">
        <v>2614</v>
      </c>
      <c r="D2405" t="s">
        <v>82</v>
      </c>
    </row>
    <row r="2406" spans="1:4">
      <c r="A2406" t="s">
        <v>79</v>
      </c>
      <c r="B2406" t="s">
        <v>12236</v>
      </c>
      <c r="C2406" t="s">
        <v>2614</v>
      </c>
      <c r="D2406" t="s">
        <v>84</v>
      </c>
    </row>
    <row r="2407" spans="1:4">
      <c r="A2407" t="s">
        <v>79</v>
      </c>
      <c r="B2407" t="s">
        <v>12237</v>
      </c>
      <c r="C2407" t="s">
        <v>2614</v>
      </c>
      <c r="D2407" t="s">
        <v>86</v>
      </c>
    </row>
    <row r="2408" spans="1:4">
      <c r="A2408" t="s">
        <v>79</v>
      </c>
      <c r="B2408" t="s">
        <v>12238</v>
      </c>
      <c r="C2408" t="s">
        <v>2614</v>
      </c>
      <c r="D2408" t="s">
        <v>88</v>
      </c>
    </row>
    <row r="2409" spans="1:4">
      <c r="A2409" t="s">
        <v>79</v>
      </c>
      <c r="B2409" t="s">
        <v>12239</v>
      </c>
      <c r="C2409" t="s">
        <v>2614</v>
      </c>
      <c r="D2409" t="s">
        <v>90</v>
      </c>
    </row>
    <row r="2410" spans="1:4">
      <c r="A2410" t="s">
        <v>92</v>
      </c>
      <c r="B2410" t="s">
        <v>12240</v>
      </c>
      <c r="C2410" t="s">
        <v>2614</v>
      </c>
      <c r="D2410" t="s">
        <v>93</v>
      </c>
    </row>
    <row r="2411" spans="1:4">
      <c r="A2411" t="s">
        <v>95</v>
      </c>
      <c r="B2411" t="s">
        <v>12241</v>
      </c>
      <c r="C2411" t="s">
        <v>2614</v>
      </c>
      <c r="D2411" t="s">
        <v>96</v>
      </c>
    </row>
    <row r="2412" spans="1:4">
      <c r="A2412" t="s">
        <v>98</v>
      </c>
      <c r="B2412" t="s">
        <v>12242</v>
      </c>
      <c r="C2412" t="s">
        <v>2614</v>
      </c>
      <c r="D2412" t="s">
        <v>99</v>
      </c>
    </row>
    <row r="2413" spans="1:4">
      <c r="A2413" t="s">
        <v>101</v>
      </c>
      <c r="B2413" t="s">
        <v>12243</v>
      </c>
      <c r="C2413" t="s">
        <v>2614</v>
      </c>
      <c r="D2413" t="s">
        <v>102</v>
      </c>
    </row>
    <row r="2414" spans="1:4">
      <c r="A2414" t="s">
        <v>104</v>
      </c>
      <c r="B2414" t="s">
        <v>12244</v>
      </c>
      <c r="C2414" t="s">
        <v>2614</v>
      </c>
      <c r="D2414" t="s">
        <v>105</v>
      </c>
    </row>
    <row r="2415" spans="1:4">
      <c r="A2415" t="s">
        <v>107</v>
      </c>
      <c r="B2415" t="s">
        <v>12245</v>
      </c>
      <c r="C2415" t="s">
        <v>2614</v>
      </c>
      <c r="D2415" t="s">
        <v>108</v>
      </c>
    </row>
    <row r="2416" spans="1:4">
      <c r="A2416" t="s">
        <v>110</v>
      </c>
      <c r="B2416" t="s">
        <v>12246</v>
      </c>
      <c r="C2416" t="s">
        <v>2614</v>
      </c>
      <c r="D2416" t="s">
        <v>111</v>
      </c>
    </row>
    <row r="2417" spans="1:4">
      <c r="A2417" t="s">
        <v>113</v>
      </c>
      <c r="B2417" t="s">
        <v>12247</v>
      </c>
      <c r="C2417" t="s">
        <v>2614</v>
      </c>
      <c r="D2417" t="s">
        <v>114</v>
      </c>
    </row>
    <row r="2418" spans="1:4">
      <c r="B2418" t="s">
        <v>12248</v>
      </c>
      <c r="C2418" t="s">
        <v>2614</v>
      </c>
      <c r="D2418" t="s">
        <v>116</v>
      </c>
    </row>
    <row r="2419" spans="1:4">
      <c r="A2419" t="s">
        <v>118</v>
      </c>
      <c r="B2419" t="s">
        <v>12249</v>
      </c>
      <c r="C2419" t="s">
        <v>2614</v>
      </c>
      <c r="D2419" t="s">
        <v>119</v>
      </c>
    </row>
    <row r="2420" spans="1:4">
      <c r="A2420" t="s">
        <v>121</v>
      </c>
      <c r="B2420" t="s">
        <v>12250</v>
      </c>
      <c r="C2420" t="s">
        <v>2614</v>
      </c>
      <c r="D2420" t="s">
        <v>122</v>
      </c>
    </row>
    <row r="2421" spans="1:4">
      <c r="A2421" t="s">
        <v>124</v>
      </c>
      <c r="B2421" t="s">
        <v>12251</v>
      </c>
      <c r="C2421" t="s">
        <v>2614</v>
      </c>
      <c r="D2421" t="s">
        <v>125</v>
      </c>
    </row>
    <row r="2422" spans="1:4">
      <c r="A2422" t="s">
        <v>127</v>
      </c>
      <c r="B2422" t="s">
        <v>12252</v>
      </c>
      <c r="C2422" t="s">
        <v>2614</v>
      </c>
      <c r="D2422" t="s">
        <v>128</v>
      </c>
    </row>
    <row r="2423" spans="1:4">
      <c r="A2423" t="s">
        <v>130</v>
      </c>
      <c r="B2423" t="s">
        <v>12253</v>
      </c>
      <c r="C2423" t="s">
        <v>2614</v>
      </c>
      <c r="D2423" t="s">
        <v>131</v>
      </c>
    </row>
    <row r="2424" spans="1:4">
      <c r="A2424" t="s">
        <v>133</v>
      </c>
      <c r="B2424" t="s">
        <v>12254</v>
      </c>
      <c r="C2424" t="s">
        <v>2614</v>
      </c>
      <c r="D2424" t="s">
        <v>134</v>
      </c>
    </row>
    <row r="2425" spans="1:4">
      <c r="A2425" t="s">
        <v>136</v>
      </c>
      <c r="B2425" t="s">
        <v>12255</v>
      </c>
      <c r="C2425" t="s">
        <v>2614</v>
      </c>
      <c r="D2425" t="s">
        <v>122</v>
      </c>
    </row>
    <row r="2426" spans="1:4">
      <c r="A2426" t="s">
        <v>138</v>
      </c>
      <c r="B2426" t="s">
        <v>12256</v>
      </c>
      <c r="C2426" t="s">
        <v>2614</v>
      </c>
      <c r="D2426" t="s">
        <v>122</v>
      </c>
    </row>
    <row r="2427" spans="1:4">
      <c r="A2427" t="s">
        <v>140</v>
      </c>
      <c r="B2427" t="s">
        <v>12257</v>
      </c>
      <c r="C2427" t="s">
        <v>2614</v>
      </c>
      <c r="D2427" t="s">
        <v>141</v>
      </c>
    </row>
    <row r="2428" spans="1:4">
      <c r="A2428" t="s">
        <v>143</v>
      </c>
      <c r="B2428" t="s">
        <v>12258</v>
      </c>
      <c r="C2428" t="s">
        <v>2614</v>
      </c>
      <c r="D2428" t="s">
        <v>144</v>
      </c>
    </row>
    <row r="2429" spans="1:4">
      <c r="A2429" t="s">
        <v>146</v>
      </c>
      <c r="B2429" t="s">
        <v>12259</v>
      </c>
      <c r="C2429" t="s">
        <v>2614</v>
      </c>
      <c r="D2429" t="s">
        <v>147</v>
      </c>
    </row>
    <row r="2430" spans="1:4">
      <c r="A2430" t="s">
        <v>149</v>
      </c>
      <c r="B2430" t="s">
        <v>12260</v>
      </c>
      <c r="C2430" t="s">
        <v>2614</v>
      </c>
      <c r="D2430" t="s">
        <v>150</v>
      </c>
    </row>
    <row r="2431" spans="1:4">
      <c r="A2431" t="s">
        <v>152</v>
      </c>
      <c r="B2431" t="s">
        <v>12261</v>
      </c>
      <c r="C2431" t="s">
        <v>2614</v>
      </c>
      <c r="D2431" t="s">
        <v>153</v>
      </c>
    </row>
    <row r="2432" spans="1:4">
      <c r="A2432" t="s">
        <v>152</v>
      </c>
      <c r="B2432" t="s">
        <v>12262</v>
      </c>
      <c r="C2432" t="s">
        <v>2614</v>
      </c>
      <c r="D2432" t="s">
        <v>155</v>
      </c>
    </row>
    <row r="2433" spans="1:4">
      <c r="A2433" t="s">
        <v>157</v>
      </c>
      <c r="B2433" t="s">
        <v>12263</v>
      </c>
      <c r="C2433" t="s">
        <v>2614</v>
      </c>
      <c r="D2433" t="s">
        <v>158</v>
      </c>
    </row>
    <row r="2434" spans="1:4">
      <c r="A2434" t="s">
        <v>160</v>
      </c>
      <c r="B2434" t="s">
        <v>12264</v>
      </c>
      <c r="C2434" t="s">
        <v>2614</v>
      </c>
      <c r="D2434" t="s">
        <v>161</v>
      </c>
    </row>
    <row r="2435" spans="1:4">
      <c r="A2435" t="s">
        <v>163</v>
      </c>
      <c r="B2435" t="s">
        <v>12265</v>
      </c>
      <c r="C2435" t="s">
        <v>2614</v>
      </c>
      <c r="D2435" t="s">
        <v>164</v>
      </c>
    </row>
    <row r="2436" spans="1:4">
      <c r="A2436" t="s">
        <v>166</v>
      </c>
      <c r="B2436" t="s">
        <v>12266</v>
      </c>
      <c r="C2436" t="s">
        <v>2614</v>
      </c>
      <c r="D2436" t="s">
        <v>167</v>
      </c>
    </row>
    <row r="2437" spans="1:4">
      <c r="A2437" t="s">
        <v>169</v>
      </c>
      <c r="B2437" t="s">
        <v>12267</v>
      </c>
      <c r="C2437" t="s">
        <v>2614</v>
      </c>
      <c r="D2437" t="s">
        <v>170</v>
      </c>
    </row>
    <row r="2438" spans="1:4">
      <c r="A2438" t="s">
        <v>172</v>
      </c>
      <c r="B2438" t="s">
        <v>12268</v>
      </c>
      <c r="C2438" t="s">
        <v>2614</v>
      </c>
      <c r="D2438" t="s">
        <v>173</v>
      </c>
    </row>
    <row r="2439" spans="1:4">
      <c r="A2439" t="s">
        <v>175</v>
      </c>
      <c r="B2439" t="s">
        <v>12269</v>
      </c>
      <c r="C2439" t="s">
        <v>2614</v>
      </c>
      <c r="D2439" t="s">
        <v>176</v>
      </c>
    </row>
    <row r="2440" spans="1:4">
      <c r="A2440" t="s">
        <v>178</v>
      </c>
      <c r="B2440" t="s">
        <v>12270</v>
      </c>
      <c r="C2440" t="s">
        <v>2614</v>
      </c>
      <c r="D2440" t="s">
        <v>179</v>
      </c>
    </row>
    <row r="2441" spans="1:4">
      <c r="A2441" t="s">
        <v>181</v>
      </c>
      <c r="B2441" t="s">
        <v>12271</v>
      </c>
      <c r="C2441" t="s">
        <v>2614</v>
      </c>
      <c r="D2441" t="s">
        <v>182</v>
      </c>
    </row>
    <row r="2442" spans="1:4">
      <c r="A2442" t="s">
        <v>184</v>
      </c>
      <c r="B2442" t="s">
        <v>12272</v>
      </c>
      <c r="C2442" t="s">
        <v>2614</v>
      </c>
      <c r="D2442" t="s">
        <v>185</v>
      </c>
    </row>
    <row r="2443" spans="1:4">
      <c r="A2443" t="s">
        <v>187</v>
      </c>
      <c r="B2443" t="s">
        <v>12273</v>
      </c>
      <c r="C2443" t="s">
        <v>2614</v>
      </c>
      <c r="D2443" t="s">
        <v>188</v>
      </c>
    </row>
    <row r="2444" spans="1:4">
      <c r="A2444" t="s">
        <v>190</v>
      </c>
      <c r="B2444" t="s">
        <v>12274</v>
      </c>
      <c r="C2444" t="s">
        <v>2614</v>
      </c>
      <c r="D2444" t="s">
        <v>191</v>
      </c>
    </row>
    <row r="2445" spans="1:4">
      <c r="A2445" t="s">
        <v>193</v>
      </c>
      <c r="B2445" t="s">
        <v>12275</v>
      </c>
      <c r="C2445" t="s">
        <v>2614</v>
      </c>
      <c r="D2445" t="s">
        <v>194</v>
      </c>
    </row>
    <row r="2446" spans="1:4">
      <c r="A2446" t="s">
        <v>196</v>
      </c>
      <c r="B2446" t="s">
        <v>12276</v>
      </c>
      <c r="C2446" t="s">
        <v>2614</v>
      </c>
      <c r="D2446" t="s">
        <v>197</v>
      </c>
    </row>
    <row r="2447" spans="1:4">
      <c r="A2447" t="s">
        <v>199</v>
      </c>
      <c r="B2447" t="s">
        <v>12277</v>
      </c>
      <c r="C2447" t="s">
        <v>2614</v>
      </c>
      <c r="D2447" t="s">
        <v>161</v>
      </c>
    </row>
    <row r="2448" spans="1:4">
      <c r="A2448" t="s">
        <v>201</v>
      </c>
      <c r="B2448" t="s">
        <v>12278</v>
      </c>
      <c r="C2448" t="s">
        <v>2614</v>
      </c>
      <c r="D2448" t="s">
        <v>161</v>
      </c>
    </row>
    <row r="2449" spans="1:4">
      <c r="A2449" t="s">
        <v>203</v>
      </c>
      <c r="B2449" t="s">
        <v>12279</v>
      </c>
      <c r="C2449" t="s">
        <v>2614</v>
      </c>
      <c r="D2449" t="s">
        <v>161</v>
      </c>
    </row>
    <row r="2450" spans="1:4">
      <c r="A2450" t="s">
        <v>205</v>
      </c>
      <c r="B2450" t="s">
        <v>12280</v>
      </c>
      <c r="C2450" t="s">
        <v>2614</v>
      </c>
      <c r="D2450" t="s">
        <v>206</v>
      </c>
    </row>
    <row r="2451" spans="1:4">
      <c r="A2451" t="s">
        <v>208</v>
      </c>
      <c r="B2451" t="s">
        <v>12281</v>
      </c>
      <c r="C2451" t="s">
        <v>2614</v>
      </c>
      <c r="D2451" t="s">
        <v>206</v>
      </c>
    </row>
    <row r="2452" spans="1:4">
      <c r="A2452" t="s">
        <v>210</v>
      </c>
      <c r="B2452" t="s">
        <v>12282</v>
      </c>
      <c r="C2452" t="s">
        <v>2614</v>
      </c>
      <c r="D2452" t="s">
        <v>206</v>
      </c>
    </row>
    <row r="2453" spans="1:4">
      <c r="A2453" t="s">
        <v>212</v>
      </c>
      <c r="B2453" t="s">
        <v>12283</v>
      </c>
      <c r="C2453" t="s">
        <v>2614</v>
      </c>
      <c r="D2453" t="s">
        <v>206</v>
      </c>
    </row>
    <row r="2454" spans="1:4">
      <c r="A2454" t="s">
        <v>214</v>
      </c>
      <c r="B2454" t="s">
        <v>12284</v>
      </c>
      <c r="C2454" t="s">
        <v>2614</v>
      </c>
      <c r="D2454" t="s">
        <v>206</v>
      </c>
    </row>
    <row r="2455" spans="1:4">
      <c r="A2455" t="s">
        <v>216</v>
      </c>
      <c r="B2455" t="s">
        <v>12285</v>
      </c>
      <c r="C2455" t="s">
        <v>2614</v>
      </c>
      <c r="D2455" t="s">
        <v>206</v>
      </c>
    </row>
    <row r="2456" spans="1:4">
      <c r="A2456" t="s">
        <v>218</v>
      </c>
      <c r="B2456" t="s">
        <v>12286</v>
      </c>
      <c r="C2456" t="s">
        <v>2614</v>
      </c>
      <c r="D2456" t="s">
        <v>206</v>
      </c>
    </row>
    <row r="2457" spans="1:4">
      <c r="A2457" t="s">
        <v>220</v>
      </c>
      <c r="B2457" t="s">
        <v>12287</v>
      </c>
      <c r="C2457" t="s">
        <v>2614</v>
      </c>
      <c r="D2457" t="s">
        <v>206</v>
      </c>
    </row>
    <row r="2458" spans="1:4">
      <c r="A2458" t="s">
        <v>222</v>
      </c>
      <c r="B2458" t="s">
        <v>12288</v>
      </c>
      <c r="C2458" t="s">
        <v>2614</v>
      </c>
      <c r="D2458" t="s">
        <v>206</v>
      </c>
    </row>
    <row r="2459" spans="1:4">
      <c r="A2459" t="s">
        <v>224</v>
      </c>
      <c r="B2459" t="s">
        <v>12289</v>
      </c>
      <c r="C2459" t="s">
        <v>2614</v>
      </c>
      <c r="D2459" t="s">
        <v>225</v>
      </c>
    </row>
    <row r="2460" spans="1:4">
      <c r="A2460" t="s">
        <v>227</v>
      </c>
      <c r="B2460" t="s">
        <v>12290</v>
      </c>
      <c r="C2460" t="s">
        <v>2614</v>
      </c>
      <c r="D2460" t="s">
        <v>228</v>
      </c>
    </row>
    <row r="2461" spans="1:4">
      <c r="A2461" t="s">
        <v>230</v>
      </c>
      <c r="B2461" t="s">
        <v>12291</v>
      </c>
      <c r="C2461" t="s">
        <v>2614</v>
      </c>
      <c r="D2461" t="s">
        <v>231</v>
      </c>
    </row>
    <row r="2462" spans="1:4">
      <c r="A2462" t="s">
        <v>233</v>
      </c>
      <c r="B2462" t="s">
        <v>12292</v>
      </c>
      <c r="C2462" t="s">
        <v>2614</v>
      </c>
      <c r="D2462" t="s">
        <v>234</v>
      </c>
    </row>
    <row r="2463" spans="1:4">
      <c r="A2463" t="s">
        <v>236</v>
      </c>
      <c r="B2463" t="s">
        <v>12293</v>
      </c>
      <c r="C2463" t="s">
        <v>2614</v>
      </c>
      <c r="D2463" t="s">
        <v>237</v>
      </c>
    </row>
    <row r="2464" spans="1:4">
      <c r="A2464" t="s">
        <v>239</v>
      </c>
      <c r="B2464" t="s">
        <v>12294</v>
      </c>
      <c r="C2464" t="s">
        <v>2614</v>
      </c>
      <c r="D2464" t="s">
        <v>240</v>
      </c>
    </row>
    <row r="2465" spans="1:4">
      <c r="A2465" t="s">
        <v>242</v>
      </c>
      <c r="B2465" t="s">
        <v>12295</v>
      </c>
      <c r="C2465" t="s">
        <v>2614</v>
      </c>
      <c r="D2465" t="s">
        <v>243</v>
      </c>
    </row>
    <row r="2466" spans="1:4">
      <c r="A2466" t="s">
        <v>245</v>
      </c>
      <c r="B2466" t="s">
        <v>12296</v>
      </c>
      <c r="C2466" t="s">
        <v>2614</v>
      </c>
      <c r="D2466" t="s">
        <v>246</v>
      </c>
    </row>
    <row r="2467" spans="1:4">
      <c r="A2467" t="s">
        <v>248</v>
      </c>
      <c r="B2467" t="s">
        <v>12297</v>
      </c>
      <c r="C2467" t="s">
        <v>2614</v>
      </c>
      <c r="D2467" t="s">
        <v>249</v>
      </c>
    </row>
    <row r="2468" spans="1:4">
      <c r="A2468" t="s">
        <v>251</v>
      </c>
      <c r="B2468" t="s">
        <v>12298</v>
      </c>
      <c r="C2468" t="s">
        <v>2614</v>
      </c>
      <c r="D2468" t="s">
        <v>252</v>
      </c>
    </row>
    <row r="2469" spans="1:4">
      <c r="A2469" t="s">
        <v>254</v>
      </c>
      <c r="B2469" t="s">
        <v>12299</v>
      </c>
      <c r="C2469" t="s">
        <v>2614</v>
      </c>
      <c r="D2469" t="s">
        <v>255</v>
      </c>
    </row>
    <row r="2470" spans="1:4">
      <c r="A2470" t="s">
        <v>257</v>
      </c>
      <c r="B2470" t="s">
        <v>12300</v>
      </c>
      <c r="C2470" t="s">
        <v>2614</v>
      </c>
      <c r="D2470" t="s">
        <v>258</v>
      </c>
    </row>
    <row r="2471" spans="1:4">
      <c r="A2471" t="s">
        <v>260</v>
      </c>
      <c r="B2471" t="s">
        <v>12301</v>
      </c>
      <c r="C2471" t="s">
        <v>2614</v>
      </c>
      <c r="D2471" t="s">
        <v>261</v>
      </c>
    </row>
    <row r="2472" spans="1:4">
      <c r="A2472" t="s">
        <v>263</v>
      </c>
      <c r="B2472" t="s">
        <v>12302</v>
      </c>
      <c r="C2472" t="s">
        <v>2614</v>
      </c>
      <c r="D2472" t="s">
        <v>264</v>
      </c>
    </row>
    <row r="2473" spans="1:4">
      <c r="A2473" t="s">
        <v>266</v>
      </c>
      <c r="B2473" t="s">
        <v>12303</v>
      </c>
      <c r="C2473" t="s">
        <v>2614</v>
      </c>
      <c r="D2473" t="s">
        <v>267</v>
      </c>
    </row>
    <row r="2474" spans="1:4">
      <c r="A2474" t="s">
        <v>269</v>
      </c>
      <c r="B2474" t="s">
        <v>12304</v>
      </c>
      <c r="C2474" t="s">
        <v>2614</v>
      </c>
      <c r="D2474" t="s">
        <v>270</v>
      </c>
    </row>
    <row r="2475" spans="1:4">
      <c r="A2475" t="s">
        <v>272</v>
      </c>
      <c r="B2475" t="s">
        <v>12305</v>
      </c>
      <c r="C2475" t="s">
        <v>2614</v>
      </c>
      <c r="D2475" t="s">
        <v>273</v>
      </c>
    </row>
    <row r="2476" spans="1:4">
      <c r="A2476" t="s">
        <v>275</v>
      </c>
      <c r="B2476" t="s">
        <v>12306</v>
      </c>
      <c r="C2476" t="s">
        <v>2614</v>
      </c>
      <c r="D2476" t="s">
        <v>276</v>
      </c>
    </row>
    <row r="2477" spans="1:4">
      <c r="A2477" t="s">
        <v>278</v>
      </c>
      <c r="B2477" t="s">
        <v>12307</v>
      </c>
      <c r="C2477" t="s">
        <v>2614</v>
      </c>
      <c r="D2477" t="s">
        <v>279</v>
      </c>
    </row>
    <row r="2478" spans="1:4">
      <c r="A2478" t="s">
        <v>281</v>
      </c>
      <c r="B2478" t="s">
        <v>12308</v>
      </c>
      <c r="C2478" t="s">
        <v>2614</v>
      </c>
      <c r="D2478" t="s">
        <v>282</v>
      </c>
    </row>
    <row r="2479" spans="1:4">
      <c r="A2479" t="s">
        <v>284</v>
      </c>
      <c r="B2479" t="s">
        <v>12309</v>
      </c>
      <c r="C2479" t="s">
        <v>2614</v>
      </c>
      <c r="D2479" t="s">
        <v>285</v>
      </c>
    </row>
    <row r="2480" spans="1:4">
      <c r="A2480" t="s">
        <v>287</v>
      </c>
      <c r="B2480" t="s">
        <v>12310</v>
      </c>
      <c r="C2480" t="s">
        <v>2614</v>
      </c>
      <c r="D2480" t="s">
        <v>288</v>
      </c>
    </row>
    <row r="2481" spans="1:4">
      <c r="A2481" t="s">
        <v>290</v>
      </c>
      <c r="B2481" t="s">
        <v>12311</v>
      </c>
      <c r="C2481" t="s">
        <v>2614</v>
      </c>
      <c r="D2481" t="s">
        <v>291</v>
      </c>
    </row>
    <row r="2482" spans="1:4">
      <c r="A2482" t="s">
        <v>293</v>
      </c>
      <c r="B2482" t="s">
        <v>12312</v>
      </c>
      <c r="C2482" t="s">
        <v>2614</v>
      </c>
      <c r="D2482" t="s">
        <v>294</v>
      </c>
    </row>
    <row r="2483" spans="1:4">
      <c r="A2483" t="s">
        <v>296</v>
      </c>
      <c r="B2483" t="s">
        <v>12313</v>
      </c>
      <c r="C2483" t="s">
        <v>2614</v>
      </c>
      <c r="D2483" t="s">
        <v>297</v>
      </c>
    </row>
    <row r="2484" spans="1:4">
      <c r="A2484" t="s">
        <v>299</v>
      </c>
      <c r="B2484" t="s">
        <v>12314</v>
      </c>
      <c r="C2484" t="s">
        <v>2614</v>
      </c>
      <c r="D2484" t="s">
        <v>300</v>
      </c>
    </row>
    <row r="2485" spans="1:4">
      <c r="A2485" t="s">
        <v>302</v>
      </c>
      <c r="B2485" t="s">
        <v>12315</v>
      </c>
      <c r="C2485" t="s">
        <v>2614</v>
      </c>
      <c r="D2485" t="s">
        <v>303</v>
      </c>
    </row>
    <row r="2486" spans="1:4">
      <c r="A2486" t="s">
        <v>305</v>
      </c>
      <c r="B2486" t="s">
        <v>12316</v>
      </c>
      <c r="C2486" t="s">
        <v>2614</v>
      </c>
      <c r="D2486" t="s">
        <v>306</v>
      </c>
    </row>
    <row r="2487" spans="1:4">
      <c r="A2487" t="s">
        <v>308</v>
      </c>
      <c r="B2487" t="s">
        <v>12317</v>
      </c>
      <c r="C2487" t="s">
        <v>2614</v>
      </c>
      <c r="D2487" t="s">
        <v>309</v>
      </c>
    </row>
    <row r="2488" spans="1:4">
      <c r="A2488" t="s">
        <v>311</v>
      </c>
      <c r="B2488" t="s">
        <v>12318</v>
      </c>
      <c r="C2488" t="s">
        <v>2614</v>
      </c>
      <c r="D2488" t="s">
        <v>312</v>
      </c>
    </row>
    <row r="2489" spans="1:4">
      <c r="A2489" t="s">
        <v>314</v>
      </c>
      <c r="B2489" t="s">
        <v>12319</v>
      </c>
      <c r="C2489" t="s">
        <v>2614</v>
      </c>
      <c r="D2489" t="s">
        <v>315</v>
      </c>
    </row>
    <row r="2490" spans="1:4">
      <c r="A2490" t="s">
        <v>317</v>
      </c>
      <c r="B2490" t="s">
        <v>12320</v>
      </c>
      <c r="C2490" t="s">
        <v>2614</v>
      </c>
      <c r="D2490" t="s">
        <v>318</v>
      </c>
    </row>
    <row r="2491" spans="1:4">
      <c r="A2491" t="s">
        <v>320</v>
      </c>
      <c r="B2491" t="s">
        <v>12321</v>
      </c>
      <c r="C2491" t="s">
        <v>2614</v>
      </c>
      <c r="D2491" t="s">
        <v>321</v>
      </c>
    </row>
    <row r="2492" spans="1:4">
      <c r="A2492" t="s">
        <v>323</v>
      </c>
      <c r="B2492" t="s">
        <v>12322</v>
      </c>
      <c r="C2492" t="s">
        <v>2614</v>
      </c>
      <c r="D2492" t="s">
        <v>324</v>
      </c>
    </row>
    <row r="2493" spans="1:4">
      <c r="A2493" t="s">
        <v>326</v>
      </c>
      <c r="B2493" t="s">
        <v>12323</v>
      </c>
      <c r="C2493" t="s">
        <v>2614</v>
      </c>
      <c r="D2493" t="s">
        <v>327</v>
      </c>
    </row>
    <row r="2494" spans="1:4">
      <c r="A2494" t="s">
        <v>329</v>
      </c>
      <c r="B2494" t="s">
        <v>12324</v>
      </c>
      <c r="C2494" t="s">
        <v>2614</v>
      </c>
      <c r="D2494" t="s">
        <v>330</v>
      </c>
    </row>
    <row r="2495" spans="1:4">
      <c r="A2495" t="s">
        <v>332</v>
      </c>
      <c r="B2495" t="s">
        <v>12325</v>
      </c>
      <c r="C2495" t="s">
        <v>2614</v>
      </c>
      <c r="D2495" t="s">
        <v>333</v>
      </c>
    </row>
    <row r="2496" spans="1:4">
      <c r="A2496" t="s">
        <v>335</v>
      </c>
      <c r="B2496" t="s">
        <v>12326</v>
      </c>
      <c r="C2496" t="s">
        <v>2614</v>
      </c>
      <c r="D2496" t="s">
        <v>336</v>
      </c>
    </row>
    <row r="2497" spans="1:4">
      <c r="A2497" t="s">
        <v>338</v>
      </c>
      <c r="B2497" t="s">
        <v>12327</v>
      </c>
      <c r="C2497" t="s">
        <v>2614</v>
      </c>
      <c r="D2497" t="s">
        <v>339</v>
      </c>
    </row>
    <row r="2498" spans="1:4">
      <c r="A2498" t="s">
        <v>341</v>
      </c>
      <c r="B2498" t="s">
        <v>12328</v>
      </c>
      <c r="C2498" t="s">
        <v>2614</v>
      </c>
      <c r="D2498" t="s">
        <v>342</v>
      </c>
    </row>
    <row r="2499" spans="1:4">
      <c r="A2499" t="s">
        <v>344</v>
      </c>
      <c r="B2499" t="s">
        <v>12329</v>
      </c>
      <c r="C2499" t="s">
        <v>2614</v>
      </c>
      <c r="D2499" t="s">
        <v>345</v>
      </c>
    </row>
    <row r="2500" spans="1:4">
      <c r="A2500" t="s">
        <v>347</v>
      </c>
      <c r="B2500" t="s">
        <v>12330</v>
      </c>
      <c r="C2500" t="s">
        <v>2614</v>
      </c>
      <c r="D2500" t="s">
        <v>348</v>
      </c>
    </row>
    <row r="2501" spans="1:4">
      <c r="A2501" t="s">
        <v>350</v>
      </c>
      <c r="B2501" t="s">
        <v>12331</v>
      </c>
      <c r="C2501" t="s">
        <v>2614</v>
      </c>
      <c r="D2501" t="s">
        <v>351</v>
      </c>
    </row>
    <row r="2502" spans="1:4">
      <c r="A2502" t="s">
        <v>353</v>
      </c>
      <c r="B2502" t="s">
        <v>12332</v>
      </c>
      <c r="C2502" t="s">
        <v>2614</v>
      </c>
      <c r="D2502" t="s">
        <v>354</v>
      </c>
    </row>
    <row r="2503" spans="1:4">
      <c r="A2503" t="s">
        <v>356</v>
      </c>
      <c r="B2503" t="s">
        <v>12333</v>
      </c>
      <c r="C2503" t="s">
        <v>2614</v>
      </c>
      <c r="D2503" t="s">
        <v>357</v>
      </c>
    </row>
    <row r="2504" spans="1:4">
      <c r="A2504" t="s">
        <v>359</v>
      </c>
      <c r="B2504" t="s">
        <v>12334</v>
      </c>
      <c r="C2504" t="s">
        <v>2614</v>
      </c>
      <c r="D2504" t="s">
        <v>360</v>
      </c>
    </row>
    <row r="2505" spans="1:4">
      <c r="A2505" t="s">
        <v>362</v>
      </c>
      <c r="B2505" t="s">
        <v>12335</v>
      </c>
      <c r="C2505" t="s">
        <v>2614</v>
      </c>
      <c r="D2505" t="s">
        <v>363</v>
      </c>
    </row>
    <row r="2506" spans="1:4">
      <c r="A2506" t="s">
        <v>365</v>
      </c>
      <c r="B2506" t="s">
        <v>12336</v>
      </c>
      <c r="C2506" t="s">
        <v>2614</v>
      </c>
      <c r="D2506" t="s">
        <v>366</v>
      </c>
    </row>
    <row r="2507" spans="1:4" ht="409.5">
      <c r="A2507" t="s">
        <v>368</v>
      </c>
      <c r="B2507" t="s">
        <v>12337</v>
      </c>
      <c r="C2507" t="s">
        <v>2614</v>
      </c>
      <c r="D2507" s="121" t="s">
        <v>12338</v>
      </c>
    </row>
    <row r="2508" spans="1:4" ht="409.5">
      <c r="A2508" t="s">
        <v>410</v>
      </c>
      <c r="B2508" t="s">
        <v>12339</v>
      </c>
      <c r="C2508" t="s">
        <v>2614</v>
      </c>
      <c r="D2508" s="121" t="s">
        <v>12340</v>
      </c>
    </row>
    <row r="2509" spans="1:4" ht="409.5">
      <c r="A2509" t="s">
        <v>491</v>
      </c>
      <c r="B2509" t="s">
        <v>12341</v>
      </c>
      <c r="C2509" t="s">
        <v>2614</v>
      </c>
      <c r="D2509" s="121" t="s">
        <v>12342</v>
      </c>
    </row>
    <row r="2510" spans="1:4">
      <c r="A2510" t="s">
        <v>531</v>
      </c>
      <c r="B2510" t="s">
        <v>12343</v>
      </c>
      <c r="C2510" t="s">
        <v>2614</v>
      </c>
      <c r="D2510" t="s">
        <v>532</v>
      </c>
    </row>
    <row r="2511" spans="1:4">
      <c r="A2511" t="s">
        <v>534</v>
      </c>
      <c r="B2511" t="s">
        <v>12344</v>
      </c>
      <c r="C2511" t="s">
        <v>2614</v>
      </c>
      <c r="D2511" t="s">
        <v>535</v>
      </c>
    </row>
    <row r="2512" spans="1:4">
      <c r="A2512" t="s">
        <v>537</v>
      </c>
      <c r="B2512" t="s">
        <v>12345</v>
      </c>
      <c r="C2512" t="s">
        <v>2614</v>
      </c>
      <c r="D2512" t="s">
        <v>538</v>
      </c>
    </row>
    <row r="2513" spans="1:4">
      <c r="A2513" t="s">
        <v>540</v>
      </c>
      <c r="B2513" t="s">
        <v>12346</v>
      </c>
      <c r="C2513" t="s">
        <v>2614</v>
      </c>
      <c r="D2513" t="s">
        <v>541</v>
      </c>
    </row>
    <row r="2514" spans="1:4">
      <c r="A2514" t="s">
        <v>543</v>
      </c>
      <c r="B2514" t="s">
        <v>12347</v>
      </c>
      <c r="C2514" t="s">
        <v>2614</v>
      </c>
      <c r="D2514" t="s">
        <v>544</v>
      </c>
    </row>
    <row r="2515" spans="1:4">
      <c r="A2515" t="s">
        <v>546</v>
      </c>
      <c r="B2515" t="s">
        <v>12348</v>
      </c>
      <c r="C2515" t="s">
        <v>2614</v>
      </c>
      <c r="D2515" t="s">
        <v>547</v>
      </c>
    </row>
    <row r="2516" spans="1:4">
      <c r="A2516" t="s">
        <v>549</v>
      </c>
      <c r="B2516" t="s">
        <v>12349</v>
      </c>
      <c r="C2516" t="s">
        <v>2614</v>
      </c>
      <c r="D2516" t="s">
        <v>550</v>
      </c>
    </row>
    <row r="2517" spans="1:4">
      <c r="A2517" t="s">
        <v>552</v>
      </c>
      <c r="B2517" t="s">
        <v>12350</v>
      </c>
      <c r="C2517" t="s">
        <v>2614</v>
      </c>
      <c r="D2517" t="s">
        <v>553</v>
      </c>
    </row>
    <row r="2518" spans="1:4" ht="285">
      <c r="A2518" t="s">
        <v>555</v>
      </c>
      <c r="B2518" t="s">
        <v>12351</v>
      </c>
      <c r="C2518" t="s">
        <v>2614</v>
      </c>
      <c r="D2518" s="24" t="s">
        <v>12352</v>
      </c>
    </row>
    <row r="2519" spans="1:4">
      <c r="A2519" t="s">
        <v>559</v>
      </c>
      <c r="B2519" t="s">
        <v>12353</v>
      </c>
      <c r="C2519" t="s">
        <v>2614</v>
      </c>
      <c r="D2519" t="s">
        <v>12354</v>
      </c>
    </row>
    <row r="2520" spans="1:4">
      <c r="A2520" t="s">
        <v>561</v>
      </c>
      <c r="B2520" t="s">
        <v>12355</v>
      </c>
      <c r="C2520" t="s">
        <v>2614</v>
      </c>
      <c r="D2520" t="s">
        <v>3163</v>
      </c>
    </row>
    <row r="2521" spans="1:4">
      <c r="A2521" t="s">
        <v>563</v>
      </c>
      <c r="B2521" t="s">
        <v>12356</v>
      </c>
      <c r="C2521" t="s">
        <v>2614</v>
      </c>
      <c r="D2521" t="s">
        <v>3164</v>
      </c>
    </row>
    <row r="2522" spans="1:4">
      <c r="A2522" t="s">
        <v>566</v>
      </c>
      <c r="B2522" t="s">
        <v>12357</v>
      </c>
      <c r="C2522" t="s">
        <v>2614</v>
      </c>
      <c r="D2522" t="s">
        <v>3165</v>
      </c>
    </row>
    <row r="2523" spans="1:4" ht="285">
      <c r="A2523" t="s">
        <v>569</v>
      </c>
      <c r="B2523" t="s">
        <v>12358</v>
      </c>
      <c r="C2523" t="s">
        <v>2614</v>
      </c>
      <c r="D2523" s="24" t="s">
        <v>12359</v>
      </c>
    </row>
    <row r="2524" spans="1:4">
      <c r="A2524" t="s">
        <v>573</v>
      </c>
      <c r="B2524" t="s">
        <v>12360</v>
      </c>
      <c r="C2524" t="s">
        <v>2614</v>
      </c>
      <c r="D2524" t="s">
        <v>3168</v>
      </c>
    </row>
    <row r="2525" spans="1:4">
      <c r="A2525" t="s">
        <v>575</v>
      </c>
      <c r="B2525" t="s">
        <v>12361</v>
      </c>
      <c r="C2525" t="s">
        <v>2614</v>
      </c>
      <c r="D2525" t="s">
        <v>3169</v>
      </c>
    </row>
    <row r="2526" spans="1:4">
      <c r="A2526" t="s">
        <v>577</v>
      </c>
      <c r="B2526" t="s">
        <v>12362</v>
      </c>
      <c r="C2526" t="s">
        <v>2614</v>
      </c>
      <c r="D2526" t="s">
        <v>3170</v>
      </c>
    </row>
    <row r="2527" spans="1:4">
      <c r="A2527" t="s">
        <v>580</v>
      </c>
      <c r="B2527" t="s">
        <v>12363</v>
      </c>
      <c r="C2527" t="s">
        <v>2614</v>
      </c>
      <c r="D2527" t="s">
        <v>3171</v>
      </c>
    </row>
    <row r="2528" spans="1:4">
      <c r="A2528" t="s">
        <v>583</v>
      </c>
      <c r="B2528" t="s">
        <v>12364</v>
      </c>
      <c r="C2528" t="s">
        <v>2614</v>
      </c>
      <c r="D2528" t="s">
        <v>3172</v>
      </c>
    </row>
    <row r="2529" spans="1:4">
      <c r="A2529" t="s">
        <v>585</v>
      </c>
      <c r="B2529" t="s">
        <v>12365</v>
      </c>
      <c r="C2529" t="s">
        <v>2614</v>
      </c>
      <c r="D2529" t="s">
        <v>3173</v>
      </c>
    </row>
    <row r="2530" spans="1:4">
      <c r="A2530" t="s">
        <v>587</v>
      </c>
      <c r="B2530" t="s">
        <v>12366</v>
      </c>
      <c r="C2530" t="s">
        <v>2614</v>
      </c>
      <c r="D2530" t="s">
        <v>3174</v>
      </c>
    </row>
    <row r="2531" spans="1:4">
      <c r="A2531" t="s">
        <v>589</v>
      </c>
      <c r="B2531" t="s">
        <v>12367</v>
      </c>
      <c r="C2531" t="s">
        <v>2614</v>
      </c>
      <c r="D2531" t="s">
        <v>3175</v>
      </c>
    </row>
    <row r="2532" spans="1:4">
      <c r="A2532" t="s">
        <v>591</v>
      </c>
      <c r="B2532" t="s">
        <v>12368</v>
      </c>
      <c r="C2532" t="s">
        <v>2614</v>
      </c>
      <c r="D2532" t="s">
        <v>3176</v>
      </c>
    </row>
    <row r="2533" spans="1:4">
      <c r="A2533" t="s">
        <v>593</v>
      </c>
      <c r="B2533" t="s">
        <v>12369</v>
      </c>
      <c r="C2533" t="s">
        <v>2614</v>
      </c>
      <c r="D2533" t="s">
        <v>3177</v>
      </c>
    </row>
    <row r="2534" spans="1:4">
      <c r="A2534" t="s">
        <v>595</v>
      </c>
      <c r="B2534" t="s">
        <v>12370</v>
      </c>
      <c r="C2534" t="s">
        <v>2614</v>
      </c>
      <c r="D2534" t="s">
        <v>3178</v>
      </c>
    </row>
    <row r="2535" spans="1:4">
      <c r="A2535" t="s">
        <v>597</v>
      </c>
      <c r="B2535" t="s">
        <v>12371</v>
      </c>
      <c r="C2535" t="s">
        <v>2614</v>
      </c>
      <c r="D2535" t="s">
        <v>3179</v>
      </c>
    </row>
    <row r="2536" spans="1:4">
      <c r="A2536" t="s">
        <v>599</v>
      </c>
      <c r="B2536" t="s">
        <v>12372</v>
      </c>
      <c r="C2536" t="s">
        <v>2614</v>
      </c>
      <c r="D2536" t="s">
        <v>600</v>
      </c>
    </row>
    <row r="2537" spans="1:4">
      <c r="A2537" t="s">
        <v>602</v>
      </c>
      <c r="B2537" t="s">
        <v>12373</v>
      </c>
      <c r="C2537" t="s">
        <v>2614</v>
      </c>
      <c r="D2537" t="s">
        <v>603</v>
      </c>
    </row>
    <row r="2538" spans="1:4">
      <c r="A2538" t="s">
        <v>605</v>
      </c>
      <c r="B2538" t="s">
        <v>12374</v>
      </c>
      <c r="C2538" t="s">
        <v>2614</v>
      </c>
      <c r="D2538" t="s">
        <v>606</v>
      </c>
    </row>
    <row r="2539" spans="1:4">
      <c r="A2539" t="s">
        <v>608</v>
      </c>
      <c r="B2539" t="s">
        <v>12375</v>
      </c>
      <c r="C2539" t="s">
        <v>2614</v>
      </c>
      <c r="D2539" t="s">
        <v>606</v>
      </c>
    </row>
    <row r="2540" spans="1:4">
      <c r="A2540" t="s">
        <v>610</v>
      </c>
      <c r="B2540" t="s">
        <v>12376</v>
      </c>
      <c r="C2540" t="s">
        <v>2614</v>
      </c>
      <c r="D2540" t="s">
        <v>611</v>
      </c>
    </row>
    <row r="2541" spans="1:4">
      <c r="A2541" t="s">
        <v>613</v>
      </c>
      <c r="B2541" t="s">
        <v>12377</v>
      </c>
      <c r="C2541" t="s">
        <v>2614</v>
      </c>
      <c r="D2541" t="s">
        <v>614</v>
      </c>
    </row>
    <row r="2542" spans="1:4">
      <c r="A2542" t="s">
        <v>616</v>
      </c>
      <c r="B2542" t="s">
        <v>12378</v>
      </c>
      <c r="C2542" t="s">
        <v>2614</v>
      </c>
      <c r="D2542" t="s">
        <v>617</v>
      </c>
    </row>
    <row r="2543" spans="1:4">
      <c r="A2543" t="s">
        <v>619</v>
      </c>
      <c r="B2543" t="s">
        <v>12379</v>
      </c>
      <c r="C2543" t="s">
        <v>2614</v>
      </c>
      <c r="D2543" t="s">
        <v>617</v>
      </c>
    </row>
    <row r="2544" spans="1:4">
      <c r="A2544" t="s">
        <v>621</v>
      </c>
      <c r="B2544" t="s">
        <v>12380</v>
      </c>
      <c r="C2544" t="s">
        <v>2614</v>
      </c>
      <c r="D2544" t="s">
        <v>622</v>
      </c>
    </row>
    <row r="2545" spans="1:4">
      <c r="A2545" t="s">
        <v>624</v>
      </c>
      <c r="B2545" t="s">
        <v>12381</v>
      </c>
      <c r="C2545" t="s">
        <v>2614</v>
      </c>
      <c r="D2545" t="s">
        <v>625</v>
      </c>
    </row>
    <row r="2546" spans="1:4">
      <c r="A2546" t="s">
        <v>627</v>
      </c>
      <c r="B2546" t="s">
        <v>12382</v>
      </c>
      <c r="C2546" t="s">
        <v>2614</v>
      </c>
      <c r="D2546" t="s">
        <v>628</v>
      </c>
    </row>
    <row r="2547" spans="1:4">
      <c r="A2547" t="s">
        <v>630</v>
      </c>
      <c r="B2547" t="s">
        <v>12383</v>
      </c>
      <c r="C2547" t="s">
        <v>2614</v>
      </c>
      <c r="D2547" t="s">
        <v>628</v>
      </c>
    </row>
    <row r="2548" spans="1:4">
      <c r="A2548" t="s">
        <v>632</v>
      </c>
      <c r="B2548" t="s">
        <v>12384</v>
      </c>
      <c r="C2548" t="s">
        <v>2614</v>
      </c>
      <c r="D2548" t="s">
        <v>633</v>
      </c>
    </row>
    <row r="2549" spans="1:4">
      <c r="A2549" t="s">
        <v>635</v>
      </c>
      <c r="B2549" t="s">
        <v>12385</v>
      </c>
      <c r="C2549" t="s">
        <v>2614</v>
      </c>
      <c r="D2549" t="s">
        <v>636</v>
      </c>
    </row>
    <row r="2550" spans="1:4">
      <c r="A2550" t="s">
        <v>638</v>
      </c>
      <c r="B2550" t="s">
        <v>12386</v>
      </c>
      <c r="C2550" t="s">
        <v>2614</v>
      </c>
      <c r="D2550" t="s">
        <v>639</v>
      </c>
    </row>
    <row r="2551" spans="1:4">
      <c r="A2551" t="s">
        <v>641</v>
      </c>
      <c r="B2551" t="s">
        <v>12387</v>
      </c>
      <c r="C2551" t="s">
        <v>2614</v>
      </c>
      <c r="D2551" t="s">
        <v>642</v>
      </c>
    </row>
    <row r="2552" spans="1:4">
      <c r="A2552" t="s">
        <v>644</v>
      </c>
      <c r="B2552" t="s">
        <v>12388</v>
      </c>
      <c r="C2552" t="s">
        <v>2614</v>
      </c>
      <c r="D2552" t="s">
        <v>645</v>
      </c>
    </row>
    <row r="2553" spans="1:4">
      <c r="A2553" t="s">
        <v>647</v>
      </c>
      <c r="B2553" t="s">
        <v>12389</v>
      </c>
      <c r="C2553" t="s">
        <v>2614</v>
      </c>
      <c r="D2553" t="s">
        <v>648</v>
      </c>
    </row>
    <row r="2554" spans="1:4">
      <c r="A2554" t="s">
        <v>650</v>
      </c>
      <c r="B2554" t="s">
        <v>12390</v>
      </c>
      <c r="C2554" t="s">
        <v>2614</v>
      </c>
      <c r="D2554" t="s">
        <v>651</v>
      </c>
    </row>
    <row r="2555" spans="1:4">
      <c r="A2555" t="s">
        <v>653</v>
      </c>
      <c r="B2555" t="s">
        <v>12391</v>
      </c>
      <c r="C2555" t="s">
        <v>2614</v>
      </c>
      <c r="D2555" t="s">
        <v>651</v>
      </c>
    </row>
    <row r="2556" spans="1:4">
      <c r="A2556" t="s">
        <v>655</v>
      </c>
      <c r="B2556" t="s">
        <v>12392</v>
      </c>
      <c r="C2556" t="s">
        <v>2614</v>
      </c>
      <c r="D2556" t="s">
        <v>611</v>
      </c>
    </row>
    <row r="2557" spans="1:4">
      <c r="A2557" t="s">
        <v>657</v>
      </c>
      <c r="B2557" t="s">
        <v>12393</v>
      </c>
      <c r="C2557" t="s">
        <v>2614</v>
      </c>
      <c r="D2557" t="s">
        <v>614</v>
      </c>
    </row>
    <row r="2558" spans="1:4">
      <c r="A2558" t="s">
        <v>659</v>
      </c>
      <c r="B2558" t="s">
        <v>12394</v>
      </c>
      <c r="C2558" t="s">
        <v>2614</v>
      </c>
      <c r="D2558" t="s">
        <v>660</v>
      </c>
    </row>
    <row r="2559" spans="1:4">
      <c r="A2559" t="s">
        <v>662</v>
      </c>
      <c r="B2559" t="s">
        <v>12395</v>
      </c>
      <c r="C2559" t="s">
        <v>2614</v>
      </c>
      <c r="D2559" t="s">
        <v>660</v>
      </c>
    </row>
    <row r="2560" spans="1:4">
      <c r="A2560" t="s">
        <v>664</v>
      </c>
      <c r="B2560" t="s">
        <v>12396</v>
      </c>
      <c r="C2560" t="s">
        <v>2614</v>
      </c>
      <c r="D2560" t="s">
        <v>665</v>
      </c>
    </row>
    <row r="2561" spans="1:4">
      <c r="A2561" t="s">
        <v>667</v>
      </c>
      <c r="B2561" t="s">
        <v>12397</v>
      </c>
      <c r="C2561" t="s">
        <v>2614</v>
      </c>
      <c r="D2561" t="s">
        <v>668</v>
      </c>
    </row>
    <row r="2562" spans="1:4">
      <c r="A2562" t="s">
        <v>670</v>
      </c>
      <c r="B2562" t="s">
        <v>12398</v>
      </c>
      <c r="C2562" t="s">
        <v>2614</v>
      </c>
      <c r="D2562" t="s">
        <v>671</v>
      </c>
    </row>
    <row r="2563" spans="1:4">
      <c r="A2563" t="s">
        <v>673</v>
      </c>
      <c r="B2563" t="s">
        <v>12399</v>
      </c>
      <c r="C2563" t="s">
        <v>2614</v>
      </c>
      <c r="D2563" t="s">
        <v>674</v>
      </c>
    </row>
    <row r="2564" spans="1:4">
      <c r="A2564" t="s">
        <v>676</v>
      </c>
      <c r="B2564" t="s">
        <v>12400</v>
      </c>
      <c r="C2564" t="s">
        <v>2614</v>
      </c>
      <c r="D2564" t="s">
        <v>677</v>
      </c>
    </row>
    <row r="2565" spans="1:4">
      <c r="A2565" t="s">
        <v>679</v>
      </c>
      <c r="B2565" t="s">
        <v>12401</v>
      </c>
      <c r="C2565" t="s">
        <v>2614</v>
      </c>
      <c r="D2565" t="s">
        <v>680</v>
      </c>
    </row>
    <row r="2566" spans="1:4">
      <c r="A2566" t="s">
        <v>682</v>
      </c>
      <c r="B2566" t="s">
        <v>12402</v>
      </c>
      <c r="C2566" t="s">
        <v>2614</v>
      </c>
      <c r="D2566" t="s">
        <v>683</v>
      </c>
    </row>
    <row r="2567" spans="1:4">
      <c r="A2567" t="s">
        <v>685</v>
      </c>
      <c r="B2567" t="s">
        <v>12403</v>
      </c>
      <c r="C2567" t="s">
        <v>2614</v>
      </c>
      <c r="D2567" t="s">
        <v>686</v>
      </c>
    </row>
    <row r="2568" spans="1:4">
      <c r="A2568" t="s">
        <v>688</v>
      </c>
      <c r="B2568" t="s">
        <v>12404</v>
      </c>
      <c r="C2568" t="s">
        <v>2614</v>
      </c>
      <c r="D2568" t="s">
        <v>689</v>
      </c>
    </row>
    <row r="2569" spans="1:4">
      <c r="A2569" t="s">
        <v>691</v>
      </c>
      <c r="B2569" t="s">
        <v>12405</v>
      </c>
      <c r="C2569" t="s">
        <v>2614</v>
      </c>
      <c r="D2569" t="s">
        <v>692</v>
      </c>
    </row>
    <row r="2570" spans="1:4">
      <c r="A2570" t="s">
        <v>694</v>
      </c>
      <c r="B2570" t="s">
        <v>12406</v>
      </c>
      <c r="C2570" t="s">
        <v>2614</v>
      </c>
      <c r="D2570" t="s">
        <v>695</v>
      </c>
    </row>
    <row r="2571" spans="1:4">
      <c r="A2571" t="s">
        <v>697</v>
      </c>
      <c r="B2571" t="s">
        <v>12407</v>
      </c>
      <c r="C2571" t="s">
        <v>2614</v>
      </c>
      <c r="D2571" t="s">
        <v>698</v>
      </c>
    </row>
    <row r="2572" spans="1:4">
      <c r="A2572" t="s">
        <v>700</v>
      </c>
      <c r="B2572" t="s">
        <v>12408</v>
      </c>
      <c r="C2572" t="s">
        <v>2614</v>
      </c>
      <c r="D2572" t="s">
        <v>701</v>
      </c>
    </row>
    <row r="2573" spans="1:4">
      <c r="A2573" t="s">
        <v>703</v>
      </c>
      <c r="B2573" t="s">
        <v>12409</v>
      </c>
      <c r="C2573" t="s">
        <v>2614</v>
      </c>
      <c r="D2573" t="s">
        <v>206</v>
      </c>
    </row>
    <row r="2574" spans="1:4">
      <c r="A2574" t="s">
        <v>705</v>
      </c>
      <c r="B2574" t="s">
        <v>12410</v>
      </c>
      <c r="C2574" t="s">
        <v>2614</v>
      </c>
      <c r="D2574" t="s">
        <v>206</v>
      </c>
    </row>
    <row r="2575" spans="1:4">
      <c r="A2575" t="s">
        <v>707</v>
      </c>
      <c r="B2575" t="s">
        <v>12411</v>
      </c>
      <c r="C2575" t="s">
        <v>2614</v>
      </c>
      <c r="D2575" t="s">
        <v>12412</v>
      </c>
    </row>
    <row r="2576" spans="1:4">
      <c r="A2576" t="s">
        <v>710</v>
      </c>
      <c r="B2576" t="s">
        <v>12413</v>
      </c>
      <c r="C2576" t="s">
        <v>2614</v>
      </c>
      <c r="D2576" t="s">
        <v>12414</v>
      </c>
    </row>
    <row r="2577" spans="1:4">
      <c r="A2577" t="s">
        <v>713</v>
      </c>
      <c r="B2577" t="s">
        <v>12415</v>
      </c>
      <c r="C2577" t="s">
        <v>2614</v>
      </c>
      <c r="D2577" t="s">
        <v>714</v>
      </c>
    </row>
    <row r="2578" spans="1:4">
      <c r="A2578" t="s">
        <v>716</v>
      </c>
      <c r="B2578" t="s">
        <v>12416</v>
      </c>
      <c r="C2578" t="s">
        <v>2614</v>
      </c>
      <c r="D2578" t="s">
        <v>717</v>
      </c>
    </row>
    <row r="2579" spans="1:4">
      <c r="A2579" t="s">
        <v>719</v>
      </c>
      <c r="B2579" t="s">
        <v>12417</v>
      </c>
      <c r="C2579" t="s">
        <v>2614</v>
      </c>
      <c r="D2579" t="s">
        <v>720</v>
      </c>
    </row>
    <row r="2580" spans="1:4">
      <c r="A2580" t="s">
        <v>722</v>
      </c>
      <c r="B2580" t="s">
        <v>12418</v>
      </c>
      <c r="C2580" t="s">
        <v>2614</v>
      </c>
      <c r="D2580" t="s">
        <v>723</v>
      </c>
    </row>
    <row r="2581" spans="1:4">
      <c r="A2581" t="s">
        <v>725</v>
      </c>
      <c r="B2581" t="s">
        <v>12419</v>
      </c>
      <c r="C2581" t="s">
        <v>2614</v>
      </c>
      <c r="D2581" t="s">
        <v>726</v>
      </c>
    </row>
    <row r="2582" spans="1:4">
      <c r="A2582" t="s">
        <v>728</v>
      </c>
      <c r="B2582" t="s">
        <v>12420</v>
      </c>
      <c r="C2582" t="s">
        <v>2614</v>
      </c>
      <c r="D2582" t="s">
        <v>729</v>
      </c>
    </row>
    <row r="2583" spans="1:4">
      <c r="A2583" t="s">
        <v>731</v>
      </c>
      <c r="B2583" t="s">
        <v>12421</v>
      </c>
      <c r="C2583" t="s">
        <v>2614</v>
      </c>
      <c r="D2583" t="s">
        <v>720</v>
      </c>
    </row>
    <row r="2584" spans="1:4">
      <c r="A2584" t="s">
        <v>733</v>
      </c>
      <c r="B2584" t="s">
        <v>12422</v>
      </c>
      <c r="C2584" t="s">
        <v>2614</v>
      </c>
      <c r="D2584" t="s">
        <v>723</v>
      </c>
    </row>
    <row r="2585" spans="1:4">
      <c r="A2585" t="s">
        <v>735</v>
      </c>
      <c r="B2585" t="s">
        <v>12423</v>
      </c>
      <c r="C2585" t="s">
        <v>2614</v>
      </c>
      <c r="D2585" t="s">
        <v>206</v>
      </c>
    </row>
    <row r="2586" spans="1:4">
      <c r="A2586" t="s">
        <v>737</v>
      </c>
      <c r="B2586" t="s">
        <v>12424</v>
      </c>
      <c r="C2586" t="s">
        <v>2614</v>
      </c>
      <c r="D2586" t="s">
        <v>206</v>
      </c>
    </row>
    <row r="2587" spans="1:4">
      <c r="A2587" t="s">
        <v>739</v>
      </c>
      <c r="B2587" t="s">
        <v>12425</v>
      </c>
      <c r="C2587" t="s">
        <v>2614</v>
      </c>
      <c r="D2587" t="s">
        <v>740</v>
      </c>
    </row>
    <row r="2588" spans="1:4">
      <c r="A2588" t="s">
        <v>742</v>
      </c>
      <c r="B2588" t="s">
        <v>12426</v>
      </c>
      <c r="C2588" t="s">
        <v>2614</v>
      </c>
      <c r="D2588" t="s">
        <v>743</v>
      </c>
    </row>
    <row r="2589" spans="1:4">
      <c r="A2589" t="s">
        <v>745</v>
      </c>
      <c r="B2589" t="s">
        <v>12427</v>
      </c>
      <c r="C2589" t="s">
        <v>2614</v>
      </c>
      <c r="D2589" t="s">
        <v>746</v>
      </c>
    </row>
    <row r="2590" spans="1:4">
      <c r="A2590" t="s">
        <v>748</v>
      </c>
      <c r="B2590" t="s">
        <v>12428</v>
      </c>
      <c r="C2590" t="s">
        <v>2614</v>
      </c>
      <c r="D2590" t="s">
        <v>746</v>
      </c>
    </row>
    <row r="2591" spans="1:4">
      <c r="A2591" t="s">
        <v>750</v>
      </c>
      <c r="B2591" t="s">
        <v>12429</v>
      </c>
      <c r="C2591" t="s">
        <v>2614</v>
      </c>
      <c r="D2591" t="s">
        <v>751</v>
      </c>
    </row>
    <row r="2592" spans="1:4">
      <c r="A2592" t="s">
        <v>753</v>
      </c>
      <c r="B2592" t="s">
        <v>12430</v>
      </c>
      <c r="C2592" t="s">
        <v>2614</v>
      </c>
      <c r="D2592" t="s">
        <v>754</v>
      </c>
    </row>
    <row r="2593" spans="1:4" ht="409.5">
      <c r="A2593" t="s">
        <v>756</v>
      </c>
      <c r="B2593" t="s">
        <v>12431</v>
      </c>
      <c r="C2593" t="s">
        <v>2614</v>
      </c>
      <c r="D2593" s="121" t="s">
        <v>12432</v>
      </c>
    </row>
    <row r="2594" spans="1:4" ht="409.5">
      <c r="A2594" t="s">
        <v>844</v>
      </c>
      <c r="B2594" t="s">
        <v>12433</v>
      </c>
      <c r="C2594" t="s">
        <v>2614</v>
      </c>
      <c r="D2594" s="121" t="s">
        <v>12434</v>
      </c>
    </row>
    <row r="2595" spans="1:4" ht="225">
      <c r="A2595" t="s">
        <v>842</v>
      </c>
      <c r="B2595" t="s">
        <v>12435</v>
      </c>
      <c r="C2595" t="s">
        <v>2614</v>
      </c>
      <c r="D2595" s="24" t="s">
        <v>12436</v>
      </c>
    </row>
    <row r="2596" spans="1:4" ht="409.5">
      <c r="A2596" t="s">
        <v>856</v>
      </c>
      <c r="B2596" t="s">
        <v>12437</v>
      </c>
      <c r="C2596" t="s">
        <v>2614</v>
      </c>
      <c r="D2596" s="121" t="s">
        <v>12438</v>
      </c>
    </row>
    <row r="2597" spans="1:4">
      <c r="A2597" t="s">
        <v>951</v>
      </c>
      <c r="B2597" t="s">
        <v>12439</v>
      </c>
      <c r="C2597" t="s">
        <v>2614</v>
      </c>
      <c r="D2597" t="s">
        <v>949</v>
      </c>
    </row>
    <row r="2598" spans="1:4">
      <c r="A2598" t="s">
        <v>953</v>
      </c>
      <c r="B2598" t="s">
        <v>12440</v>
      </c>
      <c r="C2598" t="s">
        <v>2614</v>
      </c>
      <c r="D2598" t="s">
        <v>954</v>
      </c>
    </row>
    <row r="2599" spans="1:4">
      <c r="A2599" t="s">
        <v>956</v>
      </c>
      <c r="B2599" t="s">
        <v>12441</v>
      </c>
      <c r="C2599" t="s">
        <v>2614</v>
      </c>
      <c r="D2599" t="s">
        <v>954</v>
      </c>
    </row>
    <row r="2600" spans="1:4">
      <c r="A2600" t="s">
        <v>958</v>
      </c>
      <c r="B2600" t="s">
        <v>12442</v>
      </c>
      <c r="C2600" t="s">
        <v>2614</v>
      </c>
      <c r="D2600" t="s">
        <v>959</v>
      </c>
    </row>
    <row r="2601" spans="1:4">
      <c r="A2601" t="s">
        <v>961</v>
      </c>
      <c r="B2601" t="s">
        <v>12443</v>
      </c>
      <c r="C2601" t="s">
        <v>2614</v>
      </c>
      <c r="D2601" t="s">
        <v>959</v>
      </c>
    </row>
    <row r="2602" spans="1:4">
      <c r="A2602" t="s">
        <v>958</v>
      </c>
      <c r="B2602" t="s">
        <v>12444</v>
      </c>
      <c r="C2602" t="s">
        <v>2614</v>
      </c>
      <c r="D2602" t="s">
        <v>963</v>
      </c>
    </row>
    <row r="2603" spans="1:4">
      <c r="A2603" t="s">
        <v>961</v>
      </c>
      <c r="B2603" t="s">
        <v>12445</v>
      </c>
      <c r="C2603" t="s">
        <v>2614</v>
      </c>
      <c r="D2603" t="s">
        <v>965</v>
      </c>
    </row>
    <row r="2604" spans="1:4">
      <c r="A2604" t="s">
        <v>967</v>
      </c>
      <c r="B2604" t="s">
        <v>12446</v>
      </c>
      <c r="C2604" t="s">
        <v>2614</v>
      </c>
      <c r="D2604" t="s">
        <v>206</v>
      </c>
    </row>
    <row r="2605" spans="1:4">
      <c r="A2605" t="s">
        <v>969</v>
      </c>
      <c r="B2605" t="s">
        <v>12447</v>
      </c>
      <c r="C2605" t="s">
        <v>2614</v>
      </c>
      <c r="D2605" t="s">
        <v>206</v>
      </c>
    </row>
    <row r="2606" spans="1:4">
      <c r="A2606" t="s">
        <v>971</v>
      </c>
      <c r="B2606" t="s">
        <v>12448</v>
      </c>
      <c r="C2606" t="s">
        <v>2614</v>
      </c>
      <c r="D2606" t="s">
        <v>206</v>
      </c>
    </row>
    <row r="2607" spans="1:4">
      <c r="A2607" t="s">
        <v>973</v>
      </c>
      <c r="B2607" t="s">
        <v>12449</v>
      </c>
      <c r="C2607" t="s">
        <v>2614</v>
      </c>
      <c r="D2607" t="s">
        <v>206</v>
      </c>
    </row>
    <row r="2608" spans="1:4">
      <c r="A2608" t="s">
        <v>975</v>
      </c>
      <c r="B2608" t="s">
        <v>12450</v>
      </c>
      <c r="C2608" t="s">
        <v>2614</v>
      </c>
      <c r="D2608" t="s">
        <v>206</v>
      </c>
    </row>
    <row r="2609" spans="1:4">
      <c r="A2609" t="s">
        <v>977</v>
      </c>
      <c r="B2609" t="s">
        <v>12451</v>
      </c>
      <c r="C2609" t="s">
        <v>2614</v>
      </c>
      <c r="D2609" t="s">
        <v>206</v>
      </c>
    </row>
    <row r="2610" spans="1:4">
      <c r="A2610" t="s">
        <v>979</v>
      </c>
      <c r="B2610" t="s">
        <v>12452</v>
      </c>
      <c r="C2610" t="s">
        <v>2614</v>
      </c>
      <c r="D2610" t="s">
        <v>206</v>
      </c>
    </row>
    <row r="2611" spans="1:4">
      <c r="A2611" t="s">
        <v>981</v>
      </c>
      <c r="B2611" t="s">
        <v>12453</v>
      </c>
      <c r="C2611" t="s">
        <v>2614</v>
      </c>
      <c r="D2611" t="s">
        <v>206</v>
      </c>
    </row>
    <row r="2612" spans="1:4">
      <c r="A2612" t="s">
        <v>983</v>
      </c>
      <c r="B2612" t="s">
        <v>12454</v>
      </c>
      <c r="C2612" t="s">
        <v>2614</v>
      </c>
      <c r="D2612" t="s">
        <v>984</v>
      </c>
    </row>
    <row r="2613" spans="1:4">
      <c r="A2613" t="s">
        <v>986</v>
      </c>
      <c r="B2613" t="s">
        <v>12455</v>
      </c>
      <c r="C2613" t="s">
        <v>2614</v>
      </c>
      <c r="D2613" t="s">
        <v>987</v>
      </c>
    </row>
    <row r="2614" spans="1:4">
      <c r="A2614" t="s">
        <v>989</v>
      </c>
      <c r="B2614" t="s">
        <v>12456</v>
      </c>
      <c r="C2614" t="s">
        <v>2614</v>
      </c>
      <c r="D2614" t="s">
        <v>990</v>
      </c>
    </row>
    <row r="2615" spans="1:4">
      <c r="A2615" t="s">
        <v>992</v>
      </c>
      <c r="B2615" t="s">
        <v>12457</v>
      </c>
      <c r="C2615" t="s">
        <v>2614</v>
      </c>
      <c r="D2615" t="s">
        <v>993</v>
      </c>
    </row>
    <row r="2616" spans="1:4">
      <c r="A2616" t="s">
        <v>995</v>
      </c>
      <c r="B2616" t="s">
        <v>12458</v>
      </c>
      <c r="C2616" t="s">
        <v>2614</v>
      </c>
      <c r="D2616" t="s">
        <v>996</v>
      </c>
    </row>
    <row r="2617" spans="1:4">
      <c r="A2617" t="s">
        <v>998</v>
      </c>
      <c r="B2617" t="s">
        <v>12459</v>
      </c>
      <c r="C2617" t="s">
        <v>2614</v>
      </c>
      <c r="D2617" t="s">
        <v>999</v>
      </c>
    </row>
    <row r="2618" spans="1:4">
      <c r="A2618" t="s">
        <v>1001</v>
      </c>
      <c r="B2618" t="s">
        <v>12460</v>
      </c>
      <c r="C2618" t="s">
        <v>2614</v>
      </c>
      <c r="D2618" t="s">
        <v>1002</v>
      </c>
    </row>
    <row r="2619" spans="1:4">
      <c r="A2619" t="s">
        <v>1004</v>
      </c>
      <c r="B2619" t="s">
        <v>12461</v>
      </c>
      <c r="C2619" t="s">
        <v>2614</v>
      </c>
      <c r="D2619" t="s">
        <v>1005</v>
      </c>
    </row>
    <row r="2620" spans="1:4">
      <c r="A2620" t="s">
        <v>1010</v>
      </c>
      <c r="B2620" t="s">
        <v>12462</v>
      </c>
      <c r="C2620" t="s">
        <v>2614</v>
      </c>
      <c r="D2620" t="s">
        <v>1011</v>
      </c>
    </row>
    <row r="2621" spans="1:4">
      <c r="A2621" t="s">
        <v>1013</v>
      </c>
      <c r="B2621" t="s">
        <v>12463</v>
      </c>
      <c r="C2621" t="s">
        <v>2614</v>
      </c>
      <c r="D2621" t="s">
        <v>1014</v>
      </c>
    </row>
    <row r="2622" spans="1:4">
      <c r="A2622" t="s">
        <v>1016</v>
      </c>
      <c r="B2622" t="s">
        <v>12464</v>
      </c>
      <c r="C2622" t="s">
        <v>2614</v>
      </c>
      <c r="D2622" t="s">
        <v>1017</v>
      </c>
    </row>
    <row r="2623" spans="1:4">
      <c r="A2623" t="s">
        <v>1019</v>
      </c>
      <c r="B2623" t="s">
        <v>12465</v>
      </c>
      <c r="C2623" t="s">
        <v>2614</v>
      </c>
      <c r="D2623" t="s">
        <v>1020</v>
      </c>
    </row>
    <row r="2624" spans="1:4">
      <c r="A2624" t="s">
        <v>1022</v>
      </c>
      <c r="B2624" t="s">
        <v>12466</v>
      </c>
      <c r="C2624" t="s">
        <v>2614</v>
      </c>
      <c r="D2624" t="s">
        <v>1023</v>
      </c>
    </row>
    <row r="2625" spans="1:4">
      <c r="A2625" t="s">
        <v>1025</v>
      </c>
      <c r="B2625" t="s">
        <v>12467</v>
      </c>
      <c r="C2625" t="s">
        <v>2614</v>
      </c>
      <c r="D2625" t="s">
        <v>1026</v>
      </c>
    </row>
    <row r="2626" spans="1:4">
      <c r="A2626" t="s">
        <v>1028</v>
      </c>
      <c r="B2626" t="s">
        <v>12468</v>
      </c>
      <c r="C2626" t="s">
        <v>2614</v>
      </c>
      <c r="D2626" t="s">
        <v>1029</v>
      </c>
    </row>
    <row r="2627" spans="1:4">
      <c r="A2627" t="s">
        <v>1031</v>
      </c>
      <c r="B2627" t="s">
        <v>12469</v>
      </c>
      <c r="C2627" t="s">
        <v>2614</v>
      </c>
      <c r="D2627" t="s">
        <v>1032</v>
      </c>
    </row>
    <row r="2628" spans="1:4">
      <c r="A2628" t="s">
        <v>1034</v>
      </c>
      <c r="B2628" t="s">
        <v>12470</v>
      </c>
      <c r="C2628" t="s">
        <v>2614</v>
      </c>
      <c r="D2628" t="s">
        <v>1035</v>
      </c>
    </row>
    <row r="2629" spans="1:4">
      <c r="A2629" t="s">
        <v>1037</v>
      </c>
      <c r="B2629" t="s">
        <v>12471</v>
      </c>
      <c r="C2629" t="s">
        <v>2614</v>
      </c>
      <c r="D2629" t="s">
        <v>1038</v>
      </c>
    </row>
    <row r="2630" spans="1:4">
      <c r="A2630" t="s">
        <v>1040</v>
      </c>
      <c r="B2630" t="s">
        <v>12472</v>
      </c>
      <c r="C2630" t="s">
        <v>2614</v>
      </c>
      <c r="D2630" t="s">
        <v>1041</v>
      </c>
    </row>
    <row r="2631" spans="1:4">
      <c r="A2631" t="s">
        <v>1043</v>
      </c>
      <c r="B2631" t="s">
        <v>12473</v>
      </c>
      <c r="C2631" t="s">
        <v>2614</v>
      </c>
      <c r="D2631" t="s">
        <v>1044</v>
      </c>
    </row>
    <row r="2632" spans="1:4">
      <c r="A2632" t="s">
        <v>1046</v>
      </c>
      <c r="B2632" t="s">
        <v>12474</v>
      </c>
      <c r="C2632" t="s">
        <v>2614</v>
      </c>
      <c r="D2632" t="s">
        <v>1047</v>
      </c>
    </row>
    <row r="2633" spans="1:4">
      <c r="A2633" t="s">
        <v>1049</v>
      </c>
      <c r="B2633" t="s">
        <v>12475</v>
      </c>
      <c r="C2633" t="s">
        <v>2614</v>
      </c>
      <c r="D2633" t="s">
        <v>1050</v>
      </c>
    </row>
    <row r="2634" spans="1:4">
      <c r="A2634" t="s">
        <v>1052</v>
      </c>
      <c r="B2634" t="s">
        <v>12476</v>
      </c>
      <c r="C2634" t="s">
        <v>2614</v>
      </c>
      <c r="D2634" t="s">
        <v>1053</v>
      </c>
    </row>
    <row r="2635" spans="1:4">
      <c r="A2635" t="s">
        <v>1055</v>
      </c>
      <c r="B2635" t="s">
        <v>12477</v>
      </c>
      <c r="C2635" t="s">
        <v>2614</v>
      </c>
      <c r="D2635" t="s">
        <v>1056</v>
      </c>
    </row>
    <row r="2636" spans="1:4">
      <c r="A2636" t="s">
        <v>1058</v>
      </c>
      <c r="B2636" t="s">
        <v>12478</v>
      </c>
      <c r="C2636" t="s">
        <v>2614</v>
      </c>
      <c r="D2636" t="s">
        <v>1059</v>
      </c>
    </row>
    <row r="2637" spans="1:4">
      <c r="A2637" t="s">
        <v>1061</v>
      </c>
      <c r="B2637" t="s">
        <v>12479</v>
      </c>
      <c r="C2637" t="s">
        <v>2614</v>
      </c>
      <c r="D2637" t="s">
        <v>1062</v>
      </c>
    </row>
    <row r="2638" spans="1:4">
      <c r="A2638" t="s">
        <v>1064</v>
      </c>
      <c r="B2638" t="s">
        <v>12480</v>
      </c>
      <c r="C2638" t="s">
        <v>2614</v>
      </c>
      <c r="D2638" t="s">
        <v>1065</v>
      </c>
    </row>
    <row r="2639" spans="1:4">
      <c r="A2639" t="s">
        <v>1067</v>
      </c>
      <c r="B2639" t="s">
        <v>12481</v>
      </c>
      <c r="C2639" t="s">
        <v>2614</v>
      </c>
      <c r="D2639" t="s">
        <v>1068</v>
      </c>
    </row>
    <row r="2640" spans="1:4">
      <c r="A2640" t="s">
        <v>1070</v>
      </c>
      <c r="B2640" t="s">
        <v>12482</v>
      </c>
      <c r="C2640" t="s">
        <v>2614</v>
      </c>
      <c r="D2640" t="s">
        <v>1071</v>
      </c>
    </row>
    <row r="2641" spans="1:4">
      <c r="A2641" t="s">
        <v>1073</v>
      </c>
      <c r="B2641" t="s">
        <v>12483</v>
      </c>
      <c r="C2641" t="s">
        <v>2614</v>
      </c>
      <c r="D2641" t="s">
        <v>1074</v>
      </c>
    </row>
    <row r="2642" spans="1:4">
      <c r="A2642" t="s">
        <v>1076</v>
      </c>
      <c r="B2642" t="s">
        <v>12484</v>
      </c>
      <c r="C2642" t="s">
        <v>2614</v>
      </c>
      <c r="D2642" t="s">
        <v>1077</v>
      </c>
    </row>
    <row r="2643" spans="1:4">
      <c r="A2643" t="s">
        <v>1079</v>
      </c>
      <c r="B2643" t="s">
        <v>12485</v>
      </c>
      <c r="C2643" t="s">
        <v>2614</v>
      </c>
      <c r="D2643" t="s">
        <v>1080</v>
      </c>
    </row>
    <row r="2644" spans="1:4">
      <c r="A2644" t="s">
        <v>1082</v>
      </c>
      <c r="B2644" t="s">
        <v>12486</v>
      </c>
      <c r="C2644" t="s">
        <v>2614</v>
      </c>
      <c r="D2644" t="s">
        <v>1083</v>
      </c>
    </row>
    <row r="2645" spans="1:4">
      <c r="A2645" t="s">
        <v>1085</v>
      </c>
      <c r="B2645" t="s">
        <v>12487</v>
      </c>
      <c r="C2645" t="s">
        <v>2614</v>
      </c>
      <c r="D2645" t="s">
        <v>1086</v>
      </c>
    </row>
    <row r="2646" spans="1:4">
      <c r="A2646" t="s">
        <v>1088</v>
      </c>
      <c r="B2646" t="s">
        <v>12488</v>
      </c>
      <c r="C2646" t="s">
        <v>2614</v>
      </c>
      <c r="D2646" t="s">
        <v>1089</v>
      </c>
    </row>
    <row r="2647" spans="1:4">
      <c r="A2647" t="s">
        <v>1091</v>
      </c>
      <c r="B2647" t="s">
        <v>12489</v>
      </c>
      <c r="C2647" t="s">
        <v>2614</v>
      </c>
      <c r="D2647" t="s">
        <v>1092</v>
      </c>
    </row>
    <row r="2648" spans="1:4">
      <c r="A2648" t="s">
        <v>1094</v>
      </c>
      <c r="B2648" t="s">
        <v>12490</v>
      </c>
      <c r="C2648" t="s">
        <v>2614</v>
      </c>
      <c r="D2648" t="s">
        <v>1095</v>
      </c>
    </row>
    <row r="2649" spans="1:4">
      <c r="A2649" t="s">
        <v>1097</v>
      </c>
      <c r="B2649" t="s">
        <v>12491</v>
      </c>
      <c r="C2649" t="s">
        <v>2614</v>
      </c>
      <c r="D2649" t="s">
        <v>1098</v>
      </c>
    </row>
    <row r="2650" spans="1:4">
      <c r="A2650" t="s">
        <v>1100</v>
      </c>
      <c r="B2650" t="s">
        <v>12492</v>
      </c>
      <c r="C2650" t="s">
        <v>2614</v>
      </c>
      <c r="D2650" t="s">
        <v>1101</v>
      </c>
    </row>
    <row r="2651" spans="1:4">
      <c r="A2651" t="s">
        <v>1103</v>
      </c>
      <c r="B2651" t="s">
        <v>12493</v>
      </c>
      <c r="C2651" t="s">
        <v>2614</v>
      </c>
      <c r="D2651" t="s">
        <v>1104</v>
      </c>
    </row>
    <row r="2652" spans="1:4">
      <c r="A2652" t="s">
        <v>1106</v>
      </c>
      <c r="B2652" t="s">
        <v>12494</v>
      </c>
      <c r="C2652" t="s">
        <v>2614</v>
      </c>
      <c r="D2652" t="s">
        <v>1107</v>
      </c>
    </row>
    <row r="2653" spans="1:4">
      <c r="A2653" t="s">
        <v>1109</v>
      </c>
      <c r="B2653" t="s">
        <v>12495</v>
      </c>
      <c r="C2653" t="s">
        <v>2614</v>
      </c>
      <c r="D2653" t="s">
        <v>1110</v>
      </c>
    </row>
    <row r="2654" spans="1:4">
      <c r="A2654" t="s">
        <v>1112</v>
      </c>
      <c r="B2654" t="s">
        <v>12496</v>
      </c>
      <c r="C2654" t="s">
        <v>2614</v>
      </c>
      <c r="D2654" t="s">
        <v>1113</v>
      </c>
    </row>
    <row r="2655" spans="1:4">
      <c r="A2655" t="s">
        <v>1115</v>
      </c>
      <c r="B2655" t="s">
        <v>12497</v>
      </c>
      <c r="C2655" t="s">
        <v>2614</v>
      </c>
      <c r="D2655" t="s">
        <v>1116</v>
      </c>
    </row>
    <row r="2656" spans="1:4">
      <c r="A2656" t="s">
        <v>1118</v>
      </c>
      <c r="B2656" t="s">
        <v>12498</v>
      </c>
      <c r="C2656" t="s">
        <v>2614</v>
      </c>
      <c r="D2656" t="s">
        <v>1119</v>
      </c>
    </row>
    <row r="2657" spans="1:4">
      <c r="A2657" t="s">
        <v>1121</v>
      </c>
      <c r="B2657" t="s">
        <v>12499</v>
      </c>
      <c r="C2657" t="s">
        <v>2614</v>
      </c>
      <c r="D2657" t="s">
        <v>3206</v>
      </c>
    </row>
    <row r="2658" spans="1:4">
      <c r="A2658" t="s">
        <v>1123</v>
      </c>
      <c r="B2658" t="s">
        <v>12500</v>
      </c>
      <c r="C2658" t="s">
        <v>2614</v>
      </c>
      <c r="D2658" t="s">
        <v>3207</v>
      </c>
    </row>
    <row r="2659" spans="1:4">
      <c r="A2659" t="s">
        <v>1125</v>
      </c>
      <c r="B2659" t="s">
        <v>12501</v>
      </c>
      <c r="C2659" t="s">
        <v>2614</v>
      </c>
      <c r="D2659" t="s">
        <v>1126</v>
      </c>
    </row>
    <row r="2660" spans="1:4">
      <c r="A2660" t="s">
        <v>1128</v>
      </c>
      <c r="B2660" t="s">
        <v>12502</v>
      </c>
      <c r="C2660" t="s">
        <v>2614</v>
      </c>
      <c r="D2660" t="s">
        <v>3208</v>
      </c>
    </row>
    <row r="2661" spans="1:4">
      <c r="A2661" t="s">
        <v>1130</v>
      </c>
      <c r="B2661" t="s">
        <v>12503</v>
      </c>
      <c r="C2661" t="s">
        <v>2614</v>
      </c>
      <c r="D2661" t="s">
        <v>1131</v>
      </c>
    </row>
    <row r="2662" spans="1:4">
      <c r="A2662" t="s">
        <v>1133</v>
      </c>
      <c r="B2662" t="s">
        <v>12504</v>
      </c>
      <c r="C2662" t="s">
        <v>2614</v>
      </c>
      <c r="D2662" t="s">
        <v>1134</v>
      </c>
    </row>
    <row r="2663" spans="1:4">
      <c r="A2663" t="s">
        <v>1136</v>
      </c>
      <c r="B2663" t="s">
        <v>12505</v>
      </c>
      <c r="C2663" t="s">
        <v>2614</v>
      </c>
      <c r="D2663" t="s">
        <v>1137</v>
      </c>
    </row>
    <row r="2664" spans="1:4">
      <c r="A2664" t="s">
        <v>1139</v>
      </c>
      <c r="B2664" t="s">
        <v>12506</v>
      </c>
      <c r="C2664" t="s">
        <v>2614</v>
      </c>
      <c r="D2664" t="s">
        <v>1140</v>
      </c>
    </row>
    <row r="2665" spans="1:4">
      <c r="A2665" t="s">
        <v>1142</v>
      </c>
      <c r="B2665" t="s">
        <v>12507</v>
      </c>
      <c r="C2665" t="s">
        <v>2614</v>
      </c>
      <c r="D2665" t="s">
        <v>1143</v>
      </c>
    </row>
    <row r="2666" spans="1:4">
      <c r="A2666" t="s">
        <v>1145</v>
      </c>
      <c r="B2666" t="s">
        <v>12508</v>
      </c>
      <c r="C2666" t="s">
        <v>2614</v>
      </c>
      <c r="D2666" t="s">
        <v>1146</v>
      </c>
    </row>
    <row r="2667" spans="1:4">
      <c r="A2667" t="s">
        <v>1148</v>
      </c>
      <c r="B2667" t="s">
        <v>12509</v>
      </c>
      <c r="C2667" t="s">
        <v>2614</v>
      </c>
      <c r="D2667" t="s">
        <v>1149</v>
      </c>
    </row>
    <row r="2668" spans="1:4">
      <c r="A2668" t="s">
        <v>1151</v>
      </c>
      <c r="B2668" t="s">
        <v>12510</v>
      </c>
      <c r="C2668" t="s">
        <v>2614</v>
      </c>
      <c r="D2668" t="s">
        <v>1152</v>
      </c>
    </row>
    <row r="2669" spans="1:4">
      <c r="A2669" t="s">
        <v>1154</v>
      </c>
      <c r="B2669" t="s">
        <v>12511</v>
      </c>
      <c r="C2669" t="s">
        <v>2614</v>
      </c>
      <c r="D2669" t="s">
        <v>1155</v>
      </c>
    </row>
    <row r="2670" spans="1:4">
      <c r="A2670" t="s">
        <v>1157</v>
      </c>
      <c r="B2670" t="s">
        <v>12512</v>
      </c>
      <c r="C2670" t="s">
        <v>2614</v>
      </c>
      <c r="D2670" t="s">
        <v>1158</v>
      </c>
    </row>
    <row r="2671" spans="1:4">
      <c r="A2671" t="s">
        <v>1160</v>
      </c>
      <c r="B2671" t="s">
        <v>12513</v>
      </c>
      <c r="C2671" t="s">
        <v>2614</v>
      </c>
      <c r="D2671" t="s">
        <v>1161</v>
      </c>
    </row>
    <row r="2672" spans="1:4">
      <c r="A2672" t="s">
        <v>1168</v>
      </c>
      <c r="B2672" t="s">
        <v>12514</v>
      </c>
      <c r="C2672" t="s">
        <v>2614</v>
      </c>
      <c r="D2672" t="s">
        <v>3209</v>
      </c>
    </row>
    <row r="2673" spans="1:4">
      <c r="A2673" t="s">
        <v>1170</v>
      </c>
      <c r="B2673" t="s">
        <v>12515</v>
      </c>
      <c r="C2673" t="s">
        <v>2614</v>
      </c>
      <c r="D2673" t="s">
        <v>1171</v>
      </c>
    </row>
    <row r="2674" spans="1:4">
      <c r="A2674" t="s">
        <v>1173</v>
      </c>
      <c r="B2674" t="s">
        <v>12516</v>
      </c>
      <c r="C2674" t="s">
        <v>2614</v>
      </c>
      <c r="D2674" t="s">
        <v>206</v>
      </c>
    </row>
    <row r="2675" spans="1:4">
      <c r="A2675" t="s">
        <v>1175</v>
      </c>
      <c r="B2675" t="s">
        <v>12517</v>
      </c>
      <c r="C2675" t="s">
        <v>2614</v>
      </c>
      <c r="D2675" t="s">
        <v>1176</v>
      </c>
    </row>
    <row r="2676" spans="1:4">
      <c r="A2676" t="s">
        <v>1178</v>
      </c>
      <c r="B2676" t="s">
        <v>12518</v>
      </c>
      <c r="C2676" t="s">
        <v>2614</v>
      </c>
      <c r="D2676" t="s">
        <v>206</v>
      </c>
    </row>
    <row r="2677" spans="1:4">
      <c r="A2677" t="s">
        <v>1180</v>
      </c>
      <c r="B2677" t="s">
        <v>12519</v>
      </c>
      <c r="C2677" t="s">
        <v>2614</v>
      </c>
      <c r="D2677" t="s">
        <v>206</v>
      </c>
    </row>
    <row r="2678" spans="1:4">
      <c r="A2678" t="s">
        <v>1182</v>
      </c>
      <c r="B2678" t="s">
        <v>12520</v>
      </c>
      <c r="C2678" t="s">
        <v>2614</v>
      </c>
      <c r="D2678" t="s">
        <v>1183</v>
      </c>
    </row>
    <row r="2679" spans="1:4">
      <c r="A2679" t="s">
        <v>1185</v>
      </c>
      <c r="B2679" t="s">
        <v>12521</v>
      </c>
      <c r="C2679" t="s">
        <v>2614</v>
      </c>
      <c r="D2679" t="s">
        <v>206</v>
      </c>
    </row>
    <row r="2680" spans="1:4">
      <c r="A2680" t="s">
        <v>1187</v>
      </c>
      <c r="B2680" t="s">
        <v>12522</v>
      </c>
      <c r="C2680" t="s">
        <v>2614</v>
      </c>
      <c r="D2680" t="s">
        <v>1188</v>
      </c>
    </row>
    <row r="2681" spans="1:4">
      <c r="B2681" t="s">
        <v>12523</v>
      </c>
      <c r="C2681" t="s">
        <v>2614</v>
      </c>
      <c r="D2681" t="s">
        <v>1190</v>
      </c>
    </row>
    <row r="2682" spans="1:4">
      <c r="A2682" t="s">
        <v>1192</v>
      </c>
      <c r="B2682" t="s">
        <v>12524</v>
      </c>
      <c r="C2682" t="s">
        <v>2614</v>
      </c>
      <c r="D2682" t="s">
        <v>1193</v>
      </c>
    </row>
    <row r="2683" spans="1:4">
      <c r="A2683" t="s">
        <v>1195</v>
      </c>
      <c r="B2683" t="s">
        <v>12525</v>
      </c>
      <c r="C2683" t="s">
        <v>2614</v>
      </c>
      <c r="D2683" t="s">
        <v>206</v>
      </c>
    </row>
    <row r="2684" spans="1:4">
      <c r="A2684" t="s">
        <v>1197</v>
      </c>
      <c r="B2684" t="s">
        <v>12526</v>
      </c>
      <c r="C2684" t="s">
        <v>2614</v>
      </c>
      <c r="D2684" t="s">
        <v>1198</v>
      </c>
    </row>
    <row r="2685" spans="1:4">
      <c r="A2685" t="s">
        <v>1200</v>
      </c>
      <c r="B2685" t="s">
        <v>12527</v>
      </c>
      <c r="C2685" t="s">
        <v>2614</v>
      </c>
      <c r="D2685" t="s">
        <v>206</v>
      </c>
    </row>
    <row r="2686" spans="1:4">
      <c r="A2686" t="s">
        <v>1202</v>
      </c>
      <c r="B2686" t="s">
        <v>12528</v>
      </c>
      <c r="C2686" t="s">
        <v>2614</v>
      </c>
      <c r="D2686" t="s">
        <v>1203</v>
      </c>
    </row>
    <row r="2687" spans="1:4">
      <c r="A2687" t="s">
        <v>1205</v>
      </c>
      <c r="B2687" t="s">
        <v>12529</v>
      </c>
      <c r="C2687" t="s">
        <v>2614</v>
      </c>
      <c r="D2687" t="s">
        <v>1206</v>
      </c>
    </row>
    <row r="2688" spans="1:4">
      <c r="A2688" t="s">
        <v>1208</v>
      </c>
      <c r="B2688" t="s">
        <v>12530</v>
      </c>
      <c r="C2688" t="s">
        <v>2614</v>
      </c>
      <c r="D2688" t="s">
        <v>206</v>
      </c>
    </row>
    <row r="2689" spans="1:4">
      <c r="A2689" t="s">
        <v>1210</v>
      </c>
      <c r="B2689" t="s">
        <v>12531</v>
      </c>
      <c r="C2689" t="s">
        <v>2614</v>
      </c>
      <c r="D2689" t="s">
        <v>1211</v>
      </c>
    </row>
    <row r="2690" spans="1:4">
      <c r="A2690" t="s">
        <v>1213</v>
      </c>
      <c r="B2690" t="s">
        <v>12532</v>
      </c>
      <c r="C2690" t="s">
        <v>2614</v>
      </c>
      <c r="D2690" t="s">
        <v>1214</v>
      </c>
    </row>
    <row r="2691" spans="1:4">
      <c r="A2691" t="s">
        <v>1216</v>
      </c>
      <c r="B2691" t="s">
        <v>12533</v>
      </c>
      <c r="C2691" t="s">
        <v>2614</v>
      </c>
      <c r="D2691" t="s">
        <v>1217</v>
      </c>
    </row>
    <row r="2692" spans="1:4">
      <c r="A2692" t="s">
        <v>1219</v>
      </c>
      <c r="B2692" t="s">
        <v>12534</v>
      </c>
      <c r="C2692" t="s">
        <v>2614</v>
      </c>
      <c r="D2692" t="s">
        <v>1220</v>
      </c>
    </row>
    <row r="2693" spans="1:4">
      <c r="A2693" t="s">
        <v>1222</v>
      </c>
      <c r="B2693" t="s">
        <v>12535</v>
      </c>
      <c r="C2693" t="s">
        <v>2614</v>
      </c>
      <c r="D2693" t="s">
        <v>1223</v>
      </c>
    </row>
    <row r="2694" spans="1:4">
      <c r="A2694" t="s">
        <v>1225</v>
      </c>
      <c r="B2694" t="s">
        <v>12536</v>
      </c>
      <c r="C2694" t="s">
        <v>2614</v>
      </c>
      <c r="D2694" t="s">
        <v>1226</v>
      </c>
    </row>
    <row r="2695" spans="1:4">
      <c r="A2695" t="s">
        <v>1228</v>
      </c>
      <c r="B2695" t="s">
        <v>12537</v>
      </c>
      <c r="C2695" t="s">
        <v>2614</v>
      </c>
      <c r="D2695" t="s">
        <v>1229</v>
      </c>
    </row>
    <row r="2696" spans="1:4">
      <c r="A2696" t="s">
        <v>1231</v>
      </c>
      <c r="B2696" t="s">
        <v>12538</v>
      </c>
      <c r="C2696" t="s">
        <v>2614</v>
      </c>
      <c r="D2696" t="s">
        <v>1232</v>
      </c>
    </row>
    <row r="2697" spans="1:4">
      <c r="A2697" t="s">
        <v>1234</v>
      </c>
      <c r="B2697" t="s">
        <v>12539</v>
      </c>
      <c r="C2697" t="s">
        <v>2614</v>
      </c>
      <c r="D2697" t="s">
        <v>1235</v>
      </c>
    </row>
    <row r="2698" spans="1:4">
      <c r="A2698" t="s">
        <v>1237</v>
      </c>
      <c r="B2698" t="s">
        <v>12540</v>
      </c>
      <c r="C2698" t="s">
        <v>2614</v>
      </c>
      <c r="D2698" t="s">
        <v>1235</v>
      </c>
    </row>
    <row r="2699" spans="1:4">
      <c r="A2699" t="s">
        <v>1239</v>
      </c>
      <c r="B2699" t="s">
        <v>12541</v>
      </c>
      <c r="C2699" t="s">
        <v>2614</v>
      </c>
      <c r="D2699" t="s">
        <v>1235</v>
      </c>
    </row>
    <row r="2700" spans="1:4">
      <c r="A2700" t="s">
        <v>1241</v>
      </c>
      <c r="B2700" t="s">
        <v>12542</v>
      </c>
      <c r="C2700" t="s">
        <v>2614</v>
      </c>
      <c r="D2700" t="s">
        <v>1235</v>
      </c>
    </row>
    <row r="2701" spans="1:4">
      <c r="A2701" t="s">
        <v>1243</v>
      </c>
      <c r="B2701" t="s">
        <v>12543</v>
      </c>
      <c r="C2701" t="s">
        <v>2614</v>
      </c>
      <c r="D2701" t="s">
        <v>1244</v>
      </c>
    </row>
    <row r="2702" spans="1:4">
      <c r="A2702" t="s">
        <v>1246</v>
      </c>
      <c r="B2702" t="s">
        <v>12544</v>
      </c>
      <c r="C2702" t="s">
        <v>2614</v>
      </c>
      <c r="D2702" t="s">
        <v>1247</v>
      </c>
    </row>
    <row r="2703" spans="1:4">
      <c r="A2703" t="s">
        <v>1249</v>
      </c>
      <c r="B2703" t="s">
        <v>12545</v>
      </c>
      <c r="C2703" t="s">
        <v>2614</v>
      </c>
      <c r="D2703" t="s">
        <v>1250</v>
      </c>
    </row>
    <row r="2704" spans="1:4">
      <c r="A2704" t="s">
        <v>1252</v>
      </c>
      <c r="B2704" t="s">
        <v>12546</v>
      </c>
      <c r="C2704" t="s">
        <v>2614</v>
      </c>
      <c r="D2704" t="s">
        <v>1253</v>
      </c>
    </row>
    <row r="2705" spans="1:4">
      <c r="A2705" t="s">
        <v>1255</v>
      </c>
      <c r="B2705" t="s">
        <v>12547</v>
      </c>
      <c r="C2705" t="s">
        <v>2614</v>
      </c>
      <c r="D2705" t="s">
        <v>206</v>
      </c>
    </row>
    <row r="2706" spans="1:4">
      <c r="A2706" t="s">
        <v>1257</v>
      </c>
      <c r="B2706" t="s">
        <v>12548</v>
      </c>
      <c r="C2706" t="s">
        <v>2614</v>
      </c>
      <c r="D2706" t="s">
        <v>1258</v>
      </c>
    </row>
    <row r="2707" spans="1:4">
      <c r="A2707" t="s">
        <v>1260</v>
      </c>
      <c r="B2707" t="s">
        <v>12549</v>
      </c>
      <c r="C2707" t="s">
        <v>2614</v>
      </c>
      <c r="D2707" t="s">
        <v>1261</v>
      </c>
    </row>
    <row r="2708" spans="1:4">
      <c r="A2708" t="s">
        <v>1263</v>
      </c>
      <c r="B2708" t="s">
        <v>12550</v>
      </c>
      <c r="C2708" t="s">
        <v>2614</v>
      </c>
      <c r="D2708" t="s">
        <v>1264</v>
      </c>
    </row>
    <row r="2709" spans="1:4">
      <c r="A2709" t="s">
        <v>1266</v>
      </c>
      <c r="B2709" t="s">
        <v>12551</v>
      </c>
      <c r="C2709" t="s">
        <v>2614</v>
      </c>
      <c r="D2709" t="s">
        <v>1267</v>
      </c>
    </row>
    <row r="2710" spans="1:4">
      <c r="A2710" t="s">
        <v>1269</v>
      </c>
      <c r="B2710" t="s">
        <v>12552</v>
      </c>
      <c r="C2710" t="s">
        <v>2614</v>
      </c>
      <c r="D2710" t="s">
        <v>206</v>
      </c>
    </row>
    <row r="2711" spans="1:4">
      <c r="A2711" t="s">
        <v>1271</v>
      </c>
      <c r="B2711" t="s">
        <v>12553</v>
      </c>
      <c r="C2711" t="s">
        <v>2614</v>
      </c>
      <c r="D2711" t="s">
        <v>206</v>
      </c>
    </row>
    <row r="2712" spans="1:4">
      <c r="A2712" t="s">
        <v>1273</v>
      </c>
      <c r="B2712" t="s">
        <v>12554</v>
      </c>
      <c r="C2712" t="s">
        <v>2614</v>
      </c>
      <c r="D2712" t="s">
        <v>1274</v>
      </c>
    </row>
    <row r="2713" spans="1:4">
      <c r="A2713" t="s">
        <v>1276</v>
      </c>
      <c r="B2713" t="s">
        <v>12555</v>
      </c>
      <c r="C2713" t="s">
        <v>2614</v>
      </c>
      <c r="D2713" t="s">
        <v>1277</v>
      </c>
    </row>
    <row r="2714" spans="1:4">
      <c r="A2714" t="s">
        <v>1279</v>
      </c>
      <c r="B2714" t="s">
        <v>12556</v>
      </c>
      <c r="C2714" t="s">
        <v>2614</v>
      </c>
      <c r="D2714" t="s">
        <v>206</v>
      </c>
    </row>
    <row r="2715" spans="1:4">
      <c r="A2715" t="s">
        <v>1243</v>
      </c>
      <c r="B2715" t="s">
        <v>12557</v>
      </c>
      <c r="C2715" t="s">
        <v>2614</v>
      </c>
      <c r="D2715" t="s">
        <v>1281</v>
      </c>
    </row>
    <row r="2716" spans="1:4">
      <c r="A2716" t="s">
        <v>1246</v>
      </c>
      <c r="B2716" t="s">
        <v>12558</v>
      </c>
      <c r="C2716" t="s">
        <v>2614</v>
      </c>
      <c r="D2716" t="s">
        <v>1283</v>
      </c>
    </row>
    <row r="2717" spans="1:4">
      <c r="A2717" t="s">
        <v>1285</v>
      </c>
      <c r="B2717" t="s">
        <v>12559</v>
      </c>
      <c r="C2717" t="s">
        <v>2614</v>
      </c>
      <c r="D2717" t="s">
        <v>206</v>
      </c>
    </row>
    <row r="2718" spans="1:4">
      <c r="A2718" t="s">
        <v>1287</v>
      </c>
      <c r="B2718" t="s">
        <v>12560</v>
      </c>
      <c r="C2718" t="s">
        <v>2614</v>
      </c>
      <c r="D2718" t="s">
        <v>206</v>
      </c>
    </row>
    <row r="2719" spans="1:4">
      <c r="A2719" t="s">
        <v>1289</v>
      </c>
      <c r="B2719" t="s">
        <v>12561</v>
      </c>
      <c r="C2719" t="s">
        <v>2614</v>
      </c>
      <c r="D2719" t="s">
        <v>206</v>
      </c>
    </row>
    <row r="2720" spans="1:4">
      <c r="A2720" t="s">
        <v>1291</v>
      </c>
      <c r="B2720" t="s">
        <v>12562</v>
      </c>
      <c r="C2720" t="s">
        <v>2614</v>
      </c>
      <c r="D2720" t="s">
        <v>206</v>
      </c>
    </row>
    <row r="2721" spans="1:4">
      <c r="A2721" t="s">
        <v>1293</v>
      </c>
      <c r="B2721" t="s">
        <v>12563</v>
      </c>
      <c r="C2721" t="s">
        <v>2614</v>
      </c>
      <c r="D2721" t="s">
        <v>206</v>
      </c>
    </row>
    <row r="2722" spans="1:4">
      <c r="A2722" t="s">
        <v>1295</v>
      </c>
      <c r="B2722" t="s">
        <v>12564</v>
      </c>
      <c r="C2722" t="s">
        <v>2614</v>
      </c>
      <c r="D2722" t="s">
        <v>206</v>
      </c>
    </row>
    <row r="2723" spans="1:4">
      <c r="A2723" t="s">
        <v>1297</v>
      </c>
      <c r="B2723" t="s">
        <v>12565</v>
      </c>
      <c r="C2723" t="s">
        <v>2614</v>
      </c>
      <c r="D2723" t="s">
        <v>206</v>
      </c>
    </row>
    <row r="2724" spans="1:4">
      <c r="A2724" t="s">
        <v>1299</v>
      </c>
      <c r="B2724" t="s">
        <v>12566</v>
      </c>
      <c r="C2724" t="s">
        <v>2614</v>
      </c>
      <c r="D2724" t="s">
        <v>206</v>
      </c>
    </row>
    <row r="2725" spans="1:4">
      <c r="A2725" t="s">
        <v>1301</v>
      </c>
      <c r="B2725" t="s">
        <v>12567</v>
      </c>
      <c r="C2725" t="s">
        <v>2614</v>
      </c>
      <c r="D2725" t="s">
        <v>206</v>
      </c>
    </row>
    <row r="2726" spans="1:4">
      <c r="A2726" t="s">
        <v>1303</v>
      </c>
      <c r="B2726" t="s">
        <v>12568</v>
      </c>
      <c r="C2726" t="s">
        <v>2614</v>
      </c>
      <c r="D2726" t="s">
        <v>206</v>
      </c>
    </row>
    <row r="2727" spans="1:4">
      <c r="A2727" t="s">
        <v>1305</v>
      </c>
      <c r="B2727" t="s">
        <v>12569</v>
      </c>
      <c r="C2727" t="s">
        <v>2614</v>
      </c>
      <c r="D2727" t="s">
        <v>206</v>
      </c>
    </row>
    <row r="2728" spans="1:4">
      <c r="A2728" t="s">
        <v>1307</v>
      </c>
      <c r="B2728" t="s">
        <v>12570</v>
      </c>
      <c r="C2728" t="s">
        <v>2614</v>
      </c>
      <c r="D2728" t="s">
        <v>206</v>
      </c>
    </row>
    <row r="2729" spans="1:4">
      <c r="A2729" t="s">
        <v>1309</v>
      </c>
      <c r="B2729" t="s">
        <v>12571</v>
      </c>
      <c r="C2729" t="s">
        <v>2614</v>
      </c>
      <c r="D2729" t="s">
        <v>206</v>
      </c>
    </row>
    <row r="2730" spans="1:4">
      <c r="A2730" t="s">
        <v>1311</v>
      </c>
      <c r="B2730" t="s">
        <v>12572</v>
      </c>
      <c r="C2730" t="s">
        <v>2614</v>
      </c>
      <c r="D2730" t="s">
        <v>206</v>
      </c>
    </row>
    <row r="2731" spans="1:4">
      <c r="A2731" t="s">
        <v>1313</v>
      </c>
      <c r="B2731" t="s">
        <v>12573</v>
      </c>
      <c r="C2731" t="s">
        <v>2614</v>
      </c>
      <c r="D2731" t="s">
        <v>206</v>
      </c>
    </row>
    <row r="2732" spans="1:4">
      <c r="A2732" t="s">
        <v>1315</v>
      </c>
      <c r="B2732" t="s">
        <v>12574</v>
      </c>
      <c r="C2732" t="s">
        <v>2614</v>
      </c>
      <c r="D2732" t="s">
        <v>206</v>
      </c>
    </row>
    <row r="2733" spans="1:4">
      <c r="A2733" t="s">
        <v>1317</v>
      </c>
      <c r="B2733" t="s">
        <v>12575</v>
      </c>
      <c r="C2733" t="s">
        <v>2614</v>
      </c>
      <c r="D2733" t="s">
        <v>206</v>
      </c>
    </row>
    <row r="2734" spans="1:4">
      <c r="A2734" t="s">
        <v>1319</v>
      </c>
      <c r="B2734" t="s">
        <v>12576</v>
      </c>
      <c r="C2734" t="s">
        <v>2614</v>
      </c>
      <c r="D2734" t="s">
        <v>206</v>
      </c>
    </row>
    <row r="2735" spans="1:4">
      <c r="A2735" t="s">
        <v>1321</v>
      </c>
      <c r="B2735" t="s">
        <v>12577</v>
      </c>
      <c r="C2735" t="s">
        <v>2614</v>
      </c>
      <c r="D2735" t="s">
        <v>206</v>
      </c>
    </row>
    <row r="2736" spans="1:4">
      <c r="A2736" t="s">
        <v>1323</v>
      </c>
      <c r="B2736" t="s">
        <v>12578</v>
      </c>
      <c r="C2736" t="s">
        <v>2614</v>
      </c>
      <c r="D2736" t="s">
        <v>206</v>
      </c>
    </row>
    <row r="2737" spans="1:4">
      <c r="A2737" t="s">
        <v>1325</v>
      </c>
      <c r="B2737" t="s">
        <v>12579</v>
      </c>
      <c r="C2737" t="s">
        <v>2614</v>
      </c>
      <c r="D2737" t="s">
        <v>206</v>
      </c>
    </row>
    <row r="2738" spans="1:4">
      <c r="A2738" t="s">
        <v>1327</v>
      </c>
      <c r="B2738" t="s">
        <v>12580</v>
      </c>
      <c r="C2738" t="s">
        <v>2614</v>
      </c>
      <c r="D2738" t="s">
        <v>206</v>
      </c>
    </row>
    <row r="2739" spans="1:4">
      <c r="A2739" t="s">
        <v>1329</v>
      </c>
      <c r="B2739" t="s">
        <v>12581</v>
      </c>
      <c r="C2739" t="s">
        <v>2614</v>
      </c>
      <c r="D2739" t="s">
        <v>206</v>
      </c>
    </row>
    <row r="2740" spans="1:4">
      <c r="A2740" t="s">
        <v>1331</v>
      </c>
      <c r="B2740" t="s">
        <v>12582</v>
      </c>
      <c r="C2740" t="s">
        <v>2614</v>
      </c>
      <c r="D2740" t="s">
        <v>206</v>
      </c>
    </row>
    <row r="2741" spans="1:4">
      <c r="A2741" t="s">
        <v>1333</v>
      </c>
      <c r="B2741" t="s">
        <v>12583</v>
      </c>
      <c r="C2741" t="s">
        <v>2614</v>
      </c>
      <c r="D2741" t="s">
        <v>206</v>
      </c>
    </row>
    <row r="2742" spans="1:4">
      <c r="A2742" t="s">
        <v>1335</v>
      </c>
      <c r="B2742" t="s">
        <v>12584</v>
      </c>
      <c r="C2742" t="s">
        <v>2614</v>
      </c>
      <c r="D2742" t="s">
        <v>206</v>
      </c>
    </row>
    <row r="2743" spans="1:4">
      <c r="A2743" t="s">
        <v>1337</v>
      </c>
      <c r="B2743" t="s">
        <v>12585</v>
      </c>
      <c r="C2743" t="s">
        <v>2614</v>
      </c>
      <c r="D2743" t="s">
        <v>206</v>
      </c>
    </row>
    <row r="2744" spans="1:4">
      <c r="A2744" t="s">
        <v>1339</v>
      </c>
      <c r="B2744" t="s">
        <v>12586</v>
      </c>
      <c r="C2744" t="s">
        <v>2614</v>
      </c>
      <c r="D2744" t="s">
        <v>206</v>
      </c>
    </row>
    <row r="2745" spans="1:4">
      <c r="A2745" t="s">
        <v>1341</v>
      </c>
      <c r="B2745" t="s">
        <v>12587</v>
      </c>
      <c r="C2745" t="s">
        <v>2614</v>
      </c>
      <c r="D2745" t="s">
        <v>206</v>
      </c>
    </row>
    <row r="2746" spans="1:4">
      <c r="A2746" t="s">
        <v>1343</v>
      </c>
      <c r="B2746" t="s">
        <v>12588</v>
      </c>
      <c r="C2746" t="s">
        <v>2614</v>
      </c>
      <c r="D2746" t="s">
        <v>206</v>
      </c>
    </row>
    <row r="2747" spans="1:4">
      <c r="A2747" t="s">
        <v>1345</v>
      </c>
      <c r="B2747" t="s">
        <v>12589</v>
      </c>
      <c r="C2747" t="s">
        <v>2614</v>
      </c>
      <c r="D2747" t="s">
        <v>206</v>
      </c>
    </row>
    <row r="2748" spans="1:4">
      <c r="A2748" t="s">
        <v>1347</v>
      </c>
      <c r="B2748" t="s">
        <v>12590</v>
      </c>
      <c r="C2748" t="s">
        <v>2614</v>
      </c>
      <c r="D2748" t="s">
        <v>206</v>
      </c>
    </row>
    <row r="2749" spans="1:4">
      <c r="A2749" t="s">
        <v>1349</v>
      </c>
      <c r="B2749" t="s">
        <v>12591</v>
      </c>
      <c r="C2749" t="s">
        <v>2614</v>
      </c>
      <c r="D2749" t="s">
        <v>206</v>
      </c>
    </row>
    <row r="2750" spans="1:4">
      <c r="A2750" t="s">
        <v>1351</v>
      </c>
      <c r="B2750" t="s">
        <v>12592</v>
      </c>
      <c r="C2750" t="s">
        <v>2614</v>
      </c>
      <c r="D2750" t="s">
        <v>206</v>
      </c>
    </row>
    <row r="2751" spans="1:4">
      <c r="A2751" t="s">
        <v>1353</v>
      </c>
      <c r="B2751" t="s">
        <v>12593</v>
      </c>
      <c r="C2751" t="s">
        <v>2614</v>
      </c>
      <c r="D2751" t="s">
        <v>206</v>
      </c>
    </row>
    <row r="2752" spans="1:4">
      <c r="A2752" t="s">
        <v>1355</v>
      </c>
      <c r="B2752" t="s">
        <v>12594</v>
      </c>
      <c r="C2752" t="s">
        <v>2614</v>
      </c>
      <c r="D2752" t="s">
        <v>206</v>
      </c>
    </row>
    <row r="2753" spans="1:4">
      <c r="A2753" t="s">
        <v>12595</v>
      </c>
      <c r="B2753" t="s">
        <v>12596</v>
      </c>
      <c r="C2753" t="s">
        <v>5615</v>
      </c>
      <c r="D2753" t="s">
        <v>12597</v>
      </c>
    </row>
    <row r="2754" spans="1:4">
      <c r="A2754" t="s">
        <v>12598</v>
      </c>
      <c r="B2754" t="s">
        <v>12599</v>
      </c>
      <c r="C2754" t="s">
        <v>5615</v>
      </c>
      <c r="D2754" t="s">
        <v>12597</v>
      </c>
    </row>
    <row r="2755" spans="1:4">
      <c r="A2755" t="s">
        <v>12600</v>
      </c>
      <c r="B2755" t="s">
        <v>12601</v>
      </c>
      <c r="C2755" t="s">
        <v>5615</v>
      </c>
      <c r="D2755" t="s">
        <v>12602</v>
      </c>
    </row>
    <row r="2756" spans="1:4">
      <c r="A2756" t="s">
        <v>12603</v>
      </c>
      <c r="B2756" t="s">
        <v>12604</v>
      </c>
      <c r="C2756" t="s">
        <v>5615</v>
      </c>
      <c r="D2756" t="s">
        <v>12602</v>
      </c>
    </row>
    <row r="2757" spans="1:4">
      <c r="A2757" t="s">
        <v>12605</v>
      </c>
      <c r="B2757" t="s">
        <v>12606</v>
      </c>
      <c r="C2757" t="s">
        <v>5615</v>
      </c>
      <c r="D2757" t="s">
        <v>5626</v>
      </c>
    </row>
    <row r="2758" spans="1:4">
      <c r="A2758" t="s">
        <v>12607</v>
      </c>
      <c r="B2758" t="s">
        <v>12608</v>
      </c>
      <c r="C2758" t="s">
        <v>5615</v>
      </c>
      <c r="D2758" t="s">
        <v>5629</v>
      </c>
    </row>
    <row r="2759" spans="1:4">
      <c r="A2759" t="s">
        <v>12609</v>
      </c>
      <c r="B2759" t="s">
        <v>12610</v>
      </c>
      <c r="C2759" t="s">
        <v>5615</v>
      </c>
      <c r="D2759" t="s">
        <v>12611</v>
      </c>
    </row>
    <row r="2760" spans="1:4">
      <c r="A2760" t="s">
        <v>12612</v>
      </c>
      <c r="B2760" t="s">
        <v>12613</v>
      </c>
      <c r="C2760" t="s">
        <v>5615</v>
      </c>
      <c r="D2760" t="s">
        <v>12614</v>
      </c>
    </row>
    <row r="2761" spans="1:4">
      <c r="A2761" t="s">
        <v>12615</v>
      </c>
      <c r="B2761" t="s">
        <v>12616</v>
      </c>
      <c r="C2761" t="s">
        <v>5615</v>
      </c>
      <c r="D2761" t="s">
        <v>12617</v>
      </c>
    </row>
    <row r="2762" spans="1:4">
      <c r="A2762" t="s">
        <v>12618</v>
      </c>
      <c r="B2762" t="s">
        <v>12619</v>
      </c>
      <c r="C2762" t="s">
        <v>5615</v>
      </c>
      <c r="D2762" t="s">
        <v>12617</v>
      </c>
    </row>
    <row r="2763" spans="1:4">
      <c r="A2763" t="s">
        <v>12620</v>
      </c>
      <c r="B2763" t="s">
        <v>12621</v>
      </c>
      <c r="C2763" t="s">
        <v>5615</v>
      </c>
      <c r="D2763" t="s">
        <v>12622</v>
      </c>
    </row>
    <row r="2764" spans="1:4">
      <c r="A2764" t="s">
        <v>12623</v>
      </c>
      <c r="B2764" t="s">
        <v>12624</v>
      </c>
      <c r="C2764" t="s">
        <v>5615</v>
      </c>
      <c r="D2764" t="s">
        <v>12622</v>
      </c>
    </row>
    <row r="2765" spans="1:4">
      <c r="A2765" t="s">
        <v>12625</v>
      </c>
      <c r="B2765" t="s">
        <v>12626</v>
      </c>
      <c r="C2765" t="s">
        <v>5615</v>
      </c>
      <c r="D2765" t="s">
        <v>12617</v>
      </c>
    </row>
    <row r="2766" spans="1:4">
      <c r="A2766" t="s">
        <v>12627</v>
      </c>
      <c r="B2766" t="s">
        <v>12628</v>
      </c>
      <c r="C2766" t="s">
        <v>5615</v>
      </c>
      <c r="D2766" t="s">
        <v>12617</v>
      </c>
    </row>
    <row r="2767" spans="1:4">
      <c r="A2767" t="s">
        <v>12629</v>
      </c>
      <c r="B2767" t="s">
        <v>12630</v>
      </c>
      <c r="C2767" t="s">
        <v>5615</v>
      </c>
      <c r="D2767" t="s">
        <v>12617</v>
      </c>
    </row>
    <row r="2768" spans="1:4">
      <c r="A2768" t="s">
        <v>12631</v>
      </c>
      <c r="B2768" t="s">
        <v>12632</v>
      </c>
      <c r="C2768" t="s">
        <v>5615</v>
      </c>
      <c r="D2768" t="s">
        <v>12617</v>
      </c>
    </row>
    <row r="2769" spans="1:4">
      <c r="A2769" t="s">
        <v>12633</v>
      </c>
      <c r="B2769" t="s">
        <v>12634</v>
      </c>
      <c r="C2769" t="s">
        <v>5615</v>
      </c>
      <c r="D2769" t="s">
        <v>12617</v>
      </c>
    </row>
    <row r="2770" spans="1:4">
      <c r="A2770" t="s">
        <v>12635</v>
      </c>
      <c r="B2770" t="s">
        <v>12636</v>
      </c>
      <c r="C2770" t="s">
        <v>5615</v>
      </c>
      <c r="D2770" t="s">
        <v>12617</v>
      </c>
    </row>
    <row r="2771" spans="1:4">
      <c r="A2771" t="s">
        <v>12637</v>
      </c>
      <c r="B2771" t="s">
        <v>12638</v>
      </c>
      <c r="C2771" t="s">
        <v>5615</v>
      </c>
      <c r="D2771" t="s">
        <v>12617</v>
      </c>
    </row>
    <row r="2772" spans="1:4">
      <c r="A2772" t="s">
        <v>12639</v>
      </c>
      <c r="B2772" t="s">
        <v>12640</v>
      </c>
      <c r="C2772" t="s">
        <v>5615</v>
      </c>
      <c r="D2772" t="s">
        <v>12617</v>
      </c>
    </row>
    <row r="2773" spans="1:4">
      <c r="A2773" t="s">
        <v>12641</v>
      </c>
      <c r="B2773" t="s">
        <v>12642</v>
      </c>
      <c r="C2773" t="s">
        <v>5615</v>
      </c>
      <c r="D2773" t="s">
        <v>12617</v>
      </c>
    </row>
    <row r="2774" spans="1:4">
      <c r="A2774" t="s">
        <v>12643</v>
      </c>
      <c r="B2774" t="s">
        <v>12644</v>
      </c>
      <c r="C2774" t="s">
        <v>5615</v>
      </c>
      <c r="D2774" t="s">
        <v>12617</v>
      </c>
    </row>
    <row r="2775" spans="1:4">
      <c r="A2775" t="s">
        <v>12645</v>
      </c>
      <c r="B2775" t="s">
        <v>12646</v>
      </c>
      <c r="C2775" t="s">
        <v>5615</v>
      </c>
      <c r="D2775" t="s">
        <v>12617</v>
      </c>
    </row>
    <row r="2776" spans="1:4">
      <c r="A2776" t="s">
        <v>12647</v>
      </c>
      <c r="B2776" t="s">
        <v>12648</v>
      </c>
      <c r="C2776" t="s">
        <v>5615</v>
      </c>
      <c r="D2776" t="s">
        <v>12617</v>
      </c>
    </row>
    <row r="2777" spans="1:4">
      <c r="A2777" t="s">
        <v>12649</v>
      </c>
      <c r="B2777" t="s">
        <v>12650</v>
      </c>
      <c r="C2777" t="s">
        <v>5615</v>
      </c>
      <c r="D2777" t="s">
        <v>12617</v>
      </c>
    </row>
    <row r="2778" spans="1:4">
      <c r="A2778" t="s">
        <v>12651</v>
      </c>
      <c r="B2778" t="s">
        <v>12652</v>
      </c>
      <c r="C2778" t="s">
        <v>5615</v>
      </c>
      <c r="D2778" t="s">
        <v>12617</v>
      </c>
    </row>
    <row r="2779" spans="1:4">
      <c r="A2779" t="s">
        <v>12653</v>
      </c>
      <c r="B2779" t="s">
        <v>12654</v>
      </c>
      <c r="C2779" t="s">
        <v>5615</v>
      </c>
      <c r="D2779" t="s">
        <v>12617</v>
      </c>
    </row>
    <row r="2780" spans="1:4">
      <c r="A2780" t="s">
        <v>12655</v>
      </c>
      <c r="B2780" t="s">
        <v>12656</v>
      </c>
      <c r="C2780" t="s">
        <v>5615</v>
      </c>
      <c r="D2780" t="s">
        <v>12617</v>
      </c>
    </row>
    <row r="2781" spans="1:4">
      <c r="A2781" t="s">
        <v>12657</v>
      </c>
      <c r="B2781" t="s">
        <v>12658</v>
      </c>
      <c r="C2781" t="s">
        <v>5615</v>
      </c>
      <c r="D2781" t="s">
        <v>12617</v>
      </c>
    </row>
    <row r="2782" spans="1:4">
      <c r="A2782" t="s">
        <v>12659</v>
      </c>
      <c r="B2782" t="s">
        <v>12660</v>
      </c>
      <c r="C2782" t="s">
        <v>5615</v>
      </c>
      <c r="D2782" t="s">
        <v>12617</v>
      </c>
    </row>
    <row r="2783" spans="1:4">
      <c r="A2783" t="s">
        <v>12661</v>
      </c>
      <c r="B2783" t="s">
        <v>12662</v>
      </c>
      <c r="C2783" t="s">
        <v>5615</v>
      </c>
      <c r="D2783" t="s">
        <v>12617</v>
      </c>
    </row>
    <row r="2784" spans="1:4">
      <c r="A2784" t="s">
        <v>12663</v>
      </c>
      <c r="B2784" t="s">
        <v>12664</v>
      </c>
      <c r="C2784" t="s">
        <v>5615</v>
      </c>
      <c r="D2784" t="s">
        <v>12617</v>
      </c>
    </row>
    <row r="2785" spans="1:4">
      <c r="A2785" t="s">
        <v>12665</v>
      </c>
      <c r="B2785" t="s">
        <v>11559</v>
      </c>
      <c r="C2785" t="s">
        <v>11559</v>
      </c>
    </row>
    <row r="2786" spans="1:4">
      <c r="A2786" t="s">
        <v>12666</v>
      </c>
      <c r="B2786" t="s">
        <v>11930</v>
      </c>
      <c r="C2786" t="s">
        <v>11930</v>
      </c>
    </row>
    <row r="2787" spans="1:4">
      <c r="A2787" t="s">
        <v>12667</v>
      </c>
      <c r="B2787" t="s">
        <v>11933</v>
      </c>
      <c r="C2787" t="s">
        <v>11933</v>
      </c>
    </row>
    <row r="2788" spans="1:4">
      <c r="A2788" t="s">
        <v>12668</v>
      </c>
      <c r="B2788" t="s">
        <v>11936</v>
      </c>
      <c r="C2788" t="s">
        <v>11936</v>
      </c>
    </row>
    <row r="2789" spans="1:4">
      <c r="A2789" t="s">
        <v>12669</v>
      </c>
      <c r="B2789" t="s">
        <v>11939</v>
      </c>
      <c r="C2789" t="s">
        <v>11939</v>
      </c>
    </row>
    <row r="2790" spans="1:4">
      <c r="A2790" t="s">
        <v>12670</v>
      </c>
      <c r="B2790" t="s">
        <v>11942</v>
      </c>
      <c r="C2790" t="s">
        <v>11942</v>
      </c>
    </row>
    <row r="2791" spans="1:4">
      <c r="A2791" t="s">
        <v>12671</v>
      </c>
      <c r="B2791" t="s">
        <v>12672</v>
      </c>
      <c r="C2791" t="s">
        <v>12672</v>
      </c>
      <c r="D2791" t="s">
        <v>12673</v>
      </c>
    </row>
    <row r="2792" spans="1:4">
      <c r="A2792" t="s">
        <v>12674</v>
      </c>
      <c r="B2792" t="s">
        <v>11880</v>
      </c>
      <c r="C2792" t="s">
        <v>11880</v>
      </c>
      <c r="D2792" t="s">
        <v>12675</v>
      </c>
    </row>
    <row r="2793" spans="1:4">
      <c r="A2793" t="s">
        <v>12676</v>
      </c>
      <c r="B2793" t="s">
        <v>12677</v>
      </c>
      <c r="C2793" t="s">
        <v>12677</v>
      </c>
    </row>
    <row r="2794" spans="1:4">
      <c r="A2794" t="s">
        <v>12678</v>
      </c>
      <c r="B2794" t="s">
        <v>12005</v>
      </c>
      <c r="C2794" t="s">
        <v>12005</v>
      </c>
    </row>
    <row r="2795" spans="1:4">
      <c r="A2795" t="s">
        <v>12679</v>
      </c>
      <c r="B2795" t="s">
        <v>12008</v>
      </c>
      <c r="C2795" t="s">
        <v>12008</v>
      </c>
    </row>
    <row r="2796" spans="1:4">
      <c r="A2796" t="s">
        <v>12680</v>
      </c>
      <c r="B2796" t="s">
        <v>12018</v>
      </c>
      <c r="C2796" t="s">
        <v>12018</v>
      </c>
      <c r="D2796" t="s">
        <v>12681</v>
      </c>
    </row>
    <row r="2797" spans="1:4">
      <c r="A2797" t="s">
        <v>12682</v>
      </c>
      <c r="B2797" t="s">
        <v>12683</v>
      </c>
      <c r="C2797" t="s">
        <v>12683</v>
      </c>
    </row>
    <row r="2798" spans="1:4">
      <c r="A2798" t="s">
        <v>12684</v>
      </c>
      <c r="B2798" t="s">
        <v>12685</v>
      </c>
      <c r="C2798" t="s">
        <v>12685</v>
      </c>
      <c r="D2798" t="s">
        <v>12686</v>
      </c>
    </row>
    <row r="2799" spans="1:4">
      <c r="A2799" t="s">
        <v>12687</v>
      </c>
      <c r="B2799" t="s">
        <v>12688</v>
      </c>
      <c r="C2799" t="s">
        <v>12688</v>
      </c>
      <c r="D2799" t="s">
        <v>12689</v>
      </c>
    </row>
    <row r="2800" spans="1:4">
      <c r="A2800" t="s">
        <v>12690</v>
      </c>
      <c r="B2800" t="s">
        <v>12691</v>
      </c>
      <c r="C2800" t="s">
        <v>12691</v>
      </c>
      <c r="D2800" t="s">
        <v>12692</v>
      </c>
    </row>
    <row r="2801" spans="1:4">
      <c r="A2801" t="s">
        <v>12693</v>
      </c>
      <c r="B2801" t="s">
        <v>12694</v>
      </c>
      <c r="C2801" t="s">
        <v>12694</v>
      </c>
    </row>
    <row r="2802" spans="1:4">
      <c r="A2802" t="s">
        <v>12695</v>
      </c>
      <c r="B2802" t="s">
        <v>12696</v>
      </c>
      <c r="C2802" t="s">
        <v>12696</v>
      </c>
    </row>
    <row r="2803" spans="1:4">
      <c r="A2803" t="s">
        <v>12697</v>
      </c>
      <c r="B2803" t="s">
        <v>12698</v>
      </c>
      <c r="C2803" t="s">
        <v>12698</v>
      </c>
    </row>
    <row r="2804" spans="1:4">
      <c r="A2804" t="s">
        <v>12699</v>
      </c>
      <c r="B2804" t="s">
        <v>12700</v>
      </c>
      <c r="C2804" t="s">
        <v>12700</v>
      </c>
    </row>
    <row r="2805" spans="1:4">
      <c r="A2805" t="s">
        <v>12701</v>
      </c>
      <c r="B2805" t="s">
        <v>12702</v>
      </c>
      <c r="C2805" t="s">
        <v>12702</v>
      </c>
    </row>
    <row r="2806" spans="1:4">
      <c r="A2806" t="s">
        <v>12703</v>
      </c>
      <c r="B2806" t="s">
        <v>12704</v>
      </c>
      <c r="C2806" t="s">
        <v>12704</v>
      </c>
    </row>
    <row r="2807" spans="1:4">
      <c r="A2807" t="s">
        <v>12705</v>
      </c>
      <c r="B2807" t="s">
        <v>12706</v>
      </c>
      <c r="C2807" t="s">
        <v>12706</v>
      </c>
    </row>
    <row r="2808" spans="1:4">
      <c r="A2808" t="s">
        <v>12707</v>
      </c>
      <c r="B2808" t="s">
        <v>12708</v>
      </c>
      <c r="C2808" t="s">
        <v>12708</v>
      </c>
      <c r="D2808" t="s">
        <v>12709</v>
      </c>
    </row>
    <row r="2809" spans="1:4">
      <c r="A2809" t="s">
        <v>12710</v>
      </c>
      <c r="B2809" t="s">
        <v>12711</v>
      </c>
      <c r="C2809" t="s">
        <v>12711</v>
      </c>
      <c r="D2809" t="s">
        <v>12712</v>
      </c>
    </row>
    <row r="2810" spans="1:4">
      <c r="A2810" t="s">
        <v>12713</v>
      </c>
      <c r="B2810" t="s">
        <v>12714</v>
      </c>
      <c r="C2810" t="s">
        <v>12714</v>
      </c>
    </row>
    <row r="2811" spans="1:4">
      <c r="A2811" t="s">
        <v>12715</v>
      </c>
      <c r="B2811" t="s">
        <v>12716</v>
      </c>
      <c r="C2811" t="s">
        <v>12716</v>
      </c>
    </row>
    <row r="2812" spans="1:4">
      <c r="A2812" t="s">
        <v>12717</v>
      </c>
      <c r="B2812" t="s">
        <v>12718</v>
      </c>
      <c r="C2812" t="s">
        <v>12718</v>
      </c>
    </row>
    <row r="2813" spans="1:4">
      <c r="A2813" t="s">
        <v>12719</v>
      </c>
      <c r="B2813" t="s">
        <v>12720</v>
      </c>
      <c r="C2813" t="s">
        <v>12720</v>
      </c>
    </row>
    <row r="2814" spans="1:4">
      <c r="A2814" t="s">
        <v>12721</v>
      </c>
      <c r="B2814" t="s">
        <v>12722</v>
      </c>
      <c r="C2814" t="s">
        <v>12722</v>
      </c>
    </row>
    <row r="2815" spans="1:4">
      <c r="A2815" t="s">
        <v>12723</v>
      </c>
      <c r="B2815" t="s">
        <v>12724</v>
      </c>
      <c r="C2815" t="s">
        <v>12724</v>
      </c>
    </row>
    <row r="2816" spans="1:4">
      <c r="A2816" t="s">
        <v>12725</v>
      </c>
      <c r="B2816" t="s">
        <v>12726</v>
      </c>
      <c r="C2816" t="s">
        <v>12726</v>
      </c>
    </row>
    <row r="2817" spans="1:4">
      <c r="A2817" t="s">
        <v>12727</v>
      </c>
      <c r="B2817" t="s">
        <v>12728</v>
      </c>
      <c r="C2817" t="s">
        <v>12728</v>
      </c>
    </row>
    <row r="2818" spans="1:4">
      <c r="A2818" t="s">
        <v>12729</v>
      </c>
      <c r="B2818" t="s">
        <v>12730</v>
      </c>
      <c r="C2818" t="s">
        <v>12730</v>
      </c>
    </row>
    <row r="2819" spans="1:4">
      <c r="A2819" t="s">
        <v>12731</v>
      </c>
      <c r="B2819" t="s">
        <v>12732</v>
      </c>
      <c r="C2819" t="s">
        <v>12732</v>
      </c>
    </row>
    <row r="2820" spans="1:4">
      <c r="A2820" t="s">
        <v>12733</v>
      </c>
      <c r="B2820" t="s">
        <v>12734</v>
      </c>
      <c r="C2820" t="s">
        <v>12734</v>
      </c>
    </row>
    <row r="2821" spans="1:4">
      <c r="A2821" t="s">
        <v>12735</v>
      </c>
      <c r="B2821" t="s">
        <v>12736</v>
      </c>
      <c r="C2821" t="s">
        <v>12736</v>
      </c>
      <c r="D2821" t="s">
        <v>12737</v>
      </c>
    </row>
    <row r="2822" spans="1:4">
      <c r="A2822" t="s">
        <v>12738</v>
      </c>
      <c r="B2822" t="s">
        <v>12739</v>
      </c>
      <c r="C2822" t="s">
        <v>12739</v>
      </c>
    </row>
    <row r="2823" spans="1:4">
      <c r="A2823" t="s">
        <v>12740</v>
      </c>
      <c r="B2823" t="s">
        <v>12741</v>
      </c>
      <c r="C2823" t="s">
        <v>12741</v>
      </c>
    </row>
    <row r="2824" spans="1:4">
      <c r="A2824" t="s">
        <v>12742</v>
      </c>
      <c r="B2824" t="s">
        <v>12743</v>
      </c>
      <c r="C2824" t="s">
        <v>12743</v>
      </c>
    </row>
    <row r="2825" spans="1:4">
      <c r="A2825" t="s">
        <v>12744</v>
      </c>
      <c r="B2825" t="s">
        <v>12745</v>
      </c>
      <c r="C2825" t="s">
        <v>12745</v>
      </c>
    </row>
    <row r="2826" spans="1:4">
      <c r="A2826" t="s">
        <v>12746</v>
      </c>
      <c r="B2826" t="s">
        <v>12747</v>
      </c>
      <c r="C2826" t="s">
        <v>12747</v>
      </c>
    </row>
    <row r="2827" spans="1:4">
      <c r="A2827" t="s">
        <v>12748</v>
      </c>
      <c r="B2827" t="s">
        <v>12749</v>
      </c>
      <c r="C2827" t="s">
        <v>12749</v>
      </c>
    </row>
    <row r="2828" spans="1:4">
      <c r="A2828" t="s">
        <v>12750</v>
      </c>
      <c r="B2828" t="s">
        <v>12751</v>
      </c>
      <c r="C2828" t="s">
        <v>12751</v>
      </c>
    </row>
    <row r="2829" spans="1:4">
      <c r="A2829" t="s">
        <v>12752</v>
      </c>
      <c r="B2829" t="s">
        <v>12753</v>
      </c>
      <c r="C2829" t="s">
        <v>12753</v>
      </c>
      <c r="D2829" t="s">
        <v>12754</v>
      </c>
    </row>
    <row r="2830" spans="1:4">
      <c r="A2830" t="s">
        <v>12755</v>
      </c>
      <c r="B2830" t="s">
        <v>12756</v>
      </c>
      <c r="C2830" t="s">
        <v>12756</v>
      </c>
    </row>
    <row r="2831" spans="1:4">
      <c r="A2831" t="s">
        <v>12757</v>
      </c>
      <c r="B2831" t="s">
        <v>12758</v>
      </c>
      <c r="C2831" t="s">
        <v>12758</v>
      </c>
    </row>
    <row r="2832" spans="1:4">
      <c r="A2832" t="s">
        <v>12759</v>
      </c>
      <c r="B2832" t="s">
        <v>12760</v>
      </c>
      <c r="C2832" t="s">
        <v>12760</v>
      </c>
    </row>
    <row r="2833" spans="1:3">
      <c r="A2833" t="s">
        <v>12761</v>
      </c>
      <c r="B2833" t="s">
        <v>12762</v>
      </c>
      <c r="C2833" t="s">
        <v>12762</v>
      </c>
    </row>
    <row r="2834" spans="1:3">
      <c r="A2834" t="s">
        <v>12763</v>
      </c>
      <c r="B2834" t="s">
        <v>12764</v>
      </c>
      <c r="C2834" t="s">
        <v>12764</v>
      </c>
    </row>
    <row r="2835" spans="1:3">
      <c r="A2835" t="s">
        <v>12765</v>
      </c>
      <c r="B2835" t="s">
        <v>12766</v>
      </c>
      <c r="C2835" t="s">
        <v>12766</v>
      </c>
    </row>
    <row r="2836" spans="1:3">
      <c r="A2836" t="s">
        <v>12767</v>
      </c>
      <c r="B2836" t="s">
        <v>12768</v>
      </c>
      <c r="C2836" t="s">
        <v>12768</v>
      </c>
    </row>
    <row r="2837" spans="1:3">
      <c r="A2837" t="s">
        <v>12769</v>
      </c>
      <c r="B2837" t="s">
        <v>12770</v>
      </c>
      <c r="C2837" t="s">
        <v>12770</v>
      </c>
    </row>
    <row r="2838" spans="1:3">
      <c r="A2838" t="s">
        <v>12771</v>
      </c>
      <c r="B2838" t="s">
        <v>12772</v>
      </c>
      <c r="C2838" t="s">
        <v>12772</v>
      </c>
    </row>
    <row r="2839" spans="1:3">
      <c r="A2839" t="s">
        <v>12773</v>
      </c>
      <c r="B2839" t="s">
        <v>12774</v>
      </c>
      <c r="C2839" t="s">
        <v>12774</v>
      </c>
    </row>
    <row r="2840" spans="1:3">
      <c r="A2840" t="s">
        <v>12775</v>
      </c>
      <c r="B2840" t="s">
        <v>12776</v>
      </c>
      <c r="C2840" t="s">
        <v>12776</v>
      </c>
    </row>
    <row r="2841" spans="1:3">
      <c r="A2841" t="s">
        <v>12777</v>
      </c>
      <c r="B2841" t="s">
        <v>12778</v>
      </c>
      <c r="C2841" t="s">
        <v>12778</v>
      </c>
    </row>
    <row r="2842" spans="1:3">
      <c r="A2842" t="s">
        <v>12779</v>
      </c>
      <c r="B2842" t="s">
        <v>12780</v>
      </c>
      <c r="C2842" t="s">
        <v>12780</v>
      </c>
    </row>
    <row r="2843" spans="1:3">
      <c r="A2843" t="s">
        <v>12781</v>
      </c>
      <c r="B2843" t="s">
        <v>12782</v>
      </c>
      <c r="C2843" t="s">
        <v>12782</v>
      </c>
    </row>
    <row r="2844" spans="1:3">
      <c r="A2844" t="s">
        <v>12783</v>
      </c>
      <c r="B2844" t="s">
        <v>12784</v>
      </c>
      <c r="C2844" t="s">
        <v>12784</v>
      </c>
    </row>
    <row r="2845" spans="1:3">
      <c r="A2845" t="s">
        <v>12785</v>
      </c>
      <c r="B2845" t="s">
        <v>12786</v>
      </c>
      <c r="C2845" t="s">
        <v>12786</v>
      </c>
    </row>
    <row r="2846" spans="1:3">
      <c r="A2846" t="s">
        <v>12787</v>
      </c>
      <c r="B2846" t="s">
        <v>12788</v>
      </c>
      <c r="C2846" t="s">
        <v>12788</v>
      </c>
    </row>
    <row r="2847" spans="1:3">
      <c r="A2847" t="s">
        <v>12789</v>
      </c>
      <c r="B2847" t="s">
        <v>12790</v>
      </c>
      <c r="C2847" t="s">
        <v>12790</v>
      </c>
    </row>
    <row r="2848" spans="1:3">
      <c r="A2848" t="s">
        <v>12791</v>
      </c>
      <c r="B2848" t="s">
        <v>12792</v>
      </c>
      <c r="C2848" t="s">
        <v>12792</v>
      </c>
    </row>
    <row r="2849" spans="1:3">
      <c r="A2849" t="s">
        <v>12793</v>
      </c>
      <c r="B2849" t="s">
        <v>12794</v>
      </c>
      <c r="C2849" t="s">
        <v>12794</v>
      </c>
    </row>
    <row r="2850" spans="1:3">
      <c r="A2850" t="s">
        <v>12795</v>
      </c>
      <c r="B2850" t="s">
        <v>12796</v>
      </c>
      <c r="C2850" t="s">
        <v>12796</v>
      </c>
    </row>
    <row r="2851" spans="1:3">
      <c r="A2851" t="s">
        <v>12797</v>
      </c>
      <c r="B2851" t="s">
        <v>12798</v>
      </c>
      <c r="C2851" t="s">
        <v>12798</v>
      </c>
    </row>
    <row r="2852" spans="1:3">
      <c r="A2852" t="s">
        <v>12799</v>
      </c>
      <c r="B2852" t="s">
        <v>12800</v>
      </c>
      <c r="C2852" t="s">
        <v>12800</v>
      </c>
    </row>
    <row r="2853" spans="1:3">
      <c r="A2853" t="s">
        <v>12801</v>
      </c>
      <c r="B2853" t="s">
        <v>12802</v>
      </c>
      <c r="C2853" t="s">
        <v>12802</v>
      </c>
    </row>
    <row r="2854" spans="1:3">
      <c r="A2854" t="s">
        <v>12803</v>
      </c>
      <c r="B2854" t="s">
        <v>12804</v>
      </c>
      <c r="C2854" t="s">
        <v>12804</v>
      </c>
    </row>
    <row r="2855" spans="1:3">
      <c r="A2855" t="s">
        <v>12805</v>
      </c>
      <c r="B2855" t="s">
        <v>12806</v>
      </c>
      <c r="C2855" t="s">
        <v>12806</v>
      </c>
    </row>
    <row r="2856" spans="1:3">
      <c r="A2856" t="s">
        <v>12807</v>
      </c>
      <c r="B2856" t="s">
        <v>12808</v>
      </c>
      <c r="C2856" t="s">
        <v>12808</v>
      </c>
    </row>
    <row r="2857" spans="1:3">
      <c r="A2857" t="s">
        <v>12809</v>
      </c>
      <c r="B2857" t="s">
        <v>12810</v>
      </c>
      <c r="C2857" t="s">
        <v>12810</v>
      </c>
    </row>
    <row r="2858" spans="1:3">
      <c r="A2858" t="s">
        <v>12811</v>
      </c>
      <c r="B2858" t="s">
        <v>12812</v>
      </c>
      <c r="C2858" t="s">
        <v>12812</v>
      </c>
    </row>
    <row r="2859" spans="1:3">
      <c r="A2859" t="s">
        <v>12813</v>
      </c>
      <c r="B2859" t="s">
        <v>12814</v>
      </c>
      <c r="C2859" t="s">
        <v>12814</v>
      </c>
    </row>
    <row r="2860" spans="1:3">
      <c r="A2860" t="s">
        <v>12815</v>
      </c>
      <c r="B2860" t="s">
        <v>12816</v>
      </c>
      <c r="C2860" t="s">
        <v>12816</v>
      </c>
    </row>
    <row r="2861" spans="1:3">
      <c r="A2861" t="s">
        <v>12817</v>
      </c>
      <c r="B2861" t="s">
        <v>12818</v>
      </c>
      <c r="C2861" t="s">
        <v>12818</v>
      </c>
    </row>
    <row r="2862" spans="1:3">
      <c r="A2862" t="s">
        <v>12819</v>
      </c>
      <c r="B2862" t="s">
        <v>12820</v>
      </c>
      <c r="C2862" t="s">
        <v>12820</v>
      </c>
    </row>
    <row r="2863" spans="1:3">
      <c r="A2863" t="s">
        <v>12821</v>
      </c>
      <c r="B2863" t="s">
        <v>12822</v>
      </c>
      <c r="C2863" t="s">
        <v>12822</v>
      </c>
    </row>
    <row r="2864" spans="1:3">
      <c r="A2864" t="s">
        <v>12823</v>
      </c>
      <c r="B2864" t="s">
        <v>12824</v>
      </c>
      <c r="C2864" t="s">
        <v>12824</v>
      </c>
    </row>
    <row r="2865" spans="1:4">
      <c r="A2865" t="s">
        <v>12825</v>
      </c>
      <c r="B2865" t="s">
        <v>12826</v>
      </c>
      <c r="C2865" t="s">
        <v>12826</v>
      </c>
    </row>
    <row r="2866" spans="1:4">
      <c r="A2866" t="s">
        <v>12827</v>
      </c>
      <c r="B2866" t="s">
        <v>12828</v>
      </c>
      <c r="C2866" t="s">
        <v>12828</v>
      </c>
    </row>
    <row r="2867" spans="1:4">
      <c r="A2867" t="s">
        <v>12829</v>
      </c>
      <c r="B2867" t="s">
        <v>12830</v>
      </c>
      <c r="C2867" t="s">
        <v>12830</v>
      </c>
    </row>
    <row r="2868" spans="1:4">
      <c r="A2868" t="s">
        <v>12831</v>
      </c>
      <c r="B2868" t="s">
        <v>12832</v>
      </c>
      <c r="C2868" t="s">
        <v>12832</v>
      </c>
    </row>
    <row r="2869" spans="1:4">
      <c r="A2869" t="s">
        <v>12833</v>
      </c>
      <c r="B2869" t="s">
        <v>12834</v>
      </c>
      <c r="C2869" t="s">
        <v>12834</v>
      </c>
    </row>
    <row r="2870" spans="1:4">
      <c r="A2870" t="s">
        <v>12835</v>
      </c>
      <c r="B2870" t="s">
        <v>12836</v>
      </c>
      <c r="C2870" t="s">
        <v>12836</v>
      </c>
      <c r="D2870" t="s">
        <v>12837</v>
      </c>
    </row>
    <row r="2871" spans="1:4">
      <c r="A2871" t="s">
        <v>12838</v>
      </c>
      <c r="B2871" t="s">
        <v>12839</v>
      </c>
      <c r="C2871" t="s">
        <v>12839</v>
      </c>
      <c r="D2871" t="s">
        <v>12840</v>
      </c>
    </row>
    <row r="2872" spans="1:4">
      <c r="A2872" t="s">
        <v>12841</v>
      </c>
      <c r="B2872" t="s">
        <v>12842</v>
      </c>
      <c r="C2872" t="s">
        <v>12842</v>
      </c>
      <c r="D2872" t="s">
        <v>12843</v>
      </c>
    </row>
    <row r="2873" spans="1:4">
      <c r="A2873" t="s">
        <v>12844</v>
      </c>
      <c r="B2873" t="s">
        <v>12845</v>
      </c>
      <c r="C2873" t="s">
        <v>12845</v>
      </c>
    </row>
    <row r="2874" spans="1:4">
      <c r="A2874" t="s">
        <v>12846</v>
      </c>
      <c r="B2874" t="s">
        <v>12847</v>
      </c>
      <c r="C2874" t="s">
        <v>12847</v>
      </c>
    </row>
    <row r="2875" spans="1:4">
      <c r="A2875" t="s">
        <v>12848</v>
      </c>
      <c r="B2875" t="s">
        <v>12849</v>
      </c>
      <c r="C2875" t="s">
        <v>12849</v>
      </c>
    </row>
    <row r="2876" spans="1:4">
      <c r="A2876" t="s">
        <v>12850</v>
      </c>
      <c r="B2876" t="s">
        <v>12851</v>
      </c>
      <c r="C2876" t="s">
        <v>12851</v>
      </c>
    </row>
    <row r="2877" spans="1:4">
      <c r="A2877" t="s">
        <v>12852</v>
      </c>
      <c r="B2877" t="s">
        <v>12853</v>
      </c>
      <c r="C2877" t="s">
        <v>12853</v>
      </c>
    </row>
    <row r="2878" spans="1:4">
      <c r="A2878" t="s">
        <v>12854</v>
      </c>
      <c r="B2878" t="s">
        <v>12855</v>
      </c>
      <c r="C2878" t="s">
        <v>12855</v>
      </c>
    </row>
    <row r="2879" spans="1:4">
      <c r="A2879" t="s">
        <v>12856</v>
      </c>
      <c r="B2879" t="s">
        <v>12857</v>
      </c>
      <c r="C2879" t="s">
        <v>12857</v>
      </c>
    </row>
    <row r="2880" spans="1:4">
      <c r="A2880" t="s">
        <v>12858</v>
      </c>
      <c r="B2880" t="s">
        <v>12859</v>
      </c>
      <c r="C2880" t="s">
        <v>12859</v>
      </c>
    </row>
    <row r="2881" spans="1:3">
      <c r="A2881" t="s">
        <v>12860</v>
      </c>
      <c r="B2881" t="s">
        <v>12861</v>
      </c>
      <c r="C2881" t="s">
        <v>12861</v>
      </c>
    </row>
    <row r="2882" spans="1:3">
      <c r="A2882" t="s">
        <v>12862</v>
      </c>
      <c r="B2882" t="s">
        <v>12863</v>
      </c>
      <c r="C2882" t="s">
        <v>12863</v>
      </c>
    </row>
    <row r="2883" spans="1:3">
      <c r="A2883" t="s">
        <v>12864</v>
      </c>
      <c r="B2883" t="s">
        <v>12865</v>
      </c>
      <c r="C2883" t="s">
        <v>12865</v>
      </c>
    </row>
    <row r="2884" spans="1:3">
      <c r="A2884" t="s">
        <v>12866</v>
      </c>
      <c r="B2884" t="s">
        <v>12867</v>
      </c>
      <c r="C2884" t="s">
        <v>12867</v>
      </c>
    </row>
    <row r="2885" spans="1:3">
      <c r="A2885" t="s">
        <v>12868</v>
      </c>
      <c r="B2885" t="s">
        <v>12869</v>
      </c>
      <c r="C2885" t="s">
        <v>12869</v>
      </c>
    </row>
    <row r="2886" spans="1:3">
      <c r="A2886" t="s">
        <v>12870</v>
      </c>
      <c r="B2886" t="s">
        <v>12871</v>
      </c>
      <c r="C2886" t="s">
        <v>12871</v>
      </c>
    </row>
    <row r="2887" spans="1:3">
      <c r="A2887" t="s">
        <v>12872</v>
      </c>
      <c r="B2887" t="s">
        <v>12873</v>
      </c>
      <c r="C2887" t="s">
        <v>12873</v>
      </c>
    </row>
    <row r="2888" spans="1:3">
      <c r="A2888" t="s">
        <v>12874</v>
      </c>
      <c r="B2888" t="s">
        <v>12875</v>
      </c>
      <c r="C2888" t="s">
        <v>12875</v>
      </c>
    </row>
    <row r="2889" spans="1:3">
      <c r="A2889" t="s">
        <v>12876</v>
      </c>
      <c r="B2889" t="s">
        <v>12877</v>
      </c>
      <c r="C2889" t="s">
        <v>12877</v>
      </c>
    </row>
    <row r="2890" spans="1:3">
      <c r="A2890" t="s">
        <v>12878</v>
      </c>
      <c r="B2890" t="s">
        <v>12879</v>
      </c>
      <c r="C2890" t="s">
        <v>12879</v>
      </c>
    </row>
    <row r="2891" spans="1:3">
      <c r="A2891" t="s">
        <v>12880</v>
      </c>
      <c r="B2891" t="s">
        <v>12881</v>
      </c>
      <c r="C2891" t="s">
        <v>12881</v>
      </c>
    </row>
    <row r="2892" spans="1:3">
      <c r="A2892" t="s">
        <v>12882</v>
      </c>
      <c r="B2892" t="s">
        <v>12883</v>
      </c>
      <c r="C2892" t="s">
        <v>12883</v>
      </c>
    </row>
    <row r="2893" spans="1:3">
      <c r="A2893" t="s">
        <v>12884</v>
      </c>
      <c r="B2893" t="s">
        <v>12885</v>
      </c>
      <c r="C2893" t="s">
        <v>12885</v>
      </c>
    </row>
    <row r="2894" spans="1:3">
      <c r="A2894" t="s">
        <v>12886</v>
      </c>
      <c r="B2894" t="s">
        <v>12887</v>
      </c>
      <c r="C2894" t="s">
        <v>12887</v>
      </c>
    </row>
    <row r="2895" spans="1:3">
      <c r="A2895" t="s">
        <v>12888</v>
      </c>
      <c r="B2895" t="s">
        <v>12889</v>
      </c>
      <c r="C2895" t="s">
        <v>12889</v>
      </c>
    </row>
    <row r="2896" spans="1:3">
      <c r="A2896" t="s">
        <v>12890</v>
      </c>
      <c r="B2896" t="s">
        <v>12891</v>
      </c>
      <c r="C2896" t="s">
        <v>12891</v>
      </c>
    </row>
    <row r="2897" spans="1:3">
      <c r="A2897" t="s">
        <v>12892</v>
      </c>
      <c r="B2897" t="s">
        <v>12893</v>
      </c>
      <c r="C2897" t="s">
        <v>12893</v>
      </c>
    </row>
    <row r="2898" spans="1:3">
      <c r="A2898" t="s">
        <v>12894</v>
      </c>
      <c r="B2898" t="s">
        <v>12895</v>
      </c>
      <c r="C2898" t="s">
        <v>12895</v>
      </c>
    </row>
    <row r="2899" spans="1:3">
      <c r="A2899" t="s">
        <v>12896</v>
      </c>
      <c r="B2899" t="s">
        <v>12897</v>
      </c>
      <c r="C2899" t="s">
        <v>12897</v>
      </c>
    </row>
    <row r="2900" spans="1:3">
      <c r="A2900" t="s">
        <v>12898</v>
      </c>
      <c r="B2900" t="s">
        <v>12899</v>
      </c>
      <c r="C2900" t="s">
        <v>12899</v>
      </c>
    </row>
    <row r="2901" spans="1:3">
      <c r="A2901" t="s">
        <v>12900</v>
      </c>
      <c r="B2901" t="s">
        <v>12901</v>
      </c>
      <c r="C2901" t="s">
        <v>12901</v>
      </c>
    </row>
    <row r="2902" spans="1:3">
      <c r="A2902" t="s">
        <v>12902</v>
      </c>
      <c r="B2902" t="s">
        <v>12903</v>
      </c>
      <c r="C2902" t="s">
        <v>12903</v>
      </c>
    </row>
    <row r="2903" spans="1:3">
      <c r="A2903" t="s">
        <v>12904</v>
      </c>
      <c r="B2903" t="s">
        <v>12905</v>
      </c>
      <c r="C2903" t="s">
        <v>12905</v>
      </c>
    </row>
    <row r="2904" spans="1:3">
      <c r="A2904" t="s">
        <v>12906</v>
      </c>
      <c r="B2904" t="s">
        <v>12907</v>
      </c>
      <c r="C2904" t="s">
        <v>12907</v>
      </c>
    </row>
    <row r="2905" spans="1:3">
      <c r="A2905" t="s">
        <v>12908</v>
      </c>
      <c r="B2905" t="s">
        <v>12909</v>
      </c>
      <c r="C2905" t="s">
        <v>12909</v>
      </c>
    </row>
    <row r="2906" spans="1:3">
      <c r="A2906" t="s">
        <v>12910</v>
      </c>
      <c r="B2906" t="s">
        <v>12911</v>
      </c>
      <c r="C2906" t="s">
        <v>12911</v>
      </c>
    </row>
    <row r="2907" spans="1:3">
      <c r="A2907" t="s">
        <v>12912</v>
      </c>
      <c r="B2907" t="s">
        <v>12913</v>
      </c>
      <c r="C2907" t="s">
        <v>12913</v>
      </c>
    </row>
    <row r="2908" spans="1:3">
      <c r="A2908" t="s">
        <v>12914</v>
      </c>
      <c r="B2908" t="s">
        <v>12915</v>
      </c>
      <c r="C2908" t="s">
        <v>12915</v>
      </c>
    </row>
    <row r="2909" spans="1:3">
      <c r="A2909" t="s">
        <v>12916</v>
      </c>
      <c r="B2909" t="s">
        <v>12917</v>
      </c>
      <c r="C2909" t="s">
        <v>12917</v>
      </c>
    </row>
    <row r="2910" spans="1:3">
      <c r="A2910" t="s">
        <v>12918</v>
      </c>
      <c r="B2910" t="s">
        <v>12919</v>
      </c>
      <c r="C2910" t="s">
        <v>12919</v>
      </c>
    </row>
    <row r="2911" spans="1:3">
      <c r="A2911" t="s">
        <v>12920</v>
      </c>
      <c r="B2911" t="s">
        <v>12921</v>
      </c>
      <c r="C2911" t="s">
        <v>12921</v>
      </c>
    </row>
    <row r="2912" spans="1:3">
      <c r="A2912" t="s">
        <v>12922</v>
      </c>
      <c r="B2912" t="s">
        <v>12923</v>
      </c>
      <c r="C2912" t="s">
        <v>12923</v>
      </c>
    </row>
    <row r="2913" spans="1:3">
      <c r="A2913" t="s">
        <v>12924</v>
      </c>
      <c r="B2913" t="s">
        <v>12925</v>
      </c>
      <c r="C2913" t="s">
        <v>12925</v>
      </c>
    </row>
    <row r="2914" spans="1:3">
      <c r="A2914" t="s">
        <v>12926</v>
      </c>
      <c r="B2914" t="s">
        <v>12927</v>
      </c>
      <c r="C2914" t="s">
        <v>12927</v>
      </c>
    </row>
    <row r="2915" spans="1:3">
      <c r="A2915" t="s">
        <v>12928</v>
      </c>
      <c r="B2915" t="s">
        <v>12929</v>
      </c>
      <c r="C2915" t="s">
        <v>12929</v>
      </c>
    </row>
    <row r="2916" spans="1:3">
      <c r="A2916" t="s">
        <v>12930</v>
      </c>
      <c r="B2916" t="s">
        <v>12931</v>
      </c>
      <c r="C2916" t="s">
        <v>12931</v>
      </c>
    </row>
    <row r="2917" spans="1:3">
      <c r="A2917" t="s">
        <v>12932</v>
      </c>
      <c r="B2917" t="s">
        <v>12933</v>
      </c>
      <c r="C2917" t="s">
        <v>12933</v>
      </c>
    </row>
    <row r="2918" spans="1:3">
      <c r="A2918" t="s">
        <v>12934</v>
      </c>
      <c r="B2918" t="s">
        <v>12935</v>
      </c>
      <c r="C2918" t="s">
        <v>12935</v>
      </c>
    </row>
    <row r="2919" spans="1:3">
      <c r="A2919" t="s">
        <v>12936</v>
      </c>
      <c r="B2919" t="s">
        <v>12937</v>
      </c>
      <c r="C2919" t="s">
        <v>12937</v>
      </c>
    </row>
    <row r="2920" spans="1:3">
      <c r="A2920" t="s">
        <v>12938</v>
      </c>
      <c r="B2920" t="s">
        <v>12939</v>
      </c>
      <c r="C2920" t="s">
        <v>12939</v>
      </c>
    </row>
    <row r="2921" spans="1:3">
      <c r="A2921" t="s">
        <v>12940</v>
      </c>
      <c r="B2921" t="s">
        <v>12941</v>
      </c>
      <c r="C2921" t="s">
        <v>12941</v>
      </c>
    </row>
    <row r="2922" spans="1:3">
      <c r="A2922" t="s">
        <v>12942</v>
      </c>
      <c r="B2922" t="s">
        <v>12943</v>
      </c>
      <c r="C2922" t="s">
        <v>12943</v>
      </c>
    </row>
    <row r="2923" spans="1:3">
      <c r="A2923" t="s">
        <v>12944</v>
      </c>
      <c r="B2923" t="s">
        <v>12945</v>
      </c>
      <c r="C2923" t="s">
        <v>12945</v>
      </c>
    </row>
    <row r="2924" spans="1:3">
      <c r="A2924" t="s">
        <v>12946</v>
      </c>
      <c r="B2924" t="s">
        <v>12947</v>
      </c>
      <c r="C2924" t="s">
        <v>12947</v>
      </c>
    </row>
    <row r="2925" spans="1:3">
      <c r="A2925" t="s">
        <v>12948</v>
      </c>
      <c r="B2925" t="s">
        <v>12949</v>
      </c>
      <c r="C2925" t="s">
        <v>12949</v>
      </c>
    </row>
    <row r="2926" spans="1:3">
      <c r="A2926" t="s">
        <v>12950</v>
      </c>
      <c r="B2926" t="s">
        <v>12951</v>
      </c>
      <c r="C2926" t="s">
        <v>12951</v>
      </c>
    </row>
    <row r="2927" spans="1:3">
      <c r="A2927" t="s">
        <v>12952</v>
      </c>
      <c r="B2927" t="s">
        <v>12953</v>
      </c>
      <c r="C2927" t="s">
        <v>12953</v>
      </c>
    </row>
    <row r="2928" spans="1:3">
      <c r="A2928" t="s">
        <v>12954</v>
      </c>
      <c r="B2928" t="s">
        <v>12955</v>
      </c>
      <c r="C2928" t="s">
        <v>12955</v>
      </c>
    </row>
    <row r="2929" spans="1:4">
      <c r="A2929" t="s">
        <v>12956</v>
      </c>
      <c r="B2929" t="s">
        <v>12957</v>
      </c>
      <c r="C2929" t="s">
        <v>12957</v>
      </c>
    </row>
    <row r="2930" spans="1:4">
      <c r="A2930" t="s">
        <v>12958</v>
      </c>
      <c r="B2930" t="s">
        <v>12959</v>
      </c>
      <c r="C2930" t="s">
        <v>12959</v>
      </c>
    </row>
    <row r="2931" spans="1:4">
      <c r="A2931" t="s">
        <v>12960</v>
      </c>
      <c r="B2931" t="s">
        <v>12961</v>
      </c>
      <c r="C2931" t="s">
        <v>12961</v>
      </c>
    </row>
    <row r="2932" spans="1:4">
      <c r="A2932" t="s">
        <v>12962</v>
      </c>
      <c r="B2932" t="s">
        <v>12963</v>
      </c>
      <c r="C2932" t="s">
        <v>12963</v>
      </c>
    </row>
    <row r="2933" spans="1:4">
      <c r="A2933" t="s">
        <v>12964</v>
      </c>
      <c r="B2933" t="s">
        <v>12965</v>
      </c>
      <c r="C2933" t="s">
        <v>12965</v>
      </c>
    </row>
    <row r="2934" spans="1:4">
      <c r="A2934" t="s">
        <v>12966</v>
      </c>
      <c r="B2934" t="s">
        <v>12967</v>
      </c>
      <c r="C2934" t="s">
        <v>12967</v>
      </c>
    </row>
    <row r="2935" spans="1:4">
      <c r="A2935" t="s">
        <v>12968</v>
      </c>
      <c r="B2935" t="s">
        <v>12969</v>
      </c>
      <c r="C2935" t="s">
        <v>12969</v>
      </c>
    </row>
    <row r="2936" spans="1:4">
      <c r="A2936" t="s">
        <v>12970</v>
      </c>
      <c r="B2936" t="s">
        <v>12971</v>
      </c>
      <c r="C2936" t="s">
        <v>12971</v>
      </c>
    </row>
    <row r="2937" spans="1:4">
      <c r="A2937" t="s">
        <v>12972</v>
      </c>
      <c r="B2937" t="s">
        <v>12973</v>
      </c>
      <c r="C2937" t="s">
        <v>12973</v>
      </c>
    </row>
    <row r="2938" spans="1:4">
      <c r="A2938" t="s">
        <v>12974</v>
      </c>
      <c r="B2938" t="s">
        <v>12975</v>
      </c>
      <c r="C2938" t="s">
        <v>12975</v>
      </c>
    </row>
    <row r="2939" spans="1:4">
      <c r="A2939" t="s">
        <v>12976</v>
      </c>
      <c r="B2939" t="s">
        <v>12977</v>
      </c>
      <c r="C2939" t="s">
        <v>12977</v>
      </c>
    </row>
    <row r="2940" spans="1:4">
      <c r="A2940" t="s">
        <v>12978</v>
      </c>
      <c r="B2940" t="s">
        <v>12979</v>
      </c>
      <c r="C2940" t="s">
        <v>12979</v>
      </c>
    </row>
    <row r="2941" spans="1:4">
      <c r="A2941" t="s">
        <v>12980</v>
      </c>
      <c r="B2941" t="s">
        <v>12981</v>
      </c>
      <c r="C2941" t="s">
        <v>12981</v>
      </c>
    </row>
    <row r="2942" spans="1:4">
      <c r="A2942" t="s">
        <v>12982</v>
      </c>
      <c r="B2942" t="s">
        <v>12983</v>
      </c>
      <c r="C2942" t="s">
        <v>12983</v>
      </c>
    </row>
    <row r="2943" spans="1:4">
      <c r="A2943" t="s">
        <v>12713</v>
      </c>
      <c r="B2943" t="s">
        <v>12984</v>
      </c>
      <c r="C2943" t="s">
        <v>12984</v>
      </c>
    </row>
    <row r="2944" spans="1:4">
      <c r="A2944" t="s">
        <v>12985</v>
      </c>
      <c r="B2944" t="s">
        <v>12986</v>
      </c>
      <c r="C2944" t="s">
        <v>12986</v>
      </c>
      <c r="D2944" t="s">
        <v>12987</v>
      </c>
    </row>
    <row r="2945" spans="1:4">
      <c r="A2945" t="s">
        <v>12988</v>
      </c>
      <c r="B2945" t="s">
        <v>12989</v>
      </c>
      <c r="C2945" t="s">
        <v>12989</v>
      </c>
      <c r="D2945" t="s">
        <v>12990</v>
      </c>
    </row>
    <row r="2946" spans="1:4">
      <c r="A2946" t="s">
        <v>12991</v>
      </c>
      <c r="B2946" t="s">
        <v>12992</v>
      </c>
      <c r="C2946" t="s">
        <v>12992</v>
      </c>
    </row>
    <row r="2947" spans="1:4">
      <c r="A2947" t="s">
        <v>12993</v>
      </c>
      <c r="B2947" t="s">
        <v>12994</v>
      </c>
      <c r="C2947" t="s">
        <v>12994</v>
      </c>
      <c r="D2947" t="s">
        <v>12995</v>
      </c>
    </row>
    <row r="2948" spans="1:4">
      <c r="A2948" t="s">
        <v>12801</v>
      </c>
      <c r="B2948" t="s">
        <v>12996</v>
      </c>
      <c r="C2948" t="s">
        <v>12996</v>
      </c>
      <c r="D2948" t="s">
        <v>12997</v>
      </c>
    </row>
    <row r="2949" spans="1:4">
      <c r="A2949" t="s">
        <v>12803</v>
      </c>
      <c r="B2949" t="s">
        <v>12998</v>
      </c>
      <c r="C2949" t="s">
        <v>12998</v>
      </c>
      <c r="D2949" t="s">
        <v>12999</v>
      </c>
    </row>
    <row r="2950" spans="1:4">
      <c r="A2950" t="s">
        <v>13000</v>
      </c>
      <c r="B2950" t="s">
        <v>13001</v>
      </c>
      <c r="C2950" t="s">
        <v>13001</v>
      </c>
      <c r="D2950" t="s">
        <v>13002</v>
      </c>
    </row>
    <row r="2951" spans="1:4">
      <c r="A2951" t="s">
        <v>13003</v>
      </c>
      <c r="B2951" t="s">
        <v>13004</v>
      </c>
      <c r="C2951" t="s">
        <v>13004</v>
      </c>
      <c r="D2951" t="s">
        <v>13005</v>
      </c>
    </row>
    <row r="2952" spans="1:4">
      <c r="A2952" t="s">
        <v>13006</v>
      </c>
      <c r="B2952" t="s">
        <v>13007</v>
      </c>
      <c r="C2952" t="s">
        <v>13007</v>
      </c>
    </row>
    <row r="2953" spans="1:4">
      <c r="A2953" t="s">
        <v>13008</v>
      </c>
      <c r="B2953" t="s">
        <v>13009</v>
      </c>
      <c r="C2953" t="s">
        <v>13009</v>
      </c>
      <c r="D2953" t="s">
        <v>13010</v>
      </c>
    </row>
    <row r="2954" spans="1:4">
      <c r="A2954" t="s">
        <v>13011</v>
      </c>
      <c r="B2954" t="s">
        <v>13012</v>
      </c>
      <c r="C2954" t="s">
        <v>13012</v>
      </c>
      <c r="D2954" t="s">
        <v>13013</v>
      </c>
    </row>
    <row r="2955" spans="1:4">
      <c r="A2955" t="s">
        <v>13014</v>
      </c>
      <c r="B2955" t="s">
        <v>13015</v>
      </c>
      <c r="C2955" t="s">
        <v>13015</v>
      </c>
    </row>
    <row r="2956" spans="1:4">
      <c r="A2956" t="s">
        <v>12693</v>
      </c>
      <c r="B2956" t="s">
        <v>13016</v>
      </c>
      <c r="C2956" t="s">
        <v>13016</v>
      </c>
    </row>
    <row r="2957" spans="1:4">
      <c r="A2957" t="s">
        <v>13017</v>
      </c>
      <c r="B2957" t="s">
        <v>13018</v>
      </c>
      <c r="C2957" t="s">
        <v>13018</v>
      </c>
      <c r="D2957" t="s">
        <v>13017</v>
      </c>
    </row>
    <row r="2958" spans="1:4">
      <c r="A2958" t="s">
        <v>13019</v>
      </c>
      <c r="B2958" t="s">
        <v>13020</v>
      </c>
      <c r="C2958" t="s">
        <v>13020</v>
      </c>
    </row>
    <row r="2959" spans="1:4">
      <c r="A2959" t="s">
        <v>13021</v>
      </c>
      <c r="B2959" t="s">
        <v>13022</v>
      </c>
      <c r="C2959" t="s">
        <v>13022</v>
      </c>
    </row>
    <row r="2960" spans="1:4">
      <c r="A2960" t="s">
        <v>13023</v>
      </c>
      <c r="B2960" t="s">
        <v>13024</v>
      </c>
      <c r="C2960" t="s">
        <v>13024</v>
      </c>
    </row>
    <row r="2961" spans="1:3">
      <c r="A2961" t="s">
        <v>13025</v>
      </c>
      <c r="B2961" t="s">
        <v>13026</v>
      </c>
      <c r="C2961" t="s">
        <v>13026</v>
      </c>
    </row>
    <row r="2962" spans="1:3">
      <c r="A2962" t="s">
        <v>13027</v>
      </c>
      <c r="B2962" t="s">
        <v>13028</v>
      </c>
      <c r="C2962" t="s">
        <v>13028</v>
      </c>
    </row>
    <row r="2963" spans="1:3">
      <c r="A2963" t="s">
        <v>13029</v>
      </c>
      <c r="B2963" t="s">
        <v>13030</v>
      </c>
      <c r="C2963" t="s">
        <v>13030</v>
      </c>
    </row>
    <row r="2964" spans="1:3">
      <c r="A2964" t="s">
        <v>13031</v>
      </c>
      <c r="B2964" t="s">
        <v>13032</v>
      </c>
      <c r="C2964" t="s">
        <v>13032</v>
      </c>
    </row>
    <row r="2965" spans="1:3">
      <c r="A2965" t="s">
        <v>13033</v>
      </c>
      <c r="B2965" t="s">
        <v>13034</v>
      </c>
      <c r="C2965" t="s">
        <v>13034</v>
      </c>
    </row>
    <row r="2966" spans="1:3">
      <c r="A2966" t="s">
        <v>13035</v>
      </c>
      <c r="B2966" t="s">
        <v>13036</v>
      </c>
      <c r="C2966" t="s">
        <v>13036</v>
      </c>
    </row>
    <row r="2967" spans="1:3">
      <c r="A2967" t="s">
        <v>13037</v>
      </c>
      <c r="B2967" t="s">
        <v>13038</v>
      </c>
      <c r="C2967" t="s">
        <v>13038</v>
      </c>
    </row>
    <row r="2968" spans="1:3">
      <c r="A2968" t="s">
        <v>13039</v>
      </c>
      <c r="B2968" t="s">
        <v>13040</v>
      </c>
      <c r="C2968" t="s">
        <v>13040</v>
      </c>
    </row>
    <row r="2969" spans="1:3">
      <c r="A2969" t="s">
        <v>13041</v>
      </c>
      <c r="B2969" t="s">
        <v>13042</v>
      </c>
      <c r="C2969" t="s">
        <v>13042</v>
      </c>
    </row>
    <row r="2970" spans="1:3">
      <c r="A2970" t="s">
        <v>13043</v>
      </c>
      <c r="B2970" t="s">
        <v>13044</v>
      </c>
      <c r="C2970" t="s">
        <v>13044</v>
      </c>
    </row>
    <row r="2971" spans="1:3">
      <c r="A2971" t="s">
        <v>13045</v>
      </c>
      <c r="B2971" t="s">
        <v>13046</v>
      </c>
      <c r="C2971" t="s">
        <v>13046</v>
      </c>
    </row>
    <row r="2972" spans="1:3">
      <c r="A2972" t="s">
        <v>13047</v>
      </c>
      <c r="B2972" t="s">
        <v>13048</v>
      </c>
      <c r="C2972" t="s">
        <v>13048</v>
      </c>
    </row>
    <row r="2973" spans="1:3">
      <c r="A2973" t="s">
        <v>13049</v>
      </c>
      <c r="B2973" t="s">
        <v>13050</v>
      </c>
      <c r="C2973" t="s">
        <v>13050</v>
      </c>
    </row>
    <row r="2974" spans="1:3">
      <c r="A2974" t="s">
        <v>13051</v>
      </c>
      <c r="B2974" t="s">
        <v>13052</v>
      </c>
      <c r="C2974" t="s">
        <v>13052</v>
      </c>
    </row>
    <row r="2975" spans="1:3">
      <c r="A2975" t="s">
        <v>13053</v>
      </c>
      <c r="B2975" t="s">
        <v>13054</v>
      </c>
      <c r="C2975" t="s">
        <v>13054</v>
      </c>
    </row>
    <row r="2976" spans="1:3">
      <c r="A2976" t="s">
        <v>13055</v>
      </c>
      <c r="B2976" t="s">
        <v>13056</v>
      </c>
      <c r="C2976" t="s">
        <v>13056</v>
      </c>
    </row>
    <row r="2977" spans="1:4">
      <c r="A2977" t="s">
        <v>13057</v>
      </c>
      <c r="B2977" t="s">
        <v>13058</v>
      </c>
      <c r="C2977" t="s">
        <v>13058</v>
      </c>
    </row>
    <row r="2978" spans="1:4">
      <c r="A2978" t="s">
        <v>13059</v>
      </c>
      <c r="B2978" t="s">
        <v>13060</v>
      </c>
      <c r="C2978" t="s">
        <v>13060</v>
      </c>
    </row>
    <row r="2979" spans="1:4">
      <c r="A2979" t="s">
        <v>13061</v>
      </c>
      <c r="B2979" t="s">
        <v>13062</v>
      </c>
      <c r="C2979" t="s">
        <v>13062</v>
      </c>
    </row>
    <row r="2980" spans="1:4">
      <c r="A2980" t="s">
        <v>13063</v>
      </c>
      <c r="B2980" t="s">
        <v>13064</v>
      </c>
      <c r="C2980" t="s">
        <v>13064</v>
      </c>
    </row>
    <row r="2981" spans="1:4">
      <c r="A2981" t="s">
        <v>13065</v>
      </c>
      <c r="B2981" t="s">
        <v>13066</v>
      </c>
      <c r="C2981" t="s">
        <v>13066</v>
      </c>
    </row>
    <row r="2982" spans="1:4">
      <c r="A2982" t="s">
        <v>13067</v>
      </c>
      <c r="B2982" t="s">
        <v>13068</v>
      </c>
      <c r="C2982" t="s">
        <v>13068</v>
      </c>
    </row>
    <row r="2983" spans="1:4">
      <c r="A2983" t="s">
        <v>13069</v>
      </c>
      <c r="B2983" t="s">
        <v>13070</v>
      </c>
      <c r="C2983" t="s">
        <v>13070</v>
      </c>
    </row>
    <row r="2984" spans="1:4">
      <c r="A2984" t="s">
        <v>13071</v>
      </c>
      <c r="B2984" t="s">
        <v>13072</v>
      </c>
      <c r="C2984" t="s">
        <v>2614</v>
      </c>
      <c r="D2984" t="s">
        <v>13073</v>
      </c>
    </row>
    <row r="2985" spans="1:4">
      <c r="A2985" t="s">
        <v>13074</v>
      </c>
      <c r="B2985" t="s">
        <v>13075</v>
      </c>
      <c r="C2985" t="s">
        <v>2614</v>
      </c>
      <c r="D2985" t="s">
        <v>13076</v>
      </c>
    </row>
    <row r="2986" spans="1:4">
      <c r="A2986" t="s">
        <v>13077</v>
      </c>
      <c r="B2986" t="s">
        <v>13078</v>
      </c>
      <c r="C2986" t="s">
        <v>2614</v>
      </c>
      <c r="D2986" t="s">
        <v>13079</v>
      </c>
    </row>
    <row r="2987" spans="1:4">
      <c r="A2987" t="s">
        <v>13080</v>
      </c>
      <c r="B2987" t="s">
        <v>13081</v>
      </c>
      <c r="C2987" t="s">
        <v>2614</v>
      </c>
      <c r="D2987" t="s">
        <v>13082</v>
      </c>
    </row>
    <row r="2988" spans="1:4">
      <c r="A2988" t="s">
        <v>13083</v>
      </c>
      <c r="B2988" t="s">
        <v>13084</v>
      </c>
      <c r="C2988" t="s">
        <v>2614</v>
      </c>
      <c r="D2988" t="s">
        <v>13085</v>
      </c>
    </row>
    <row r="2989" spans="1:4">
      <c r="A2989" t="s">
        <v>13086</v>
      </c>
      <c r="B2989" t="s">
        <v>13087</v>
      </c>
      <c r="C2989" t="s">
        <v>2614</v>
      </c>
      <c r="D2989" t="s">
        <v>13088</v>
      </c>
    </row>
    <row r="2990" spans="1:4">
      <c r="A2990" t="s">
        <v>13089</v>
      </c>
      <c r="B2990" t="s">
        <v>13090</v>
      </c>
      <c r="C2990" t="s">
        <v>2614</v>
      </c>
      <c r="D2990" t="s">
        <v>13091</v>
      </c>
    </row>
    <row r="2991" spans="1:4">
      <c r="A2991" t="s">
        <v>13092</v>
      </c>
      <c r="B2991" t="s">
        <v>13093</v>
      </c>
      <c r="C2991" t="s">
        <v>2614</v>
      </c>
      <c r="D2991" t="s">
        <v>13094</v>
      </c>
    </row>
    <row r="2992" spans="1:4">
      <c r="A2992" t="s">
        <v>13095</v>
      </c>
      <c r="B2992" t="s">
        <v>13096</v>
      </c>
      <c r="C2992" t="s">
        <v>2614</v>
      </c>
      <c r="D2992" t="s">
        <v>13097</v>
      </c>
    </row>
    <row r="2993" spans="1:4">
      <c r="A2993" t="s">
        <v>13098</v>
      </c>
      <c r="B2993" t="s">
        <v>13099</v>
      </c>
      <c r="C2993" t="s">
        <v>2614</v>
      </c>
      <c r="D2993" t="s">
        <v>13100</v>
      </c>
    </row>
    <row r="2994" spans="1:4">
      <c r="A2994" t="s">
        <v>13101</v>
      </c>
      <c r="B2994" t="s">
        <v>13102</v>
      </c>
      <c r="C2994" t="s">
        <v>2614</v>
      </c>
      <c r="D2994" t="s">
        <v>13103</v>
      </c>
    </row>
    <row r="2995" spans="1:4">
      <c r="A2995" t="s">
        <v>13104</v>
      </c>
      <c r="B2995" t="s">
        <v>13105</v>
      </c>
      <c r="C2995" t="s">
        <v>2614</v>
      </c>
      <c r="D2995" t="s">
        <v>13106</v>
      </c>
    </row>
    <row r="2996" spans="1:4">
      <c r="A2996" t="s">
        <v>13107</v>
      </c>
      <c r="B2996" t="s">
        <v>13108</v>
      </c>
      <c r="C2996" t="s">
        <v>2614</v>
      </c>
      <c r="D2996" t="s">
        <v>13109</v>
      </c>
    </row>
    <row r="2997" spans="1:4">
      <c r="A2997" t="s">
        <v>13110</v>
      </c>
      <c r="B2997" t="s">
        <v>13111</v>
      </c>
      <c r="C2997" t="s">
        <v>2614</v>
      </c>
      <c r="D2997" t="s">
        <v>13112</v>
      </c>
    </row>
    <row r="2998" spans="1:4">
      <c r="A2998" t="s">
        <v>13113</v>
      </c>
      <c r="B2998" t="s">
        <v>13114</v>
      </c>
      <c r="C2998" t="s">
        <v>2614</v>
      </c>
      <c r="D2998" t="s">
        <v>13115</v>
      </c>
    </row>
    <row r="2999" spans="1:4">
      <c r="A2999" t="s">
        <v>13116</v>
      </c>
      <c r="B2999" t="s">
        <v>13117</v>
      </c>
      <c r="C2999" t="s">
        <v>2614</v>
      </c>
      <c r="D2999" t="s">
        <v>13118</v>
      </c>
    </row>
    <row r="3000" spans="1:4">
      <c r="A3000" t="s">
        <v>13119</v>
      </c>
      <c r="B3000" t="s">
        <v>13120</v>
      </c>
      <c r="C3000" t="s">
        <v>2614</v>
      </c>
      <c r="D3000" t="s">
        <v>13121</v>
      </c>
    </row>
    <row r="3001" spans="1:4">
      <c r="A3001" t="s">
        <v>13122</v>
      </c>
      <c r="B3001" t="s">
        <v>13123</v>
      </c>
      <c r="C3001" t="s">
        <v>2614</v>
      </c>
      <c r="D3001" t="s">
        <v>13124</v>
      </c>
    </row>
    <row r="3002" spans="1:4">
      <c r="A3002" t="s">
        <v>13125</v>
      </c>
      <c r="B3002" t="s">
        <v>13126</v>
      </c>
      <c r="C3002" t="s">
        <v>2614</v>
      </c>
      <c r="D3002" t="s">
        <v>13127</v>
      </c>
    </row>
    <row r="3003" spans="1:4">
      <c r="A3003" t="s">
        <v>13128</v>
      </c>
      <c r="B3003" t="s">
        <v>13129</v>
      </c>
      <c r="C3003" t="s">
        <v>2614</v>
      </c>
      <c r="D3003" t="s">
        <v>13130</v>
      </c>
    </row>
    <row r="3004" spans="1:4">
      <c r="A3004" t="s">
        <v>13131</v>
      </c>
      <c r="B3004" t="s">
        <v>13132</v>
      </c>
      <c r="C3004" t="s">
        <v>2614</v>
      </c>
      <c r="D3004" t="s">
        <v>13133</v>
      </c>
    </row>
    <row r="3005" spans="1:4">
      <c r="A3005" t="s">
        <v>13134</v>
      </c>
      <c r="B3005" t="s">
        <v>13135</v>
      </c>
      <c r="C3005" t="s">
        <v>2614</v>
      </c>
      <c r="D3005" t="s">
        <v>13136</v>
      </c>
    </row>
    <row r="3006" spans="1:4">
      <c r="A3006" t="s">
        <v>13137</v>
      </c>
      <c r="B3006" t="s">
        <v>13138</v>
      </c>
      <c r="C3006" t="s">
        <v>2614</v>
      </c>
      <c r="D3006" t="s">
        <v>13139</v>
      </c>
    </row>
    <row r="3007" spans="1:4">
      <c r="A3007" t="s">
        <v>13140</v>
      </c>
      <c r="B3007" t="s">
        <v>13141</v>
      </c>
      <c r="C3007" t="s">
        <v>2614</v>
      </c>
      <c r="D3007" t="s">
        <v>13142</v>
      </c>
    </row>
    <row r="3008" spans="1:4">
      <c r="A3008" t="s">
        <v>13143</v>
      </c>
      <c r="B3008" t="s">
        <v>13144</v>
      </c>
      <c r="C3008" t="s">
        <v>2614</v>
      </c>
      <c r="D3008" t="s">
        <v>13145</v>
      </c>
    </row>
    <row r="3009" spans="1:4">
      <c r="A3009" t="s">
        <v>13146</v>
      </c>
      <c r="B3009" t="s">
        <v>13147</v>
      </c>
      <c r="C3009" t="s">
        <v>2614</v>
      </c>
      <c r="D3009" t="s">
        <v>13148</v>
      </c>
    </row>
    <row r="3010" spans="1:4">
      <c r="A3010" t="s">
        <v>13149</v>
      </c>
      <c r="B3010" t="s">
        <v>13150</v>
      </c>
      <c r="C3010" t="s">
        <v>2614</v>
      </c>
      <c r="D3010" t="s">
        <v>13151</v>
      </c>
    </row>
    <row r="3011" spans="1:4">
      <c r="A3011" t="s">
        <v>13152</v>
      </c>
      <c r="B3011" t="s">
        <v>13153</v>
      </c>
      <c r="C3011" t="s">
        <v>2614</v>
      </c>
      <c r="D3011" t="s">
        <v>13154</v>
      </c>
    </row>
    <row r="3012" spans="1:4">
      <c r="A3012" t="s">
        <v>13155</v>
      </c>
      <c r="B3012" t="s">
        <v>13156</v>
      </c>
      <c r="C3012" t="s">
        <v>2614</v>
      </c>
      <c r="D3012" t="s">
        <v>13157</v>
      </c>
    </row>
    <row r="3013" spans="1:4">
      <c r="A3013" t="s">
        <v>13158</v>
      </c>
      <c r="B3013" t="s">
        <v>13159</v>
      </c>
      <c r="C3013" t="s">
        <v>2614</v>
      </c>
      <c r="D3013" t="s">
        <v>13160</v>
      </c>
    </row>
    <row r="3014" spans="1:4">
      <c r="A3014" t="s">
        <v>13161</v>
      </c>
      <c r="B3014" t="s">
        <v>13162</v>
      </c>
      <c r="C3014" t="s">
        <v>2614</v>
      </c>
      <c r="D3014" t="s">
        <v>13163</v>
      </c>
    </row>
    <row r="3015" spans="1:4">
      <c r="A3015" t="s">
        <v>13164</v>
      </c>
      <c r="B3015" t="s">
        <v>13165</v>
      </c>
      <c r="C3015" t="s">
        <v>2614</v>
      </c>
      <c r="D3015" t="s">
        <v>13166</v>
      </c>
    </row>
    <row r="3016" spans="1:4">
      <c r="A3016" t="s">
        <v>13167</v>
      </c>
      <c r="B3016" t="s">
        <v>13168</v>
      </c>
      <c r="C3016" t="s">
        <v>2614</v>
      </c>
      <c r="D3016" t="s">
        <v>13169</v>
      </c>
    </row>
    <row r="3017" spans="1:4">
      <c r="A3017" t="s">
        <v>13170</v>
      </c>
      <c r="B3017" t="s">
        <v>13171</v>
      </c>
      <c r="C3017" t="s">
        <v>2614</v>
      </c>
      <c r="D3017" t="s">
        <v>13172</v>
      </c>
    </row>
    <row r="3018" spans="1:4">
      <c r="A3018" t="s">
        <v>13173</v>
      </c>
      <c r="B3018" t="s">
        <v>13174</v>
      </c>
      <c r="C3018" t="s">
        <v>2614</v>
      </c>
      <c r="D3018" t="s">
        <v>13175</v>
      </c>
    </row>
    <row r="3019" spans="1:4">
      <c r="A3019" t="s">
        <v>13176</v>
      </c>
      <c r="B3019" t="s">
        <v>13177</v>
      </c>
      <c r="C3019" t="s">
        <v>2614</v>
      </c>
      <c r="D3019" t="s">
        <v>13178</v>
      </c>
    </row>
    <row r="3020" spans="1:4">
      <c r="A3020" t="s">
        <v>13179</v>
      </c>
      <c r="B3020" t="s">
        <v>13180</v>
      </c>
      <c r="C3020" t="s">
        <v>2614</v>
      </c>
      <c r="D3020" t="s">
        <v>13181</v>
      </c>
    </row>
    <row r="3021" spans="1:4">
      <c r="A3021" t="s">
        <v>13182</v>
      </c>
      <c r="B3021" t="s">
        <v>13183</v>
      </c>
      <c r="C3021" t="s">
        <v>2614</v>
      </c>
      <c r="D3021" t="s">
        <v>13184</v>
      </c>
    </row>
    <row r="3022" spans="1:4">
      <c r="A3022" t="s">
        <v>13185</v>
      </c>
      <c r="B3022" t="s">
        <v>13186</v>
      </c>
      <c r="C3022" t="s">
        <v>2614</v>
      </c>
      <c r="D3022" t="s">
        <v>13187</v>
      </c>
    </row>
    <row r="3023" spans="1:4">
      <c r="A3023" t="s">
        <v>13188</v>
      </c>
      <c r="B3023" t="s">
        <v>13189</v>
      </c>
      <c r="C3023" t="s">
        <v>2614</v>
      </c>
      <c r="D3023" t="s">
        <v>13190</v>
      </c>
    </row>
    <row r="3024" spans="1:4">
      <c r="A3024" t="s">
        <v>13191</v>
      </c>
      <c r="B3024" t="s">
        <v>13192</v>
      </c>
      <c r="C3024" t="s">
        <v>2614</v>
      </c>
      <c r="D3024" t="s">
        <v>13193</v>
      </c>
    </row>
    <row r="3025" spans="1:4">
      <c r="A3025" t="s">
        <v>13194</v>
      </c>
      <c r="B3025" t="s">
        <v>13195</v>
      </c>
      <c r="C3025" t="s">
        <v>2614</v>
      </c>
    </row>
    <row r="3026" spans="1:4">
      <c r="A3026" t="s">
        <v>13196</v>
      </c>
      <c r="B3026" t="s">
        <v>13197</v>
      </c>
      <c r="C3026" t="s">
        <v>2614</v>
      </c>
      <c r="D3026" t="s">
        <v>13198</v>
      </c>
    </row>
    <row r="3027" spans="1:4">
      <c r="A3027" t="s">
        <v>13199</v>
      </c>
      <c r="B3027" t="s">
        <v>13200</v>
      </c>
      <c r="C3027" t="s">
        <v>2614</v>
      </c>
      <c r="D3027" t="s">
        <v>13201</v>
      </c>
    </row>
    <row r="3028" spans="1:4">
      <c r="A3028" t="s">
        <v>13202</v>
      </c>
      <c r="B3028" t="s">
        <v>13203</v>
      </c>
      <c r="C3028" t="s">
        <v>2614</v>
      </c>
      <c r="D3028" t="s">
        <v>13204</v>
      </c>
    </row>
    <row r="3029" spans="1:4">
      <c r="A3029" t="s">
        <v>13205</v>
      </c>
      <c r="B3029" t="s">
        <v>13206</v>
      </c>
      <c r="C3029" t="s">
        <v>2614</v>
      </c>
      <c r="D3029" t="s">
        <v>13207</v>
      </c>
    </row>
    <row r="3030" spans="1:4">
      <c r="A3030" t="s">
        <v>13208</v>
      </c>
      <c r="B3030" t="s">
        <v>13209</v>
      </c>
      <c r="C3030" t="s">
        <v>2614</v>
      </c>
      <c r="D3030" t="s">
        <v>13210</v>
      </c>
    </row>
    <row r="3031" spans="1:4">
      <c r="A3031" t="s">
        <v>13211</v>
      </c>
      <c r="B3031" t="s">
        <v>13212</v>
      </c>
      <c r="C3031" t="s">
        <v>2614</v>
      </c>
      <c r="D3031" t="s">
        <v>13213</v>
      </c>
    </row>
    <row r="3032" spans="1:4">
      <c r="A3032" t="s">
        <v>13214</v>
      </c>
      <c r="B3032" t="s">
        <v>13215</v>
      </c>
      <c r="C3032" t="s">
        <v>2614</v>
      </c>
      <c r="D3032" t="s">
        <v>13216</v>
      </c>
    </row>
    <row r="3033" spans="1:4">
      <c r="A3033" t="s">
        <v>13217</v>
      </c>
      <c r="B3033" t="s">
        <v>13218</v>
      </c>
      <c r="C3033" t="s">
        <v>2614</v>
      </c>
      <c r="D3033" t="s">
        <v>13219</v>
      </c>
    </row>
    <row r="3034" spans="1:4">
      <c r="A3034" t="s">
        <v>13220</v>
      </c>
      <c r="B3034" t="s">
        <v>13221</v>
      </c>
      <c r="C3034" t="s">
        <v>2614</v>
      </c>
      <c r="D3034" t="s">
        <v>13222</v>
      </c>
    </row>
    <row r="3035" spans="1:4">
      <c r="A3035" t="s">
        <v>13223</v>
      </c>
      <c r="B3035" t="s">
        <v>13224</v>
      </c>
      <c r="C3035" t="s">
        <v>2614</v>
      </c>
      <c r="D3035" t="s">
        <v>13225</v>
      </c>
    </row>
    <row r="3036" spans="1:4">
      <c r="A3036" t="s">
        <v>13226</v>
      </c>
      <c r="B3036" t="s">
        <v>13227</v>
      </c>
      <c r="C3036" t="s">
        <v>2614</v>
      </c>
      <c r="D3036" t="s">
        <v>13228</v>
      </c>
    </row>
    <row r="3037" spans="1:4">
      <c r="A3037" t="s">
        <v>13229</v>
      </c>
      <c r="B3037" t="s">
        <v>13230</v>
      </c>
      <c r="C3037" t="s">
        <v>2614</v>
      </c>
      <c r="D3037" t="s">
        <v>13231</v>
      </c>
    </row>
    <row r="3038" spans="1:4">
      <c r="A3038" t="s">
        <v>13232</v>
      </c>
      <c r="B3038" t="s">
        <v>13233</v>
      </c>
      <c r="C3038" t="s">
        <v>2614</v>
      </c>
      <c r="D3038" t="s">
        <v>13234</v>
      </c>
    </row>
    <row r="3039" spans="1:4">
      <c r="A3039" t="s">
        <v>13235</v>
      </c>
      <c r="B3039" t="s">
        <v>13236</v>
      </c>
      <c r="C3039" t="s">
        <v>2614</v>
      </c>
      <c r="D3039" t="s">
        <v>13237</v>
      </c>
    </row>
    <row r="3040" spans="1:4">
      <c r="A3040" t="s">
        <v>13238</v>
      </c>
      <c r="B3040" t="s">
        <v>13239</v>
      </c>
      <c r="C3040" t="s">
        <v>2614</v>
      </c>
      <c r="D3040" t="s">
        <v>13240</v>
      </c>
    </row>
    <row r="3041" spans="1:4">
      <c r="A3041" t="s">
        <v>11281</v>
      </c>
      <c r="B3041" t="s">
        <v>13241</v>
      </c>
      <c r="C3041" t="s">
        <v>2614</v>
      </c>
      <c r="D3041" t="s">
        <v>11283</v>
      </c>
    </row>
    <row r="3042" spans="1:4">
      <c r="A3042" t="s">
        <v>13242</v>
      </c>
      <c r="B3042" t="s">
        <v>13243</v>
      </c>
      <c r="C3042" t="s">
        <v>2614</v>
      </c>
      <c r="D3042" t="s">
        <v>13244</v>
      </c>
    </row>
    <row r="3043" spans="1:4">
      <c r="A3043" t="s">
        <v>13245</v>
      </c>
      <c r="B3043" t="s">
        <v>13246</v>
      </c>
      <c r="C3043" t="s">
        <v>2614</v>
      </c>
      <c r="D3043" t="s">
        <v>13247</v>
      </c>
    </row>
    <row r="3044" spans="1:4">
      <c r="A3044" t="s">
        <v>13248</v>
      </c>
      <c r="B3044" t="s">
        <v>13249</v>
      </c>
      <c r="C3044" t="s">
        <v>2614</v>
      </c>
    </row>
    <row r="3045" spans="1:4">
      <c r="A3045" t="s">
        <v>13250</v>
      </c>
      <c r="B3045" t="s">
        <v>13251</v>
      </c>
      <c r="C3045" t="s">
        <v>2614</v>
      </c>
    </row>
    <row r="3046" spans="1:4">
      <c r="A3046" t="s">
        <v>13252</v>
      </c>
      <c r="B3046" t="s">
        <v>13253</v>
      </c>
      <c r="C3046" t="s">
        <v>2614</v>
      </c>
    </row>
    <row r="3047" spans="1:4">
      <c r="A3047" t="s">
        <v>13254</v>
      </c>
      <c r="B3047" t="s">
        <v>13255</v>
      </c>
      <c r="C3047" t="s">
        <v>2614</v>
      </c>
    </row>
    <row r="3048" spans="1:4">
      <c r="A3048" t="s">
        <v>13256</v>
      </c>
      <c r="B3048" t="s">
        <v>13257</v>
      </c>
      <c r="C3048" t="s">
        <v>2614</v>
      </c>
    </row>
    <row r="3049" spans="1:4">
      <c r="A3049" t="s">
        <v>13258</v>
      </c>
      <c r="B3049" t="s">
        <v>13259</v>
      </c>
      <c r="C3049" t="s">
        <v>2614</v>
      </c>
    </row>
    <row r="3050" spans="1:4">
      <c r="A3050" t="s">
        <v>13260</v>
      </c>
      <c r="B3050" t="s">
        <v>13261</v>
      </c>
      <c r="C3050" t="s">
        <v>2614</v>
      </c>
    </row>
    <row r="3051" spans="1:4">
      <c r="A3051" t="s">
        <v>13262</v>
      </c>
      <c r="B3051" t="s">
        <v>13263</v>
      </c>
      <c r="C3051" t="s">
        <v>2614</v>
      </c>
      <c r="D3051" t="s">
        <v>13264</v>
      </c>
    </row>
    <row r="3052" spans="1:4">
      <c r="A3052" t="s">
        <v>13265</v>
      </c>
      <c r="B3052" t="s">
        <v>13266</v>
      </c>
      <c r="C3052" t="s">
        <v>2614</v>
      </c>
      <c r="D3052" t="s">
        <v>13267</v>
      </c>
    </row>
    <row r="3053" spans="1:4">
      <c r="A3053" t="s">
        <v>13268</v>
      </c>
      <c r="B3053" t="s">
        <v>13269</v>
      </c>
      <c r="C3053" t="s">
        <v>2614</v>
      </c>
      <c r="D3053" t="s">
        <v>13270</v>
      </c>
    </row>
    <row r="3054" spans="1:4">
      <c r="A3054" t="s">
        <v>13271</v>
      </c>
      <c r="B3054" t="s">
        <v>13272</v>
      </c>
      <c r="C3054" t="s">
        <v>2614</v>
      </c>
      <c r="D3054" t="s">
        <v>13273</v>
      </c>
    </row>
    <row r="3055" spans="1:4">
      <c r="A3055" t="s">
        <v>13274</v>
      </c>
      <c r="B3055" t="s">
        <v>13275</v>
      </c>
      <c r="C3055" t="s">
        <v>2614</v>
      </c>
      <c r="D3055" t="s">
        <v>13276</v>
      </c>
    </row>
    <row r="3056" spans="1:4">
      <c r="A3056" t="s">
        <v>13277</v>
      </c>
      <c r="B3056" t="s">
        <v>13278</v>
      </c>
      <c r="C3056" t="s">
        <v>2614</v>
      </c>
      <c r="D3056" t="s">
        <v>13279</v>
      </c>
    </row>
    <row r="3057" spans="1:4">
      <c r="A3057" t="s">
        <v>13280</v>
      </c>
      <c r="B3057" t="s">
        <v>13281</v>
      </c>
      <c r="C3057" t="s">
        <v>2614</v>
      </c>
      <c r="D3057" t="s">
        <v>13282</v>
      </c>
    </row>
    <row r="3058" spans="1:4">
      <c r="A3058" t="s">
        <v>13283</v>
      </c>
      <c r="B3058" t="s">
        <v>13284</v>
      </c>
      <c r="C3058" t="s">
        <v>2614</v>
      </c>
      <c r="D3058" t="s">
        <v>13285</v>
      </c>
    </row>
    <row r="3059" spans="1:4">
      <c r="A3059" t="s">
        <v>13286</v>
      </c>
      <c r="B3059" t="s">
        <v>13287</v>
      </c>
      <c r="C3059" t="s">
        <v>2614</v>
      </c>
      <c r="D3059" t="s">
        <v>13288</v>
      </c>
    </row>
    <row r="3060" spans="1:4">
      <c r="A3060" t="s">
        <v>13289</v>
      </c>
      <c r="B3060" t="s">
        <v>13290</v>
      </c>
      <c r="C3060" t="s">
        <v>2614</v>
      </c>
      <c r="D3060" t="s">
        <v>13291</v>
      </c>
    </row>
    <row r="3061" spans="1:4">
      <c r="A3061" t="s">
        <v>13292</v>
      </c>
      <c r="B3061" t="s">
        <v>13293</v>
      </c>
      <c r="C3061" t="s">
        <v>2614</v>
      </c>
      <c r="D3061" t="s">
        <v>13294</v>
      </c>
    </row>
    <row r="3062" spans="1:4">
      <c r="A3062" t="s">
        <v>13295</v>
      </c>
      <c r="B3062" t="s">
        <v>13296</v>
      </c>
      <c r="C3062" t="s">
        <v>2614</v>
      </c>
    </row>
    <row r="3063" spans="1:4">
      <c r="A3063" t="s">
        <v>13297</v>
      </c>
      <c r="B3063" t="s">
        <v>13298</v>
      </c>
      <c r="C3063" t="s">
        <v>2614</v>
      </c>
    </row>
    <row r="3064" spans="1:4">
      <c r="A3064" t="s">
        <v>13299</v>
      </c>
      <c r="B3064" t="s">
        <v>13300</v>
      </c>
      <c r="C3064" t="s">
        <v>2614</v>
      </c>
    </row>
    <row r="3065" spans="1:4">
      <c r="A3065" t="s">
        <v>11111</v>
      </c>
      <c r="B3065" t="s">
        <v>13301</v>
      </c>
      <c r="C3065" t="s">
        <v>2614</v>
      </c>
      <c r="D3065" t="s">
        <v>11113</v>
      </c>
    </row>
    <row r="3066" spans="1:4">
      <c r="A3066" t="s">
        <v>9569</v>
      </c>
      <c r="B3066" t="s">
        <v>13302</v>
      </c>
      <c r="C3066" t="s">
        <v>2614</v>
      </c>
      <c r="D3066" t="s">
        <v>13303</v>
      </c>
    </row>
    <row r="3067" spans="1:4">
      <c r="A3067" t="s">
        <v>13304</v>
      </c>
      <c r="B3067" t="s">
        <v>13305</v>
      </c>
      <c r="C3067" t="s">
        <v>2614</v>
      </c>
    </row>
    <row r="3068" spans="1:4">
      <c r="A3068" t="s">
        <v>13306</v>
      </c>
      <c r="B3068" t="s">
        <v>13307</v>
      </c>
      <c r="C3068" t="s">
        <v>2614</v>
      </c>
    </row>
    <row r="3069" spans="1:4">
      <c r="A3069" t="s">
        <v>13308</v>
      </c>
      <c r="B3069" t="s">
        <v>13309</v>
      </c>
      <c r="C3069" t="s">
        <v>2614</v>
      </c>
      <c r="D3069" t="s">
        <v>13310</v>
      </c>
    </row>
    <row r="3070" spans="1:4">
      <c r="A3070" t="s">
        <v>13311</v>
      </c>
      <c r="B3070" t="s">
        <v>13312</v>
      </c>
      <c r="C3070" t="s">
        <v>2614</v>
      </c>
      <c r="D3070" t="s">
        <v>13313</v>
      </c>
    </row>
    <row r="3071" spans="1:4">
      <c r="A3071" t="s">
        <v>11227</v>
      </c>
      <c r="B3071" t="s">
        <v>13314</v>
      </c>
      <c r="C3071" t="s">
        <v>2614</v>
      </c>
      <c r="D3071" t="s">
        <v>11229</v>
      </c>
    </row>
    <row r="3072" spans="1:4">
      <c r="A3072" t="s">
        <v>13315</v>
      </c>
      <c r="B3072" t="s">
        <v>13316</v>
      </c>
      <c r="C3072" t="s">
        <v>2614</v>
      </c>
      <c r="D3072" t="s">
        <v>13317</v>
      </c>
    </row>
    <row r="3073" spans="1:4">
      <c r="A3073" t="s">
        <v>11230</v>
      </c>
      <c r="B3073" t="s">
        <v>13318</v>
      </c>
      <c r="C3073" t="s">
        <v>2614</v>
      </c>
      <c r="D3073" t="s">
        <v>11232</v>
      </c>
    </row>
    <row r="3074" spans="1:4">
      <c r="A3074" t="s">
        <v>13319</v>
      </c>
      <c r="B3074" t="s">
        <v>13320</v>
      </c>
      <c r="C3074" t="s">
        <v>2614</v>
      </c>
      <c r="D3074" t="s">
        <v>13321</v>
      </c>
    </row>
    <row r="3075" spans="1:4">
      <c r="A3075" t="s">
        <v>13322</v>
      </c>
      <c r="B3075" t="s">
        <v>13323</v>
      </c>
      <c r="C3075" t="s">
        <v>2614</v>
      </c>
      <c r="D3075" t="s">
        <v>13324</v>
      </c>
    </row>
    <row r="3076" spans="1:4">
      <c r="A3076" t="s">
        <v>13325</v>
      </c>
      <c r="B3076" t="s">
        <v>13326</v>
      </c>
      <c r="C3076" t="s">
        <v>2614</v>
      </c>
      <c r="D3076" t="s">
        <v>13327</v>
      </c>
    </row>
    <row r="3077" spans="1:4">
      <c r="A3077" t="s">
        <v>13328</v>
      </c>
      <c r="B3077" t="s">
        <v>13329</v>
      </c>
      <c r="C3077" t="s">
        <v>2614</v>
      </c>
      <c r="D3077" t="s">
        <v>13330</v>
      </c>
    </row>
    <row r="3078" spans="1:4">
      <c r="A3078" t="s">
        <v>13331</v>
      </c>
      <c r="B3078" t="s">
        <v>13332</v>
      </c>
      <c r="C3078" t="s">
        <v>2614</v>
      </c>
      <c r="D3078" t="s">
        <v>13333</v>
      </c>
    </row>
    <row r="3079" spans="1:4">
      <c r="A3079" t="s">
        <v>13334</v>
      </c>
      <c r="B3079" t="s">
        <v>13335</v>
      </c>
      <c r="C3079" t="s">
        <v>2614</v>
      </c>
      <c r="D3079" t="s">
        <v>13336</v>
      </c>
    </row>
    <row r="3080" spans="1:4">
      <c r="A3080" t="s">
        <v>13337</v>
      </c>
      <c r="B3080" t="s">
        <v>13338</v>
      </c>
      <c r="C3080" t="s">
        <v>2614</v>
      </c>
      <c r="D3080" t="s">
        <v>13339</v>
      </c>
    </row>
    <row r="3081" spans="1:4">
      <c r="A3081" t="s">
        <v>13340</v>
      </c>
      <c r="B3081" t="s">
        <v>13341</v>
      </c>
      <c r="C3081" t="s">
        <v>2614</v>
      </c>
      <c r="D3081" t="s">
        <v>13342</v>
      </c>
    </row>
    <row r="3082" spans="1:4">
      <c r="A3082" t="s">
        <v>13343</v>
      </c>
      <c r="B3082" t="s">
        <v>13344</v>
      </c>
      <c r="C3082" t="s">
        <v>2614</v>
      </c>
      <c r="D3082" t="s">
        <v>13345</v>
      </c>
    </row>
    <row r="3083" spans="1:4">
      <c r="A3083" t="s">
        <v>13346</v>
      </c>
      <c r="B3083" t="s">
        <v>13347</v>
      </c>
      <c r="C3083" t="s">
        <v>2614</v>
      </c>
      <c r="D3083" t="s">
        <v>13348</v>
      </c>
    </row>
    <row r="3084" spans="1:4">
      <c r="A3084" t="s">
        <v>13349</v>
      </c>
      <c r="B3084" t="s">
        <v>13350</v>
      </c>
      <c r="C3084" t="s">
        <v>2614</v>
      </c>
      <c r="D3084" t="s">
        <v>13351</v>
      </c>
    </row>
    <row r="3085" spans="1:4">
      <c r="A3085" t="s">
        <v>13352</v>
      </c>
      <c r="B3085" t="s">
        <v>13353</v>
      </c>
      <c r="C3085" t="s">
        <v>2614</v>
      </c>
      <c r="D3085" t="s">
        <v>13354</v>
      </c>
    </row>
    <row r="3086" spans="1:4">
      <c r="A3086" t="s">
        <v>13355</v>
      </c>
      <c r="B3086" t="s">
        <v>13356</v>
      </c>
      <c r="C3086" t="s">
        <v>2614</v>
      </c>
      <c r="D3086" t="s">
        <v>13357</v>
      </c>
    </row>
    <row r="3087" spans="1:4">
      <c r="A3087" t="s">
        <v>13358</v>
      </c>
      <c r="B3087" t="s">
        <v>13359</v>
      </c>
      <c r="C3087" t="s">
        <v>2614</v>
      </c>
      <c r="D3087" t="s">
        <v>13360</v>
      </c>
    </row>
    <row r="3088" spans="1:4">
      <c r="A3088" t="s">
        <v>13361</v>
      </c>
      <c r="B3088" t="s">
        <v>13362</v>
      </c>
      <c r="C3088" t="s">
        <v>2614</v>
      </c>
      <c r="D3088" t="s">
        <v>13363</v>
      </c>
    </row>
    <row r="3089" spans="1:4">
      <c r="A3089" t="s">
        <v>13364</v>
      </c>
      <c r="B3089" t="s">
        <v>13365</v>
      </c>
      <c r="C3089" t="s">
        <v>2614</v>
      </c>
      <c r="D3089" t="s">
        <v>13366</v>
      </c>
    </row>
    <row r="3090" spans="1:4">
      <c r="A3090" t="s">
        <v>13367</v>
      </c>
      <c r="B3090" t="s">
        <v>13368</v>
      </c>
      <c r="C3090" t="s">
        <v>2614</v>
      </c>
      <c r="D3090" t="s">
        <v>13369</v>
      </c>
    </row>
    <row r="3091" spans="1:4">
      <c r="A3091" t="s">
        <v>13370</v>
      </c>
      <c r="B3091" t="s">
        <v>13371</v>
      </c>
      <c r="C3091" t="s">
        <v>2614</v>
      </c>
      <c r="D3091" t="s">
        <v>13372</v>
      </c>
    </row>
    <row r="3092" spans="1:4">
      <c r="A3092" t="s">
        <v>13373</v>
      </c>
      <c r="B3092" t="s">
        <v>13374</v>
      </c>
      <c r="C3092" t="s">
        <v>2614</v>
      </c>
      <c r="D3092" t="s">
        <v>13375</v>
      </c>
    </row>
    <row r="3093" spans="1:4">
      <c r="A3093" t="s">
        <v>13376</v>
      </c>
      <c r="B3093" t="s">
        <v>13377</v>
      </c>
      <c r="C3093" t="s">
        <v>2614</v>
      </c>
      <c r="D3093" t="s">
        <v>13378</v>
      </c>
    </row>
    <row r="3094" spans="1:4">
      <c r="A3094" t="s">
        <v>13379</v>
      </c>
      <c r="B3094" t="s">
        <v>13380</v>
      </c>
      <c r="C3094" t="s">
        <v>2614</v>
      </c>
      <c r="D3094" t="s">
        <v>13381</v>
      </c>
    </row>
    <row r="3095" spans="1:4">
      <c r="A3095" t="s">
        <v>13382</v>
      </c>
      <c r="B3095" t="s">
        <v>13383</v>
      </c>
      <c r="C3095" t="s">
        <v>2614</v>
      </c>
      <c r="D3095" t="s">
        <v>13384</v>
      </c>
    </row>
    <row r="3096" spans="1:4">
      <c r="A3096" t="s">
        <v>13385</v>
      </c>
      <c r="B3096" t="s">
        <v>13386</v>
      </c>
      <c r="C3096" t="s">
        <v>2614</v>
      </c>
      <c r="D3096" t="s">
        <v>13387</v>
      </c>
    </row>
    <row r="3097" spans="1:4">
      <c r="A3097" t="s">
        <v>13388</v>
      </c>
      <c r="B3097" t="s">
        <v>13389</v>
      </c>
      <c r="C3097" t="s">
        <v>2614</v>
      </c>
      <c r="D3097" t="s">
        <v>13390</v>
      </c>
    </row>
    <row r="3098" spans="1:4">
      <c r="A3098" t="s">
        <v>13391</v>
      </c>
      <c r="B3098" t="s">
        <v>13392</v>
      </c>
      <c r="C3098" t="s">
        <v>2614</v>
      </c>
      <c r="D3098" t="s">
        <v>13393</v>
      </c>
    </row>
    <row r="3099" spans="1:4">
      <c r="A3099" t="s">
        <v>13394</v>
      </c>
      <c r="B3099" t="s">
        <v>13395</v>
      </c>
      <c r="C3099" t="s">
        <v>2614</v>
      </c>
      <c r="D3099" t="s">
        <v>13396</v>
      </c>
    </row>
    <row r="3100" spans="1:4">
      <c r="A3100" t="s">
        <v>13397</v>
      </c>
      <c r="B3100" t="s">
        <v>13398</v>
      </c>
      <c r="C3100" t="s">
        <v>2614</v>
      </c>
      <c r="D3100" t="s">
        <v>13399</v>
      </c>
    </row>
    <row r="3101" spans="1:4">
      <c r="A3101" t="s">
        <v>13400</v>
      </c>
      <c r="B3101" t="s">
        <v>13401</v>
      </c>
      <c r="C3101" t="s">
        <v>2614</v>
      </c>
      <c r="D3101" t="s">
        <v>13402</v>
      </c>
    </row>
    <row r="3102" spans="1:4">
      <c r="A3102" t="s">
        <v>13403</v>
      </c>
      <c r="B3102" t="s">
        <v>13404</v>
      </c>
      <c r="C3102" t="s">
        <v>2614</v>
      </c>
      <c r="D3102" t="s">
        <v>13405</v>
      </c>
    </row>
    <row r="3103" spans="1:4">
      <c r="A3103" t="s">
        <v>13406</v>
      </c>
      <c r="B3103" t="s">
        <v>13407</v>
      </c>
      <c r="C3103" t="s">
        <v>2614</v>
      </c>
      <c r="D3103" t="s">
        <v>13408</v>
      </c>
    </row>
    <row r="3104" spans="1:4">
      <c r="A3104" t="s">
        <v>13409</v>
      </c>
      <c r="B3104" t="s">
        <v>13410</v>
      </c>
      <c r="C3104" t="s">
        <v>2614</v>
      </c>
      <c r="D3104" t="s">
        <v>13411</v>
      </c>
    </row>
    <row r="3105" spans="1:4">
      <c r="A3105" t="s">
        <v>13412</v>
      </c>
      <c r="B3105" t="s">
        <v>13413</v>
      </c>
      <c r="C3105" t="s">
        <v>2614</v>
      </c>
      <c r="D3105" t="s">
        <v>13414</v>
      </c>
    </row>
    <row r="3106" spans="1:4">
      <c r="A3106" t="s">
        <v>13415</v>
      </c>
      <c r="B3106" t="s">
        <v>13416</v>
      </c>
      <c r="C3106" t="s">
        <v>2614</v>
      </c>
      <c r="D3106" t="s">
        <v>13417</v>
      </c>
    </row>
    <row r="3107" spans="1:4">
      <c r="A3107" t="s">
        <v>13418</v>
      </c>
      <c r="B3107" t="s">
        <v>13419</v>
      </c>
      <c r="C3107" t="s">
        <v>2614</v>
      </c>
      <c r="D3107" t="s">
        <v>13420</v>
      </c>
    </row>
    <row r="3108" spans="1:4">
      <c r="A3108" t="s">
        <v>9570</v>
      </c>
      <c r="B3108" t="s">
        <v>13421</v>
      </c>
      <c r="C3108" t="s">
        <v>2614</v>
      </c>
      <c r="D3108" t="s">
        <v>13422</v>
      </c>
    </row>
    <row r="3109" spans="1:4">
      <c r="A3109" t="s">
        <v>11233</v>
      </c>
      <c r="B3109" t="s">
        <v>13423</v>
      </c>
      <c r="C3109" t="s">
        <v>2614</v>
      </c>
      <c r="D3109" t="s">
        <v>11235</v>
      </c>
    </row>
    <row r="3110" spans="1:4">
      <c r="A3110" t="s">
        <v>13424</v>
      </c>
      <c r="B3110" t="s">
        <v>13425</v>
      </c>
      <c r="C3110" t="s">
        <v>2614</v>
      </c>
      <c r="D3110" t="s">
        <v>13426</v>
      </c>
    </row>
    <row r="3111" spans="1:4">
      <c r="A3111" t="s">
        <v>11236</v>
      </c>
      <c r="B3111" t="s">
        <v>13427</v>
      </c>
      <c r="C3111" t="s">
        <v>2614</v>
      </c>
      <c r="D3111" t="s">
        <v>11238</v>
      </c>
    </row>
    <row r="3112" spans="1:4">
      <c r="A3112" t="s">
        <v>13428</v>
      </c>
      <c r="B3112" t="s">
        <v>13429</v>
      </c>
      <c r="C3112" t="s">
        <v>2614</v>
      </c>
      <c r="D3112" t="s">
        <v>13430</v>
      </c>
    </row>
    <row r="3113" spans="1:4">
      <c r="A3113" t="s">
        <v>11239</v>
      </c>
      <c r="B3113" t="s">
        <v>13431</v>
      </c>
      <c r="C3113" t="s">
        <v>2614</v>
      </c>
      <c r="D3113" t="s">
        <v>11241</v>
      </c>
    </row>
    <row r="3114" spans="1:4">
      <c r="A3114" t="s">
        <v>13432</v>
      </c>
      <c r="B3114" t="s">
        <v>13433</v>
      </c>
      <c r="C3114" t="s">
        <v>2614</v>
      </c>
      <c r="D3114" t="s">
        <v>13434</v>
      </c>
    </row>
    <row r="3115" spans="1:4">
      <c r="A3115" t="s">
        <v>11242</v>
      </c>
      <c r="B3115" t="s">
        <v>13435</v>
      </c>
      <c r="C3115" t="s">
        <v>2614</v>
      </c>
      <c r="D3115" t="s">
        <v>11244</v>
      </c>
    </row>
    <row r="3116" spans="1:4">
      <c r="A3116" t="s">
        <v>13436</v>
      </c>
      <c r="B3116" t="s">
        <v>13437</v>
      </c>
      <c r="C3116" t="s">
        <v>2614</v>
      </c>
      <c r="D3116" t="s">
        <v>13438</v>
      </c>
    </row>
    <row r="3117" spans="1:4">
      <c r="A3117" t="s">
        <v>13439</v>
      </c>
      <c r="B3117" t="s">
        <v>13440</v>
      </c>
      <c r="C3117" t="s">
        <v>2614</v>
      </c>
      <c r="D3117" t="s">
        <v>13441</v>
      </c>
    </row>
    <row r="3118" spans="1:4">
      <c r="A3118" t="s">
        <v>13442</v>
      </c>
      <c r="B3118" t="s">
        <v>13443</v>
      </c>
      <c r="C3118" t="s">
        <v>2614</v>
      </c>
      <c r="D3118" t="s">
        <v>13444</v>
      </c>
    </row>
    <row r="3119" spans="1:4">
      <c r="A3119" t="s">
        <v>13445</v>
      </c>
      <c r="B3119" t="s">
        <v>13446</v>
      </c>
      <c r="C3119" t="s">
        <v>2614</v>
      </c>
      <c r="D3119" t="s">
        <v>13447</v>
      </c>
    </row>
    <row r="3120" spans="1:4">
      <c r="A3120" t="s">
        <v>13448</v>
      </c>
      <c r="B3120" t="s">
        <v>13449</v>
      </c>
      <c r="C3120" t="s">
        <v>2614</v>
      </c>
      <c r="D3120" t="s">
        <v>13450</v>
      </c>
    </row>
    <row r="3121" spans="1:4">
      <c r="A3121" t="s">
        <v>13451</v>
      </c>
      <c r="B3121" t="s">
        <v>13452</v>
      </c>
      <c r="C3121" t="s">
        <v>2614</v>
      </c>
      <c r="D3121" t="s">
        <v>13453</v>
      </c>
    </row>
    <row r="3122" spans="1:4">
      <c r="A3122" t="s">
        <v>13454</v>
      </c>
      <c r="B3122" t="s">
        <v>13455</v>
      </c>
      <c r="C3122" t="s">
        <v>2614</v>
      </c>
      <c r="D3122" t="s">
        <v>13456</v>
      </c>
    </row>
    <row r="3123" spans="1:4">
      <c r="A3123" t="s">
        <v>13457</v>
      </c>
      <c r="B3123" t="s">
        <v>13458</v>
      </c>
      <c r="C3123" t="s">
        <v>2614</v>
      </c>
      <c r="D3123" t="s">
        <v>13459</v>
      </c>
    </row>
    <row r="3124" spans="1:4">
      <c r="A3124" t="s">
        <v>13460</v>
      </c>
      <c r="B3124" t="s">
        <v>13461</v>
      </c>
      <c r="C3124" t="s">
        <v>2614</v>
      </c>
      <c r="D3124" t="s">
        <v>13462</v>
      </c>
    </row>
    <row r="3125" spans="1:4">
      <c r="A3125" t="s">
        <v>13463</v>
      </c>
      <c r="B3125" t="s">
        <v>13464</v>
      </c>
      <c r="C3125" t="s">
        <v>2614</v>
      </c>
      <c r="D3125" t="s">
        <v>13465</v>
      </c>
    </row>
    <row r="3126" spans="1:4">
      <c r="A3126" t="s">
        <v>13466</v>
      </c>
      <c r="B3126" t="s">
        <v>13467</v>
      </c>
      <c r="C3126" t="s">
        <v>2614</v>
      </c>
      <c r="D3126" t="s">
        <v>13468</v>
      </c>
    </row>
    <row r="3127" spans="1:4">
      <c r="A3127" t="s">
        <v>13469</v>
      </c>
      <c r="B3127" t="s">
        <v>13470</v>
      </c>
      <c r="C3127" t="s">
        <v>2614</v>
      </c>
      <c r="D3127" t="s">
        <v>13471</v>
      </c>
    </row>
    <row r="3128" spans="1:4">
      <c r="A3128" t="s">
        <v>13472</v>
      </c>
      <c r="B3128" t="s">
        <v>13473</v>
      </c>
      <c r="C3128" t="s">
        <v>2614</v>
      </c>
      <c r="D3128" t="s">
        <v>13474</v>
      </c>
    </row>
    <row r="3129" spans="1:4">
      <c r="A3129" t="s">
        <v>13475</v>
      </c>
      <c r="B3129" t="s">
        <v>13476</v>
      </c>
      <c r="C3129" t="s">
        <v>2614</v>
      </c>
      <c r="D3129" t="s">
        <v>13477</v>
      </c>
    </row>
    <row r="3130" spans="1:4">
      <c r="A3130" t="s">
        <v>13478</v>
      </c>
      <c r="B3130" t="s">
        <v>13479</v>
      </c>
      <c r="C3130" t="s">
        <v>2614</v>
      </c>
      <c r="D3130" t="s">
        <v>13480</v>
      </c>
    </row>
    <row r="3131" spans="1:4">
      <c r="A3131" t="s">
        <v>13481</v>
      </c>
      <c r="B3131" t="s">
        <v>13482</v>
      </c>
      <c r="C3131" t="s">
        <v>2614</v>
      </c>
      <c r="D3131" t="s">
        <v>13483</v>
      </c>
    </row>
    <row r="3132" spans="1:4">
      <c r="A3132" t="s">
        <v>13484</v>
      </c>
      <c r="B3132" t="s">
        <v>13485</v>
      </c>
      <c r="C3132" t="s">
        <v>2614</v>
      </c>
      <c r="D3132" t="s">
        <v>13486</v>
      </c>
    </row>
    <row r="3133" spans="1:4">
      <c r="A3133" t="s">
        <v>13487</v>
      </c>
      <c r="B3133" t="s">
        <v>13488</v>
      </c>
      <c r="C3133" t="s">
        <v>2614</v>
      </c>
      <c r="D3133" t="s">
        <v>13489</v>
      </c>
    </row>
    <row r="3134" spans="1:4">
      <c r="A3134" t="s">
        <v>13490</v>
      </c>
      <c r="B3134" t="s">
        <v>13491</v>
      </c>
      <c r="C3134" t="s">
        <v>2614</v>
      </c>
      <c r="D3134" t="s">
        <v>13492</v>
      </c>
    </row>
    <row r="3135" spans="1:4">
      <c r="A3135" t="s">
        <v>11245</v>
      </c>
      <c r="B3135" t="s">
        <v>13493</v>
      </c>
      <c r="C3135" t="s">
        <v>2614</v>
      </c>
      <c r="D3135" t="s">
        <v>11247</v>
      </c>
    </row>
    <row r="3136" spans="1:4">
      <c r="A3136" t="s">
        <v>13494</v>
      </c>
      <c r="B3136" t="s">
        <v>13495</v>
      </c>
      <c r="C3136" t="s">
        <v>2614</v>
      </c>
      <c r="D3136" t="s">
        <v>13496</v>
      </c>
    </row>
    <row r="3137" spans="1:4">
      <c r="A3137" t="s">
        <v>13497</v>
      </c>
      <c r="B3137" t="s">
        <v>13498</v>
      </c>
      <c r="C3137" t="s">
        <v>2614</v>
      </c>
      <c r="D3137" t="s">
        <v>13499</v>
      </c>
    </row>
    <row r="3138" spans="1:4">
      <c r="A3138" t="s">
        <v>13500</v>
      </c>
      <c r="B3138" t="s">
        <v>13501</v>
      </c>
      <c r="C3138" t="s">
        <v>2614</v>
      </c>
      <c r="D3138" t="s">
        <v>13502</v>
      </c>
    </row>
    <row r="3139" spans="1:4">
      <c r="A3139" t="s">
        <v>13503</v>
      </c>
      <c r="B3139" t="s">
        <v>13504</v>
      </c>
      <c r="C3139" t="s">
        <v>2614</v>
      </c>
      <c r="D3139" t="s">
        <v>13505</v>
      </c>
    </row>
    <row r="3140" spans="1:4">
      <c r="A3140" t="s">
        <v>13506</v>
      </c>
      <c r="B3140" t="s">
        <v>13507</v>
      </c>
      <c r="C3140" t="s">
        <v>2614</v>
      </c>
      <c r="D3140" t="s">
        <v>13508</v>
      </c>
    </row>
    <row r="3141" spans="1:4">
      <c r="A3141" t="s">
        <v>13509</v>
      </c>
      <c r="B3141" t="s">
        <v>13510</v>
      </c>
      <c r="C3141" t="s">
        <v>2614</v>
      </c>
      <c r="D3141" t="s">
        <v>13511</v>
      </c>
    </row>
    <row r="3142" spans="1:4">
      <c r="A3142" t="s">
        <v>13512</v>
      </c>
      <c r="B3142" t="s">
        <v>13513</v>
      </c>
      <c r="C3142" t="s">
        <v>2614</v>
      </c>
      <c r="D3142" t="s">
        <v>13514</v>
      </c>
    </row>
    <row r="3143" spans="1:4">
      <c r="A3143" t="s">
        <v>13515</v>
      </c>
      <c r="B3143" t="s">
        <v>13516</v>
      </c>
      <c r="C3143" t="s">
        <v>2614</v>
      </c>
      <c r="D3143" t="s">
        <v>13517</v>
      </c>
    </row>
    <row r="3144" spans="1:4">
      <c r="A3144" t="s">
        <v>13518</v>
      </c>
      <c r="B3144" t="s">
        <v>13519</v>
      </c>
      <c r="C3144" t="s">
        <v>2614</v>
      </c>
      <c r="D3144" t="s">
        <v>13520</v>
      </c>
    </row>
    <row r="3145" spans="1:4">
      <c r="A3145" t="s">
        <v>13521</v>
      </c>
      <c r="B3145" t="s">
        <v>13522</v>
      </c>
      <c r="C3145" t="s">
        <v>2614</v>
      </c>
      <c r="D3145" t="s">
        <v>13523</v>
      </c>
    </row>
    <row r="3146" spans="1:4">
      <c r="A3146" t="s">
        <v>13524</v>
      </c>
      <c r="B3146" t="s">
        <v>13525</v>
      </c>
      <c r="C3146" t="s">
        <v>2614</v>
      </c>
      <c r="D3146" t="s">
        <v>13526</v>
      </c>
    </row>
    <row r="3147" spans="1:4">
      <c r="A3147" t="s">
        <v>13527</v>
      </c>
      <c r="B3147" t="s">
        <v>13528</v>
      </c>
      <c r="C3147" t="s">
        <v>2614</v>
      </c>
      <c r="D3147" t="s">
        <v>13529</v>
      </c>
    </row>
    <row r="3148" spans="1:4">
      <c r="A3148" t="s">
        <v>13530</v>
      </c>
      <c r="B3148" t="s">
        <v>13531</v>
      </c>
      <c r="C3148" t="s">
        <v>2614</v>
      </c>
      <c r="D3148" t="s">
        <v>13532</v>
      </c>
    </row>
    <row r="3149" spans="1:4">
      <c r="A3149" t="s">
        <v>13533</v>
      </c>
      <c r="B3149" t="s">
        <v>13534</v>
      </c>
      <c r="C3149" t="s">
        <v>2614</v>
      </c>
      <c r="D3149" t="s">
        <v>13535</v>
      </c>
    </row>
    <row r="3150" spans="1:4">
      <c r="A3150" t="s">
        <v>13536</v>
      </c>
      <c r="B3150" t="s">
        <v>13537</v>
      </c>
      <c r="C3150" t="s">
        <v>2614</v>
      </c>
      <c r="D3150" t="s">
        <v>13538</v>
      </c>
    </row>
    <row r="3151" spans="1:4">
      <c r="A3151" t="s">
        <v>13539</v>
      </c>
      <c r="B3151" t="s">
        <v>13540</v>
      </c>
      <c r="C3151" t="s">
        <v>2614</v>
      </c>
      <c r="D3151" t="s">
        <v>13541</v>
      </c>
    </row>
    <row r="3152" spans="1:4">
      <c r="A3152" t="s">
        <v>13542</v>
      </c>
      <c r="B3152" t="s">
        <v>13543</v>
      </c>
      <c r="C3152" t="s">
        <v>2614</v>
      </c>
      <c r="D3152" t="s">
        <v>13544</v>
      </c>
    </row>
    <row r="3153" spans="1:4">
      <c r="A3153" t="s">
        <v>13545</v>
      </c>
      <c r="B3153" t="s">
        <v>13546</v>
      </c>
      <c r="C3153" t="s">
        <v>2614</v>
      </c>
      <c r="D3153" t="s">
        <v>13547</v>
      </c>
    </row>
    <row r="3154" spans="1:4">
      <c r="A3154" t="s">
        <v>13548</v>
      </c>
      <c r="B3154" t="s">
        <v>13549</v>
      </c>
      <c r="C3154" t="s">
        <v>2614</v>
      </c>
      <c r="D3154" t="s">
        <v>13550</v>
      </c>
    </row>
    <row r="3155" spans="1:4">
      <c r="A3155" t="s">
        <v>13551</v>
      </c>
      <c r="B3155" t="s">
        <v>13552</v>
      </c>
      <c r="C3155" t="s">
        <v>2614</v>
      </c>
      <c r="D3155" t="s">
        <v>13553</v>
      </c>
    </row>
    <row r="3156" spans="1:4">
      <c r="A3156" t="s">
        <v>13554</v>
      </c>
      <c r="B3156" t="s">
        <v>13555</v>
      </c>
      <c r="C3156" t="s">
        <v>2614</v>
      </c>
      <c r="D3156" t="s">
        <v>13556</v>
      </c>
    </row>
    <row r="3157" spans="1:4">
      <c r="A3157" t="s">
        <v>13557</v>
      </c>
      <c r="B3157" t="s">
        <v>13558</v>
      </c>
      <c r="C3157" t="s">
        <v>2614</v>
      </c>
      <c r="D3157" t="s">
        <v>13559</v>
      </c>
    </row>
    <row r="3158" spans="1:4">
      <c r="A3158" t="s">
        <v>13560</v>
      </c>
      <c r="B3158" t="s">
        <v>13561</v>
      </c>
      <c r="C3158" t="s">
        <v>2614</v>
      </c>
      <c r="D3158" t="s">
        <v>13562</v>
      </c>
    </row>
    <row r="3159" spans="1:4">
      <c r="A3159" t="s">
        <v>13563</v>
      </c>
      <c r="B3159" t="s">
        <v>13564</v>
      </c>
      <c r="C3159" t="s">
        <v>2614</v>
      </c>
      <c r="D3159" t="s">
        <v>13565</v>
      </c>
    </row>
    <row r="3160" spans="1:4">
      <c r="A3160" t="s">
        <v>13566</v>
      </c>
      <c r="B3160" t="s">
        <v>13567</v>
      </c>
      <c r="C3160" t="s">
        <v>2614</v>
      </c>
      <c r="D3160" t="s">
        <v>13568</v>
      </c>
    </row>
    <row r="3161" spans="1:4">
      <c r="A3161" t="s">
        <v>13569</v>
      </c>
      <c r="B3161" t="s">
        <v>13570</v>
      </c>
      <c r="C3161" t="s">
        <v>2614</v>
      </c>
      <c r="D3161" t="s">
        <v>13571</v>
      </c>
    </row>
    <row r="3162" spans="1:4">
      <c r="A3162" t="s">
        <v>13572</v>
      </c>
      <c r="B3162" t="s">
        <v>13573</v>
      </c>
      <c r="C3162" t="s">
        <v>2614</v>
      </c>
      <c r="D3162" t="s">
        <v>13574</v>
      </c>
    </row>
    <row r="3163" spans="1:4">
      <c r="A3163" t="s">
        <v>13575</v>
      </c>
      <c r="B3163" t="s">
        <v>13576</v>
      </c>
      <c r="C3163" t="s">
        <v>2614</v>
      </c>
      <c r="D3163" t="s">
        <v>13577</v>
      </c>
    </row>
    <row r="3164" spans="1:4">
      <c r="A3164" t="s">
        <v>13578</v>
      </c>
      <c r="B3164" t="s">
        <v>13579</v>
      </c>
      <c r="C3164" t="s">
        <v>2614</v>
      </c>
      <c r="D3164" t="s">
        <v>13580</v>
      </c>
    </row>
    <row r="3165" spans="1:4">
      <c r="A3165" t="s">
        <v>13581</v>
      </c>
      <c r="B3165" t="s">
        <v>13582</v>
      </c>
      <c r="C3165" t="s">
        <v>2614</v>
      </c>
      <c r="D3165" t="s">
        <v>13583</v>
      </c>
    </row>
    <row r="3166" spans="1:4">
      <c r="A3166" t="s">
        <v>13584</v>
      </c>
      <c r="B3166" t="s">
        <v>13585</v>
      </c>
      <c r="C3166" t="s">
        <v>2614</v>
      </c>
      <c r="D3166" t="s">
        <v>13586</v>
      </c>
    </row>
    <row r="3167" spans="1:4">
      <c r="A3167" t="s">
        <v>13587</v>
      </c>
      <c r="B3167" t="s">
        <v>13588</v>
      </c>
      <c r="C3167" t="s">
        <v>2614</v>
      </c>
      <c r="D3167" t="s">
        <v>13589</v>
      </c>
    </row>
    <row r="3168" spans="1:4">
      <c r="A3168" t="s">
        <v>13590</v>
      </c>
      <c r="B3168" t="s">
        <v>13591</v>
      </c>
      <c r="C3168" t="s">
        <v>2614</v>
      </c>
      <c r="D3168" t="s">
        <v>13592</v>
      </c>
    </row>
    <row r="3169" spans="1:4">
      <c r="A3169" t="s">
        <v>13593</v>
      </c>
      <c r="B3169" t="s">
        <v>13594</v>
      </c>
      <c r="C3169" t="s">
        <v>2614</v>
      </c>
      <c r="D3169" t="s">
        <v>13595</v>
      </c>
    </row>
    <row r="3170" spans="1:4">
      <c r="A3170" t="s">
        <v>13596</v>
      </c>
      <c r="B3170" t="s">
        <v>13597</v>
      </c>
      <c r="C3170" t="s">
        <v>2614</v>
      </c>
      <c r="D3170" t="s">
        <v>13598</v>
      </c>
    </row>
    <row r="3171" spans="1:4">
      <c r="A3171" t="s">
        <v>13599</v>
      </c>
      <c r="B3171" t="s">
        <v>13600</v>
      </c>
      <c r="C3171" t="s">
        <v>2614</v>
      </c>
      <c r="D3171" t="s">
        <v>13601</v>
      </c>
    </row>
    <row r="3172" spans="1:4">
      <c r="A3172" t="s">
        <v>13602</v>
      </c>
      <c r="B3172" t="s">
        <v>13603</v>
      </c>
      <c r="C3172" t="s">
        <v>2614</v>
      </c>
      <c r="D3172" t="s">
        <v>13604</v>
      </c>
    </row>
    <row r="3173" spans="1:4">
      <c r="A3173" t="s">
        <v>13605</v>
      </c>
      <c r="B3173" t="s">
        <v>13606</v>
      </c>
      <c r="C3173" t="s">
        <v>2614</v>
      </c>
      <c r="D3173" t="s">
        <v>13607</v>
      </c>
    </row>
    <row r="3174" spans="1:4">
      <c r="A3174" t="s">
        <v>13608</v>
      </c>
      <c r="B3174" t="s">
        <v>13609</v>
      </c>
      <c r="C3174" t="s">
        <v>2614</v>
      </c>
      <c r="D3174" t="s">
        <v>13610</v>
      </c>
    </row>
    <row r="3175" spans="1:4">
      <c r="A3175" t="s">
        <v>13611</v>
      </c>
      <c r="B3175" t="s">
        <v>13612</v>
      </c>
      <c r="C3175" t="s">
        <v>2614</v>
      </c>
      <c r="D3175" t="s">
        <v>13613</v>
      </c>
    </row>
    <row r="3176" spans="1:4">
      <c r="A3176" t="s">
        <v>13614</v>
      </c>
      <c r="B3176" t="s">
        <v>13615</v>
      </c>
      <c r="C3176" t="s">
        <v>2614</v>
      </c>
      <c r="D3176" t="s">
        <v>13616</v>
      </c>
    </row>
    <row r="3177" spans="1:4">
      <c r="A3177" t="s">
        <v>13617</v>
      </c>
      <c r="B3177" t="s">
        <v>13618</v>
      </c>
      <c r="C3177" t="s">
        <v>2614</v>
      </c>
      <c r="D3177" t="s">
        <v>13619</v>
      </c>
    </row>
    <row r="3178" spans="1:4">
      <c r="A3178" t="s">
        <v>13620</v>
      </c>
      <c r="B3178" t="s">
        <v>13621</v>
      </c>
      <c r="C3178" t="s">
        <v>2614</v>
      </c>
      <c r="D3178" t="s">
        <v>13622</v>
      </c>
    </row>
    <row r="3179" spans="1:4">
      <c r="A3179" t="s">
        <v>13623</v>
      </c>
      <c r="B3179" t="s">
        <v>13624</v>
      </c>
      <c r="C3179" t="s">
        <v>2614</v>
      </c>
      <c r="D3179" t="s">
        <v>13625</v>
      </c>
    </row>
    <row r="3180" spans="1:4">
      <c r="A3180" t="s">
        <v>13626</v>
      </c>
      <c r="B3180" t="s">
        <v>13627</v>
      </c>
      <c r="C3180" t="s">
        <v>2614</v>
      </c>
      <c r="D3180" t="s">
        <v>13628</v>
      </c>
    </row>
    <row r="3181" spans="1:4">
      <c r="A3181" t="s">
        <v>13629</v>
      </c>
      <c r="B3181" t="s">
        <v>13630</v>
      </c>
      <c r="C3181" t="s">
        <v>2614</v>
      </c>
      <c r="D3181" t="s">
        <v>13631</v>
      </c>
    </row>
    <row r="3182" spans="1:4">
      <c r="A3182" t="s">
        <v>13632</v>
      </c>
      <c r="B3182" t="s">
        <v>13633</v>
      </c>
      <c r="C3182" t="s">
        <v>2614</v>
      </c>
      <c r="D3182" t="s">
        <v>13634</v>
      </c>
    </row>
    <row r="3183" spans="1:4">
      <c r="A3183" t="s">
        <v>13635</v>
      </c>
      <c r="B3183" t="s">
        <v>13636</v>
      </c>
      <c r="C3183" t="s">
        <v>2614</v>
      </c>
      <c r="D3183" t="s">
        <v>13637</v>
      </c>
    </row>
    <row r="3184" spans="1:4">
      <c r="A3184" t="s">
        <v>13638</v>
      </c>
      <c r="B3184" t="s">
        <v>13639</v>
      </c>
      <c r="C3184" t="s">
        <v>2614</v>
      </c>
      <c r="D3184" t="s">
        <v>13640</v>
      </c>
    </row>
    <row r="3185" spans="1:4">
      <c r="A3185" t="s">
        <v>13641</v>
      </c>
      <c r="B3185" t="s">
        <v>13642</v>
      </c>
      <c r="C3185" t="s">
        <v>2614</v>
      </c>
      <c r="D3185" t="s">
        <v>13643</v>
      </c>
    </row>
    <row r="3186" spans="1:4">
      <c r="A3186" t="s">
        <v>13644</v>
      </c>
      <c r="B3186" t="s">
        <v>13645</v>
      </c>
      <c r="C3186" t="s">
        <v>2614</v>
      </c>
      <c r="D3186" t="s">
        <v>13646</v>
      </c>
    </row>
    <row r="3187" spans="1:4">
      <c r="A3187" t="s">
        <v>13647</v>
      </c>
      <c r="B3187" t="s">
        <v>13648</v>
      </c>
      <c r="C3187" t="s">
        <v>2614</v>
      </c>
      <c r="D3187" t="s">
        <v>13649</v>
      </c>
    </row>
    <row r="3188" spans="1:4">
      <c r="A3188" t="s">
        <v>13650</v>
      </c>
      <c r="B3188" t="s">
        <v>13651</v>
      </c>
      <c r="C3188" t="s">
        <v>2614</v>
      </c>
      <c r="D3188" t="s">
        <v>13652</v>
      </c>
    </row>
    <row r="3189" spans="1:4">
      <c r="A3189" t="s">
        <v>13653</v>
      </c>
      <c r="B3189" t="s">
        <v>13654</v>
      </c>
      <c r="C3189" t="s">
        <v>2614</v>
      </c>
      <c r="D3189" t="s">
        <v>13655</v>
      </c>
    </row>
    <row r="3190" spans="1:4">
      <c r="A3190" t="s">
        <v>13656</v>
      </c>
      <c r="B3190" t="s">
        <v>13657</v>
      </c>
      <c r="C3190" t="s">
        <v>2614</v>
      </c>
      <c r="D3190" t="s">
        <v>13658</v>
      </c>
    </row>
    <row r="3191" spans="1:4">
      <c r="A3191" t="s">
        <v>13659</v>
      </c>
      <c r="B3191" t="s">
        <v>13660</v>
      </c>
      <c r="C3191" t="s">
        <v>2614</v>
      </c>
      <c r="D3191" t="s">
        <v>13661</v>
      </c>
    </row>
    <row r="3192" spans="1:4">
      <c r="A3192" t="s">
        <v>11248</v>
      </c>
      <c r="B3192" t="s">
        <v>13662</v>
      </c>
      <c r="C3192" t="s">
        <v>2614</v>
      </c>
      <c r="D3192" t="s">
        <v>11250</v>
      </c>
    </row>
    <row r="3193" spans="1:4">
      <c r="A3193" t="s">
        <v>11251</v>
      </c>
      <c r="B3193" t="s">
        <v>13663</v>
      </c>
      <c r="C3193" t="s">
        <v>2614</v>
      </c>
      <c r="D3193" t="s">
        <v>11253</v>
      </c>
    </row>
    <row r="3194" spans="1:4">
      <c r="A3194" t="s">
        <v>13664</v>
      </c>
      <c r="B3194" t="s">
        <v>13665</v>
      </c>
      <c r="C3194" t="s">
        <v>2614</v>
      </c>
      <c r="D3194" t="s">
        <v>13666</v>
      </c>
    </row>
    <row r="3195" spans="1:4">
      <c r="A3195" t="s">
        <v>13667</v>
      </c>
      <c r="B3195" t="s">
        <v>13668</v>
      </c>
      <c r="C3195" t="s">
        <v>2614</v>
      </c>
      <c r="D3195" t="s">
        <v>13669</v>
      </c>
    </row>
    <row r="3196" spans="1:4">
      <c r="A3196" t="s">
        <v>11254</v>
      </c>
      <c r="B3196" t="s">
        <v>13670</v>
      </c>
      <c r="C3196" t="s">
        <v>2614</v>
      </c>
      <c r="D3196" t="s">
        <v>11256</v>
      </c>
    </row>
    <row r="3197" spans="1:4">
      <c r="A3197" t="s">
        <v>11257</v>
      </c>
      <c r="B3197" t="s">
        <v>13671</v>
      </c>
      <c r="C3197" t="s">
        <v>2614</v>
      </c>
      <c r="D3197" t="s">
        <v>11259</v>
      </c>
    </row>
    <row r="3198" spans="1:4">
      <c r="A3198" t="s">
        <v>13672</v>
      </c>
      <c r="B3198" t="s">
        <v>13673</v>
      </c>
      <c r="C3198" t="s">
        <v>2614</v>
      </c>
      <c r="D3198" t="s">
        <v>13674</v>
      </c>
    </row>
    <row r="3199" spans="1:4">
      <c r="A3199" t="s">
        <v>13675</v>
      </c>
      <c r="B3199" t="s">
        <v>13676</v>
      </c>
      <c r="C3199" t="s">
        <v>2614</v>
      </c>
      <c r="D3199" t="s">
        <v>13677</v>
      </c>
    </row>
    <row r="3200" spans="1:4">
      <c r="A3200" t="s">
        <v>13678</v>
      </c>
      <c r="B3200" t="s">
        <v>13679</v>
      </c>
      <c r="C3200" t="s">
        <v>2614</v>
      </c>
      <c r="D3200" t="s">
        <v>13680</v>
      </c>
    </row>
    <row r="3201" spans="1:4">
      <c r="A3201" t="s">
        <v>13681</v>
      </c>
      <c r="B3201" t="s">
        <v>13682</v>
      </c>
      <c r="C3201" t="s">
        <v>2614</v>
      </c>
      <c r="D3201" t="s">
        <v>13683</v>
      </c>
    </row>
    <row r="3202" spans="1:4">
      <c r="A3202" t="s">
        <v>13684</v>
      </c>
      <c r="B3202" t="s">
        <v>13685</v>
      </c>
      <c r="C3202" t="s">
        <v>2614</v>
      </c>
      <c r="D3202" t="s">
        <v>13686</v>
      </c>
    </row>
    <row r="3203" spans="1:4">
      <c r="A3203" t="s">
        <v>13687</v>
      </c>
      <c r="B3203" t="s">
        <v>13688</v>
      </c>
      <c r="C3203" t="s">
        <v>2614</v>
      </c>
      <c r="D3203" t="s">
        <v>13689</v>
      </c>
    </row>
    <row r="3204" spans="1:4">
      <c r="A3204" t="s">
        <v>9571</v>
      </c>
      <c r="B3204" t="s">
        <v>13690</v>
      </c>
      <c r="C3204" t="s">
        <v>2614</v>
      </c>
      <c r="D3204" t="s">
        <v>11287</v>
      </c>
    </row>
    <row r="3205" spans="1:4">
      <c r="A3205" t="s">
        <v>13691</v>
      </c>
      <c r="B3205" t="s">
        <v>13692</v>
      </c>
      <c r="C3205" t="s">
        <v>2614</v>
      </c>
      <c r="D3205" t="s">
        <v>13693</v>
      </c>
    </row>
    <row r="3206" spans="1:4">
      <c r="A3206" t="s">
        <v>13694</v>
      </c>
      <c r="B3206" t="s">
        <v>13695</v>
      </c>
      <c r="C3206" t="s">
        <v>2614</v>
      </c>
      <c r="D3206" t="s">
        <v>13696</v>
      </c>
    </row>
    <row r="3207" spans="1:4">
      <c r="A3207" t="s">
        <v>11315</v>
      </c>
      <c r="B3207" t="s">
        <v>13697</v>
      </c>
      <c r="C3207" t="s">
        <v>2614</v>
      </c>
      <c r="D3207" t="s">
        <v>11317</v>
      </c>
    </row>
    <row r="3208" spans="1:4">
      <c r="A3208" t="s">
        <v>11318</v>
      </c>
      <c r="B3208" t="s">
        <v>13698</v>
      </c>
      <c r="C3208" t="s">
        <v>2614</v>
      </c>
      <c r="D3208" t="s">
        <v>11320</v>
      </c>
    </row>
    <row r="3209" spans="1:4">
      <c r="A3209" t="s">
        <v>13699</v>
      </c>
      <c r="B3209" t="s">
        <v>13700</v>
      </c>
      <c r="C3209" t="s">
        <v>2614</v>
      </c>
      <c r="D3209" t="s">
        <v>13701</v>
      </c>
    </row>
    <row r="3210" spans="1:4">
      <c r="A3210" t="s">
        <v>13702</v>
      </c>
      <c r="B3210" t="s">
        <v>13703</v>
      </c>
      <c r="C3210" t="s">
        <v>2614</v>
      </c>
      <c r="D3210" t="s">
        <v>13704</v>
      </c>
    </row>
    <row r="3211" spans="1:4">
      <c r="A3211" t="s">
        <v>13705</v>
      </c>
      <c r="B3211" t="s">
        <v>13706</v>
      </c>
      <c r="C3211" t="s">
        <v>2614</v>
      </c>
      <c r="D3211" t="s">
        <v>13707</v>
      </c>
    </row>
    <row r="3212" spans="1:4">
      <c r="A3212" t="s">
        <v>11321</v>
      </c>
      <c r="B3212" t="s">
        <v>13708</v>
      </c>
      <c r="C3212" t="s">
        <v>2614</v>
      </c>
      <c r="D3212" t="s">
        <v>11323</v>
      </c>
    </row>
    <row r="3213" spans="1:4">
      <c r="A3213" t="s">
        <v>11324</v>
      </c>
      <c r="B3213" t="s">
        <v>13709</v>
      </c>
      <c r="C3213" t="s">
        <v>2614</v>
      </c>
      <c r="D3213" t="s">
        <v>11326</v>
      </c>
    </row>
    <row r="3214" spans="1:4">
      <c r="A3214" t="s">
        <v>13710</v>
      </c>
      <c r="B3214" t="s">
        <v>13711</v>
      </c>
      <c r="C3214" t="s">
        <v>2614</v>
      </c>
      <c r="D3214" t="s">
        <v>13712</v>
      </c>
    </row>
    <row r="3215" spans="1:4">
      <c r="A3215" t="s">
        <v>13713</v>
      </c>
      <c r="B3215" t="s">
        <v>13714</v>
      </c>
      <c r="C3215" t="s">
        <v>2614</v>
      </c>
      <c r="D3215" t="s">
        <v>13715</v>
      </c>
    </row>
    <row r="3216" spans="1:4">
      <c r="A3216" t="s">
        <v>13716</v>
      </c>
      <c r="B3216" t="s">
        <v>13717</v>
      </c>
      <c r="C3216" t="s">
        <v>2614</v>
      </c>
      <c r="D3216" t="s">
        <v>13718</v>
      </c>
    </row>
    <row r="3217" spans="1:4">
      <c r="A3217" t="s">
        <v>13719</v>
      </c>
      <c r="B3217" t="s">
        <v>13720</v>
      </c>
      <c r="C3217" t="s">
        <v>2614</v>
      </c>
      <c r="D3217" t="s">
        <v>13721</v>
      </c>
    </row>
    <row r="3218" spans="1:4">
      <c r="A3218" t="s">
        <v>13722</v>
      </c>
      <c r="B3218" t="s">
        <v>13723</v>
      </c>
      <c r="C3218" t="s">
        <v>2614</v>
      </c>
      <c r="D3218" t="s">
        <v>13724</v>
      </c>
    </row>
    <row r="3219" spans="1:4">
      <c r="A3219" t="s">
        <v>13725</v>
      </c>
      <c r="B3219" t="s">
        <v>13726</v>
      </c>
      <c r="C3219" t="s">
        <v>2614</v>
      </c>
      <c r="D3219" t="s">
        <v>13727</v>
      </c>
    </row>
    <row r="3220" spans="1:4">
      <c r="A3220" t="s">
        <v>13728</v>
      </c>
      <c r="B3220" t="s">
        <v>13729</v>
      </c>
      <c r="C3220" t="s">
        <v>2614</v>
      </c>
      <c r="D3220" t="s">
        <v>13730</v>
      </c>
    </row>
    <row r="3221" spans="1:4">
      <c r="A3221" t="s">
        <v>13731</v>
      </c>
      <c r="B3221" t="s">
        <v>13732</v>
      </c>
      <c r="C3221" t="s">
        <v>2614</v>
      </c>
      <c r="D3221" t="s">
        <v>13733</v>
      </c>
    </row>
    <row r="3222" spans="1:4">
      <c r="A3222" t="s">
        <v>13734</v>
      </c>
      <c r="B3222" t="s">
        <v>13735</v>
      </c>
      <c r="C3222" t="s">
        <v>2614</v>
      </c>
      <c r="D3222" t="s">
        <v>13736</v>
      </c>
    </row>
    <row r="3223" spans="1:4">
      <c r="A3223" t="s">
        <v>13737</v>
      </c>
      <c r="B3223" t="s">
        <v>13738</v>
      </c>
      <c r="C3223" t="s">
        <v>2614</v>
      </c>
      <c r="D3223" t="s">
        <v>13739</v>
      </c>
    </row>
    <row r="3224" spans="1:4">
      <c r="A3224" t="s">
        <v>13740</v>
      </c>
      <c r="B3224" t="s">
        <v>13741</v>
      </c>
      <c r="C3224" t="s">
        <v>2614</v>
      </c>
      <c r="D3224" t="s">
        <v>13742</v>
      </c>
    </row>
    <row r="3225" spans="1:4">
      <c r="A3225" t="s">
        <v>13743</v>
      </c>
      <c r="B3225" t="s">
        <v>13744</v>
      </c>
      <c r="C3225" t="s">
        <v>2614</v>
      </c>
      <c r="D3225" t="s">
        <v>13745</v>
      </c>
    </row>
    <row r="3226" spans="1:4">
      <c r="A3226" t="s">
        <v>13746</v>
      </c>
      <c r="B3226" t="s">
        <v>13747</v>
      </c>
      <c r="C3226" t="s">
        <v>2614</v>
      </c>
      <c r="D3226" t="s">
        <v>13748</v>
      </c>
    </row>
    <row r="3227" spans="1:4">
      <c r="A3227" t="s">
        <v>13749</v>
      </c>
      <c r="B3227" t="s">
        <v>13750</v>
      </c>
      <c r="C3227" t="s">
        <v>2614</v>
      </c>
      <c r="D3227" t="s">
        <v>13751</v>
      </c>
    </row>
    <row r="3228" spans="1:4">
      <c r="A3228" t="s">
        <v>13752</v>
      </c>
      <c r="B3228" t="s">
        <v>13753</v>
      </c>
      <c r="C3228" t="s">
        <v>2614</v>
      </c>
      <c r="D3228" t="s">
        <v>13754</v>
      </c>
    </row>
    <row r="3229" spans="1:4">
      <c r="A3229" t="s">
        <v>13755</v>
      </c>
      <c r="B3229" t="s">
        <v>13756</v>
      </c>
      <c r="C3229" t="s">
        <v>2614</v>
      </c>
      <c r="D3229" t="s">
        <v>13757</v>
      </c>
    </row>
    <row r="3230" spans="1:4">
      <c r="A3230" t="s">
        <v>13758</v>
      </c>
      <c r="B3230" t="s">
        <v>13759</v>
      </c>
      <c r="C3230" t="s">
        <v>2614</v>
      </c>
      <c r="D3230" t="s">
        <v>13760</v>
      </c>
    </row>
    <row r="3231" spans="1:4">
      <c r="A3231" t="s">
        <v>13761</v>
      </c>
      <c r="B3231" t="s">
        <v>13762</v>
      </c>
      <c r="C3231" t="s">
        <v>2614</v>
      </c>
      <c r="D3231" t="s">
        <v>13763</v>
      </c>
    </row>
    <row r="3232" spans="1:4">
      <c r="A3232" t="s">
        <v>13764</v>
      </c>
      <c r="B3232" t="s">
        <v>13765</v>
      </c>
      <c r="C3232" t="s">
        <v>2614</v>
      </c>
      <c r="D3232" t="s">
        <v>13766</v>
      </c>
    </row>
    <row r="3233" spans="1:4">
      <c r="A3233" t="s">
        <v>13767</v>
      </c>
      <c r="B3233" t="s">
        <v>13768</v>
      </c>
      <c r="C3233" t="s">
        <v>2614</v>
      </c>
      <c r="D3233" t="s">
        <v>13769</v>
      </c>
    </row>
    <row r="3234" spans="1:4">
      <c r="A3234" t="s">
        <v>13770</v>
      </c>
      <c r="B3234" t="s">
        <v>13771</v>
      </c>
      <c r="C3234" t="s">
        <v>2614</v>
      </c>
      <c r="D3234" t="s">
        <v>13772</v>
      </c>
    </row>
    <row r="3235" spans="1:4">
      <c r="A3235" t="s">
        <v>13773</v>
      </c>
      <c r="B3235" t="s">
        <v>13774</v>
      </c>
      <c r="C3235" t="s">
        <v>2614</v>
      </c>
      <c r="D3235" t="s">
        <v>13775</v>
      </c>
    </row>
    <row r="3236" spans="1:4">
      <c r="A3236" t="s">
        <v>13776</v>
      </c>
      <c r="B3236" t="s">
        <v>13777</v>
      </c>
      <c r="C3236" t="s">
        <v>2614</v>
      </c>
      <c r="D3236" t="s">
        <v>13778</v>
      </c>
    </row>
    <row r="3237" spans="1:4">
      <c r="A3237" t="s">
        <v>13779</v>
      </c>
      <c r="B3237" t="s">
        <v>13780</v>
      </c>
      <c r="C3237" t="s">
        <v>2614</v>
      </c>
      <c r="D3237" t="s">
        <v>13781</v>
      </c>
    </row>
    <row r="3238" spans="1:4">
      <c r="A3238" t="s">
        <v>13782</v>
      </c>
      <c r="B3238" t="s">
        <v>13783</v>
      </c>
      <c r="C3238" t="s">
        <v>2614</v>
      </c>
      <c r="D3238" t="s">
        <v>13784</v>
      </c>
    </row>
    <row r="3239" spans="1:4">
      <c r="A3239" t="s">
        <v>13785</v>
      </c>
      <c r="B3239" t="s">
        <v>13786</v>
      </c>
      <c r="C3239" t="s">
        <v>2614</v>
      </c>
      <c r="D3239" t="s">
        <v>13787</v>
      </c>
    </row>
    <row r="3240" spans="1:4">
      <c r="A3240" t="s">
        <v>13788</v>
      </c>
      <c r="B3240" t="s">
        <v>13789</v>
      </c>
      <c r="C3240" t="s">
        <v>2614</v>
      </c>
      <c r="D3240" t="s">
        <v>13790</v>
      </c>
    </row>
    <row r="3241" spans="1:4">
      <c r="A3241" t="s">
        <v>13791</v>
      </c>
      <c r="B3241" t="s">
        <v>13792</v>
      </c>
      <c r="C3241" t="s">
        <v>2614</v>
      </c>
      <c r="D3241" t="s">
        <v>13793</v>
      </c>
    </row>
    <row r="3242" spans="1:4">
      <c r="A3242" t="s">
        <v>13794</v>
      </c>
      <c r="B3242" t="s">
        <v>13795</v>
      </c>
      <c r="C3242" t="s">
        <v>2614</v>
      </c>
      <c r="D3242" t="s">
        <v>13796</v>
      </c>
    </row>
    <row r="3243" spans="1:4">
      <c r="A3243" t="s">
        <v>13797</v>
      </c>
      <c r="B3243" t="s">
        <v>13798</v>
      </c>
      <c r="C3243" t="s">
        <v>2614</v>
      </c>
      <c r="D3243" t="s">
        <v>13799</v>
      </c>
    </row>
    <row r="3244" spans="1:4">
      <c r="A3244" t="s">
        <v>13800</v>
      </c>
      <c r="B3244" t="s">
        <v>13801</v>
      </c>
      <c r="C3244" t="s">
        <v>2614</v>
      </c>
      <c r="D3244" t="s">
        <v>13802</v>
      </c>
    </row>
    <row r="3245" spans="1:4">
      <c r="A3245" t="s">
        <v>13803</v>
      </c>
      <c r="B3245" t="s">
        <v>13804</v>
      </c>
      <c r="C3245" t="s">
        <v>2614</v>
      </c>
      <c r="D3245" t="s">
        <v>13805</v>
      </c>
    </row>
    <row r="3246" spans="1:4">
      <c r="A3246" t="s">
        <v>13806</v>
      </c>
      <c r="B3246" t="s">
        <v>13807</v>
      </c>
      <c r="C3246" t="s">
        <v>2614</v>
      </c>
      <c r="D3246" t="s">
        <v>13808</v>
      </c>
    </row>
    <row r="3247" spans="1:4">
      <c r="A3247" t="s">
        <v>13809</v>
      </c>
      <c r="B3247" t="s">
        <v>13810</v>
      </c>
      <c r="C3247" t="s">
        <v>2614</v>
      </c>
      <c r="D3247" t="s">
        <v>13811</v>
      </c>
    </row>
    <row r="3248" spans="1:4">
      <c r="A3248" t="s">
        <v>13812</v>
      </c>
      <c r="B3248" t="s">
        <v>13813</v>
      </c>
      <c r="C3248" t="s">
        <v>2614</v>
      </c>
      <c r="D3248" t="s">
        <v>13814</v>
      </c>
    </row>
    <row r="3249" spans="1:4">
      <c r="A3249" t="s">
        <v>13815</v>
      </c>
      <c r="B3249" t="s">
        <v>13816</v>
      </c>
      <c r="C3249" t="s">
        <v>2614</v>
      </c>
      <c r="D3249" t="s">
        <v>13817</v>
      </c>
    </row>
    <row r="3250" spans="1:4">
      <c r="A3250" t="s">
        <v>13818</v>
      </c>
      <c r="B3250" t="s">
        <v>13819</v>
      </c>
      <c r="C3250" t="s">
        <v>2614</v>
      </c>
      <c r="D3250" t="s">
        <v>13820</v>
      </c>
    </row>
    <row r="3251" spans="1:4">
      <c r="A3251" t="s">
        <v>13821</v>
      </c>
      <c r="B3251" t="s">
        <v>13822</v>
      </c>
      <c r="C3251" t="s">
        <v>2614</v>
      </c>
      <c r="D3251" t="s">
        <v>13823</v>
      </c>
    </row>
    <row r="3252" spans="1:4">
      <c r="A3252" t="s">
        <v>13824</v>
      </c>
      <c r="B3252" t="s">
        <v>13825</v>
      </c>
      <c r="C3252" t="s">
        <v>2614</v>
      </c>
      <c r="D3252" t="s">
        <v>13826</v>
      </c>
    </row>
    <row r="3253" spans="1:4">
      <c r="A3253" t="s">
        <v>13827</v>
      </c>
      <c r="B3253" t="s">
        <v>13828</v>
      </c>
      <c r="C3253" t="s">
        <v>2614</v>
      </c>
      <c r="D3253" t="s">
        <v>13829</v>
      </c>
    </row>
    <row r="3254" spans="1:4">
      <c r="A3254" t="s">
        <v>13830</v>
      </c>
      <c r="B3254" t="s">
        <v>13831</v>
      </c>
      <c r="C3254" t="s">
        <v>2614</v>
      </c>
      <c r="D3254" t="s">
        <v>13832</v>
      </c>
    </row>
    <row r="3255" spans="1:4">
      <c r="A3255" t="s">
        <v>13833</v>
      </c>
      <c r="B3255" t="s">
        <v>13834</v>
      </c>
      <c r="C3255" t="s">
        <v>2614</v>
      </c>
      <c r="D3255" t="s">
        <v>13835</v>
      </c>
    </row>
    <row r="3256" spans="1:4">
      <c r="A3256" t="s">
        <v>13836</v>
      </c>
      <c r="B3256" t="s">
        <v>13837</v>
      </c>
      <c r="C3256" t="s">
        <v>2614</v>
      </c>
      <c r="D3256" t="s">
        <v>13838</v>
      </c>
    </row>
    <row r="3257" spans="1:4">
      <c r="A3257" t="s">
        <v>13839</v>
      </c>
      <c r="B3257" t="s">
        <v>13840</v>
      </c>
      <c r="C3257" t="s">
        <v>2614</v>
      </c>
      <c r="D3257" t="s">
        <v>13841</v>
      </c>
    </row>
    <row r="3258" spans="1:4">
      <c r="A3258" t="s">
        <v>13842</v>
      </c>
      <c r="B3258" t="s">
        <v>13843</v>
      </c>
      <c r="C3258" t="s">
        <v>2614</v>
      </c>
      <c r="D3258" t="s">
        <v>13844</v>
      </c>
    </row>
    <row r="3259" spans="1:4">
      <c r="A3259" t="s">
        <v>13845</v>
      </c>
      <c r="B3259" t="s">
        <v>13846</v>
      </c>
      <c r="C3259" t="s">
        <v>2614</v>
      </c>
      <c r="D3259" t="s">
        <v>13847</v>
      </c>
    </row>
    <row r="3260" spans="1:4">
      <c r="A3260" t="s">
        <v>13848</v>
      </c>
      <c r="B3260" t="s">
        <v>13849</v>
      </c>
      <c r="C3260" t="s">
        <v>2614</v>
      </c>
      <c r="D3260" t="s">
        <v>13850</v>
      </c>
    </row>
    <row r="3261" spans="1:4">
      <c r="A3261" t="s">
        <v>13851</v>
      </c>
      <c r="B3261" t="s">
        <v>13852</v>
      </c>
      <c r="C3261" t="s">
        <v>2614</v>
      </c>
      <c r="D3261" t="s">
        <v>13853</v>
      </c>
    </row>
    <row r="3262" spans="1:4">
      <c r="A3262" t="s">
        <v>13854</v>
      </c>
      <c r="B3262" t="s">
        <v>13855</v>
      </c>
      <c r="C3262" t="s">
        <v>2614</v>
      </c>
      <c r="D3262" t="s">
        <v>13856</v>
      </c>
    </row>
    <row r="3263" spans="1:4">
      <c r="A3263" t="s">
        <v>13857</v>
      </c>
      <c r="B3263" t="s">
        <v>13858</v>
      </c>
      <c r="C3263" t="s">
        <v>2614</v>
      </c>
      <c r="D3263" t="s">
        <v>13859</v>
      </c>
    </row>
    <row r="3264" spans="1:4">
      <c r="A3264" t="s">
        <v>13860</v>
      </c>
      <c r="B3264" t="s">
        <v>13861</v>
      </c>
      <c r="C3264" t="s">
        <v>2614</v>
      </c>
      <c r="D3264" t="s">
        <v>13862</v>
      </c>
    </row>
    <row r="3265" spans="1:4">
      <c r="A3265" t="s">
        <v>13863</v>
      </c>
      <c r="B3265" t="s">
        <v>13864</v>
      </c>
      <c r="C3265" t="s">
        <v>2614</v>
      </c>
      <c r="D3265" t="s">
        <v>13865</v>
      </c>
    </row>
    <row r="3266" spans="1:4">
      <c r="A3266" t="s">
        <v>13866</v>
      </c>
      <c r="B3266" t="s">
        <v>13867</v>
      </c>
      <c r="C3266" t="s">
        <v>2614</v>
      </c>
      <c r="D3266" t="s">
        <v>13868</v>
      </c>
    </row>
    <row r="3267" spans="1:4">
      <c r="A3267" t="s">
        <v>13869</v>
      </c>
      <c r="B3267" t="s">
        <v>13870</v>
      </c>
      <c r="C3267" t="s">
        <v>2614</v>
      </c>
      <c r="D3267" t="s">
        <v>13871</v>
      </c>
    </row>
    <row r="3268" spans="1:4">
      <c r="A3268" t="s">
        <v>13872</v>
      </c>
      <c r="B3268" t="s">
        <v>13873</v>
      </c>
      <c r="C3268" t="s">
        <v>2614</v>
      </c>
      <c r="D3268" t="s">
        <v>13874</v>
      </c>
    </row>
    <row r="3269" spans="1:4">
      <c r="A3269" t="s">
        <v>13875</v>
      </c>
      <c r="B3269" t="s">
        <v>13876</v>
      </c>
      <c r="C3269" t="s">
        <v>2614</v>
      </c>
      <c r="D3269" t="s">
        <v>13877</v>
      </c>
    </row>
    <row r="3270" spans="1:4">
      <c r="A3270" t="s">
        <v>13878</v>
      </c>
      <c r="B3270" t="s">
        <v>13879</v>
      </c>
      <c r="C3270" t="s">
        <v>2614</v>
      </c>
      <c r="D3270" t="s">
        <v>13880</v>
      </c>
    </row>
    <row r="3271" spans="1:4">
      <c r="A3271" t="s">
        <v>13881</v>
      </c>
      <c r="B3271" t="s">
        <v>13882</v>
      </c>
      <c r="C3271" t="s">
        <v>2614</v>
      </c>
      <c r="D3271" t="s">
        <v>13883</v>
      </c>
    </row>
    <row r="3272" spans="1:4">
      <c r="A3272" t="s">
        <v>13884</v>
      </c>
      <c r="B3272" t="s">
        <v>13885</v>
      </c>
      <c r="C3272" t="s">
        <v>2614</v>
      </c>
      <c r="D3272" t="s">
        <v>13886</v>
      </c>
    </row>
    <row r="3273" spans="1:4">
      <c r="A3273" t="s">
        <v>13887</v>
      </c>
      <c r="B3273" t="s">
        <v>13888</v>
      </c>
      <c r="C3273" t="s">
        <v>2614</v>
      </c>
      <c r="D3273" t="s">
        <v>13889</v>
      </c>
    </row>
    <row r="3274" spans="1:4">
      <c r="A3274" t="s">
        <v>13890</v>
      </c>
      <c r="B3274" t="s">
        <v>13891</v>
      </c>
      <c r="C3274" t="s">
        <v>2614</v>
      </c>
      <c r="D3274" t="s">
        <v>13892</v>
      </c>
    </row>
    <row r="3275" spans="1:4">
      <c r="A3275" t="s">
        <v>13893</v>
      </c>
      <c r="B3275" t="s">
        <v>13894</v>
      </c>
      <c r="C3275" t="s">
        <v>2614</v>
      </c>
      <c r="D3275" t="s">
        <v>13895</v>
      </c>
    </row>
    <row r="3276" spans="1:4">
      <c r="A3276" t="s">
        <v>13896</v>
      </c>
      <c r="B3276" t="s">
        <v>13897</v>
      </c>
      <c r="C3276" t="s">
        <v>2614</v>
      </c>
      <c r="D3276" t="s">
        <v>13898</v>
      </c>
    </row>
    <row r="3277" spans="1:4">
      <c r="A3277" t="s">
        <v>13899</v>
      </c>
      <c r="B3277" t="s">
        <v>13900</v>
      </c>
      <c r="C3277" t="s">
        <v>2614</v>
      </c>
      <c r="D3277" t="s">
        <v>13901</v>
      </c>
    </row>
    <row r="3278" spans="1:4">
      <c r="A3278" t="s">
        <v>13902</v>
      </c>
      <c r="B3278" t="s">
        <v>13903</v>
      </c>
      <c r="C3278" t="s">
        <v>2614</v>
      </c>
      <c r="D3278" t="s">
        <v>13904</v>
      </c>
    </row>
    <row r="3279" spans="1:4">
      <c r="A3279" t="s">
        <v>13905</v>
      </c>
      <c r="B3279" t="s">
        <v>13906</v>
      </c>
      <c r="C3279" t="s">
        <v>2614</v>
      </c>
      <c r="D3279" t="s">
        <v>13907</v>
      </c>
    </row>
    <row r="3280" spans="1:4">
      <c r="A3280" t="s">
        <v>13908</v>
      </c>
      <c r="B3280" t="s">
        <v>13909</v>
      </c>
      <c r="C3280" t="s">
        <v>2614</v>
      </c>
      <c r="D3280" t="s">
        <v>13910</v>
      </c>
    </row>
    <row r="3281" spans="1:4">
      <c r="A3281" t="s">
        <v>13911</v>
      </c>
      <c r="B3281" t="s">
        <v>13912</v>
      </c>
      <c r="C3281" t="s">
        <v>2614</v>
      </c>
      <c r="D3281" t="s">
        <v>13913</v>
      </c>
    </row>
    <row r="3282" spans="1:4">
      <c r="A3282" t="s">
        <v>13914</v>
      </c>
      <c r="B3282" t="s">
        <v>13915</v>
      </c>
      <c r="C3282" t="s">
        <v>2614</v>
      </c>
      <c r="D3282" t="s">
        <v>13916</v>
      </c>
    </row>
    <row r="3283" spans="1:4">
      <c r="A3283" t="s">
        <v>13917</v>
      </c>
      <c r="B3283" t="s">
        <v>13918</v>
      </c>
      <c r="C3283" t="s">
        <v>2614</v>
      </c>
      <c r="D3283" t="s">
        <v>13919</v>
      </c>
    </row>
    <row r="3284" spans="1:4">
      <c r="A3284" t="s">
        <v>13920</v>
      </c>
      <c r="B3284" t="s">
        <v>13921</v>
      </c>
      <c r="C3284" t="s">
        <v>2614</v>
      </c>
      <c r="D3284" t="s">
        <v>13922</v>
      </c>
    </row>
    <row r="3285" spans="1:4">
      <c r="A3285" t="s">
        <v>13923</v>
      </c>
      <c r="B3285" t="s">
        <v>13924</v>
      </c>
      <c r="C3285" t="s">
        <v>2614</v>
      </c>
      <c r="D3285" t="s">
        <v>13925</v>
      </c>
    </row>
    <row r="3286" spans="1:4">
      <c r="A3286" t="s">
        <v>13926</v>
      </c>
      <c r="B3286" t="s">
        <v>13927</v>
      </c>
      <c r="C3286" t="s">
        <v>2614</v>
      </c>
      <c r="D3286" t="s">
        <v>13928</v>
      </c>
    </row>
    <row r="3287" spans="1:4">
      <c r="A3287" t="s">
        <v>13929</v>
      </c>
      <c r="B3287" t="s">
        <v>13930</v>
      </c>
      <c r="C3287" t="s">
        <v>2614</v>
      </c>
      <c r="D3287" t="s">
        <v>13931</v>
      </c>
    </row>
    <row r="3288" spans="1:4">
      <c r="A3288" t="s">
        <v>13932</v>
      </c>
      <c r="B3288" t="s">
        <v>13933</v>
      </c>
      <c r="C3288" t="s">
        <v>2614</v>
      </c>
      <c r="D3288" t="s">
        <v>13934</v>
      </c>
    </row>
    <row r="3289" spans="1:4">
      <c r="A3289" t="s">
        <v>13935</v>
      </c>
      <c r="B3289" t="s">
        <v>13936</v>
      </c>
      <c r="C3289" t="s">
        <v>2614</v>
      </c>
      <c r="D3289" t="s">
        <v>13937</v>
      </c>
    </row>
    <row r="3290" spans="1:4">
      <c r="A3290" t="s">
        <v>13938</v>
      </c>
      <c r="B3290" t="s">
        <v>13939</v>
      </c>
      <c r="C3290" t="s">
        <v>2614</v>
      </c>
      <c r="D3290" t="s">
        <v>13940</v>
      </c>
    </row>
    <row r="3291" spans="1:4">
      <c r="A3291" t="s">
        <v>13941</v>
      </c>
      <c r="B3291" t="s">
        <v>13942</v>
      </c>
      <c r="C3291" t="s">
        <v>2614</v>
      </c>
      <c r="D3291" t="s">
        <v>13943</v>
      </c>
    </row>
    <row r="3292" spans="1:4">
      <c r="A3292" t="s">
        <v>13944</v>
      </c>
      <c r="B3292" t="s">
        <v>13945</v>
      </c>
      <c r="C3292" t="s">
        <v>2614</v>
      </c>
      <c r="D3292" t="s">
        <v>13946</v>
      </c>
    </row>
    <row r="3293" spans="1:4">
      <c r="A3293" t="s">
        <v>13947</v>
      </c>
      <c r="B3293" t="s">
        <v>13948</v>
      </c>
      <c r="C3293" t="s">
        <v>2614</v>
      </c>
      <c r="D3293" t="s">
        <v>13949</v>
      </c>
    </row>
    <row r="3294" spans="1:4">
      <c r="A3294" t="s">
        <v>13950</v>
      </c>
      <c r="B3294" t="s">
        <v>13951</v>
      </c>
      <c r="C3294" t="s">
        <v>2614</v>
      </c>
      <c r="D3294" t="s">
        <v>13952</v>
      </c>
    </row>
    <row r="3295" spans="1:4">
      <c r="A3295" t="s">
        <v>13953</v>
      </c>
      <c r="B3295" t="s">
        <v>13954</v>
      </c>
      <c r="C3295" t="s">
        <v>2614</v>
      </c>
      <c r="D3295" t="s">
        <v>13955</v>
      </c>
    </row>
    <row r="3296" spans="1:4">
      <c r="A3296" t="s">
        <v>13956</v>
      </c>
      <c r="B3296" t="s">
        <v>13957</v>
      </c>
      <c r="C3296" t="s">
        <v>2614</v>
      </c>
      <c r="D3296" t="s">
        <v>13958</v>
      </c>
    </row>
    <row r="3297" spans="1:4">
      <c r="A3297" t="s">
        <v>13959</v>
      </c>
      <c r="B3297" t="s">
        <v>13960</v>
      </c>
      <c r="C3297" t="s">
        <v>2614</v>
      </c>
      <c r="D3297" t="s">
        <v>13961</v>
      </c>
    </row>
    <row r="3298" spans="1:4">
      <c r="A3298" t="s">
        <v>13962</v>
      </c>
      <c r="B3298" t="s">
        <v>13963</v>
      </c>
      <c r="C3298" t="s">
        <v>2614</v>
      </c>
      <c r="D3298" t="s">
        <v>13964</v>
      </c>
    </row>
    <row r="3299" spans="1:4">
      <c r="A3299" t="s">
        <v>13965</v>
      </c>
      <c r="B3299" t="s">
        <v>13966</v>
      </c>
      <c r="C3299" t="s">
        <v>2614</v>
      </c>
      <c r="D3299" t="s">
        <v>13967</v>
      </c>
    </row>
    <row r="3300" spans="1:4">
      <c r="A3300" t="s">
        <v>13968</v>
      </c>
      <c r="B3300" t="s">
        <v>13969</v>
      </c>
      <c r="C3300" t="s">
        <v>2614</v>
      </c>
      <c r="D3300" t="s">
        <v>13970</v>
      </c>
    </row>
    <row r="3301" spans="1:4">
      <c r="A3301" t="s">
        <v>13971</v>
      </c>
      <c r="B3301" t="s">
        <v>13972</v>
      </c>
      <c r="C3301" t="s">
        <v>2614</v>
      </c>
      <c r="D3301" t="s">
        <v>13973</v>
      </c>
    </row>
    <row r="3302" spans="1:4">
      <c r="A3302" t="s">
        <v>13974</v>
      </c>
      <c r="B3302" t="s">
        <v>13975</v>
      </c>
      <c r="C3302" t="s">
        <v>2614</v>
      </c>
      <c r="D3302" t="s">
        <v>13976</v>
      </c>
    </row>
    <row r="3303" spans="1:4">
      <c r="A3303" t="s">
        <v>13977</v>
      </c>
      <c r="B3303" t="s">
        <v>13978</v>
      </c>
      <c r="C3303" t="s">
        <v>2614</v>
      </c>
      <c r="D3303" t="s">
        <v>13979</v>
      </c>
    </row>
    <row r="3304" spans="1:4">
      <c r="A3304" t="s">
        <v>13980</v>
      </c>
      <c r="B3304" t="s">
        <v>13981</v>
      </c>
      <c r="C3304" t="s">
        <v>2614</v>
      </c>
      <c r="D3304" t="s">
        <v>13982</v>
      </c>
    </row>
    <row r="3305" spans="1:4">
      <c r="A3305" t="s">
        <v>13983</v>
      </c>
      <c r="B3305" t="s">
        <v>13984</v>
      </c>
      <c r="C3305" t="s">
        <v>2614</v>
      </c>
      <c r="D3305" t="s">
        <v>13985</v>
      </c>
    </row>
    <row r="3306" spans="1:4">
      <c r="A3306" t="s">
        <v>13986</v>
      </c>
      <c r="B3306" t="s">
        <v>13987</v>
      </c>
      <c r="C3306" t="s">
        <v>2614</v>
      </c>
      <c r="D3306" t="s">
        <v>13988</v>
      </c>
    </row>
    <row r="3307" spans="1:4">
      <c r="A3307" t="s">
        <v>13989</v>
      </c>
      <c r="B3307" t="s">
        <v>13990</v>
      </c>
      <c r="C3307" t="s">
        <v>2614</v>
      </c>
      <c r="D3307" t="s">
        <v>13991</v>
      </c>
    </row>
    <row r="3308" spans="1:4">
      <c r="A3308" t="s">
        <v>13992</v>
      </c>
      <c r="B3308" t="s">
        <v>13993</v>
      </c>
      <c r="C3308" t="s">
        <v>2614</v>
      </c>
      <c r="D3308" t="s">
        <v>13994</v>
      </c>
    </row>
    <row r="3309" spans="1:4">
      <c r="A3309" t="s">
        <v>13995</v>
      </c>
      <c r="B3309" t="s">
        <v>13996</v>
      </c>
      <c r="C3309" t="s">
        <v>2614</v>
      </c>
      <c r="D3309" t="s">
        <v>13997</v>
      </c>
    </row>
    <row r="3310" spans="1:4">
      <c r="A3310" t="s">
        <v>13998</v>
      </c>
      <c r="B3310" t="s">
        <v>13999</v>
      </c>
      <c r="C3310" t="s">
        <v>2614</v>
      </c>
      <c r="D3310" t="s">
        <v>14000</v>
      </c>
    </row>
    <row r="3311" spans="1:4">
      <c r="A3311" t="s">
        <v>14001</v>
      </c>
      <c r="B3311" t="s">
        <v>14002</v>
      </c>
      <c r="C3311" t="s">
        <v>2614</v>
      </c>
      <c r="D3311" t="s">
        <v>14003</v>
      </c>
    </row>
    <row r="3312" spans="1:4">
      <c r="A3312" t="s">
        <v>14004</v>
      </c>
      <c r="B3312" t="s">
        <v>14005</v>
      </c>
      <c r="C3312" t="s">
        <v>2614</v>
      </c>
      <c r="D3312" t="s">
        <v>14006</v>
      </c>
    </row>
    <row r="3313" spans="1:4">
      <c r="A3313" t="s">
        <v>14007</v>
      </c>
      <c r="B3313" t="s">
        <v>14008</v>
      </c>
      <c r="C3313" t="s">
        <v>2614</v>
      </c>
      <c r="D3313" t="s">
        <v>14009</v>
      </c>
    </row>
    <row r="3314" spans="1:4">
      <c r="A3314" t="s">
        <v>14010</v>
      </c>
      <c r="B3314" t="s">
        <v>14011</v>
      </c>
      <c r="C3314" t="s">
        <v>2614</v>
      </c>
      <c r="D3314" t="s">
        <v>14012</v>
      </c>
    </row>
    <row r="3315" spans="1:4">
      <c r="A3315" t="s">
        <v>14013</v>
      </c>
      <c r="B3315" t="s">
        <v>14014</v>
      </c>
      <c r="C3315" t="s">
        <v>2614</v>
      </c>
      <c r="D3315" t="s">
        <v>14015</v>
      </c>
    </row>
    <row r="3316" spans="1:4">
      <c r="A3316" t="s">
        <v>14016</v>
      </c>
      <c r="B3316" t="s">
        <v>14017</v>
      </c>
      <c r="C3316" t="s">
        <v>2614</v>
      </c>
      <c r="D3316" t="s">
        <v>14018</v>
      </c>
    </row>
    <row r="3317" spans="1:4">
      <c r="A3317" t="s">
        <v>14019</v>
      </c>
      <c r="B3317" t="s">
        <v>14020</v>
      </c>
      <c r="C3317" t="s">
        <v>2614</v>
      </c>
      <c r="D3317" t="s">
        <v>14021</v>
      </c>
    </row>
    <row r="3318" spans="1:4">
      <c r="A3318" t="s">
        <v>14022</v>
      </c>
      <c r="B3318" t="s">
        <v>14023</v>
      </c>
      <c r="C3318" t="s">
        <v>2614</v>
      </c>
      <c r="D3318" t="s">
        <v>14024</v>
      </c>
    </row>
    <row r="3319" spans="1:4">
      <c r="A3319" t="s">
        <v>14025</v>
      </c>
      <c r="B3319" t="s">
        <v>14026</v>
      </c>
      <c r="C3319" t="s">
        <v>2614</v>
      </c>
      <c r="D3319" t="s">
        <v>14027</v>
      </c>
    </row>
    <row r="3320" spans="1:4">
      <c r="A3320" t="s">
        <v>14028</v>
      </c>
      <c r="B3320" t="s">
        <v>14029</v>
      </c>
      <c r="C3320" t="s">
        <v>2614</v>
      </c>
      <c r="D3320" t="s">
        <v>14030</v>
      </c>
    </row>
    <row r="3321" spans="1:4">
      <c r="A3321" t="s">
        <v>14031</v>
      </c>
      <c r="B3321" t="s">
        <v>14032</v>
      </c>
      <c r="C3321" t="s">
        <v>2614</v>
      </c>
      <c r="D3321" t="s">
        <v>14033</v>
      </c>
    </row>
    <row r="3322" spans="1:4">
      <c r="A3322" t="s">
        <v>14034</v>
      </c>
      <c r="B3322" t="s">
        <v>14035</v>
      </c>
      <c r="C3322" t="s">
        <v>2614</v>
      </c>
      <c r="D3322" t="s">
        <v>14036</v>
      </c>
    </row>
    <row r="3323" spans="1:4">
      <c r="A3323" t="s">
        <v>14037</v>
      </c>
      <c r="B3323" t="s">
        <v>14038</v>
      </c>
      <c r="C3323" t="s">
        <v>2614</v>
      </c>
      <c r="D3323" t="s">
        <v>14039</v>
      </c>
    </row>
    <row r="3324" spans="1:4">
      <c r="A3324" t="s">
        <v>14040</v>
      </c>
      <c r="B3324" t="s">
        <v>14041</v>
      </c>
      <c r="C3324" t="s">
        <v>2614</v>
      </c>
      <c r="D3324" t="s">
        <v>14042</v>
      </c>
    </row>
    <row r="3325" spans="1:4">
      <c r="A3325" t="s">
        <v>14043</v>
      </c>
      <c r="B3325" t="s">
        <v>14044</v>
      </c>
      <c r="C3325" t="s">
        <v>2614</v>
      </c>
      <c r="D3325" t="s">
        <v>14045</v>
      </c>
    </row>
    <row r="3326" spans="1:4">
      <c r="A3326" t="s">
        <v>14046</v>
      </c>
      <c r="B3326" t="s">
        <v>14047</v>
      </c>
      <c r="C3326" t="s">
        <v>2614</v>
      </c>
      <c r="D3326" t="s">
        <v>14048</v>
      </c>
    </row>
    <row r="3327" spans="1:4">
      <c r="A3327" t="s">
        <v>14049</v>
      </c>
      <c r="B3327" t="s">
        <v>14050</v>
      </c>
      <c r="C3327" t="s">
        <v>2614</v>
      </c>
      <c r="D3327" t="s">
        <v>14051</v>
      </c>
    </row>
    <row r="3328" spans="1:4">
      <c r="A3328" t="s">
        <v>14052</v>
      </c>
      <c r="B3328" t="s">
        <v>14053</v>
      </c>
      <c r="C3328" t="s">
        <v>2614</v>
      </c>
      <c r="D3328" t="s">
        <v>14054</v>
      </c>
    </row>
    <row r="3329" spans="1:4">
      <c r="A3329" t="s">
        <v>14055</v>
      </c>
      <c r="B3329" t="s">
        <v>14056</v>
      </c>
      <c r="C3329" t="s">
        <v>2614</v>
      </c>
      <c r="D3329" t="s">
        <v>14057</v>
      </c>
    </row>
    <row r="3330" spans="1:4">
      <c r="A3330" t="s">
        <v>14058</v>
      </c>
      <c r="B3330" t="s">
        <v>14059</v>
      </c>
      <c r="C3330" t="s">
        <v>2614</v>
      </c>
      <c r="D3330" t="s">
        <v>14060</v>
      </c>
    </row>
    <row r="3331" spans="1:4">
      <c r="A3331" t="s">
        <v>14061</v>
      </c>
      <c r="B3331" t="s">
        <v>14062</v>
      </c>
      <c r="C3331" t="s">
        <v>2614</v>
      </c>
      <c r="D3331" t="s">
        <v>14063</v>
      </c>
    </row>
    <row r="3332" spans="1:4">
      <c r="A3332" t="s">
        <v>14064</v>
      </c>
      <c r="B3332" t="s">
        <v>14065</v>
      </c>
      <c r="C3332" t="s">
        <v>2614</v>
      </c>
      <c r="D3332" t="s">
        <v>14066</v>
      </c>
    </row>
    <row r="3333" spans="1:4">
      <c r="A3333" t="s">
        <v>14067</v>
      </c>
      <c r="B3333" t="s">
        <v>14068</v>
      </c>
      <c r="C3333" t="s">
        <v>2614</v>
      </c>
      <c r="D3333" t="s">
        <v>14069</v>
      </c>
    </row>
    <row r="3334" spans="1:4">
      <c r="A3334" t="s">
        <v>14070</v>
      </c>
      <c r="B3334" t="s">
        <v>14071</v>
      </c>
      <c r="C3334" t="s">
        <v>2614</v>
      </c>
      <c r="D3334" t="s">
        <v>14072</v>
      </c>
    </row>
    <row r="3335" spans="1:4">
      <c r="A3335" t="s">
        <v>14073</v>
      </c>
      <c r="B3335" t="s">
        <v>14074</v>
      </c>
      <c r="C3335" t="s">
        <v>2614</v>
      </c>
      <c r="D3335" t="s">
        <v>14075</v>
      </c>
    </row>
    <row r="3336" spans="1:4">
      <c r="A3336" t="s">
        <v>14076</v>
      </c>
      <c r="B3336" t="s">
        <v>14077</v>
      </c>
      <c r="C3336" t="s">
        <v>2614</v>
      </c>
      <c r="D3336" t="s">
        <v>14078</v>
      </c>
    </row>
    <row r="3337" spans="1:4">
      <c r="A3337" t="s">
        <v>14079</v>
      </c>
      <c r="B3337" t="s">
        <v>14080</v>
      </c>
      <c r="C3337" t="s">
        <v>2614</v>
      </c>
      <c r="D3337" t="s">
        <v>14081</v>
      </c>
    </row>
    <row r="3338" spans="1:4">
      <c r="A3338" t="s">
        <v>14082</v>
      </c>
      <c r="B3338" t="s">
        <v>14083</v>
      </c>
      <c r="C3338" t="s">
        <v>2614</v>
      </c>
      <c r="D3338" t="s">
        <v>14084</v>
      </c>
    </row>
    <row r="3339" spans="1:4">
      <c r="A3339" t="s">
        <v>14085</v>
      </c>
      <c r="B3339" t="s">
        <v>14086</v>
      </c>
      <c r="C3339" t="s">
        <v>2614</v>
      </c>
      <c r="D3339" t="s">
        <v>14087</v>
      </c>
    </row>
    <row r="3340" spans="1:4">
      <c r="A3340" t="s">
        <v>14088</v>
      </c>
      <c r="B3340" t="s">
        <v>14089</v>
      </c>
      <c r="C3340" t="s">
        <v>2614</v>
      </c>
      <c r="D3340" t="s">
        <v>14090</v>
      </c>
    </row>
    <row r="3341" spans="1:4">
      <c r="A3341" t="s">
        <v>14091</v>
      </c>
      <c r="B3341" t="s">
        <v>14092</v>
      </c>
      <c r="C3341" t="s">
        <v>2614</v>
      </c>
      <c r="D3341" t="s">
        <v>14093</v>
      </c>
    </row>
    <row r="3342" spans="1:4">
      <c r="A3342" t="s">
        <v>14094</v>
      </c>
      <c r="B3342" t="s">
        <v>14095</v>
      </c>
      <c r="C3342" t="s">
        <v>2614</v>
      </c>
      <c r="D3342" t="s">
        <v>14096</v>
      </c>
    </row>
    <row r="3343" spans="1:4">
      <c r="A3343" t="s">
        <v>14097</v>
      </c>
      <c r="B3343" t="s">
        <v>14098</v>
      </c>
      <c r="C3343" t="s">
        <v>2614</v>
      </c>
      <c r="D3343" t="s">
        <v>14099</v>
      </c>
    </row>
    <row r="3344" spans="1:4">
      <c r="A3344" t="s">
        <v>14100</v>
      </c>
      <c r="B3344" t="s">
        <v>14101</v>
      </c>
      <c r="C3344" t="s">
        <v>2614</v>
      </c>
      <c r="D3344" t="s">
        <v>14102</v>
      </c>
    </row>
    <row r="3345" spans="1:4">
      <c r="A3345" t="s">
        <v>14103</v>
      </c>
      <c r="B3345" t="s">
        <v>14104</v>
      </c>
      <c r="C3345" t="s">
        <v>2614</v>
      </c>
      <c r="D3345" t="s">
        <v>14105</v>
      </c>
    </row>
    <row r="3346" spans="1:4">
      <c r="A3346" t="s">
        <v>14106</v>
      </c>
      <c r="B3346" t="s">
        <v>14107</v>
      </c>
      <c r="C3346" t="s">
        <v>2614</v>
      </c>
      <c r="D3346" t="s">
        <v>14108</v>
      </c>
    </row>
    <row r="3347" spans="1:4">
      <c r="A3347" t="s">
        <v>14109</v>
      </c>
      <c r="B3347" t="s">
        <v>14110</v>
      </c>
      <c r="C3347" t="s">
        <v>2614</v>
      </c>
      <c r="D3347" t="s">
        <v>14111</v>
      </c>
    </row>
    <row r="3348" spans="1:4">
      <c r="A3348" t="s">
        <v>14112</v>
      </c>
      <c r="B3348" t="s">
        <v>14113</v>
      </c>
      <c r="C3348" t="s">
        <v>2614</v>
      </c>
      <c r="D3348" t="s">
        <v>14114</v>
      </c>
    </row>
    <row r="3349" spans="1:4">
      <c r="A3349" t="s">
        <v>14115</v>
      </c>
      <c r="B3349" t="s">
        <v>14116</v>
      </c>
      <c r="C3349" t="s">
        <v>2614</v>
      </c>
      <c r="D3349" t="s">
        <v>14117</v>
      </c>
    </row>
    <row r="3350" spans="1:4">
      <c r="A3350" t="s">
        <v>14118</v>
      </c>
      <c r="B3350" t="s">
        <v>14119</v>
      </c>
      <c r="C3350" t="s">
        <v>2614</v>
      </c>
      <c r="D3350" t="s">
        <v>14120</v>
      </c>
    </row>
    <row r="3351" spans="1:4">
      <c r="A3351" t="s">
        <v>14121</v>
      </c>
      <c r="B3351" t="s">
        <v>14122</v>
      </c>
      <c r="C3351" t="s">
        <v>2614</v>
      </c>
      <c r="D3351" t="s">
        <v>14123</v>
      </c>
    </row>
    <row r="3352" spans="1:4">
      <c r="A3352" t="s">
        <v>14124</v>
      </c>
      <c r="B3352" t="s">
        <v>14125</v>
      </c>
      <c r="C3352" t="s">
        <v>2614</v>
      </c>
      <c r="D3352" t="s">
        <v>14126</v>
      </c>
    </row>
    <row r="3353" spans="1:4">
      <c r="A3353" t="s">
        <v>14127</v>
      </c>
      <c r="B3353" t="s">
        <v>14128</v>
      </c>
      <c r="C3353" t="s">
        <v>2614</v>
      </c>
      <c r="D3353" t="s">
        <v>14129</v>
      </c>
    </row>
    <row r="3354" spans="1:4">
      <c r="A3354" t="s">
        <v>14130</v>
      </c>
      <c r="B3354" t="s">
        <v>14131</v>
      </c>
      <c r="C3354" t="s">
        <v>2614</v>
      </c>
      <c r="D3354" t="s">
        <v>14132</v>
      </c>
    </row>
    <row r="3355" spans="1:4">
      <c r="A3355" t="s">
        <v>14133</v>
      </c>
      <c r="B3355" t="s">
        <v>14134</v>
      </c>
      <c r="C3355" t="s">
        <v>2614</v>
      </c>
      <c r="D3355" t="s">
        <v>14135</v>
      </c>
    </row>
    <row r="3356" spans="1:4">
      <c r="A3356" t="s">
        <v>14136</v>
      </c>
      <c r="B3356" t="s">
        <v>14137</v>
      </c>
      <c r="C3356" t="s">
        <v>2614</v>
      </c>
      <c r="D3356" t="s">
        <v>14138</v>
      </c>
    </row>
    <row r="3357" spans="1:4">
      <c r="A3357" t="s">
        <v>14139</v>
      </c>
      <c r="B3357" t="s">
        <v>14140</v>
      </c>
      <c r="C3357" t="s">
        <v>2614</v>
      </c>
      <c r="D3357" t="s">
        <v>14141</v>
      </c>
    </row>
    <row r="3358" spans="1:4">
      <c r="A3358" t="s">
        <v>14142</v>
      </c>
      <c r="B3358" t="s">
        <v>14143</v>
      </c>
      <c r="C3358" t="s">
        <v>2614</v>
      </c>
      <c r="D3358" t="s">
        <v>14144</v>
      </c>
    </row>
    <row r="3359" spans="1:4">
      <c r="A3359" t="s">
        <v>14145</v>
      </c>
      <c r="B3359" t="s">
        <v>14146</v>
      </c>
      <c r="C3359" t="s">
        <v>2614</v>
      </c>
      <c r="D3359" t="s">
        <v>14147</v>
      </c>
    </row>
    <row r="3360" spans="1:4">
      <c r="A3360" t="s">
        <v>14148</v>
      </c>
      <c r="B3360" t="s">
        <v>14149</v>
      </c>
      <c r="C3360" t="s">
        <v>2614</v>
      </c>
      <c r="D3360" t="s">
        <v>14150</v>
      </c>
    </row>
    <row r="3361" spans="1:4">
      <c r="A3361" t="s">
        <v>14151</v>
      </c>
      <c r="B3361" t="s">
        <v>14152</v>
      </c>
      <c r="C3361" t="s">
        <v>2614</v>
      </c>
      <c r="D3361" t="s">
        <v>14153</v>
      </c>
    </row>
    <row r="3362" spans="1:4">
      <c r="A3362" t="s">
        <v>14154</v>
      </c>
      <c r="B3362" t="s">
        <v>14155</v>
      </c>
      <c r="C3362" t="s">
        <v>2614</v>
      </c>
      <c r="D3362" t="s">
        <v>14156</v>
      </c>
    </row>
    <row r="3363" spans="1:4">
      <c r="A3363" t="s">
        <v>14157</v>
      </c>
      <c r="B3363" t="s">
        <v>14158</v>
      </c>
      <c r="C3363" t="s">
        <v>2614</v>
      </c>
      <c r="D3363" t="s">
        <v>14159</v>
      </c>
    </row>
    <row r="3364" spans="1:4">
      <c r="A3364" t="s">
        <v>14160</v>
      </c>
      <c r="B3364" t="s">
        <v>14161</v>
      </c>
      <c r="C3364" t="s">
        <v>2614</v>
      </c>
      <c r="D3364" t="s">
        <v>14162</v>
      </c>
    </row>
    <row r="3365" spans="1:4">
      <c r="A3365" t="s">
        <v>14163</v>
      </c>
      <c r="B3365" t="s">
        <v>14164</v>
      </c>
      <c r="C3365" t="s">
        <v>2614</v>
      </c>
      <c r="D3365" t="s">
        <v>14165</v>
      </c>
    </row>
    <row r="3366" spans="1:4">
      <c r="A3366" t="s">
        <v>14166</v>
      </c>
      <c r="B3366" t="s">
        <v>14167</v>
      </c>
      <c r="C3366" t="s">
        <v>2614</v>
      </c>
      <c r="D3366" t="s">
        <v>14168</v>
      </c>
    </row>
    <row r="3367" spans="1:4">
      <c r="A3367" t="s">
        <v>14169</v>
      </c>
      <c r="B3367" t="s">
        <v>14170</v>
      </c>
      <c r="C3367" t="s">
        <v>2614</v>
      </c>
      <c r="D3367" t="s">
        <v>14171</v>
      </c>
    </row>
    <row r="3368" spans="1:4">
      <c r="A3368" t="s">
        <v>14172</v>
      </c>
      <c r="B3368" t="s">
        <v>14173</v>
      </c>
      <c r="C3368" t="s">
        <v>2614</v>
      </c>
      <c r="D3368" t="s">
        <v>14174</v>
      </c>
    </row>
    <row r="3369" spans="1:4">
      <c r="A3369" t="s">
        <v>14175</v>
      </c>
      <c r="B3369" t="s">
        <v>14176</v>
      </c>
      <c r="C3369" t="s">
        <v>2614</v>
      </c>
      <c r="D3369" t="s">
        <v>14177</v>
      </c>
    </row>
    <row r="3370" spans="1:4">
      <c r="A3370" t="s">
        <v>14178</v>
      </c>
      <c r="B3370" t="s">
        <v>14179</v>
      </c>
      <c r="C3370" t="s">
        <v>2614</v>
      </c>
      <c r="D3370" t="s">
        <v>14180</v>
      </c>
    </row>
    <row r="3371" spans="1:4">
      <c r="A3371" t="s">
        <v>14181</v>
      </c>
      <c r="B3371" t="s">
        <v>14182</v>
      </c>
      <c r="C3371" t="s">
        <v>2614</v>
      </c>
      <c r="D3371" t="s">
        <v>14183</v>
      </c>
    </row>
    <row r="3372" spans="1:4">
      <c r="A3372" t="s">
        <v>14184</v>
      </c>
      <c r="B3372" t="s">
        <v>14185</v>
      </c>
      <c r="C3372" t="s">
        <v>2614</v>
      </c>
      <c r="D3372" t="s">
        <v>14186</v>
      </c>
    </row>
    <row r="3373" spans="1:4">
      <c r="A3373" t="s">
        <v>14187</v>
      </c>
      <c r="B3373" t="s">
        <v>14188</v>
      </c>
      <c r="C3373" t="s">
        <v>2614</v>
      </c>
      <c r="D3373" t="s">
        <v>14189</v>
      </c>
    </row>
    <row r="3374" spans="1:4">
      <c r="A3374" t="s">
        <v>14190</v>
      </c>
      <c r="B3374" t="s">
        <v>14191</v>
      </c>
      <c r="C3374" t="s">
        <v>2614</v>
      </c>
      <c r="D3374" t="s">
        <v>14192</v>
      </c>
    </row>
    <row r="3375" spans="1:4">
      <c r="A3375" t="s">
        <v>14193</v>
      </c>
      <c r="B3375" t="s">
        <v>14194</v>
      </c>
      <c r="C3375" t="s">
        <v>2614</v>
      </c>
      <c r="D3375" t="s">
        <v>14195</v>
      </c>
    </row>
    <row r="3376" spans="1:4">
      <c r="A3376" t="s">
        <v>14196</v>
      </c>
      <c r="B3376" t="s">
        <v>14197</v>
      </c>
      <c r="C3376" t="s">
        <v>2614</v>
      </c>
      <c r="D3376" t="s">
        <v>14198</v>
      </c>
    </row>
    <row r="3377" spans="1:4">
      <c r="A3377" t="s">
        <v>14199</v>
      </c>
      <c r="B3377" t="s">
        <v>14200</v>
      </c>
      <c r="C3377" t="s">
        <v>2614</v>
      </c>
      <c r="D3377" t="s">
        <v>14201</v>
      </c>
    </row>
    <row r="3378" spans="1:4">
      <c r="A3378" t="s">
        <v>14202</v>
      </c>
      <c r="B3378" t="s">
        <v>14203</v>
      </c>
      <c r="C3378" t="s">
        <v>2614</v>
      </c>
      <c r="D3378" t="s">
        <v>14204</v>
      </c>
    </row>
    <row r="3379" spans="1:4">
      <c r="A3379" t="s">
        <v>14205</v>
      </c>
      <c r="B3379" t="s">
        <v>14206</v>
      </c>
      <c r="C3379" t="s">
        <v>2614</v>
      </c>
      <c r="D3379" t="s">
        <v>14207</v>
      </c>
    </row>
    <row r="3380" spans="1:4">
      <c r="A3380" t="s">
        <v>14208</v>
      </c>
      <c r="B3380" t="s">
        <v>14209</v>
      </c>
      <c r="C3380" t="s">
        <v>2614</v>
      </c>
      <c r="D3380" t="s">
        <v>14210</v>
      </c>
    </row>
    <row r="3381" spans="1:4">
      <c r="A3381" t="s">
        <v>14211</v>
      </c>
      <c r="B3381" t="s">
        <v>14212</v>
      </c>
      <c r="C3381" t="s">
        <v>2614</v>
      </c>
      <c r="D3381" t="s">
        <v>14213</v>
      </c>
    </row>
    <row r="3382" spans="1:4">
      <c r="A3382" t="s">
        <v>14214</v>
      </c>
      <c r="B3382" t="s">
        <v>14215</v>
      </c>
      <c r="C3382" t="s">
        <v>2614</v>
      </c>
      <c r="D3382" t="s">
        <v>14216</v>
      </c>
    </row>
    <row r="3383" spans="1:4">
      <c r="A3383" t="s">
        <v>14217</v>
      </c>
      <c r="B3383" t="s">
        <v>14218</v>
      </c>
      <c r="C3383" t="s">
        <v>2614</v>
      </c>
      <c r="D3383" t="s">
        <v>14219</v>
      </c>
    </row>
    <row r="3384" spans="1:4">
      <c r="A3384" t="s">
        <v>14220</v>
      </c>
      <c r="B3384" t="s">
        <v>14221</v>
      </c>
      <c r="C3384" t="s">
        <v>2614</v>
      </c>
      <c r="D3384" t="s">
        <v>14222</v>
      </c>
    </row>
    <row r="3385" spans="1:4">
      <c r="A3385" t="s">
        <v>14223</v>
      </c>
      <c r="B3385" t="s">
        <v>14224</v>
      </c>
      <c r="C3385" t="s">
        <v>2614</v>
      </c>
      <c r="D3385" t="s">
        <v>14225</v>
      </c>
    </row>
    <row r="3386" spans="1:4">
      <c r="A3386" t="s">
        <v>14226</v>
      </c>
      <c r="B3386" t="s">
        <v>14227</v>
      </c>
      <c r="C3386" t="s">
        <v>2614</v>
      </c>
      <c r="D3386" t="s">
        <v>14228</v>
      </c>
    </row>
    <row r="3387" spans="1:4">
      <c r="A3387" t="s">
        <v>14229</v>
      </c>
      <c r="B3387" t="s">
        <v>14230</v>
      </c>
      <c r="C3387" t="s">
        <v>2614</v>
      </c>
      <c r="D3387" t="s">
        <v>14231</v>
      </c>
    </row>
    <row r="3388" spans="1:4">
      <c r="A3388" t="s">
        <v>14232</v>
      </c>
      <c r="B3388" t="s">
        <v>14233</v>
      </c>
      <c r="C3388" t="s">
        <v>2614</v>
      </c>
      <c r="D3388" t="s">
        <v>14234</v>
      </c>
    </row>
    <row r="3389" spans="1:4">
      <c r="A3389" t="s">
        <v>14235</v>
      </c>
      <c r="B3389" t="s">
        <v>14236</v>
      </c>
      <c r="C3389" t="s">
        <v>2614</v>
      </c>
      <c r="D3389" t="s">
        <v>14237</v>
      </c>
    </row>
    <row r="3390" spans="1:4">
      <c r="A3390" t="s">
        <v>14238</v>
      </c>
      <c r="B3390" t="s">
        <v>14239</v>
      </c>
      <c r="C3390" t="s">
        <v>2614</v>
      </c>
      <c r="D3390" t="s">
        <v>14240</v>
      </c>
    </row>
    <row r="3391" spans="1:4">
      <c r="A3391" t="s">
        <v>14241</v>
      </c>
      <c r="B3391" t="s">
        <v>14242</v>
      </c>
      <c r="C3391" t="s">
        <v>2614</v>
      </c>
      <c r="D3391" t="s">
        <v>14243</v>
      </c>
    </row>
    <row r="3392" spans="1:4">
      <c r="A3392" t="s">
        <v>14244</v>
      </c>
      <c r="B3392" t="s">
        <v>14245</v>
      </c>
      <c r="C3392" t="s">
        <v>2614</v>
      </c>
      <c r="D3392" t="s">
        <v>14246</v>
      </c>
    </row>
    <row r="3393" spans="1:4">
      <c r="A3393" t="s">
        <v>14247</v>
      </c>
      <c r="B3393" t="s">
        <v>14248</v>
      </c>
      <c r="C3393" t="s">
        <v>2614</v>
      </c>
      <c r="D3393" t="s">
        <v>14249</v>
      </c>
    </row>
    <row r="3394" spans="1:4">
      <c r="A3394" t="s">
        <v>14250</v>
      </c>
      <c r="B3394" t="s">
        <v>14251</v>
      </c>
      <c r="C3394" t="s">
        <v>2614</v>
      </c>
      <c r="D3394" t="s">
        <v>14252</v>
      </c>
    </row>
    <row r="3395" spans="1:4">
      <c r="A3395" t="s">
        <v>14253</v>
      </c>
      <c r="B3395" t="s">
        <v>14254</v>
      </c>
      <c r="C3395" t="s">
        <v>2614</v>
      </c>
      <c r="D3395" t="s">
        <v>14255</v>
      </c>
    </row>
    <row r="3396" spans="1:4">
      <c r="A3396" t="s">
        <v>14256</v>
      </c>
      <c r="B3396" t="s">
        <v>14257</v>
      </c>
      <c r="C3396" t="s">
        <v>2614</v>
      </c>
      <c r="D3396" t="s">
        <v>14258</v>
      </c>
    </row>
    <row r="3397" spans="1:4">
      <c r="A3397" t="s">
        <v>14259</v>
      </c>
      <c r="B3397" t="s">
        <v>14260</v>
      </c>
      <c r="C3397" t="s">
        <v>2614</v>
      </c>
      <c r="D3397" t="s">
        <v>14261</v>
      </c>
    </row>
    <row r="3398" spans="1:4">
      <c r="A3398" t="s">
        <v>14262</v>
      </c>
      <c r="B3398" t="s">
        <v>14263</v>
      </c>
      <c r="C3398" t="s">
        <v>2614</v>
      </c>
      <c r="D3398" t="s">
        <v>14264</v>
      </c>
    </row>
    <row r="3399" spans="1:4">
      <c r="A3399" t="s">
        <v>14265</v>
      </c>
      <c r="B3399" t="s">
        <v>14266</v>
      </c>
      <c r="C3399" t="s">
        <v>2614</v>
      </c>
      <c r="D3399" t="s">
        <v>14267</v>
      </c>
    </row>
    <row r="3400" spans="1:4">
      <c r="A3400" t="s">
        <v>14268</v>
      </c>
      <c r="B3400" t="s">
        <v>14269</v>
      </c>
      <c r="C3400" t="s">
        <v>2614</v>
      </c>
      <c r="D3400" t="s">
        <v>14270</v>
      </c>
    </row>
    <row r="3401" spans="1:4">
      <c r="A3401" t="s">
        <v>14271</v>
      </c>
      <c r="B3401" t="s">
        <v>14272</v>
      </c>
      <c r="C3401" t="s">
        <v>2614</v>
      </c>
      <c r="D3401" t="s">
        <v>14273</v>
      </c>
    </row>
    <row r="3402" spans="1:4">
      <c r="A3402" t="s">
        <v>14274</v>
      </c>
      <c r="B3402" t="s">
        <v>14275</v>
      </c>
      <c r="C3402" t="s">
        <v>2614</v>
      </c>
      <c r="D3402" t="s">
        <v>14276</v>
      </c>
    </row>
    <row r="3403" spans="1:4">
      <c r="A3403" t="s">
        <v>14277</v>
      </c>
      <c r="B3403" t="s">
        <v>14278</v>
      </c>
      <c r="C3403" t="s">
        <v>2614</v>
      </c>
      <c r="D3403" t="s">
        <v>14279</v>
      </c>
    </row>
    <row r="3404" spans="1:4">
      <c r="A3404" t="s">
        <v>14280</v>
      </c>
      <c r="B3404" t="s">
        <v>14281</v>
      </c>
      <c r="C3404" t="s">
        <v>2614</v>
      </c>
      <c r="D3404" t="s">
        <v>14282</v>
      </c>
    </row>
    <row r="3405" spans="1:4">
      <c r="A3405" t="s">
        <v>14283</v>
      </c>
      <c r="B3405" t="s">
        <v>14284</v>
      </c>
      <c r="C3405" t="s">
        <v>2614</v>
      </c>
      <c r="D3405" t="s">
        <v>14285</v>
      </c>
    </row>
    <row r="3406" spans="1:4">
      <c r="A3406" t="s">
        <v>14286</v>
      </c>
      <c r="B3406" t="s">
        <v>14287</v>
      </c>
      <c r="C3406" t="s">
        <v>2614</v>
      </c>
      <c r="D3406" t="s">
        <v>14288</v>
      </c>
    </row>
    <row r="3407" spans="1:4">
      <c r="A3407" t="s">
        <v>14289</v>
      </c>
      <c r="B3407" t="s">
        <v>14290</v>
      </c>
      <c r="C3407" t="s">
        <v>2614</v>
      </c>
      <c r="D3407" t="s">
        <v>14291</v>
      </c>
    </row>
    <row r="3408" spans="1:4">
      <c r="A3408" t="s">
        <v>14292</v>
      </c>
      <c r="B3408" t="s">
        <v>14293</v>
      </c>
      <c r="C3408" t="s">
        <v>2614</v>
      </c>
      <c r="D3408" t="s">
        <v>14294</v>
      </c>
    </row>
    <row r="3409" spans="1:4">
      <c r="A3409" t="s">
        <v>14295</v>
      </c>
      <c r="B3409" t="s">
        <v>14296</v>
      </c>
      <c r="C3409" t="s">
        <v>2614</v>
      </c>
      <c r="D3409" t="s">
        <v>14297</v>
      </c>
    </row>
    <row r="3410" spans="1:4">
      <c r="A3410" t="s">
        <v>14298</v>
      </c>
      <c r="B3410" t="s">
        <v>14299</v>
      </c>
      <c r="C3410" t="s">
        <v>2614</v>
      </c>
      <c r="D3410" t="s">
        <v>14300</v>
      </c>
    </row>
    <row r="3411" spans="1:4">
      <c r="A3411" t="s">
        <v>14301</v>
      </c>
      <c r="B3411" t="s">
        <v>14302</v>
      </c>
      <c r="C3411" t="s">
        <v>2614</v>
      </c>
      <c r="D3411" t="s">
        <v>14303</v>
      </c>
    </row>
    <row r="3412" spans="1:4">
      <c r="A3412" t="s">
        <v>14304</v>
      </c>
      <c r="B3412" t="s">
        <v>14305</v>
      </c>
      <c r="C3412" t="s">
        <v>2614</v>
      </c>
      <c r="D3412" t="s">
        <v>14306</v>
      </c>
    </row>
    <row r="3413" spans="1:4">
      <c r="A3413" t="s">
        <v>14307</v>
      </c>
      <c r="B3413" t="s">
        <v>14308</v>
      </c>
      <c r="C3413" t="s">
        <v>2614</v>
      </c>
      <c r="D3413" t="s">
        <v>14309</v>
      </c>
    </row>
    <row r="3414" spans="1:4">
      <c r="A3414" t="s">
        <v>14310</v>
      </c>
      <c r="B3414" t="s">
        <v>14311</v>
      </c>
      <c r="C3414" t="s">
        <v>2614</v>
      </c>
      <c r="D3414" t="s">
        <v>14312</v>
      </c>
    </row>
    <row r="3415" spans="1:4">
      <c r="A3415" t="s">
        <v>14313</v>
      </c>
      <c r="B3415" t="s">
        <v>14314</v>
      </c>
      <c r="C3415" t="s">
        <v>2614</v>
      </c>
      <c r="D3415" t="s">
        <v>14315</v>
      </c>
    </row>
    <row r="3416" spans="1:4">
      <c r="A3416" t="s">
        <v>14316</v>
      </c>
      <c r="B3416" t="s">
        <v>14317</v>
      </c>
      <c r="C3416" t="s">
        <v>2614</v>
      </c>
      <c r="D3416" t="s">
        <v>14318</v>
      </c>
    </row>
    <row r="3417" spans="1:4">
      <c r="A3417" t="s">
        <v>14319</v>
      </c>
      <c r="B3417" t="s">
        <v>14320</v>
      </c>
      <c r="C3417" t="s">
        <v>2614</v>
      </c>
      <c r="D3417" t="s">
        <v>14321</v>
      </c>
    </row>
    <row r="3418" spans="1:4">
      <c r="A3418" t="s">
        <v>14322</v>
      </c>
      <c r="B3418" t="s">
        <v>14323</v>
      </c>
      <c r="C3418" t="s">
        <v>2614</v>
      </c>
      <c r="D3418" t="s">
        <v>14324</v>
      </c>
    </row>
    <row r="3419" spans="1:4">
      <c r="A3419" t="s">
        <v>14325</v>
      </c>
      <c r="B3419" t="s">
        <v>14326</v>
      </c>
      <c r="C3419" t="s">
        <v>2614</v>
      </c>
      <c r="D3419" t="s">
        <v>14327</v>
      </c>
    </row>
    <row r="3420" spans="1:4">
      <c r="A3420" t="s">
        <v>14328</v>
      </c>
      <c r="B3420" t="s">
        <v>14329</v>
      </c>
      <c r="C3420" t="s">
        <v>2614</v>
      </c>
      <c r="D3420" t="s">
        <v>14330</v>
      </c>
    </row>
    <row r="3421" spans="1:4">
      <c r="A3421" t="s">
        <v>14331</v>
      </c>
      <c r="B3421" t="s">
        <v>14332</v>
      </c>
      <c r="C3421" t="s">
        <v>2614</v>
      </c>
      <c r="D3421" t="s">
        <v>14333</v>
      </c>
    </row>
    <row r="3422" spans="1:4">
      <c r="A3422" t="s">
        <v>14334</v>
      </c>
      <c r="B3422" t="s">
        <v>14335</v>
      </c>
      <c r="C3422" t="s">
        <v>2614</v>
      </c>
      <c r="D3422" t="s">
        <v>14336</v>
      </c>
    </row>
    <row r="3423" spans="1:4">
      <c r="A3423" t="s">
        <v>14337</v>
      </c>
      <c r="B3423" t="s">
        <v>14338</v>
      </c>
      <c r="C3423" t="s">
        <v>2614</v>
      </c>
      <c r="D3423" t="s">
        <v>14339</v>
      </c>
    </row>
    <row r="3424" spans="1:4">
      <c r="A3424" t="s">
        <v>14340</v>
      </c>
      <c r="B3424" t="s">
        <v>14341</v>
      </c>
      <c r="C3424" t="s">
        <v>2614</v>
      </c>
      <c r="D3424" t="s">
        <v>14342</v>
      </c>
    </row>
    <row r="3425" spans="1:4">
      <c r="A3425" t="s">
        <v>14343</v>
      </c>
      <c r="B3425" t="s">
        <v>14344</v>
      </c>
      <c r="C3425" t="s">
        <v>2614</v>
      </c>
      <c r="D3425" t="s">
        <v>14345</v>
      </c>
    </row>
    <row r="3426" spans="1:4">
      <c r="A3426" t="s">
        <v>14346</v>
      </c>
      <c r="B3426" t="s">
        <v>14347</v>
      </c>
      <c r="C3426" t="s">
        <v>2614</v>
      </c>
      <c r="D3426" t="s">
        <v>14348</v>
      </c>
    </row>
    <row r="3427" spans="1:4">
      <c r="A3427" t="s">
        <v>14349</v>
      </c>
      <c r="B3427" t="s">
        <v>14350</v>
      </c>
      <c r="C3427" t="s">
        <v>2614</v>
      </c>
      <c r="D3427" t="s">
        <v>14351</v>
      </c>
    </row>
    <row r="3428" spans="1:4">
      <c r="A3428" t="s">
        <v>14352</v>
      </c>
      <c r="B3428" t="s">
        <v>14353</v>
      </c>
      <c r="C3428" t="s">
        <v>2614</v>
      </c>
      <c r="D3428" t="s">
        <v>14354</v>
      </c>
    </row>
    <row r="3429" spans="1:4">
      <c r="A3429" t="s">
        <v>14355</v>
      </c>
      <c r="B3429" t="s">
        <v>14356</v>
      </c>
      <c r="C3429" t="s">
        <v>2614</v>
      </c>
      <c r="D3429" t="s">
        <v>14357</v>
      </c>
    </row>
    <row r="3430" spans="1:4">
      <c r="A3430" t="s">
        <v>14358</v>
      </c>
      <c r="B3430" t="s">
        <v>14359</v>
      </c>
      <c r="C3430" t="s">
        <v>2614</v>
      </c>
      <c r="D3430" t="s">
        <v>14360</v>
      </c>
    </row>
    <row r="3431" spans="1:4">
      <c r="A3431" t="s">
        <v>14361</v>
      </c>
      <c r="B3431" t="s">
        <v>14362</v>
      </c>
      <c r="C3431" t="s">
        <v>2614</v>
      </c>
      <c r="D3431" t="s">
        <v>14363</v>
      </c>
    </row>
    <row r="3432" spans="1:4">
      <c r="A3432" t="s">
        <v>14364</v>
      </c>
      <c r="B3432" t="s">
        <v>14365</v>
      </c>
      <c r="C3432" t="s">
        <v>2614</v>
      </c>
      <c r="D3432" t="s">
        <v>14366</v>
      </c>
    </row>
    <row r="3433" spans="1:4">
      <c r="A3433" t="s">
        <v>14367</v>
      </c>
      <c r="B3433" t="s">
        <v>14368</v>
      </c>
      <c r="C3433" t="s">
        <v>2614</v>
      </c>
      <c r="D3433" t="s">
        <v>14369</v>
      </c>
    </row>
    <row r="3434" spans="1:4">
      <c r="A3434" t="s">
        <v>14370</v>
      </c>
      <c r="B3434" t="s">
        <v>14371</v>
      </c>
      <c r="C3434" t="s">
        <v>2614</v>
      </c>
      <c r="D3434" t="s">
        <v>14372</v>
      </c>
    </row>
    <row r="3435" spans="1:4">
      <c r="A3435" t="s">
        <v>14373</v>
      </c>
      <c r="B3435" t="s">
        <v>14374</v>
      </c>
      <c r="C3435" t="s">
        <v>2614</v>
      </c>
      <c r="D3435" t="s">
        <v>14375</v>
      </c>
    </row>
    <row r="3436" spans="1:4">
      <c r="A3436" t="s">
        <v>14376</v>
      </c>
      <c r="B3436" t="s">
        <v>14377</v>
      </c>
      <c r="C3436" t="s">
        <v>2614</v>
      </c>
      <c r="D3436" t="s">
        <v>14378</v>
      </c>
    </row>
    <row r="3437" spans="1:4">
      <c r="A3437" t="s">
        <v>14379</v>
      </c>
      <c r="B3437" t="s">
        <v>14380</v>
      </c>
      <c r="C3437" t="s">
        <v>2614</v>
      </c>
      <c r="D3437" t="s">
        <v>14381</v>
      </c>
    </row>
    <row r="3438" spans="1:4">
      <c r="A3438" t="s">
        <v>14382</v>
      </c>
      <c r="B3438" t="s">
        <v>14383</v>
      </c>
      <c r="C3438" t="s">
        <v>2614</v>
      </c>
      <c r="D3438" t="s">
        <v>14384</v>
      </c>
    </row>
    <row r="3439" spans="1:4">
      <c r="A3439" t="s">
        <v>14385</v>
      </c>
      <c r="B3439" t="s">
        <v>14386</v>
      </c>
      <c r="C3439" t="s">
        <v>2614</v>
      </c>
      <c r="D3439" t="s">
        <v>14387</v>
      </c>
    </row>
    <row r="3440" spans="1:4">
      <c r="A3440" t="s">
        <v>14388</v>
      </c>
      <c r="B3440" t="s">
        <v>14389</v>
      </c>
      <c r="C3440" t="s">
        <v>2614</v>
      </c>
      <c r="D3440" t="s">
        <v>14390</v>
      </c>
    </row>
    <row r="3441" spans="1:4">
      <c r="A3441" t="s">
        <v>14391</v>
      </c>
      <c r="B3441" t="s">
        <v>14392</v>
      </c>
      <c r="C3441" t="s">
        <v>2614</v>
      </c>
      <c r="D3441" t="s">
        <v>14393</v>
      </c>
    </row>
    <row r="3442" spans="1:4">
      <c r="A3442" t="s">
        <v>14394</v>
      </c>
      <c r="B3442" t="s">
        <v>14395</v>
      </c>
      <c r="C3442" t="s">
        <v>2614</v>
      </c>
      <c r="D3442" t="s">
        <v>14396</v>
      </c>
    </row>
    <row r="3443" spans="1:4">
      <c r="A3443" t="s">
        <v>14397</v>
      </c>
      <c r="B3443" t="s">
        <v>14398</v>
      </c>
      <c r="C3443" t="s">
        <v>2614</v>
      </c>
      <c r="D3443" t="s">
        <v>14399</v>
      </c>
    </row>
    <row r="3444" spans="1:4">
      <c r="A3444" t="s">
        <v>14400</v>
      </c>
      <c r="B3444" t="s">
        <v>14401</v>
      </c>
      <c r="C3444" t="s">
        <v>2614</v>
      </c>
      <c r="D3444" t="s">
        <v>14402</v>
      </c>
    </row>
    <row r="3445" spans="1:4">
      <c r="A3445" t="s">
        <v>14403</v>
      </c>
      <c r="B3445" t="s">
        <v>14404</v>
      </c>
      <c r="C3445" t="s">
        <v>2614</v>
      </c>
      <c r="D3445" t="s">
        <v>14405</v>
      </c>
    </row>
    <row r="3446" spans="1:4">
      <c r="A3446" t="s">
        <v>14406</v>
      </c>
      <c r="B3446" t="s">
        <v>14407</v>
      </c>
      <c r="C3446" t="s">
        <v>2614</v>
      </c>
      <c r="D3446" t="s">
        <v>14408</v>
      </c>
    </row>
    <row r="3447" spans="1:4">
      <c r="A3447" t="s">
        <v>14409</v>
      </c>
      <c r="B3447" t="s">
        <v>14410</v>
      </c>
      <c r="C3447" t="s">
        <v>2614</v>
      </c>
      <c r="D3447" t="s">
        <v>14411</v>
      </c>
    </row>
    <row r="3448" spans="1:4">
      <c r="A3448" t="s">
        <v>14412</v>
      </c>
      <c r="B3448" t="s">
        <v>14413</v>
      </c>
      <c r="C3448" t="s">
        <v>2614</v>
      </c>
      <c r="D3448" t="s">
        <v>14414</v>
      </c>
    </row>
    <row r="3449" spans="1:4">
      <c r="A3449" t="s">
        <v>14415</v>
      </c>
      <c r="B3449" t="s">
        <v>14416</v>
      </c>
      <c r="C3449" t="s">
        <v>2614</v>
      </c>
      <c r="D3449" t="s">
        <v>14417</v>
      </c>
    </row>
    <row r="3450" spans="1:4">
      <c r="A3450" t="s">
        <v>14418</v>
      </c>
      <c r="B3450" t="s">
        <v>14419</v>
      </c>
      <c r="C3450" t="s">
        <v>2614</v>
      </c>
      <c r="D3450" t="s">
        <v>14420</v>
      </c>
    </row>
    <row r="3451" spans="1:4">
      <c r="A3451" t="s">
        <v>14421</v>
      </c>
      <c r="B3451" t="s">
        <v>14422</v>
      </c>
      <c r="C3451" t="s">
        <v>2614</v>
      </c>
      <c r="D3451" t="s">
        <v>14423</v>
      </c>
    </row>
    <row r="3452" spans="1:4">
      <c r="A3452" t="s">
        <v>14424</v>
      </c>
      <c r="B3452" t="s">
        <v>14425</v>
      </c>
      <c r="C3452" t="s">
        <v>2614</v>
      </c>
      <c r="D3452" t="s">
        <v>14426</v>
      </c>
    </row>
    <row r="3453" spans="1:4">
      <c r="A3453" t="s">
        <v>14427</v>
      </c>
      <c r="B3453" t="s">
        <v>14428</v>
      </c>
      <c r="C3453" t="s">
        <v>2614</v>
      </c>
      <c r="D3453" t="s">
        <v>14429</v>
      </c>
    </row>
    <row r="3454" spans="1:4">
      <c r="A3454" t="s">
        <v>14430</v>
      </c>
      <c r="B3454" t="s">
        <v>14431</v>
      </c>
      <c r="C3454" t="s">
        <v>2614</v>
      </c>
      <c r="D3454" t="s">
        <v>14432</v>
      </c>
    </row>
    <row r="3455" spans="1:4">
      <c r="A3455" t="s">
        <v>14433</v>
      </c>
      <c r="B3455" t="s">
        <v>14434</v>
      </c>
      <c r="C3455" t="s">
        <v>2614</v>
      </c>
      <c r="D3455" t="s">
        <v>14435</v>
      </c>
    </row>
    <row r="3456" spans="1:4">
      <c r="A3456" t="s">
        <v>14436</v>
      </c>
      <c r="B3456" t="s">
        <v>14437</v>
      </c>
      <c r="C3456" t="s">
        <v>2614</v>
      </c>
      <c r="D3456" t="s">
        <v>14438</v>
      </c>
    </row>
    <row r="3457" spans="1:4">
      <c r="A3457" t="s">
        <v>14439</v>
      </c>
      <c r="B3457" t="s">
        <v>14440</v>
      </c>
      <c r="C3457" t="s">
        <v>2614</v>
      </c>
      <c r="D3457" t="s">
        <v>14441</v>
      </c>
    </row>
    <row r="3458" spans="1:4">
      <c r="A3458" t="s">
        <v>14442</v>
      </c>
      <c r="B3458" t="s">
        <v>14443</v>
      </c>
      <c r="C3458" t="s">
        <v>2614</v>
      </c>
      <c r="D3458" t="s">
        <v>14444</v>
      </c>
    </row>
    <row r="3459" spans="1:4">
      <c r="A3459" t="s">
        <v>14445</v>
      </c>
      <c r="B3459" t="s">
        <v>14446</v>
      </c>
      <c r="C3459" t="s">
        <v>2614</v>
      </c>
      <c r="D3459" t="s">
        <v>14447</v>
      </c>
    </row>
    <row r="3460" spans="1:4">
      <c r="A3460" t="s">
        <v>14448</v>
      </c>
      <c r="B3460" t="s">
        <v>14449</v>
      </c>
      <c r="C3460" t="s">
        <v>2614</v>
      </c>
      <c r="D3460" t="s">
        <v>14450</v>
      </c>
    </row>
    <row r="3461" spans="1:4">
      <c r="A3461" t="s">
        <v>14451</v>
      </c>
      <c r="B3461" t="s">
        <v>14452</v>
      </c>
      <c r="C3461" t="s">
        <v>2614</v>
      </c>
      <c r="D3461" t="s">
        <v>14453</v>
      </c>
    </row>
    <row r="3462" spans="1:4">
      <c r="A3462" t="s">
        <v>14454</v>
      </c>
      <c r="B3462" t="s">
        <v>14455</v>
      </c>
      <c r="C3462" t="s">
        <v>2614</v>
      </c>
      <c r="D3462" t="s">
        <v>14456</v>
      </c>
    </row>
    <row r="3463" spans="1:4">
      <c r="A3463" t="s">
        <v>14457</v>
      </c>
      <c r="B3463" t="s">
        <v>14458</v>
      </c>
      <c r="C3463" t="s">
        <v>2614</v>
      </c>
      <c r="D3463" t="s">
        <v>14459</v>
      </c>
    </row>
    <row r="3464" spans="1:4">
      <c r="A3464" t="s">
        <v>14460</v>
      </c>
      <c r="B3464" t="s">
        <v>14461</v>
      </c>
      <c r="C3464" t="s">
        <v>2614</v>
      </c>
      <c r="D3464" t="s">
        <v>14462</v>
      </c>
    </row>
    <row r="3465" spans="1:4">
      <c r="A3465" t="s">
        <v>14463</v>
      </c>
      <c r="B3465" t="s">
        <v>14464</v>
      </c>
      <c r="C3465" t="s">
        <v>2614</v>
      </c>
      <c r="D3465" t="s">
        <v>14465</v>
      </c>
    </row>
    <row r="3466" spans="1:4">
      <c r="A3466" t="s">
        <v>14466</v>
      </c>
      <c r="B3466" t="s">
        <v>14467</v>
      </c>
      <c r="C3466" t="s">
        <v>2614</v>
      </c>
      <c r="D3466" t="s">
        <v>14468</v>
      </c>
    </row>
    <row r="3467" spans="1:4">
      <c r="A3467" t="s">
        <v>14469</v>
      </c>
      <c r="B3467" t="s">
        <v>14470</v>
      </c>
      <c r="C3467" t="s">
        <v>2614</v>
      </c>
      <c r="D3467" t="s">
        <v>14471</v>
      </c>
    </row>
    <row r="3468" spans="1:4">
      <c r="A3468" t="s">
        <v>14472</v>
      </c>
      <c r="B3468" t="s">
        <v>14473</v>
      </c>
      <c r="C3468" t="s">
        <v>2614</v>
      </c>
      <c r="D3468" t="s">
        <v>14474</v>
      </c>
    </row>
    <row r="3469" spans="1:4">
      <c r="A3469" t="s">
        <v>14475</v>
      </c>
      <c r="B3469" t="s">
        <v>14476</v>
      </c>
      <c r="C3469" t="s">
        <v>2614</v>
      </c>
      <c r="D3469" t="s">
        <v>14477</v>
      </c>
    </row>
    <row r="3470" spans="1:4">
      <c r="A3470" t="s">
        <v>14478</v>
      </c>
      <c r="B3470" t="s">
        <v>14479</v>
      </c>
      <c r="C3470" t="s">
        <v>2614</v>
      </c>
      <c r="D3470" t="s">
        <v>14480</v>
      </c>
    </row>
    <row r="3471" spans="1:4">
      <c r="A3471" t="s">
        <v>14481</v>
      </c>
      <c r="B3471" t="s">
        <v>14482</v>
      </c>
      <c r="C3471" t="s">
        <v>2614</v>
      </c>
      <c r="D3471" t="s">
        <v>14483</v>
      </c>
    </row>
    <row r="3472" spans="1:4">
      <c r="A3472" t="s">
        <v>14484</v>
      </c>
      <c r="B3472" t="s">
        <v>14485</v>
      </c>
      <c r="C3472" t="s">
        <v>2614</v>
      </c>
      <c r="D3472" t="s">
        <v>14486</v>
      </c>
    </row>
    <row r="3473" spans="1:4">
      <c r="A3473" t="s">
        <v>14487</v>
      </c>
      <c r="B3473" t="s">
        <v>14488</v>
      </c>
      <c r="C3473" t="s">
        <v>2614</v>
      </c>
      <c r="D3473" t="s">
        <v>14489</v>
      </c>
    </row>
    <row r="3474" spans="1:4">
      <c r="A3474" t="s">
        <v>14490</v>
      </c>
      <c r="B3474" t="s">
        <v>14491</v>
      </c>
      <c r="C3474" t="s">
        <v>2614</v>
      </c>
      <c r="D3474" t="s">
        <v>14492</v>
      </c>
    </row>
    <row r="3475" spans="1:4">
      <c r="A3475" t="s">
        <v>14493</v>
      </c>
      <c r="B3475" t="s">
        <v>14494</v>
      </c>
      <c r="C3475" t="s">
        <v>2614</v>
      </c>
      <c r="D3475" t="s">
        <v>14495</v>
      </c>
    </row>
    <row r="3476" spans="1:4">
      <c r="A3476" t="s">
        <v>14496</v>
      </c>
      <c r="B3476" t="s">
        <v>14497</v>
      </c>
      <c r="C3476" t="s">
        <v>2614</v>
      </c>
      <c r="D3476" t="s">
        <v>14498</v>
      </c>
    </row>
    <row r="3477" spans="1:4">
      <c r="A3477" t="s">
        <v>14499</v>
      </c>
      <c r="B3477" t="s">
        <v>14500</v>
      </c>
      <c r="C3477" t="s">
        <v>2614</v>
      </c>
      <c r="D3477" t="s">
        <v>14501</v>
      </c>
    </row>
    <row r="3478" spans="1:4">
      <c r="A3478" t="s">
        <v>14502</v>
      </c>
      <c r="B3478" t="s">
        <v>14503</v>
      </c>
      <c r="C3478" t="s">
        <v>2614</v>
      </c>
      <c r="D3478" t="s">
        <v>14504</v>
      </c>
    </row>
    <row r="3479" spans="1:4">
      <c r="A3479" t="s">
        <v>14505</v>
      </c>
      <c r="B3479" t="s">
        <v>14506</v>
      </c>
      <c r="C3479" t="s">
        <v>2614</v>
      </c>
      <c r="D3479" t="s">
        <v>14507</v>
      </c>
    </row>
    <row r="3480" spans="1:4">
      <c r="A3480" t="s">
        <v>14508</v>
      </c>
      <c r="B3480" t="s">
        <v>14509</v>
      </c>
      <c r="C3480" t="s">
        <v>2614</v>
      </c>
      <c r="D3480" t="s">
        <v>14510</v>
      </c>
    </row>
    <row r="3481" spans="1:4">
      <c r="A3481" t="s">
        <v>14511</v>
      </c>
      <c r="B3481" t="s">
        <v>14512</v>
      </c>
      <c r="C3481" t="s">
        <v>2614</v>
      </c>
      <c r="D3481" t="s">
        <v>14513</v>
      </c>
    </row>
    <row r="3482" spans="1:4">
      <c r="A3482" t="s">
        <v>14514</v>
      </c>
      <c r="B3482" t="s">
        <v>14515</v>
      </c>
      <c r="C3482" t="s">
        <v>2614</v>
      </c>
      <c r="D3482" t="s">
        <v>14516</v>
      </c>
    </row>
    <row r="3483" spans="1:4">
      <c r="A3483" t="s">
        <v>14517</v>
      </c>
      <c r="B3483" t="s">
        <v>14518</v>
      </c>
      <c r="C3483" t="s">
        <v>2614</v>
      </c>
      <c r="D3483" t="s">
        <v>14519</v>
      </c>
    </row>
    <row r="3484" spans="1:4">
      <c r="A3484" t="s">
        <v>14520</v>
      </c>
      <c r="B3484" t="s">
        <v>14521</v>
      </c>
      <c r="C3484" t="s">
        <v>2614</v>
      </c>
      <c r="D3484" t="s">
        <v>14522</v>
      </c>
    </row>
    <row r="3485" spans="1:4">
      <c r="A3485" t="s">
        <v>14523</v>
      </c>
      <c r="B3485" t="s">
        <v>14524</v>
      </c>
      <c r="C3485" t="s">
        <v>2614</v>
      </c>
      <c r="D3485" t="s">
        <v>14525</v>
      </c>
    </row>
    <row r="3486" spans="1:4">
      <c r="A3486" t="s">
        <v>14526</v>
      </c>
      <c r="B3486" t="s">
        <v>14527</v>
      </c>
      <c r="C3486" t="s">
        <v>2614</v>
      </c>
      <c r="D3486" t="s">
        <v>14528</v>
      </c>
    </row>
    <row r="3487" spans="1:4">
      <c r="A3487" t="s">
        <v>14529</v>
      </c>
      <c r="B3487" t="s">
        <v>14530</v>
      </c>
      <c r="C3487" t="s">
        <v>2614</v>
      </c>
      <c r="D3487" t="s">
        <v>14531</v>
      </c>
    </row>
    <row r="3488" spans="1:4">
      <c r="A3488" t="s">
        <v>14532</v>
      </c>
      <c r="B3488" t="s">
        <v>14533</v>
      </c>
      <c r="C3488" t="s">
        <v>2614</v>
      </c>
      <c r="D3488" t="s">
        <v>14534</v>
      </c>
    </row>
    <row r="3489" spans="1:4">
      <c r="A3489" t="s">
        <v>14535</v>
      </c>
      <c r="B3489" t="s">
        <v>14536</v>
      </c>
      <c r="C3489" t="s">
        <v>2614</v>
      </c>
      <c r="D3489" t="s">
        <v>14537</v>
      </c>
    </row>
    <row r="3490" spans="1:4">
      <c r="A3490" t="s">
        <v>14538</v>
      </c>
      <c r="B3490" t="s">
        <v>14539</v>
      </c>
      <c r="C3490" t="s">
        <v>2614</v>
      </c>
      <c r="D3490" t="s">
        <v>14540</v>
      </c>
    </row>
    <row r="3491" spans="1:4">
      <c r="A3491" t="s">
        <v>14541</v>
      </c>
      <c r="B3491" t="s">
        <v>14542</v>
      </c>
      <c r="C3491" t="s">
        <v>2614</v>
      </c>
      <c r="D3491" t="s">
        <v>14543</v>
      </c>
    </row>
    <row r="3492" spans="1:4">
      <c r="A3492" t="s">
        <v>14544</v>
      </c>
      <c r="B3492" t="s">
        <v>14545</v>
      </c>
      <c r="C3492" t="s">
        <v>2614</v>
      </c>
      <c r="D3492" t="s">
        <v>14546</v>
      </c>
    </row>
    <row r="3493" spans="1:4">
      <c r="A3493" t="s">
        <v>14547</v>
      </c>
      <c r="B3493" t="s">
        <v>14548</v>
      </c>
      <c r="C3493" t="s">
        <v>2614</v>
      </c>
      <c r="D3493" t="s">
        <v>14549</v>
      </c>
    </row>
    <row r="3494" spans="1:4">
      <c r="A3494" t="s">
        <v>14550</v>
      </c>
      <c r="B3494" t="s">
        <v>14551</v>
      </c>
      <c r="C3494" t="s">
        <v>2614</v>
      </c>
      <c r="D3494" t="s">
        <v>14552</v>
      </c>
    </row>
    <row r="3495" spans="1:4">
      <c r="A3495" t="s">
        <v>14553</v>
      </c>
      <c r="B3495" t="s">
        <v>14554</v>
      </c>
      <c r="C3495" t="s">
        <v>2614</v>
      </c>
      <c r="D3495" t="s">
        <v>14555</v>
      </c>
    </row>
    <row r="3496" spans="1:4">
      <c r="A3496" t="s">
        <v>14556</v>
      </c>
      <c r="B3496" t="s">
        <v>14557</v>
      </c>
      <c r="C3496" t="s">
        <v>2614</v>
      </c>
      <c r="D3496" t="s">
        <v>14558</v>
      </c>
    </row>
    <row r="3497" spans="1:4">
      <c r="A3497" t="s">
        <v>14559</v>
      </c>
      <c r="B3497" t="s">
        <v>14560</v>
      </c>
      <c r="C3497" t="s">
        <v>2614</v>
      </c>
      <c r="D3497" t="s">
        <v>14561</v>
      </c>
    </row>
    <row r="3498" spans="1:4">
      <c r="A3498" t="s">
        <v>14562</v>
      </c>
      <c r="B3498" t="s">
        <v>14563</v>
      </c>
      <c r="C3498" t="s">
        <v>2614</v>
      </c>
      <c r="D3498" t="s">
        <v>14564</v>
      </c>
    </row>
    <row r="3499" spans="1:4">
      <c r="A3499" t="s">
        <v>14565</v>
      </c>
      <c r="B3499" t="s">
        <v>14566</v>
      </c>
      <c r="C3499" t="s">
        <v>2614</v>
      </c>
      <c r="D3499" t="s">
        <v>14567</v>
      </c>
    </row>
    <row r="3500" spans="1:4">
      <c r="A3500" t="s">
        <v>14568</v>
      </c>
      <c r="B3500" t="s">
        <v>14569</v>
      </c>
      <c r="C3500" t="s">
        <v>2614</v>
      </c>
      <c r="D3500" t="s">
        <v>14570</v>
      </c>
    </row>
    <row r="3501" spans="1:4">
      <c r="A3501" t="s">
        <v>14571</v>
      </c>
      <c r="B3501" t="s">
        <v>14572</v>
      </c>
      <c r="C3501" t="s">
        <v>2614</v>
      </c>
      <c r="D3501" t="s">
        <v>14573</v>
      </c>
    </row>
    <row r="3502" spans="1:4">
      <c r="A3502" t="s">
        <v>14574</v>
      </c>
      <c r="B3502" t="s">
        <v>14575</v>
      </c>
      <c r="C3502" t="s">
        <v>2614</v>
      </c>
      <c r="D3502" t="s">
        <v>14576</v>
      </c>
    </row>
    <row r="3503" spans="1:4">
      <c r="A3503" t="s">
        <v>14577</v>
      </c>
      <c r="B3503" t="s">
        <v>14578</v>
      </c>
      <c r="C3503" t="s">
        <v>2614</v>
      </c>
      <c r="D3503" t="s">
        <v>14579</v>
      </c>
    </row>
    <row r="3504" spans="1:4">
      <c r="A3504" t="s">
        <v>14580</v>
      </c>
      <c r="B3504" t="s">
        <v>14581</v>
      </c>
      <c r="C3504" t="s">
        <v>2614</v>
      </c>
      <c r="D3504" t="s">
        <v>14582</v>
      </c>
    </row>
    <row r="3505" spans="1:4">
      <c r="A3505" t="s">
        <v>14583</v>
      </c>
      <c r="B3505" t="s">
        <v>14584</v>
      </c>
      <c r="C3505" t="s">
        <v>2614</v>
      </c>
      <c r="D3505" t="s">
        <v>14585</v>
      </c>
    </row>
    <row r="3506" spans="1:4">
      <c r="A3506" t="s">
        <v>14586</v>
      </c>
      <c r="B3506" t="s">
        <v>14587</v>
      </c>
      <c r="C3506" t="s">
        <v>2614</v>
      </c>
      <c r="D3506" t="s">
        <v>14588</v>
      </c>
    </row>
    <row r="3507" spans="1:4">
      <c r="A3507" t="s">
        <v>14589</v>
      </c>
      <c r="B3507" t="s">
        <v>14590</v>
      </c>
      <c r="C3507" t="s">
        <v>2614</v>
      </c>
      <c r="D3507" t="s">
        <v>14591</v>
      </c>
    </row>
    <row r="3508" spans="1:4">
      <c r="A3508" t="s">
        <v>9572</v>
      </c>
      <c r="B3508" t="s">
        <v>14592</v>
      </c>
      <c r="C3508" t="s">
        <v>2614</v>
      </c>
      <c r="D3508" t="s">
        <v>11260</v>
      </c>
    </row>
    <row r="3509" spans="1:4">
      <c r="A3509" t="s">
        <v>11261</v>
      </c>
      <c r="B3509" t="s">
        <v>14593</v>
      </c>
      <c r="C3509" t="s">
        <v>2614</v>
      </c>
      <c r="D3509" t="s">
        <v>11263</v>
      </c>
    </row>
    <row r="3510" spans="1:4">
      <c r="A3510" t="s">
        <v>14594</v>
      </c>
      <c r="B3510" t="s">
        <v>14595</v>
      </c>
      <c r="C3510" t="s">
        <v>2614</v>
      </c>
    </row>
    <row r="3511" spans="1:4">
      <c r="A3511" t="s">
        <v>9573</v>
      </c>
      <c r="B3511" t="s">
        <v>14596</v>
      </c>
      <c r="C3511" t="s">
        <v>2614</v>
      </c>
      <c r="D3511" t="s">
        <v>14597</v>
      </c>
    </row>
    <row r="3512" spans="1:4">
      <c r="A3512" t="s">
        <v>9574</v>
      </c>
      <c r="B3512" t="s">
        <v>14598</v>
      </c>
      <c r="C3512" t="s">
        <v>2614</v>
      </c>
      <c r="D3512" t="s">
        <v>14599</v>
      </c>
    </row>
    <row r="3513" spans="1:4">
      <c r="A3513" t="s">
        <v>14600</v>
      </c>
      <c r="B3513" t="s">
        <v>14601</v>
      </c>
      <c r="C3513" t="s">
        <v>2614</v>
      </c>
    </row>
    <row r="3514" spans="1:4">
      <c r="A3514" t="s">
        <v>14602</v>
      </c>
      <c r="B3514" t="s">
        <v>14603</v>
      </c>
      <c r="C3514" t="s">
        <v>2614</v>
      </c>
    </row>
    <row r="3515" spans="1:4">
      <c r="A3515" t="s">
        <v>11264</v>
      </c>
      <c r="B3515" t="s">
        <v>14604</v>
      </c>
      <c r="C3515" t="s">
        <v>2614</v>
      </c>
      <c r="D3515" t="s">
        <v>11266</v>
      </c>
    </row>
    <row r="3516" spans="1:4">
      <c r="A3516" t="s">
        <v>14605</v>
      </c>
      <c r="B3516" t="s">
        <v>14606</v>
      </c>
      <c r="C3516" t="s">
        <v>2614</v>
      </c>
      <c r="D3516" t="s">
        <v>14607</v>
      </c>
    </row>
    <row r="3517" spans="1:4">
      <c r="A3517" t="s">
        <v>14608</v>
      </c>
      <c r="B3517" t="s">
        <v>14609</v>
      </c>
      <c r="C3517" t="s">
        <v>2614</v>
      </c>
      <c r="D3517" t="s">
        <v>14610</v>
      </c>
    </row>
    <row r="3518" spans="1:4">
      <c r="A3518" t="s">
        <v>14611</v>
      </c>
      <c r="B3518" t="s">
        <v>14612</v>
      </c>
      <c r="C3518" t="s">
        <v>2614</v>
      </c>
    </row>
    <row r="3519" spans="1:4">
      <c r="A3519" t="s">
        <v>14613</v>
      </c>
      <c r="B3519" t="s">
        <v>14614</v>
      </c>
      <c r="C3519" t="s">
        <v>2614</v>
      </c>
      <c r="D3519" t="s">
        <v>14615</v>
      </c>
    </row>
    <row r="3520" spans="1:4">
      <c r="A3520" t="s">
        <v>14616</v>
      </c>
      <c r="B3520" t="s">
        <v>14617</v>
      </c>
      <c r="C3520" t="s">
        <v>2614</v>
      </c>
      <c r="D3520" t="s">
        <v>14618</v>
      </c>
    </row>
    <row r="3521" spans="1:4">
      <c r="A3521" t="s">
        <v>14619</v>
      </c>
      <c r="B3521" t="s">
        <v>14620</v>
      </c>
      <c r="C3521" t="s">
        <v>2614</v>
      </c>
      <c r="D3521" t="s">
        <v>14621</v>
      </c>
    </row>
    <row r="3522" spans="1:4">
      <c r="A3522" t="s">
        <v>14622</v>
      </c>
      <c r="B3522" t="s">
        <v>14623</v>
      </c>
      <c r="C3522" t="s">
        <v>2614</v>
      </c>
      <c r="D3522" t="s">
        <v>14624</v>
      </c>
    </row>
    <row r="3523" spans="1:4">
      <c r="A3523" t="s">
        <v>14625</v>
      </c>
      <c r="B3523" t="s">
        <v>14626</v>
      </c>
      <c r="C3523" t="s">
        <v>2614</v>
      </c>
      <c r="D3523" t="s">
        <v>14627</v>
      </c>
    </row>
    <row r="3524" spans="1:4">
      <c r="A3524" t="s">
        <v>14628</v>
      </c>
      <c r="B3524" t="s">
        <v>14629</v>
      </c>
      <c r="C3524" t="s">
        <v>2614</v>
      </c>
      <c r="D3524" t="s">
        <v>14630</v>
      </c>
    </row>
    <row r="3525" spans="1:4">
      <c r="A3525" t="s">
        <v>14631</v>
      </c>
      <c r="B3525" t="s">
        <v>14632</v>
      </c>
      <c r="C3525" t="s">
        <v>2614</v>
      </c>
      <c r="D3525" t="s">
        <v>14633</v>
      </c>
    </row>
    <row r="3526" spans="1:4">
      <c r="A3526" t="s">
        <v>14634</v>
      </c>
      <c r="B3526" t="s">
        <v>14635</v>
      </c>
      <c r="C3526" t="s">
        <v>2614</v>
      </c>
      <c r="D3526" t="s">
        <v>14636</v>
      </c>
    </row>
    <row r="3527" spans="1:4">
      <c r="A3527" t="s">
        <v>14637</v>
      </c>
      <c r="B3527" t="s">
        <v>14638</v>
      </c>
      <c r="C3527" t="s">
        <v>2614</v>
      </c>
      <c r="D3527" t="s">
        <v>14639</v>
      </c>
    </row>
    <row r="3528" spans="1:4">
      <c r="A3528" t="s">
        <v>14640</v>
      </c>
      <c r="B3528" t="s">
        <v>14641</v>
      </c>
      <c r="C3528" t="s">
        <v>2614</v>
      </c>
      <c r="D3528" t="s">
        <v>14642</v>
      </c>
    </row>
    <row r="3529" spans="1:4">
      <c r="A3529" t="s">
        <v>14643</v>
      </c>
      <c r="B3529" t="s">
        <v>14644</v>
      </c>
      <c r="C3529" t="s">
        <v>2614</v>
      </c>
      <c r="D3529" t="s">
        <v>14645</v>
      </c>
    </row>
    <row r="3530" spans="1:4">
      <c r="A3530" t="s">
        <v>14646</v>
      </c>
      <c r="B3530" t="s">
        <v>14647</v>
      </c>
      <c r="C3530" t="s">
        <v>2614</v>
      </c>
      <c r="D3530" t="s">
        <v>14648</v>
      </c>
    </row>
    <row r="3531" spans="1:4">
      <c r="A3531" t="s">
        <v>14649</v>
      </c>
      <c r="B3531" t="s">
        <v>14650</v>
      </c>
      <c r="C3531" t="s">
        <v>2614</v>
      </c>
      <c r="D3531" t="s">
        <v>14651</v>
      </c>
    </row>
    <row r="3532" spans="1:4">
      <c r="A3532" t="s">
        <v>14652</v>
      </c>
      <c r="B3532" t="s">
        <v>14653</v>
      </c>
      <c r="C3532" t="s">
        <v>2614</v>
      </c>
      <c r="D3532" t="s">
        <v>14654</v>
      </c>
    </row>
    <row r="3533" spans="1:4">
      <c r="A3533" t="s">
        <v>14655</v>
      </c>
      <c r="B3533" t="s">
        <v>14656</v>
      </c>
      <c r="C3533" t="s">
        <v>2614</v>
      </c>
      <c r="D3533" t="s">
        <v>14657</v>
      </c>
    </row>
    <row r="3534" spans="1:4">
      <c r="A3534" t="s">
        <v>14658</v>
      </c>
      <c r="B3534" t="s">
        <v>14659</v>
      </c>
      <c r="C3534" t="s">
        <v>2614</v>
      </c>
      <c r="D3534" t="s">
        <v>14660</v>
      </c>
    </row>
    <row r="3535" spans="1:4">
      <c r="A3535" t="s">
        <v>14661</v>
      </c>
      <c r="B3535" t="s">
        <v>14662</v>
      </c>
      <c r="C3535" t="s">
        <v>2614</v>
      </c>
      <c r="D3535" t="s">
        <v>14663</v>
      </c>
    </row>
    <row r="3536" spans="1:4">
      <c r="A3536" t="s">
        <v>14664</v>
      </c>
      <c r="B3536" t="s">
        <v>14665</v>
      </c>
      <c r="C3536" t="s">
        <v>2614</v>
      </c>
      <c r="D3536" t="s">
        <v>14666</v>
      </c>
    </row>
    <row r="3537" spans="1:4">
      <c r="A3537" t="s">
        <v>14667</v>
      </c>
      <c r="B3537" t="s">
        <v>14668</v>
      </c>
      <c r="C3537" t="s">
        <v>2614</v>
      </c>
      <c r="D3537" t="s">
        <v>14669</v>
      </c>
    </row>
    <row r="3538" spans="1:4">
      <c r="A3538" t="s">
        <v>14670</v>
      </c>
      <c r="B3538" t="s">
        <v>14671</v>
      </c>
      <c r="C3538" t="s">
        <v>2614</v>
      </c>
      <c r="D3538" t="s">
        <v>14672</v>
      </c>
    </row>
    <row r="3539" spans="1:4">
      <c r="A3539" t="s">
        <v>14673</v>
      </c>
      <c r="B3539" t="s">
        <v>14674</v>
      </c>
      <c r="C3539" t="s">
        <v>2614</v>
      </c>
      <c r="D3539" t="s">
        <v>14675</v>
      </c>
    </row>
    <row r="3540" spans="1:4">
      <c r="A3540" t="s">
        <v>14676</v>
      </c>
      <c r="B3540" t="s">
        <v>14677</v>
      </c>
      <c r="C3540" t="s">
        <v>2614</v>
      </c>
      <c r="D3540" t="s">
        <v>14678</v>
      </c>
    </row>
    <row r="3541" spans="1:4">
      <c r="A3541" t="s">
        <v>14679</v>
      </c>
      <c r="B3541" t="s">
        <v>14680</v>
      </c>
      <c r="C3541" t="s">
        <v>2614</v>
      </c>
      <c r="D3541" t="s">
        <v>14681</v>
      </c>
    </row>
    <row r="3542" spans="1:4">
      <c r="A3542" t="s">
        <v>14682</v>
      </c>
      <c r="B3542" t="s">
        <v>14683</v>
      </c>
      <c r="C3542" t="s">
        <v>2614</v>
      </c>
      <c r="D3542" t="s">
        <v>14684</v>
      </c>
    </row>
    <row r="3543" spans="1:4">
      <c r="A3543" t="s">
        <v>14685</v>
      </c>
      <c r="B3543" t="s">
        <v>14686</v>
      </c>
      <c r="C3543" t="s">
        <v>2614</v>
      </c>
      <c r="D3543" t="s">
        <v>14687</v>
      </c>
    </row>
    <row r="3544" spans="1:4">
      <c r="A3544" t="s">
        <v>14688</v>
      </c>
      <c r="B3544" t="s">
        <v>14689</v>
      </c>
      <c r="C3544" t="s">
        <v>2614</v>
      </c>
      <c r="D3544" t="s">
        <v>14690</v>
      </c>
    </row>
    <row r="3545" spans="1:4">
      <c r="A3545" t="s">
        <v>14691</v>
      </c>
      <c r="B3545" t="s">
        <v>14692</v>
      </c>
      <c r="C3545" t="s">
        <v>2614</v>
      </c>
      <c r="D3545" t="s">
        <v>14693</v>
      </c>
    </row>
    <row r="3546" spans="1:4">
      <c r="A3546" t="s">
        <v>14694</v>
      </c>
      <c r="B3546" t="s">
        <v>14695</v>
      </c>
      <c r="C3546" t="s">
        <v>2614</v>
      </c>
    </row>
    <row r="3547" spans="1:4">
      <c r="A3547" t="s">
        <v>14696</v>
      </c>
      <c r="B3547" t="s">
        <v>14697</v>
      </c>
      <c r="C3547" t="s">
        <v>2614</v>
      </c>
    </row>
    <row r="3548" spans="1:4">
      <c r="A3548" t="s">
        <v>14698</v>
      </c>
      <c r="B3548" t="s">
        <v>14699</v>
      </c>
      <c r="C3548" t="s">
        <v>2614</v>
      </c>
      <c r="D3548" t="s">
        <v>14700</v>
      </c>
    </row>
    <row r="3549" spans="1:4">
      <c r="A3549" t="s">
        <v>14701</v>
      </c>
      <c r="B3549" t="s">
        <v>14702</v>
      </c>
      <c r="C3549" t="s">
        <v>2614</v>
      </c>
      <c r="D3549" t="s">
        <v>14703</v>
      </c>
    </row>
    <row r="3550" spans="1:4">
      <c r="A3550" t="s">
        <v>14704</v>
      </c>
      <c r="B3550" t="s">
        <v>14705</v>
      </c>
      <c r="C3550" t="s">
        <v>2614</v>
      </c>
      <c r="D3550" t="s">
        <v>14706</v>
      </c>
    </row>
    <row r="3551" spans="1:4">
      <c r="A3551" t="s">
        <v>14707</v>
      </c>
      <c r="B3551" t="s">
        <v>14708</v>
      </c>
      <c r="C3551" t="s">
        <v>2614</v>
      </c>
      <c r="D3551" t="s">
        <v>14709</v>
      </c>
    </row>
    <row r="3552" spans="1:4">
      <c r="A3552" t="s">
        <v>14710</v>
      </c>
      <c r="B3552" t="s">
        <v>14711</v>
      </c>
      <c r="C3552" t="s">
        <v>2614</v>
      </c>
      <c r="D3552" t="s">
        <v>14712</v>
      </c>
    </row>
    <row r="3553" spans="1:4">
      <c r="A3553" t="s">
        <v>14713</v>
      </c>
      <c r="B3553" t="s">
        <v>14714</v>
      </c>
      <c r="C3553" t="s">
        <v>2614</v>
      </c>
      <c r="D3553" t="s">
        <v>14715</v>
      </c>
    </row>
    <row r="3554" spans="1:4">
      <c r="A3554" t="s">
        <v>14716</v>
      </c>
      <c r="B3554" t="s">
        <v>14717</v>
      </c>
      <c r="C3554" t="s">
        <v>2614</v>
      </c>
      <c r="D3554" t="s">
        <v>14718</v>
      </c>
    </row>
    <row r="3555" spans="1:4">
      <c r="A3555" t="s">
        <v>14719</v>
      </c>
      <c r="B3555" t="s">
        <v>14720</v>
      </c>
      <c r="C3555" t="s">
        <v>2614</v>
      </c>
      <c r="D3555" t="s">
        <v>14721</v>
      </c>
    </row>
    <row r="3556" spans="1:4">
      <c r="A3556" t="s">
        <v>14722</v>
      </c>
      <c r="B3556" t="s">
        <v>14723</v>
      </c>
      <c r="C3556" t="s">
        <v>2614</v>
      </c>
      <c r="D3556" t="s">
        <v>14724</v>
      </c>
    </row>
    <row r="3557" spans="1:4">
      <c r="A3557" t="s">
        <v>14725</v>
      </c>
      <c r="B3557" t="s">
        <v>14726</v>
      </c>
      <c r="C3557" t="s">
        <v>2614</v>
      </c>
      <c r="D3557" t="s">
        <v>14727</v>
      </c>
    </row>
    <row r="3558" spans="1:4">
      <c r="A3558" t="s">
        <v>14728</v>
      </c>
      <c r="B3558" t="s">
        <v>14729</v>
      </c>
      <c r="C3558" t="s">
        <v>2614</v>
      </c>
      <c r="D3558" t="s">
        <v>14730</v>
      </c>
    </row>
    <row r="3559" spans="1:4">
      <c r="A3559" t="s">
        <v>14731</v>
      </c>
      <c r="B3559" t="s">
        <v>14732</v>
      </c>
      <c r="C3559" t="s">
        <v>2614</v>
      </c>
      <c r="D3559" t="s">
        <v>14733</v>
      </c>
    </row>
    <row r="3560" spans="1:4">
      <c r="A3560" t="s">
        <v>14734</v>
      </c>
      <c r="B3560" t="s">
        <v>14735</v>
      </c>
      <c r="C3560" t="s">
        <v>2614</v>
      </c>
      <c r="D3560" t="s">
        <v>14736</v>
      </c>
    </row>
    <row r="3561" spans="1:4">
      <c r="A3561" t="s">
        <v>14737</v>
      </c>
      <c r="B3561" t="s">
        <v>14738</v>
      </c>
      <c r="C3561" t="s">
        <v>2614</v>
      </c>
      <c r="D3561" t="s">
        <v>14739</v>
      </c>
    </row>
    <row r="3562" spans="1:4">
      <c r="A3562" t="s">
        <v>14740</v>
      </c>
      <c r="B3562" t="s">
        <v>14741</v>
      </c>
      <c r="C3562" t="s">
        <v>2614</v>
      </c>
      <c r="D3562" t="s">
        <v>14742</v>
      </c>
    </row>
    <row r="3563" spans="1:4">
      <c r="A3563" t="s">
        <v>14743</v>
      </c>
      <c r="B3563" t="s">
        <v>14744</v>
      </c>
      <c r="C3563" t="s">
        <v>2614</v>
      </c>
      <c r="D3563" t="s">
        <v>14745</v>
      </c>
    </row>
    <row r="3564" spans="1:4">
      <c r="A3564" t="s">
        <v>14746</v>
      </c>
      <c r="B3564" t="s">
        <v>14747</v>
      </c>
      <c r="C3564" t="s">
        <v>2614</v>
      </c>
      <c r="D3564" t="s">
        <v>14748</v>
      </c>
    </row>
    <row r="3565" spans="1:4">
      <c r="A3565" t="s">
        <v>14749</v>
      </c>
      <c r="B3565" t="s">
        <v>14750</v>
      </c>
      <c r="C3565" t="s">
        <v>2614</v>
      </c>
      <c r="D3565" t="s">
        <v>14751</v>
      </c>
    </row>
    <row r="3566" spans="1:4">
      <c r="A3566" t="s">
        <v>14752</v>
      </c>
      <c r="B3566" t="s">
        <v>14753</v>
      </c>
      <c r="C3566" t="s">
        <v>2614</v>
      </c>
      <c r="D3566" t="s">
        <v>14754</v>
      </c>
    </row>
    <row r="3567" spans="1:4">
      <c r="A3567" t="s">
        <v>14755</v>
      </c>
      <c r="B3567" t="s">
        <v>14756</v>
      </c>
      <c r="C3567" t="s">
        <v>2614</v>
      </c>
      <c r="D3567" t="s">
        <v>14757</v>
      </c>
    </row>
    <row r="3568" spans="1:4">
      <c r="A3568" t="s">
        <v>14758</v>
      </c>
      <c r="B3568" t="s">
        <v>14759</v>
      </c>
      <c r="C3568" t="s">
        <v>2614</v>
      </c>
      <c r="D3568" t="s">
        <v>14760</v>
      </c>
    </row>
    <row r="3569" spans="1:4">
      <c r="A3569" t="s">
        <v>14761</v>
      </c>
      <c r="B3569" t="s">
        <v>14762</v>
      </c>
      <c r="C3569" t="s">
        <v>2614</v>
      </c>
      <c r="D3569" t="s">
        <v>14763</v>
      </c>
    </row>
    <row r="3570" spans="1:4">
      <c r="A3570" t="s">
        <v>14764</v>
      </c>
      <c r="B3570" t="s">
        <v>14765</v>
      </c>
      <c r="C3570" t="s">
        <v>2614</v>
      </c>
      <c r="D3570" t="s">
        <v>14766</v>
      </c>
    </row>
    <row r="3571" spans="1:4">
      <c r="A3571" t="s">
        <v>14767</v>
      </c>
      <c r="B3571" t="s">
        <v>14768</v>
      </c>
      <c r="C3571" t="s">
        <v>2614</v>
      </c>
      <c r="D3571" t="s">
        <v>14769</v>
      </c>
    </row>
    <row r="3572" spans="1:4">
      <c r="A3572" t="s">
        <v>14770</v>
      </c>
      <c r="B3572" t="s">
        <v>14771</v>
      </c>
      <c r="C3572" t="s">
        <v>2614</v>
      </c>
      <c r="D3572" t="s">
        <v>14772</v>
      </c>
    </row>
    <row r="3573" spans="1:4">
      <c r="A3573" t="s">
        <v>14773</v>
      </c>
      <c r="B3573" t="s">
        <v>14774</v>
      </c>
      <c r="C3573" t="s">
        <v>2614</v>
      </c>
      <c r="D3573" t="s">
        <v>14775</v>
      </c>
    </row>
    <row r="3574" spans="1:4">
      <c r="A3574" t="s">
        <v>14776</v>
      </c>
      <c r="B3574" t="s">
        <v>14777</v>
      </c>
      <c r="C3574" t="s">
        <v>2614</v>
      </c>
      <c r="D3574" t="s">
        <v>14778</v>
      </c>
    </row>
    <row r="3575" spans="1:4">
      <c r="A3575" t="s">
        <v>14779</v>
      </c>
      <c r="B3575" t="s">
        <v>14780</v>
      </c>
      <c r="C3575" t="s">
        <v>2614</v>
      </c>
      <c r="D3575" t="s">
        <v>14781</v>
      </c>
    </row>
    <row r="3576" spans="1:4">
      <c r="A3576" t="s">
        <v>14782</v>
      </c>
      <c r="B3576" t="s">
        <v>14783</v>
      </c>
      <c r="C3576" t="s">
        <v>2614</v>
      </c>
      <c r="D3576" t="s">
        <v>14784</v>
      </c>
    </row>
    <row r="3577" spans="1:4">
      <c r="A3577" t="s">
        <v>14785</v>
      </c>
      <c r="B3577" t="s">
        <v>14786</v>
      </c>
      <c r="C3577" t="s">
        <v>2614</v>
      </c>
      <c r="D3577" t="s">
        <v>14784</v>
      </c>
    </row>
    <row r="3578" spans="1:4">
      <c r="A3578" t="s">
        <v>14787</v>
      </c>
      <c r="B3578" t="s">
        <v>14788</v>
      </c>
      <c r="C3578" t="s">
        <v>2614</v>
      </c>
      <c r="D3578" t="s">
        <v>14789</v>
      </c>
    </row>
    <row r="3579" spans="1:4">
      <c r="A3579" t="s">
        <v>14790</v>
      </c>
      <c r="B3579" t="s">
        <v>14791</v>
      </c>
      <c r="C3579" t="s">
        <v>2614</v>
      </c>
      <c r="D3579" t="s">
        <v>14792</v>
      </c>
    </row>
    <row r="3580" spans="1:4">
      <c r="A3580" t="s">
        <v>14793</v>
      </c>
      <c r="B3580" t="s">
        <v>14794</v>
      </c>
      <c r="C3580" t="s">
        <v>2614</v>
      </c>
      <c r="D3580" t="s">
        <v>14795</v>
      </c>
    </row>
    <row r="3581" spans="1:4">
      <c r="A3581" t="s">
        <v>14796</v>
      </c>
      <c r="B3581" t="s">
        <v>14797</v>
      </c>
      <c r="C3581" t="s">
        <v>2614</v>
      </c>
      <c r="D3581" t="s">
        <v>14798</v>
      </c>
    </row>
    <row r="3582" spans="1:4">
      <c r="A3582" t="s">
        <v>14799</v>
      </c>
      <c r="B3582" t="s">
        <v>14800</v>
      </c>
      <c r="C3582" t="s">
        <v>2614</v>
      </c>
      <c r="D3582" t="s">
        <v>14801</v>
      </c>
    </row>
    <row r="3583" spans="1:4">
      <c r="A3583" t="s">
        <v>14802</v>
      </c>
      <c r="B3583" t="s">
        <v>14803</v>
      </c>
      <c r="C3583" t="s">
        <v>2614</v>
      </c>
    </row>
    <row r="3584" spans="1:4">
      <c r="A3584" t="s">
        <v>14804</v>
      </c>
      <c r="B3584" t="s">
        <v>14805</v>
      </c>
      <c r="C3584" t="s">
        <v>2614</v>
      </c>
      <c r="D3584" t="s">
        <v>14806</v>
      </c>
    </row>
    <row r="3585" spans="1:4">
      <c r="A3585" t="s">
        <v>14807</v>
      </c>
      <c r="B3585" t="s">
        <v>14808</v>
      </c>
      <c r="C3585" t="s">
        <v>2614</v>
      </c>
    </row>
    <row r="3586" spans="1:4">
      <c r="A3586" t="s">
        <v>14809</v>
      </c>
      <c r="B3586" t="s">
        <v>14810</v>
      </c>
      <c r="C3586" t="s">
        <v>2614</v>
      </c>
    </row>
    <row r="3587" spans="1:4">
      <c r="A3587" t="s">
        <v>14811</v>
      </c>
      <c r="B3587" t="s">
        <v>14812</v>
      </c>
      <c r="C3587" t="s">
        <v>2614</v>
      </c>
      <c r="D3587" t="s">
        <v>14813</v>
      </c>
    </row>
    <row r="3588" spans="1:4">
      <c r="A3588" t="s">
        <v>14814</v>
      </c>
      <c r="B3588" t="s">
        <v>14815</v>
      </c>
      <c r="C3588" t="s">
        <v>2614</v>
      </c>
      <c r="D3588" t="s">
        <v>14816</v>
      </c>
    </row>
    <row r="3589" spans="1:4">
      <c r="A3589" t="s">
        <v>14817</v>
      </c>
      <c r="B3589" t="s">
        <v>14818</v>
      </c>
      <c r="C3589" t="s">
        <v>2614</v>
      </c>
      <c r="D3589" t="s">
        <v>14819</v>
      </c>
    </row>
    <row r="3590" spans="1:4">
      <c r="A3590" t="s">
        <v>14820</v>
      </c>
      <c r="B3590" t="s">
        <v>14821</v>
      </c>
      <c r="C3590" t="s">
        <v>2614</v>
      </c>
      <c r="D3590" t="s">
        <v>14822</v>
      </c>
    </row>
    <row r="3591" spans="1:4">
      <c r="A3591" t="s">
        <v>14823</v>
      </c>
      <c r="B3591" t="s">
        <v>14824</v>
      </c>
      <c r="C3591" t="s">
        <v>2614</v>
      </c>
      <c r="D3591" t="s">
        <v>14825</v>
      </c>
    </row>
    <row r="3592" spans="1:4">
      <c r="A3592" t="s">
        <v>14826</v>
      </c>
      <c r="B3592" t="s">
        <v>14827</v>
      </c>
      <c r="C3592" t="s">
        <v>2614</v>
      </c>
      <c r="D3592" t="s">
        <v>14828</v>
      </c>
    </row>
    <row r="3593" spans="1:4">
      <c r="A3593" t="s">
        <v>14829</v>
      </c>
      <c r="B3593" t="s">
        <v>14830</v>
      </c>
      <c r="C3593" t="s">
        <v>2614</v>
      </c>
      <c r="D3593" t="s">
        <v>14831</v>
      </c>
    </row>
    <row r="3594" spans="1:4">
      <c r="A3594" t="s">
        <v>14832</v>
      </c>
      <c r="B3594" t="s">
        <v>14833</v>
      </c>
      <c r="C3594" t="s">
        <v>2614</v>
      </c>
      <c r="D3594" t="s">
        <v>14834</v>
      </c>
    </row>
    <row r="3595" spans="1:4">
      <c r="A3595" t="s">
        <v>14835</v>
      </c>
      <c r="B3595" t="s">
        <v>14836</v>
      </c>
      <c r="C3595" t="s">
        <v>2614</v>
      </c>
      <c r="D3595" t="s">
        <v>14837</v>
      </c>
    </row>
    <row r="3596" spans="1:4">
      <c r="A3596" t="s">
        <v>14838</v>
      </c>
      <c r="B3596" t="s">
        <v>14839</v>
      </c>
      <c r="C3596" t="s">
        <v>2614</v>
      </c>
      <c r="D3596" t="s">
        <v>14840</v>
      </c>
    </row>
    <row r="3597" spans="1:4">
      <c r="A3597" t="s">
        <v>14841</v>
      </c>
      <c r="B3597" t="s">
        <v>14842</v>
      </c>
      <c r="C3597" t="s">
        <v>2614</v>
      </c>
      <c r="D3597" t="s">
        <v>14843</v>
      </c>
    </row>
    <row r="3598" spans="1:4">
      <c r="A3598" t="s">
        <v>14844</v>
      </c>
      <c r="B3598" t="s">
        <v>14845</v>
      </c>
      <c r="C3598" t="s">
        <v>2614</v>
      </c>
      <c r="D3598" t="s">
        <v>14846</v>
      </c>
    </row>
    <row r="3599" spans="1:4">
      <c r="A3599" t="s">
        <v>14847</v>
      </c>
      <c r="B3599" t="s">
        <v>14848</v>
      </c>
      <c r="C3599" t="s">
        <v>2614</v>
      </c>
      <c r="D3599" t="s">
        <v>14849</v>
      </c>
    </row>
    <row r="3600" spans="1:4">
      <c r="A3600" t="s">
        <v>14850</v>
      </c>
      <c r="B3600" t="s">
        <v>14851</v>
      </c>
      <c r="C3600" t="s">
        <v>2614</v>
      </c>
      <c r="D3600" t="s">
        <v>14852</v>
      </c>
    </row>
    <row r="3601" spans="1:4">
      <c r="A3601" t="s">
        <v>14853</v>
      </c>
      <c r="B3601" t="s">
        <v>14854</v>
      </c>
      <c r="C3601" t="s">
        <v>2614</v>
      </c>
      <c r="D3601" t="s">
        <v>14855</v>
      </c>
    </row>
    <row r="3602" spans="1:4">
      <c r="A3602" t="s">
        <v>14856</v>
      </c>
      <c r="B3602" t="s">
        <v>14857</v>
      </c>
      <c r="C3602" t="s">
        <v>2614</v>
      </c>
      <c r="D3602" t="s">
        <v>14858</v>
      </c>
    </row>
    <row r="3603" spans="1:4">
      <c r="A3603" t="s">
        <v>14859</v>
      </c>
      <c r="B3603" t="s">
        <v>14860</v>
      </c>
      <c r="C3603" t="s">
        <v>2614</v>
      </c>
      <c r="D3603" t="s">
        <v>14861</v>
      </c>
    </row>
    <row r="3604" spans="1:4">
      <c r="A3604" t="s">
        <v>14862</v>
      </c>
      <c r="B3604" t="s">
        <v>14863</v>
      </c>
      <c r="C3604" t="s">
        <v>2614</v>
      </c>
      <c r="D3604" t="s">
        <v>14864</v>
      </c>
    </row>
    <row r="3605" spans="1:4">
      <c r="A3605" t="s">
        <v>14865</v>
      </c>
      <c r="B3605" t="s">
        <v>14866</v>
      </c>
      <c r="C3605" t="s">
        <v>2614</v>
      </c>
      <c r="D3605" t="s">
        <v>14867</v>
      </c>
    </row>
    <row r="3606" spans="1:4">
      <c r="A3606" t="s">
        <v>14868</v>
      </c>
      <c r="B3606" t="s">
        <v>14869</v>
      </c>
      <c r="C3606" t="s">
        <v>2614</v>
      </c>
      <c r="D3606" t="s">
        <v>14870</v>
      </c>
    </row>
    <row r="3607" spans="1:4">
      <c r="A3607" t="s">
        <v>14871</v>
      </c>
      <c r="B3607" t="s">
        <v>14872</v>
      </c>
      <c r="C3607" t="s">
        <v>2614</v>
      </c>
      <c r="D3607" t="s">
        <v>14873</v>
      </c>
    </row>
    <row r="3608" spans="1:4">
      <c r="A3608" t="s">
        <v>14874</v>
      </c>
      <c r="B3608" t="s">
        <v>14875</v>
      </c>
      <c r="C3608" t="s">
        <v>2614</v>
      </c>
      <c r="D3608" t="s">
        <v>14876</v>
      </c>
    </row>
    <row r="3609" spans="1:4">
      <c r="A3609" t="s">
        <v>14877</v>
      </c>
      <c r="B3609" t="s">
        <v>14878</v>
      </c>
      <c r="C3609" t="s">
        <v>2614</v>
      </c>
      <c r="D3609" t="s">
        <v>14879</v>
      </c>
    </row>
    <row r="3610" spans="1:4">
      <c r="A3610" t="s">
        <v>14880</v>
      </c>
      <c r="B3610" t="s">
        <v>14881</v>
      </c>
      <c r="C3610" t="s">
        <v>2614</v>
      </c>
      <c r="D3610" t="s">
        <v>14882</v>
      </c>
    </row>
    <row r="3611" spans="1:4">
      <c r="A3611" t="s">
        <v>14883</v>
      </c>
      <c r="B3611" t="s">
        <v>14884</v>
      </c>
      <c r="C3611" t="s">
        <v>2614</v>
      </c>
      <c r="D3611" t="s">
        <v>14885</v>
      </c>
    </row>
    <row r="3612" spans="1:4">
      <c r="A3612" t="s">
        <v>14886</v>
      </c>
      <c r="B3612" t="s">
        <v>14887</v>
      </c>
      <c r="C3612" t="s">
        <v>2614</v>
      </c>
      <c r="D3612" t="s">
        <v>14888</v>
      </c>
    </row>
    <row r="3613" spans="1:4">
      <c r="A3613" t="s">
        <v>14889</v>
      </c>
      <c r="B3613" t="s">
        <v>14890</v>
      </c>
      <c r="C3613" t="s">
        <v>2614</v>
      </c>
      <c r="D3613" t="s">
        <v>14891</v>
      </c>
    </row>
    <row r="3614" spans="1:4">
      <c r="A3614" t="s">
        <v>14892</v>
      </c>
      <c r="B3614" t="s">
        <v>14893</v>
      </c>
      <c r="C3614" t="s">
        <v>2614</v>
      </c>
      <c r="D3614" t="s">
        <v>14894</v>
      </c>
    </row>
    <row r="3615" spans="1:4">
      <c r="A3615" t="s">
        <v>14895</v>
      </c>
      <c r="B3615" t="s">
        <v>14896</v>
      </c>
      <c r="C3615" t="s">
        <v>2614</v>
      </c>
      <c r="D3615" t="s">
        <v>14897</v>
      </c>
    </row>
    <row r="3616" spans="1:4">
      <c r="A3616" t="s">
        <v>14898</v>
      </c>
      <c r="B3616" t="s">
        <v>14899</v>
      </c>
      <c r="C3616" t="s">
        <v>2614</v>
      </c>
      <c r="D3616" t="s">
        <v>14900</v>
      </c>
    </row>
    <row r="3617" spans="1:4">
      <c r="A3617" t="s">
        <v>9575</v>
      </c>
      <c r="B3617" t="s">
        <v>14901</v>
      </c>
      <c r="C3617" t="s">
        <v>2614</v>
      </c>
      <c r="D3617" t="s">
        <v>14902</v>
      </c>
    </row>
    <row r="3618" spans="1:4">
      <c r="A3618" t="s">
        <v>14903</v>
      </c>
      <c r="B3618" t="s">
        <v>14904</v>
      </c>
      <c r="C3618" t="s">
        <v>2614</v>
      </c>
      <c r="D3618" t="s">
        <v>14905</v>
      </c>
    </row>
    <row r="3619" spans="1:4">
      <c r="A3619" t="s">
        <v>14906</v>
      </c>
      <c r="B3619" t="s">
        <v>14907</v>
      </c>
      <c r="C3619" t="s">
        <v>2614</v>
      </c>
      <c r="D3619" t="s">
        <v>14908</v>
      </c>
    </row>
    <row r="3620" spans="1:4">
      <c r="A3620" t="s">
        <v>14909</v>
      </c>
      <c r="B3620" t="s">
        <v>14910</v>
      </c>
      <c r="C3620" t="s">
        <v>2614</v>
      </c>
      <c r="D3620" t="s">
        <v>14911</v>
      </c>
    </row>
    <row r="3621" spans="1:4">
      <c r="A3621" t="s">
        <v>14912</v>
      </c>
      <c r="B3621" t="s">
        <v>14913</v>
      </c>
      <c r="C3621" t="s">
        <v>2614</v>
      </c>
      <c r="D3621" t="s">
        <v>14914</v>
      </c>
    </row>
    <row r="3622" spans="1:4">
      <c r="A3622" t="s">
        <v>14915</v>
      </c>
      <c r="B3622" t="s">
        <v>14916</v>
      </c>
      <c r="C3622" t="s">
        <v>2614</v>
      </c>
      <c r="D3622" t="s">
        <v>14917</v>
      </c>
    </row>
    <row r="3623" spans="1:4">
      <c r="A3623" t="s">
        <v>14918</v>
      </c>
      <c r="B3623" t="s">
        <v>14919</v>
      </c>
      <c r="C3623" t="s">
        <v>2614</v>
      </c>
      <c r="D3623" t="s">
        <v>14920</v>
      </c>
    </row>
    <row r="3624" spans="1:4">
      <c r="A3624" t="s">
        <v>14921</v>
      </c>
      <c r="B3624" t="s">
        <v>14922</v>
      </c>
      <c r="C3624" t="s">
        <v>2614</v>
      </c>
      <c r="D3624" t="s">
        <v>14923</v>
      </c>
    </row>
    <row r="3625" spans="1:4">
      <c r="A3625" t="s">
        <v>14924</v>
      </c>
      <c r="B3625" t="s">
        <v>14925</v>
      </c>
      <c r="C3625" t="s">
        <v>2614</v>
      </c>
      <c r="D3625" t="s">
        <v>14926</v>
      </c>
    </row>
    <row r="3626" spans="1:4">
      <c r="A3626" t="s">
        <v>14927</v>
      </c>
      <c r="B3626" t="s">
        <v>14928</v>
      </c>
      <c r="C3626" t="s">
        <v>2614</v>
      </c>
      <c r="D3626" t="s">
        <v>14929</v>
      </c>
    </row>
    <row r="3627" spans="1:4">
      <c r="A3627" t="s">
        <v>14930</v>
      </c>
      <c r="B3627" t="s">
        <v>14931</v>
      </c>
      <c r="C3627" t="s">
        <v>2614</v>
      </c>
      <c r="D3627" t="s">
        <v>14932</v>
      </c>
    </row>
    <row r="3628" spans="1:4">
      <c r="A3628" t="s">
        <v>14933</v>
      </c>
      <c r="B3628" t="s">
        <v>14934</v>
      </c>
      <c r="C3628" t="s">
        <v>2614</v>
      </c>
      <c r="D3628" t="s">
        <v>14935</v>
      </c>
    </row>
    <row r="3629" spans="1:4">
      <c r="A3629" t="s">
        <v>14936</v>
      </c>
      <c r="B3629" t="s">
        <v>14937</v>
      </c>
      <c r="C3629" t="s">
        <v>2614</v>
      </c>
      <c r="D3629" t="s">
        <v>14938</v>
      </c>
    </row>
    <row r="3630" spans="1:4">
      <c r="A3630" t="s">
        <v>14939</v>
      </c>
      <c r="B3630" t="s">
        <v>14940</v>
      </c>
      <c r="C3630" t="s">
        <v>2614</v>
      </c>
      <c r="D3630" t="s">
        <v>14941</v>
      </c>
    </row>
    <row r="3631" spans="1:4">
      <c r="A3631" t="s">
        <v>14942</v>
      </c>
      <c r="B3631" t="s">
        <v>14943</v>
      </c>
      <c r="C3631" t="s">
        <v>2614</v>
      </c>
      <c r="D3631" t="s">
        <v>14944</v>
      </c>
    </row>
    <row r="3632" spans="1:4">
      <c r="A3632" t="s">
        <v>14945</v>
      </c>
      <c r="B3632" t="s">
        <v>14946</v>
      </c>
      <c r="C3632" t="s">
        <v>2614</v>
      </c>
      <c r="D3632" t="s">
        <v>14947</v>
      </c>
    </row>
    <row r="3633" spans="1:4">
      <c r="A3633" t="s">
        <v>14948</v>
      </c>
      <c r="B3633" t="s">
        <v>14949</v>
      </c>
      <c r="C3633" t="s">
        <v>2614</v>
      </c>
      <c r="D3633" t="s">
        <v>14950</v>
      </c>
    </row>
    <row r="3634" spans="1:4">
      <c r="A3634" t="s">
        <v>14951</v>
      </c>
      <c r="B3634" t="s">
        <v>14952</v>
      </c>
      <c r="C3634" t="s">
        <v>2614</v>
      </c>
      <c r="D3634" t="s">
        <v>14953</v>
      </c>
    </row>
    <row r="3635" spans="1:4">
      <c r="A3635" t="s">
        <v>14954</v>
      </c>
      <c r="B3635" t="s">
        <v>14955</v>
      </c>
      <c r="C3635" t="s">
        <v>2614</v>
      </c>
      <c r="D3635" t="s">
        <v>14956</v>
      </c>
    </row>
    <row r="3636" spans="1:4">
      <c r="A3636" t="s">
        <v>14957</v>
      </c>
      <c r="B3636" t="s">
        <v>14958</v>
      </c>
      <c r="C3636" t="s">
        <v>2614</v>
      </c>
      <c r="D3636" t="s">
        <v>14959</v>
      </c>
    </row>
    <row r="3637" spans="1:4">
      <c r="A3637" t="s">
        <v>14960</v>
      </c>
      <c r="B3637" t="s">
        <v>14961</v>
      </c>
      <c r="C3637" t="s">
        <v>2614</v>
      </c>
      <c r="D3637" t="s">
        <v>14962</v>
      </c>
    </row>
    <row r="3638" spans="1:4">
      <c r="A3638" t="s">
        <v>14963</v>
      </c>
      <c r="B3638" t="s">
        <v>14964</v>
      </c>
      <c r="C3638" t="s">
        <v>2614</v>
      </c>
      <c r="D3638" t="s">
        <v>14965</v>
      </c>
    </row>
    <row r="3639" spans="1:4">
      <c r="A3639" t="s">
        <v>14966</v>
      </c>
      <c r="B3639" t="s">
        <v>14967</v>
      </c>
      <c r="C3639" t="s">
        <v>2614</v>
      </c>
      <c r="D3639" t="s">
        <v>14968</v>
      </c>
    </row>
    <row r="3640" spans="1:4">
      <c r="A3640" t="s">
        <v>14969</v>
      </c>
      <c r="B3640" t="s">
        <v>14970</v>
      </c>
      <c r="C3640" t="s">
        <v>2614</v>
      </c>
      <c r="D3640" t="s">
        <v>14971</v>
      </c>
    </row>
    <row r="3641" spans="1:4">
      <c r="A3641" t="s">
        <v>14972</v>
      </c>
      <c r="B3641" t="s">
        <v>14973</v>
      </c>
      <c r="C3641" t="s">
        <v>2614</v>
      </c>
      <c r="D3641" t="s">
        <v>14974</v>
      </c>
    </row>
    <row r="3642" spans="1:4">
      <c r="A3642" t="s">
        <v>14975</v>
      </c>
      <c r="B3642" t="s">
        <v>14976</v>
      </c>
      <c r="C3642" t="s">
        <v>2614</v>
      </c>
      <c r="D3642" t="s">
        <v>14977</v>
      </c>
    </row>
    <row r="3643" spans="1:4">
      <c r="A3643" t="s">
        <v>14978</v>
      </c>
      <c r="B3643" t="s">
        <v>14979</v>
      </c>
      <c r="C3643" t="s">
        <v>2614</v>
      </c>
      <c r="D3643" t="s">
        <v>14980</v>
      </c>
    </row>
    <row r="3644" spans="1:4">
      <c r="A3644" t="s">
        <v>14981</v>
      </c>
      <c r="B3644" t="s">
        <v>14982</v>
      </c>
      <c r="C3644" t="s">
        <v>2614</v>
      </c>
      <c r="D3644" t="s">
        <v>14983</v>
      </c>
    </row>
    <row r="3645" spans="1:4">
      <c r="A3645" t="s">
        <v>14984</v>
      </c>
      <c r="B3645" t="s">
        <v>14985</v>
      </c>
      <c r="C3645" t="s">
        <v>2614</v>
      </c>
      <c r="D3645" t="s">
        <v>14986</v>
      </c>
    </row>
    <row r="3646" spans="1:4">
      <c r="A3646" t="s">
        <v>14987</v>
      </c>
      <c r="B3646" t="s">
        <v>14988</v>
      </c>
      <c r="C3646" t="s">
        <v>2614</v>
      </c>
      <c r="D3646" t="s">
        <v>14989</v>
      </c>
    </row>
    <row r="3647" spans="1:4">
      <c r="A3647" t="s">
        <v>14990</v>
      </c>
      <c r="B3647" t="s">
        <v>14991</v>
      </c>
      <c r="C3647" t="s">
        <v>2614</v>
      </c>
      <c r="D3647" t="s">
        <v>14992</v>
      </c>
    </row>
    <row r="3648" spans="1:4">
      <c r="A3648" t="s">
        <v>14993</v>
      </c>
      <c r="B3648" t="s">
        <v>14994</v>
      </c>
      <c r="C3648" t="s">
        <v>2614</v>
      </c>
      <c r="D3648" t="s">
        <v>14995</v>
      </c>
    </row>
    <row r="3649" spans="1:4">
      <c r="A3649" t="s">
        <v>14996</v>
      </c>
      <c r="B3649" t="s">
        <v>14997</v>
      </c>
      <c r="C3649" t="s">
        <v>2614</v>
      </c>
      <c r="D3649" t="s">
        <v>14998</v>
      </c>
    </row>
    <row r="3650" spans="1:4">
      <c r="A3650" t="s">
        <v>14999</v>
      </c>
      <c r="B3650" t="s">
        <v>15000</v>
      </c>
      <c r="C3650" t="s">
        <v>2614</v>
      </c>
      <c r="D3650" t="s">
        <v>15001</v>
      </c>
    </row>
    <row r="3651" spans="1:4">
      <c r="A3651" t="s">
        <v>15002</v>
      </c>
      <c r="B3651" t="s">
        <v>15003</v>
      </c>
      <c r="C3651" t="s">
        <v>2614</v>
      </c>
      <c r="D3651" t="s">
        <v>15004</v>
      </c>
    </row>
    <row r="3652" spans="1:4">
      <c r="A3652" t="s">
        <v>15005</v>
      </c>
      <c r="B3652" t="s">
        <v>15006</v>
      </c>
      <c r="C3652" t="s">
        <v>2614</v>
      </c>
      <c r="D3652" t="s">
        <v>15007</v>
      </c>
    </row>
    <row r="3653" spans="1:4">
      <c r="A3653" t="s">
        <v>15008</v>
      </c>
      <c r="B3653" t="s">
        <v>15009</v>
      </c>
      <c r="C3653" t="s">
        <v>2614</v>
      </c>
      <c r="D3653" t="s">
        <v>15010</v>
      </c>
    </row>
    <row r="3654" spans="1:4">
      <c r="A3654" t="s">
        <v>15011</v>
      </c>
      <c r="B3654" t="s">
        <v>15012</v>
      </c>
      <c r="C3654" t="s">
        <v>2614</v>
      </c>
      <c r="D3654" t="s">
        <v>15013</v>
      </c>
    </row>
    <row r="3655" spans="1:4">
      <c r="A3655" t="s">
        <v>9576</v>
      </c>
      <c r="B3655" t="s">
        <v>15014</v>
      </c>
      <c r="C3655" t="s">
        <v>2614</v>
      </c>
      <c r="D3655" t="s">
        <v>15015</v>
      </c>
    </row>
    <row r="3656" spans="1:4">
      <c r="A3656" t="s">
        <v>15016</v>
      </c>
      <c r="B3656" t="s">
        <v>15017</v>
      </c>
      <c r="C3656" t="s">
        <v>2614</v>
      </c>
      <c r="D3656" t="s">
        <v>15018</v>
      </c>
    </row>
    <row r="3657" spans="1:4">
      <c r="A3657" t="s">
        <v>15019</v>
      </c>
      <c r="B3657" t="s">
        <v>15020</v>
      </c>
      <c r="C3657" t="s">
        <v>2614</v>
      </c>
      <c r="D3657" t="s">
        <v>15021</v>
      </c>
    </row>
    <row r="3658" spans="1:4">
      <c r="A3658" t="s">
        <v>15022</v>
      </c>
      <c r="B3658" t="s">
        <v>15023</v>
      </c>
      <c r="C3658" t="s">
        <v>2614</v>
      </c>
      <c r="D3658" t="s">
        <v>15024</v>
      </c>
    </row>
    <row r="3659" spans="1:4">
      <c r="A3659" t="s">
        <v>15025</v>
      </c>
      <c r="B3659" t="s">
        <v>15026</v>
      </c>
      <c r="C3659" t="s">
        <v>2614</v>
      </c>
      <c r="D3659" t="s">
        <v>15027</v>
      </c>
    </row>
    <row r="3660" spans="1:4">
      <c r="A3660" t="s">
        <v>15028</v>
      </c>
      <c r="B3660" t="s">
        <v>15029</v>
      </c>
      <c r="C3660" t="s">
        <v>2614</v>
      </c>
      <c r="D3660" t="s">
        <v>15030</v>
      </c>
    </row>
    <row r="3661" spans="1:4">
      <c r="A3661" t="s">
        <v>15031</v>
      </c>
      <c r="B3661" t="s">
        <v>15032</v>
      </c>
      <c r="C3661" t="s">
        <v>2614</v>
      </c>
      <c r="D3661" t="s">
        <v>15033</v>
      </c>
    </row>
    <row r="3662" spans="1:4">
      <c r="A3662" t="s">
        <v>15034</v>
      </c>
      <c r="B3662" t="s">
        <v>15035</v>
      </c>
      <c r="C3662" t="s">
        <v>2614</v>
      </c>
      <c r="D3662" t="s">
        <v>15036</v>
      </c>
    </row>
    <row r="3663" spans="1:4">
      <c r="A3663" t="s">
        <v>15037</v>
      </c>
      <c r="B3663" t="s">
        <v>15038</v>
      </c>
      <c r="C3663" t="s">
        <v>2614</v>
      </c>
      <c r="D3663" t="s">
        <v>15039</v>
      </c>
    </row>
    <row r="3664" spans="1:4">
      <c r="A3664" t="s">
        <v>15040</v>
      </c>
      <c r="B3664" t="s">
        <v>15041</v>
      </c>
      <c r="C3664" t="s">
        <v>2614</v>
      </c>
      <c r="D3664" t="s">
        <v>15042</v>
      </c>
    </row>
    <row r="3665" spans="1:4">
      <c r="A3665" t="s">
        <v>15043</v>
      </c>
      <c r="B3665" t="s">
        <v>15044</v>
      </c>
      <c r="C3665" t="s">
        <v>2614</v>
      </c>
      <c r="D3665" t="s">
        <v>15045</v>
      </c>
    </row>
    <row r="3666" spans="1:4">
      <c r="A3666" t="s">
        <v>15046</v>
      </c>
      <c r="B3666" t="s">
        <v>15047</v>
      </c>
      <c r="C3666" t="s">
        <v>2614</v>
      </c>
      <c r="D3666" t="s">
        <v>12956</v>
      </c>
    </row>
    <row r="3667" spans="1:4">
      <c r="A3667" t="s">
        <v>15048</v>
      </c>
      <c r="B3667" t="s">
        <v>15049</v>
      </c>
      <c r="C3667" t="s">
        <v>2614</v>
      </c>
      <c r="D3667" t="s">
        <v>12958</v>
      </c>
    </row>
    <row r="3668" spans="1:4">
      <c r="A3668" t="s">
        <v>15050</v>
      </c>
      <c r="B3668" t="s">
        <v>15051</v>
      </c>
      <c r="C3668" t="s">
        <v>2614</v>
      </c>
      <c r="D3668" t="s">
        <v>12960</v>
      </c>
    </row>
    <row r="3669" spans="1:4">
      <c r="A3669" t="s">
        <v>15052</v>
      </c>
      <c r="B3669" t="s">
        <v>15053</v>
      </c>
      <c r="C3669" t="s">
        <v>2614</v>
      </c>
      <c r="D3669" t="s">
        <v>15054</v>
      </c>
    </row>
    <row r="3670" spans="1:4">
      <c r="A3670" t="s">
        <v>15055</v>
      </c>
      <c r="B3670" t="s">
        <v>15056</v>
      </c>
      <c r="C3670" t="s">
        <v>2614</v>
      </c>
      <c r="D3670" t="s">
        <v>15057</v>
      </c>
    </row>
    <row r="3671" spans="1:4">
      <c r="A3671" t="s">
        <v>15058</v>
      </c>
      <c r="B3671" t="s">
        <v>15059</v>
      </c>
      <c r="C3671" t="s">
        <v>2614</v>
      </c>
      <c r="D3671" t="s">
        <v>15060</v>
      </c>
    </row>
    <row r="3672" spans="1:4">
      <c r="A3672" t="s">
        <v>15061</v>
      </c>
      <c r="B3672" t="s">
        <v>15062</v>
      </c>
      <c r="C3672" t="s">
        <v>2614</v>
      </c>
      <c r="D3672" t="s">
        <v>15063</v>
      </c>
    </row>
    <row r="3673" spans="1:4">
      <c r="A3673" t="s">
        <v>15064</v>
      </c>
      <c r="B3673" t="s">
        <v>15065</v>
      </c>
      <c r="C3673" t="s">
        <v>2614</v>
      </c>
      <c r="D3673" t="s">
        <v>12948</v>
      </c>
    </row>
    <row r="3674" spans="1:4">
      <c r="A3674" t="s">
        <v>15066</v>
      </c>
      <c r="B3674" t="s">
        <v>15067</v>
      </c>
      <c r="C3674" t="s">
        <v>2614</v>
      </c>
      <c r="D3674" t="s">
        <v>12950</v>
      </c>
    </row>
    <row r="3675" spans="1:4">
      <c r="A3675" t="s">
        <v>15068</v>
      </c>
      <c r="B3675" t="s">
        <v>15069</v>
      </c>
      <c r="C3675" t="s">
        <v>2614</v>
      </c>
      <c r="D3675" t="s">
        <v>15070</v>
      </c>
    </row>
    <row r="3676" spans="1:4">
      <c r="A3676" t="s">
        <v>15071</v>
      </c>
      <c r="B3676" t="s">
        <v>15072</v>
      </c>
      <c r="C3676" t="s">
        <v>2614</v>
      </c>
      <c r="D3676" t="s">
        <v>15073</v>
      </c>
    </row>
    <row r="3677" spans="1:4">
      <c r="A3677" t="s">
        <v>15074</v>
      </c>
      <c r="B3677" t="s">
        <v>15075</v>
      </c>
      <c r="C3677" t="s">
        <v>2614</v>
      </c>
      <c r="D3677" t="s">
        <v>15076</v>
      </c>
    </row>
    <row r="3678" spans="1:4">
      <c r="A3678" t="s">
        <v>15077</v>
      </c>
      <c r="B3678" t="s">
        <v>15078</v>
      </c>
      <c r="C3678" t="s">
        <v>2614</v>
      </c>
      <c r="D3678" t="s">
        <v>15079</v>
      </c>
    </row>
    <row r="3679" spans="1:4">
      <c r="A3679" t="s">
        <v>15080</v>
      </c>
      <c r="B3679" t="s">
        <v>15081</v>
      </c>
      <c r="C3679" t="s">
        <v>2614</v>
      </c>
    </row>
    <row r="3680" spans="1:4">
      <c r="A3680" t="s">
        <v>15082</v>
      </c>
      <c r="B3680" t="s">
        <v>15083</v>
      </c>
      <c r="C3680" t="s">
        <v>2614</v>
      </c>
    </row>
    <row r="3681" spans="1:4">
      <c r="A3681" t="s">
        <v>15084</v>
      </c>
      <c r="B3681" t="s">
        <v>15085</v>
      </c>
      <c r="C3681" t="s">
        <v>2614</v>
      </c>
      <c r="D3681" t="s">
        <v>15086</v>
      </c>
    </row>
    <row r="3682" spans="1:4">
      <c r="A3682" t="s">
        <v>15087</v>
      </c>
      <c r="B3682" t="s">
        <v>15088</v>
      </c>
      <c r="C3682" t="s">
        <v>2614</v>
      </c>
      <c r="D3682" t="s">
        <v>15089</v>
      </c>
    </row>
    <row r="3683" spans="1:4">
      <c r="A3683" t="s">
        <v>15090</v>
      </c>
      <c r="B3683" t="s">
        <v>15091</v>
      </c>
      <c r="C3683" t="s">
        <v>2614</v>
      </c>
      <c r="D3683" t="s">
        <v>15092</v>
      </c>
    </row>
    <row r="3684" spans="1:4">
      <c r="A3684" t="s">
        <v>15093</v>
      </c>
      <c r="B3684" t="s">
        <v>15094</v>
      </c>
      <c r="C3684" t="s">
        <v>2614</v>
      </c>
      <c r="D3684" t="s">
        <v>15095</v>
      </c>
    </row>
    <row r="3685" spans="1:4">
      <c r="A3685" t="s">
        <v>15096</v>
      </c>
      <c r="B3685" t="s">
        <v>15097</v>
      </c>
      <c r="C3685" t="s">
        <v>2614</v>
      </c>
      <c r="D3685" t="s">
        <v>15098</v>
      </c>
    </row>
    <row r="3686" spans="1:4">
      <c r="A3686" t="s">
        <v>15099</v>
      </c>
      <c r="B3686" t="s">
        <v>15100</v>
      </c>
      <c r="C3686" t="s">
        <v>2614</v>
      </c>
      <c r="D3686" t="s">
        <v>15101</v>
      </c>
    </row>
    <row r="3687" spans="1:4">
      <c r="A3687" t="s">
        <v>15102</v>
      </c>
      <c r="B3687" t="s">
        <v>15103</v>
      </c>
      <c r="C3687" t="s">
        <v>2614</v>
      </c>
      <c r="D3687" t="s">
        <v>15104</v>
      </c>
    </row>
    <row r="3688" spans="1:4">
      <c r="A3688" t="s">
        <v>15105</v>
      </c>
      <c r="B3688" t="s">
        <v>15106</v>
      </c>
      <c r="C3688" t="s">
        <v>2614</v>
      </c>
      <c r="D3688" t="s">
        <v>15107</v>
      </c>
    </row>
    <row r="3689" spans="1:4">
      <c r="A3689" t="s">
        <v>15108</v>
      </c>
      <c r="B3689" t="s">
        <v>15109</v>
      </c>
      <c r="C3689" t="s">
        <v>2614</v>
      </c>
      <c r="D3689" t="s">
        <v>15110</v>
      </c>
    </row>
    <row r="3690" spans="1:4">
      <c r="A3690" t="s">
        <v>15111</v>
      </c>
      <c r="B3690" t="s">
        <v>15112</v>
      </c>
      <c r="C3690" t="s">
        <v>2614</v>
      </c>
      <c r="D3690" t="s">
        <v>15113</v>
      </c>
    </row>
    <row r="3691" spans="1:4">
      <c r="A3691" t="s">
        <v>15114</v>
      </c>
      <c r="B3691" t="s">
        <v>15115</v>
      </c>
      <c r="C3691" t="s">
        <v>2614</v>
      </c>
      <c r="D3691" t="s">
        <v>15116</v>
      </c>
    </row>
    <row r="3692" spans="1:4">
      <c r="A3692" t="s">
        <v>15117</v>
      </c>
      <c r="B3692" t="s">
        <v>15118</v>
      </c>
      <c r="C3692" t="s">
        <v>2614</v>
      </c>
      <c r="D3692" t="s">
        <v>15119</v>
      </c>
    </row>
    <row r="3693" spans="1:4">
      <c r="A3693" t="s">
        <v>15120</v>
      </c>
      <c r="B3693" t="s">
        <v>15121</v>
      </c>
      <c r="C3693" t="s">
        <v>2614</v>
      </c>
      <c r="D3693" t="s">
        <v>15122</v>
      </c>
    </row>
    <row r="3694" spans="1:4">
      <c r="A3694" t="s">
        <v>15123</v>
      </c>
      <c r="B3694" t="s">
        <v>15124</v>
      </c>
      <c r="C3694" t="s">
        <v>2614</v>
      </c>
      <c r="D3694" t="s">
        <v>15125</v>
      </c>
    </row>
    <row r="3695" spans="1:4">
      <c r="A3695" t="s">
        <v>15126</v>
      </c>
      <c r="B3695" t="s">
        <v>15127</v>
      </c>
      <c r="C3695" t="s">
        <v>2614</v>
      </c>
      <c r="D3695" t="s">
        <v>15128</v>
      </c>
    </row>
    <row r="3696" spans="1:4">
      <c r="A3696" t="s">
        <v>15129</v>
      </c>
      <c r="B3696" t="s">
        <v>15130</v>
      </c>
      <c r="C3696" t="s">
        <v>2614</v>
      </c>
      <c r="D3696" t="s">
        <v>15131</v>
      </c>
    </row>
    <row r="3697" spans="1:4">
      <c r="A3697" t="s">
        <v>11114</v>
      </c>
      <c r="B3697" t="s">
        <v>15132</v>
      </c>
      <c r="C3697" t="s">
        <v>2614</v>
      </c>
      <c r="D3697" t="s">
        <v>11116</v>
      </c>
    </row>
    <row r="3698" spans="1:4">
      <c r="A3698" t="s">
        <v>15133</v>
      </c>
      <c r="B3698" t="s">
        <v>15134</v>
      </c>
      <c r="C3698" t="s">
        <v>2614</v>
      </c>
      <c r="D3698" t="s">
        <v>15135</v>
      </c>
    </row>
    <row r="3699" spans="1:4">
      <c r="A3699" t="s">
        <v>15136</v>
      </c>
      <c r="B3699" t="s">
        <v>15137</v>
      </c>
      <c r="C3699" t="s">
        <v>2614</v>
      </c>
    </row>
    <row r="3700" spans="1:4">
      <c r="A3700" t="s">
        <v>11120</v>
      </c>
      <c r="B3700" t="s">
        <v>15138</v>
      </c>
      <c r="C3700" t="s">
        <v>2614</v>
      </c>
      <c r="D3700" t="s">
        <v>11119</v>
      </c>
    </row>
    <row r="3701" spans="1:4">
      <c r="A3701" t="s">
        <v>15139</v>
      </c>
      <c r="B3701" t="s">
        <v>15140</v>
      </c>
      <c r="C3701" t="s">
        <v>2614</v>
      </c>
      <c r="D3701" t="s">
        <v>15141</v>
      </c>
    </row>
    <row r="3702" spans="1:4">
      <c r="A3702" t="s">
        <v>15142</v>
      </c>
      <c r="B3702" t="s">
        <v>15143</v>
      </c>
      <c r="C3702" t="s">
        <v>2614</v>
      </c>
      <c r="D3702" t="s">
        <v>15144</v>
      </c>
    </row>
    <row r="3703" spans="1:4">
      <c r="A3703" t="s">
        <v>15145</v>
      </c>
      <c r="B3703" t="s">
        <v>15146</v>
      </c>
      <c r="C3703" t="s">
        <v>2614</v>
      </c>
      <c r="D3703" t="s">
        <v>15147</v>
      </c>
    </row>
    <row r="3704" spans="1:4">
      <c r="A3704" t="s">
        <v>15148</v>
      </c>
      <c r="B3704" t="s">
        <v>15149</v>
      </c>
      <c r="C3704" t="s">
        <v>2614</v>
      </c>
      <c r="D3704" t="s">
        <v>15150</v>
      </c>
    </row>
    <row r="3705" spans="1:4">
      <c r="A3705" t="s">
        <v>15151</v>
      </c>
      <c r="B3705" t="s">
        <v>15152</v>
      </c>
      <c r="C3705" t="s">
        <v>2614</v>
      </c>
      <c r="D3705" t="s">
        <v>15153</v>
      </c>
    </row>
    <row r="3706" spans="1:4">
      <c r="A3706" t="s">
        <v>15154</v>
      </c>
      <c r="B3706" t="s">
        <v>15155</v>
      </c>
      <c r="C3706" t="s">
        <v>2614</v>
      </c>
      <c r="D3706" t="s">
        <v>15156</v>
      </c>
    </row>
    <row r="3707" spans="1:4">
      <c r="A3707" t="s">
        <v>15157</v>
      </c>
      <c r="B3707" t="s">
        <v>15158</v>
      </c>
      <c r="C3707" t="s">
        <v>2614</v>
      </c>
      <c r="D3707" t="s">
        <v>15159</v>
      </c>
    </row>
    <row r="3708" spans="1:4">
      <c r="A3708" t="s">
        <v>15160</v>
      </c>
      <c r="B3708" t="s">
        <v>15161</v>
      </c>
      <c r="C3708" t="s">
        <v>2614</v>
      </c>
      <c r="D3708" t="s">
        <v>15162</v>
      </c>
    </row>
    <row r="3709" spans="1:4">
      <c r="A3709" t="s">
        <v>15163</v>
      </c>
      <c r="B3709" t="s">
        <v>15164</v>
      </c>
      <c r="C3709" t="s">
        <v>2614</v>
      </c>
      <c r="D3709" t="s">
        <v>15165</v>
      </c>
    </row>
    <row r="3710" spans="1:4">
      <c r="A3710" t="s">
        <v>15166</v>
      </c>
      <c r="B3710" t="s">
        <v>15167</v>
      </c>
      <c r="C3710" t="s">
        <v>2614</v>
      </c>
      <c r="D3710" t="s">
        <v>15168</v>
      </c>
    </row>
    <row r="3711" spans="1:4">
      <c r="A3711" t="s">
        <v>15169</v>
      </c>
      <c r="B3711" t="s">
        <v>15170</v>
      </c>
      <c r="C3711" t="s">
        <v>2614</v>
      </c>
      <c r="D3711" t="s">
        <v>15171</v>
      </c>
    </row>
    <row r="3712" spans="1:4">
      <c r="A3712" t="s">
        <v>15172</v>
      </c>
      <c r="B3712" t="s">
        <v>15173</v>
      </c>
      <c r="C3712" t="s">
        <v>2614</v>
      </c>
      <c r="D3712" t="s">
        <v>15174</v>
      </c>
    </row>
    <row r="3713" spans="1:4">
      <c r="A3713" t="s">
        <v>15175</v>
      </c>
      <c r="B3713" t="s">
        <v>15176</v>
      </c>
      <c r="C3713" t="s">
        <v>2614</v>
      </c>
      <c r="D3713" t="s">
        <v>15177</v>
      </c>
    </row>
    <row r="3714" spans="1:4">
      <c r="A3714" t="s">
        <v>15178</v>
      </c>
      <c r="B3714" t="s">
        <v>15179</v>
      </c>
      <c r="C3714" t="s">
        <v>2614</v>
      </c>
      <c r="D3714" t="s">
        <v>15180</v>
      </c>
    </row>
    <row r="3715" spans="1:4">
      <c r="A3715" t="s">
        <v>15181</v>
      </c>
      <c r="B3715" t="s">
        <v>15182</v>
      </c>
      <c r="C3715" t="s">
        <v>2614</v>
      </c>
      <c r="D3715" t="s">
        <v>15183</v>
      </c>
    </row>
    <row r="3716" spans="1:4">
      <c r="A3716" t="s">
        <v>15184</v>
      </c>
      <c r="B3716" t="s">
        <v>15185</v>
      </c>
      <c r="C3716" t="s">
        <v>2614</v>
      </c>
      <c r="D3716" t="s">
        <v>15186</v>
      </c>
    </row>
    <row r="3717" spans="1:4">
      <c r="A3717" t="s">
        <v>15187</v>
      </c>
      <c r="B3717" t="s">
        <v>15188</v>
      </c>
      <c r="C3717" t="s">
        <v>2614</v>
      </c>
      <c r="D3717" t="s">
        <v>15189</v>
      </c>
    </row>
    <row r="3718" spans="1:4">
      <c r="A3718" t="s">
        <v>15190</v>
      </c>
      <c r="B3718" t="s">
        <v>15191</v>
      </c>
      <c r="C3718" t="s">
        <v>2614</v>
      </c>
      <c r="D3718" t="s">
        <v>15192</v>
      </c>
    </row>
    <row r="3719" spans="1:4">
      <c r="A3719" t="s">
        <v>15193</v>
      </c>
      <c r="B3719" t="s">
        <v>15194</v>
      </c>
      <c r="C3719" t="s">
        <v>2614</v>
      </c>
      <c r="D3719" t="s">
        <v>15195</v>
      </c>
    </row>
    <row r="3720" spans="1:4">
      <c r="A3720" t="s">
        <v>15196</v>
      </c>
      <c r="B3720" t="s">
        <v>15197</v>
      </c>
      <c r="C3720" t="s">
        <v>2614</v>
      </c>
    </row>
    <row r="3721" spans="1:4">
      <c r="A3721" t="s">
        <v>15198</v>
      </c>
      <c r="B3721" t="s">
        <v>15199</v>
      </c>
      <c r="C3721" t="s">
        <v>2614</v>
      </c>
      <c r="D3721" t="s">
        <v>15200</v>
      </c>
    </row>
    <row r="3722" spans="1:4">
      <c r="A3722" t="s">
        <v>15201</v>
      </c>
      <c r="B3722" t="s">
        <v>15202</v>
      </c>
      <c r="C3722" t="s">
        <v>2614</v>
      </c>
      <c r="D3722" t="s">
        <v>15203</v>
      </c>
    </row>
    <row r="3723" spans="1:4">
      <c r="A3723" t="s">
        <v>15204</v>
      </c>
      <c r="B3723" t="s">
        <v>15205</v>
      </c>
      <c r="C3723" t="s">
        <v>2614</v>
      </c>
    </row>
    <row r="3724" spans="1:4">
      <c r="A3724" t="s">
        <v>15206</v>
      </c>
      <c r="B3724" t="s">
        <v>15207</v>
      </c>
      <c r="C3724" t="s">
        <v>2614</v>
      </c>
    </row>
    <row r="3725" spans="1:4">
      <c r="A3725" t="s">
        <v>15208</v>
      </c>
      <c r="B3725" t="s">
        <v>15209</v>
      </c>
      <c r="C3725" t="s">
        <v>2614</v>
      </c>
      <c r="D3725" t="s">
        <v>15210</v>
      </c>
    </row>
    <row r="3726" spans="1:4">
      <c r="A3726" t="s">
        <v>15211</v>
      </c>
      <c r="B3726" t="s">
        <v>15212</v>
      </c>
      <c r="C3726" t="s">
        <v>2614</v>
      </c>
      <c r="D3726" t="s">
        <v>15213</v>
      </c>
    </row>
    <row r="3727" spans="1:4">
      <c r="A3727" t="s">
        <v>15214</v>
      </c>
      <c r="B3727" t="s">
        <v>15215</v>
      </c>
      <c r="C3727" t="s">
        <v>2614</v>
      </c>
      <c r="D3727" t="s">
        <v>15216</v>
      </c>
    </row>
    <row r="3728" spans="1:4">
      <c r="A3728" t="s">
        <v>15217</v>
      </c>
      <c r="B3728" t="s">
        <v>15218</v>
      </c>
      <c r="C3728" t="s">
        <v>2614</v>
      </c>
      <c r="D3728" t="s">
        <v>15219</v>
      </c>
    </row>
    <row r="3729" spans="1:4">
      <c r="A3729" t="s">
        <v>15220</v>
      </c>
      <c r="B3729" t="s">
        <v>15221</v>
      </c>
      <c r="C3729" t="s">
        <v>2614</v>
      </c>
      <c r="D3729" t="s">
        <v>15222</v>
      </c>
    </row>
    <row r="3730" spans="1:4">
      <c r="A3730" t="s">
        <v>15223</v>
      </c>
      <c r="B3730" t="s">
        <v>15224</v>
      </c>
      <c r="C3730" t="s">
        <v>2614</v>
      </c>
      <c r="D3730" t="s">
        <v>15225</v>
      </c>
    </row>
    <row r="3731" spans="1:4">
      <c r="A3731" t="s">
        <v>15226</v>
      </c>
      <c r="B3731" t="s">
        <v>15227</v>
      </c>
      <c r="C3731" t="s">
        <v>2614</v>
      </c>
      <c r="D3731" t="s">
        <v>15228</v>
      </c>
    </row>
    <row r="3732" spans="1:4">
      <c r="A3732" t="s">
        <v>15229</v>
      </c>
      <c r="B3732" t="s">
        <v>15230</v>
      </c>
      <c r="C3732" t="s">
        <v>2614</v>
      </c>
      <c r="D3732" t="s">
        <v>15231</v>
      </c>
    </row>
    <row r="3733" spans="1:4">
      <c r="A3733" t="s">
        <v>15232</v>
      </c>
      <c r="B3733" t="s">
        <v>15233</v>
      </c>
      <c r="C3733" t="s">
        <v>2614</v>
      </c>
      <c r="D3733" t="s">
        <v>15234</v>
      </c>
    </row>
    <row r="3734" spans="1:4">
      <c r="A3734" t="s">
        <v>15235</v>
      </c>
      <c r="B3734" t="s">
        <v>15236</v>
      </c>
      <c r="C3734" t="s">
        <v>2614</v>
      </c>
      <c r="D3734" t="s">
        <v>15237</v>
      </c>
    </row>
    <row r="3735" spans="1:4">
      <c r="A3735" t="s">
        <v>15238</v>
      </c>
      <c r="B3735" t="s">
        <v>15239</v>
      </c>
      <c r="C3735" t="s">
        <v>2614</v>
      </c>
      <c r="D3735" t="s">
        <v>15240</v>
      </c>
    </row>
    <row r="3736" spans="1:4">
      <c r="A3736" t="s">
        <v>15241</v>
      </c>
      <c r="B3736" t="s">
        <v>15242</v>
      </c>
      <c r="C3736" t="s">
        <v>2614</v>
      </c>
      <c r="D3736" t="s">
        <v>15243</v>
      </c>
    </row>
    <row r="3737" spans="1:4">
      <c r="A3737" t="s">
        <v>15244</v>
      </c>
      <c r="B3737" t="s">
        <v>15245</v>
      </c>
      <c r="C3737" t="s">
        <v>2614</v>
      </c>
      <c r="D3737" t="s">
        <v>15246</v>
      </c>
    </row>
    <row r="3738" spans="1:4">
      <c r="A3738" t="s">
        <v>15247</v>
      </c>
      <c r="B3738" t="s">
        <v>15248</v>
      </c>
      <c r="C3738" t="s">
        <v>2614</v>
      </c>
      <c r="D3738" t="s">
        <v>15249</v>
      </c>
    </row>
    <row r="3739" spans="1:4">
      <c r="A3739" t="s">
        <v>15250</v>
      </c>
      <c r="B3739" t="s">
        <v>15251</v>
      </c>
      <c r="C3739" t="s">
        <v>2614</v>
      </c>
      <c r="D3739" t="s">
        <v>15252</v>
      </c>
    </row>
    <row r="3740" spans="1:4">
      <c r="A3740" t="s">
        <v>15253</v>
      </c>
      <c r="B3740" t="s">
        <v>15254</v>
      </c>
      <c r="C3740" t="s">
        <v>2614</v>
      </c>
      <c r="D3740" t="s">
        <v>15255</v>
      </c>
    </row>
    <row r="3741" spans="1:4">
      <c r="A3741" t="s">
        <v>15256</v>
      </c>
      <c r="B3741" t="s">
        <v>15257</v>
      </c>
      <c r="C3741" t="s">
        <v>2614</v>
      </c>
      <c r="D3741" t="s">
        <v>15258</v>
      </c>
    </row>
    <row r="3742" spans="1:4">
      <c r="A3742" t="s">
        <v>15259</v>
      </c>
      <c r="B3742" t="s">
        <v>15260</v>
      </c>
      <c r="C3742" t="s">
        <v>2614</v>
      </c>
      <c r="D3742" t="s">
        <v>15261</v>
      </c>
    </row>
    <row r="3743" spans="1:4">
      <c r="A3743" t="s">
        <v>15262</v>
      </c>
      <c r="B3743" t="s">
        <v>15263</v>
      </c>
      <c r="C3743" t="s">
        <v>2614</v>
      </c>
      <c r="D3743" t="s">
        <v>15264</v>
      </c>
    </row>
    <row r="3744" spans="1:4">
      <c r="A3744" t="s">
        <v>15265</v>
      </c>
      <c r="B3744" t="s">
        <v>15266</v>
      </c>
      <c r="C3744" t="s">
        <v>2614</v>
      </c>
      <c r="D3744" t="s">
        <v>15267</v>
      </c>
    </row>
    <row r="3745" spans="1:4">
      <c r="A3745" t="s">
        <v>15268</v>
      </c>
      <c r="B3745" t="s">
        <v>15269</v>
      </c>
      <c r="C3745" t="s">
        <v>2614</v>
      </c>
      <c r="D3745" t="s">
        <v>15270</v>
      </c>
    </row>
    <row r="3746" spans="1:4">
      <c r="A3746" t="s">
        <v>15271</v>
      </c>
      <c r="B3746" t="s">
        <v>15272</v>
      </c>
      <c r="C3746" t="s">
        <v>2614</v>
      </c>
      <c r="D3746" t="s">
        <v>15273</v>
      </c>
    </row>
    <row r="3747" spans="1:4">
      <c r="A3747" t="s">
        <v>15274</v>
      </c>
      <c r="B3747" t="s">
        <v>15275</v>
      </c>
      <c r="C3747" t="s">
        <v>2614</v>
      </c>
      <c r="D3747" t="s">
        <v>15276</v>
      </c>
    </row>
    <row r="3748" spans="1:4">
      <c r="A3748" t="s">
        <v>15277</v>
      </c>
      <c r="B3748" t="s">
        <v>15278</v>
      </c>
      <c r="C3748" t="s">
        <v>2614</v>
      </c>
      <c r="D3748" t="s">
        <v>15279</v>
      </c>
    </row>
    <row r="3749" spans="1:4">
      <c r="A3749" t="s">
        <v>15280</v>
      </c>
      <c r="B3749" t="s">
        <v>15281</v>
      </c>
      <c r="C3749" t="s">
        <v>2614</v>
      </c>
      <c r="D3749" t="s">
        <v>15282</v>
      </c>
    </row>
    <row r="3750" spans="1:4">
      <c r="A3750" t="s">
        <v>15283</v>
      </c>
      <c r="B3750" t="s">
        <v>15284</v>
      </c>
      <c r="C3750" t="s">
        <v>2614</v>
      </c>
      <c r="D3750" t="s">
        <v>15285</v>
      </c>
    </row>
    <row r="3751" spans="1:4">
      <c r="A3751" t="s">
        <v>15286</v>
      </c>
      <c r="B3751" t="s">
        <v>15287</v>
      </c>
      <c r="C3751" t="s">
        <v>2614</v>
      </c>
      <c r="D3751" t="s">
        <v>15288</v>
      </c>
    </row>
    <row r="3752" spans="1:4">
      <c r="A3752" t="s">
        <v>15289</v>
      </c>
      <c r="B3752" t="s">
        <v>15290</v>
      </c>
      <c r="C3752" t="s">
        <v>2614</v>
      </c>
      <c r="D3752" t="s">
        <v>15291</v>
      </c>
    </row>
    <row r="3753" spans="1:4">
      <c r="A3753" t="s">
        <v>15292</v>
      </c>
      <c r="B3753" t="s">
        <v>15293</v>
      </c>
      <c r="C3753" t="s">
        <v>2614</v>
      </c>
      <c r="D3753" t="s">
        <v>15294</v>
      </c>
    </row>
    <row r="3754" spans="1:4">
      <c r="A3754" t="s">
        <v>15295</v>
      </c>
      <c r="B3754" t="s">
        <v>15296</v>
      </c>
      <c r="C3754" t="s">
        <v>2614</v>
      </c>
      <c r="D3754" t="s">
        <v>15297</v>
      </c>
    </row>
    <row r="3755" spans="1:4">
      <c r="A3755" t="s">
        <v>15298</v>
      </c>
      <c r="B3755" t="s">
        <v>15299</v>
      </c>
      <c r="C3755" t="s">
        <v>2614</v>
      </c>
      <c r="D3755" t="s">
        <v>15300</v>
      </c>
    </row>
    <row r="3756" spans="1:4">
      <c r="A3756" t="s">
        <v>15301</v>
      </c>
      <c r="B3756" t="s">
        <v>15302</v>
      </c>
      <c r="C3756" t="s">
        <v>2614</v>
      </c>
      <c r="D3756" t="s">
        <v>15303</v>
      </c>
    </row>
    <row r="3757" spans="1:4">
      <c r="A3757" t="s">
        <v>15304</v>
      </c>
      <c r="B3757" t="s">
        <v>15305</v>
      </c>
      <c r="C3757" t="s">
        <v>2614</v>
      </c>
      <c r="D3757" t="s">
        <v>15306</v>
      </c>
    </row>
    <row r="3758" spans="1:4">
      <c r="A3758" t="s">
        <v>15307</v>
      </c>
      <c r="B3758" t="s">
        <v>15308</v>
      </c>
      <c r="C3758" t="s">
        <v>2614</v>
      </c>
      <c r="D3758" t="s">
        <v>15309</v>
      </c>
    </row>
    <row r="3759" spans="1:4">
      <c r="A3759" t="s">
        <v>15310</v>
      </c>
      <c r="B3759" t="s">
        <v>15311</v>
      </c>
      <c r="C3759" t="s">
        <v>2614</v>
      </c>
      <c r="D3759" t="s">
        <v>15312</v>
      </c>
    </row>
    <row r="3760" spans="1:4">
      <c r="A3760" t="s">
        <v>15313</v>
      </c>
      <c r="B3760" t="s">
        <v>15314</v>
      </c>
      <c r="C3760" t="s">
        <v>2614</v>
      </c>
      <c r="D3760" t="s">
        <v>15315</v>
      </c>
    </row>
    <row r="3761" spans="1:4">
      <c r="A3761" t="s">
        <v>15316</v>
      </c>
      <c r="B3761" t="s">
        <v>15317</v>
      </c>
      <c r="C3761" t="s">
        <v>2614</v>
      </c>
      <c r="D3761" t="s">
        <v>15318</v>
      </c>
    </row>
    <row r="3762" spans="1:4">
      <c r="A3762" t="s">
        <v>15319</v>
      </c>
      <c r="B3762" t="s">
        <v>15320</v>
      </c>
      <c r="C3762" t="s">
        <v>2614</v>
      </c>
      <c r="D3762" t="s">
        <v>15321</v>
      </c>
    </row>
    <row r="3763" spans="1:4">
      <c r="A3763" t="s">
        <v>15322</v>
      </c>
      <c r="B3763" t="s">
        <v>15323</v>
      </c>
      <c r="C3763" t="s">
        <v>2614</v>
      </c>
      <c r="D3763" t="s">
        <v>15324</v>
      </c>
    </row>
    <row r="3764" spans="1:4">
      <c r="A3764" t="s">
        <v>15325</v>
      </c>
      <c r="B3764" t="s">
        <v>15326</v>
      </c>
      <c r="C3764" t="s">
        <v>2614</v>
      </c>
      <c r="D3764" t="s">
        <v>15327</v>
      </c>
    </row>
    <row r="3765" spans="1:4">
      <c r="A3765" t="s">
        <v>15328</v>
      </c>
      <c r="B3765" t="s">
        <v>15329</v>
      </c>
      <c r="C3765" t="s">
        <v>2614</v>
      </c>
      <c r="D3765" t="s">
        <v>15330</v>
      </c>
    </row>
    <row r="3766" spans="1:4">
      <c r="A3766" t="s">
        <v>15331</v>
      </c>
      <c r="B3766" t="s">
        <v>15332</v>
      </c>
      <c r="C3766" t="s">
        <v>2614</v>
      </c>
      <c r="D3766" t="s">
        <v>15333</v>
      </c>
    </row>
    <row r="3767" spans="1:4">
      <c r="A3767" t="s">
        <v>15334</v>
      </c>
      <c r="B3767" t="s">
        <v>15335</v>
      </c>
      <c r="C3767" t="s">
        <v>2614</v>
      </c>
      <c r="D3767" t="s">
        <v>15336</v>
      </c>
    </row>
    <row r="3768" spans="1:4">
      <c r="A3768" t="s">
        <v>15337</v>
      </c>
      <c r="B3768" t="s">
        <v>15338</v>
      </c>
      <c r="C3768" t="s">
        <v>2614</v>
      </c>
      <c r="D3768" t="s">
        <v>15339</v>
      </c>
    </row>
    <row r="3769" spans="1:4">
      <c r="A3769" t="s">
        <v>15340</v>
      </c>
      <c r="B3769" t="s">
        <v>15341</v>
      </c>
      <c r="C3769" t="s">
        <v>2614</v>
      </c>
      <c r="D3769" t="s">
        <v>15342</v>
      </c>
    </row>
    <row r="3770" spans="1:4">
      <c r="A3770" t="s">
        <v>15343</v>
      </c>
      <c r="B3770" t="s">
        <v>15344</v>
      </c>
      <c r="C3770" t="s">
        <v>2614</v>
      </c>
      <c r="D3770" t="s">
        <v>15345</v>
      </c>
    </row>
    <row r="3771" spans="1:4">
      <c r="A3771" t="s">
        <v>15346</v>
      </c>
      <c r="B3771" t="s">
        <v>15347</v>
      </c>
      <c r="C3771" t="s">
        <v>2614</v>
      </c>
      <c r="D3771" t="s">
        <v>15348</v>
      </c>
    </row>
    <row r="3772" spans="1:4">
      <c r="A3772" t="s">
        <v>15349</v>
      </c>
      <c r="B3772" t="s">
        <v>15350</v>
      </c>
      <c r="C3772" t="s">
        <v>2614</v>
      </c>
      <c r="D3772" t="s">
        <v>15351</v>
      </c>
    </row>
    <row r="3773" spans="1:4">
      <c r="A3773" t="s">
        <v>15352</v>
      </c>
      <c r="B3773" t="s">
        <v>15353</v>
      </c>
      <c r="C3773" t="s">
        <v>2614</v>
      </c>
      <c r="D3773" t="s">
        <v>15354</v>
      </c>
    </row>
    <row r="3774" spans="1:4">
      <c r="A3774" t="s">
        <v>15355</v>
      </c>
      <c r="B3774" t="s">
        <v>15356</v>
      </c>
      <c r="C3774" t="s">
        <v>2614</v>
      </c>
      <c r="D3774" t="s">
        <v>15357</v>
      </c>
    </row>
    <row r="3775" spans="1:4">
      <c r="A3775" t="s">
        <v>15358</v>
      </c>
      <c r="B3775" t="s">
        <v>15359</v>
      </c>
      <c r="C3775" t="s">
        <v>2614</v>
      </c>
      <c r="D3775" t="s">
        <v>15360</v>
      </c>
    </row>
    <row r="3776" spans="1:4">
      <c r="A3776" t="s">
        <v>15361</v>
      </c>
      <c r="B3776" t="s">
        <v>15362</v>
      </c>
      <c r="C3776" t="s">
        <v>2614</v>
      </c>
      <c r="D3776" t="s">
        <v>15363</v>
      </c>
    </row>
    <row r="3777" spans="1:4">
      <c r="A3777" t="s">
        <v>15364</v>
      </c>
      <c r="B3777" t="s">
        <v>15365</v>
      </c>
      <c r="C3777" t="s">
        <v>2614</v>
      </c>
      <c r="D3777" t="s">
        <v>15366</v>
      </c>
    </row>
    <row r="3778" spans="1:4">
      <c r="A3778" t="s">
        <v>15367</v>
      </c>
      <c r="B3778" t="s">
        <v>15368</v>
      </c>
      <c r="C3778" t="s">
        <v>2614</v>
      </c>
      <c r="D3778" t="s">
        <v>15369</v>
      </c>
    </row>
    <row r="3779" spans="1:4">
      <c r="A3779" t="s">
        <v>15370</v>
      </c>
      <c r="B3779" t="s">
        <v>15371</v>
      </c>
      <c r="C3779" t="s">
        <v>2614</v>
      </c>
      <c r="D3779" t="s">
        <v>15372</v>
      </c>
    </row>
    <row r="3780" spans="1:4">
      <c r="A3780" t="s">
        <v>15373</v>
      </c>
      <c r="B3780" t="s">
        <v>15374</v>
      </c>
      <c r="C3780" t="s">
        <v>2614</v>
      </c>
      <c r="D3780" t="s">
        <v>15375</v>
      </c>
    </row>
    <row r="3781" spans="1:4">
      <c r="A3781" t="s">
        <v>15376</v>
      </c>
      <c r="B3781" t="s">
        <v>15377</v>
      </c>
      <c r="C3781" t="s">
        <v>2614</v>
      </c>
      <c r="D3781" t="s">
        <v>15378</v>
      </c>
    </row>
    <row r="3782" spans="1:4">
      <c r="A3782" t="s">
        <v>15379</v>
      </c>
      <c r="B3782" t="s">
        <v>15380</v>
      </c>
      <c r="C3782" t="s">
        <v>2614</v>
      </c>
      <c r="D3782" t="s">
        <v>15381</v>
      </c>
    </row>
    <row r="3783" spans="1:4">
      <c r="A3783" t="s">
        <v>15382</v>
      </c>
      <c r="B3783" t="s">
        <v>15383</v>
      </c>
      <c r="C3783" t="s">
        <v>2614</v>
      </c>
      <c r="D3783" t="s">
        <v>15384</v>
      </c>
    </row>
    <row r="3784" spans="1:4">
      <c r="A3784" t="s">
        <v>15385</v>
      </c>
      <c r="B3784" t="s">
        <v>15386</v>
      </c>
      <c r="C3784" t="s">
        <v>2614</v>
      </c>
      <c r="D3784" t="s">
        <v>15387</v>
      </c>
    </row>
    <row r="3785" spans="1:4">
      <c r="A3785" t="s">
        <v>15388</v>
      </c>
      <c r="B3785" t="s">
        <v>15389</v>
      </c>
      <c r="C3785" t="s">
        <v>2614</v>
      </c>
      <c r="D3785" t="s">
        <v>15390</v>
      </c>
    </row>
    <row r="3786" spans="1:4">
      <c r="A3786" t="s">
        <v>15391</v>
      </c>
      <c r="B3786" t="s">
        <v>15392</v>
      </c>
      <c r="C3786" t="s">
        <v>2614</v>
      </c>
      <c r="D3786" t="s">
        <v>15393</v>
      </c>
    </row>
    <row r="3787" spans="1:4">
      <c r="A3787" t="s">
        <v>15394</v>
      </c>
      <c r="B3787" t="s">
        <v>15395</v>
      </c>
      <c r="C3787" t="s">
        <v>2614</v>
      </c>
      <c r="D3787" t="s">
        <v>15396</v>
      </c>
    </row>
    <row r="3788" spans="1:4">
      <c r="A3788" t="s">
        <v>15397</v>
      </c>
      <c r="B3788" t="s">
        <v>15398</v>
      </c>
      <c r="C3788" t="s">
        <v>2614</v>
      </c>
      <c r="D3788" t="s">
        <v>15399</v>
      </c>
    </row>
    <row r="3789" spans="1:4">
      <c r="A3789" t="s">
        <v>15400</v>
      </c>
      <c r="B3789" t="s">
        <v>15401</v>
      </c>
      <c r="C3789" t="s">
        <v>2614</v>
      </c>
      <c r="D3789" t="s">
        <v>15402</v>
      </c>
    </row>
    <row r="3790" spans="1:4">
      <c r="A3790" t="s">
        <v>15403</v>
      </c>
      <c r="B3790" t="s">
        <v>15404</v>
      </c>
      <c r="C3790" t="s">
        <v>2614</v>
      </c>
      <c r="D3790" t="s">
        <v>15405</v>
      </c>
    </row>
    <row r="3791" spans="1:4">
      <c r="A3791" t="s">
        <v>15406</v>
      </c>
      <c r="B3791" t="s">
        <v>15407</v>
      </c>
      <c r="C3791" t="s">
        <v>2614</v>
      </c>
      <c r="D3791" t="s">
        <v>15408</v>
      </c>
    </row>
    <row r="3792" spans="1:4">
      <c r="A3792" t="s">
        <v>15409</v>
      </c>
      <c r="B3792" t="s">
        <v>15410</v>
      </c>
      <c r="C3792" t="s">
        <v>2614</v>
      </c>
      <c r="D3792" t="s">
        <v>15411</v>
      </c>
    </row>
    <row r="3793" spans="1:4">
      <c r="A3793" t="s">
        <v>15412</v>
      </c>
      <c r="B3793" t="s">
        <v>15413</v>
      </c>
      <c r="C3793" t="s">
        <v>2614</v>
      </c>
      <c r="D3793" t="s">
        <v>15414</v>
      </c>
    </row>
    <row r="3794" spans="1:4">
      <c r="A3794" t="s">
        <v>15415</v>
      </c>
      <c r="B3794" t="s">
        <v>15416</v>
      </c>
      <c r="C3794" t="s">
        <v>2614</v>
      </c>
      <c r="D3794" t="s">
        <v>15417</v>
      </c>
    </row>
    <row r="3795" spans="1:4">
      <c r="A3795" t="s">
        <v>15418</v>
      </c>
      <c r="B3795" t="s">
        <v>15419</v>
      </c>
      <c r="C3795" t="s">
        <v>2614</v>
      </c>
      <c r="D3795" t="s">
        <v>15420</v>
      </c>
    </row>
    <row r="3796" spans="1:4">
      <c r="A3796" t="s">
        <v>15421</v>
      </c>
      <c r="B3796" t="s">
        <v>15422</v>
      </c>
      <c r="C3796" t="s">
        <v>2614</v>
      </c>
      <c r="D3796" t="s">
        <v>15423</v>
      </c>
    </row>
    <row r="3797" spans="1:4">
      <c r="A3797" t="s">
        <v>15424</v>
      </c>
      <c r="B3797" t="s">
        <v>15425</v>
      </c>
      <c r="C3797" t="s">
        <v>2614</v>
      </c>
    </row>
    <row r="3798" spans="1:4">
      <c r="A3798" t="s">
        <v>15426</v>
      </c>
      <c r="B3798" t="s">
        <v>15427</v>
      </c>
      <c r="C3798" t="s">
        <v>2614</v>
      </c>
    </row>
    <row r="3799" spans="1:4">
      <c r="A3799" t="s">
        <v>15428</v>
      </c>
      <c r="B3799" t="s">
        <v>15429</v>
      </c>
      <c r="C3799" t="s">
        <v>2614</v>
      </c>
    </row>
    <row r="3800" spans="1:4">
      <c r="A3800" t="s">
        <v>15430</v>
      </c>
      <c r="B3800" t="s">
        <v>15431</v>
      </c>
      <c r="C3800" t="s">
        <v>2614</v>
      </c>
    </row>
    <row r="3801" spans="1:4">
      <c r="A3801" t="s">
        <v>15432</v>
      </c>
      <c r="B3801" t="s">
        <v>15433</v>
      </c>
      <c r="C3801" t="s">
        <v>2614</v>
      </c>
      <c r="D3801" t="s">
        <v>15434</v>
      </c>
    </row>
    <row r="3802" spans="1:4">
      <c r="A3802" t="s">
        <v>15435</v>
      </c>
      <c r="B3802" t="s">
        <v>15436</v>
      </c>
      <c r="C3802" t="s">
        <v>2614</v>
      </c>
      <c r="D3802" t="s">
        <v>15437</v>
      </c>
    </row>
    <row r="3803" spans="1:4">
      <c r="A3803" t="s">
        <v>9577</v>
      </c>
      <c r="B3803" t="s">
        <v>15438</v>
      </c>
      <c r="C3803" t="s">
        <v>2614</v>
      </c>
      <c r="D3803" t="s">
        <v>15439</v>
      </c>
    </row>
    <row r="3804" spans="1:4">
      <c r="A3804" t="s">
        <v>9578</v>
      </c>
      <c r="B3804" t="s">
        <v>15440</v>
      </c>
      <c r="C3804" t="s">
        <v>2614</v>
      </c>
      <c r="D3804" t="s">
        <v>15441</v>
      </c>
    </row>
    <row r="3805" spans="1:4">
      <c r="A3805" t="s">
        <v>15442</v>
      </c>
      <c r="B3805" t="s">
        <v>15443</v>
      </c>
      <c r="C3805" t="s">
        <v>2614</v>
      </c>
      <c r="D3805" t="s">
        <v>15444</v>
      </c>
    </row>
    <row r="3806" spans="1:4">
      <c r="A3806" t="s">
        <v>15445</v>
      </c>
      <c r="B3806" t="s">
        <v>15446</v>
      </c>
      <c r="C3806" t="s">
        <v>2614</v>
      </c>
      <c r="D3806" t="s">
        <v>15447</v>
      </c>
    </row>
    <row r="3807" spans="1:4">
      <c r="A3807" t="s">
        <v>15448</v>
      </c>
      <c r="B3807" t="s">
        <v>15449</v>
      </c>
      <c r="C3807" t="s">
        <v>2614</v>
      </c>
      <c r="D3807" t="s">
        <v>15450</v>
      </c>
    </row>
    <row r="3808" spans="1:4">
      <c r="A3808" t="s">
        <v>15451</v>
      </c>
      <c r="B3808" t="s">
        <v>15452</v>
      </c>
      <c r="C3808" t="s">
        <v>2614</v>
      </c>
      <c r="D3808" t="s">
        <v>15453</v>
      </c>
    </row>
    <row r="3809" spans="1:4">
      <c r="A3809" t="s">
        <v>15454</v>
      </c>
      <c r="B3809" t="s">
        <v>15455</v>
      </c>
      <c r="C3809" t="s">
        <v>2614</v>
      </c>
      <c r="D3809" t="s">
        <v>15456</v>
      </c>
    </row>
    <row r="3810" spans="1:4">
      <c r="A3810" t="s">
        <v>15457</v>
      </c>
      <c r="B3810" t="s">
        <v>15458</v>
      </c>
      <c r="C3810" t="s">
        <v>2614</v>
      </c>
      <c r="D3810" t="s">
        <v>15459</v>
      </c>
    </row>
    <row r="3811" spans="1:4">
      <c r="A3811" t="s">
        <v>15460</v>
      </c>
      <c r="B3811" t="s">
        <v>15461</v>
      </c>
      <c r="C3811" t="s">
        <v>2614</v>
      </c>
      <c r="D3811" t="s">
        <v>15462</v>
      </c>
    </row>
    <row r="3812" spans="1:4">
      <c r="A3812" t="s">
        <v>15463</v>
      </c>
      <c r="B3812" t="s">
        <v>15464</v>
      </c>
      <c r="C3812" t="s">
        <v>2614</v>
      </c>
      <c r="D3812" t="s">
        <v>15465</v>
      </c>
    </row>
    <row r="3813" spans="1:4">
      <c r="A3813" t="s">
        <v>15466</v>
      </c>
      <c r="B3813" t="s">
        <v>15467</v>
      </c>
      <c r="C3813" t="s">
        <v>2614</v>
      </c>
      <c r="D3813" t="s">
        <v>15468</v>
      </c>
    </row>
    <row r="3814" spans="1:4">
      <c r="A3814" t="s">
        <v>15469</v>
      </c>
      <c r="B3814" t="s">
        <v>15470</v>
      </c>
      <c r="C3814" t="s">
        <v>2614</v>
      </c>
      <c r="D3814" t="s">
        <v>15471</v>
      </c>
    </row>
    <row r="3815" spans="1:4">
      <c r="A3815" t="s">
        <v>15472</v>
      </c>
      <c r="B3815" t="s">
        <v>15473</v>
      </c>
      <c r="C3815" t="s">
        <v>2614</v>
      </c>
      <c r="D3815" t="s">
        <v>15474</v>
      </c>
    </row>
    <row r="3816" spans="1:4">
      <c r="A3816" t="s">
        <v>9568</v>
      </c>
      <c r="B3816" t="s">
        <v>15475</v>
      </c>
      <c r="C3816" t="s">
        <v>2614</v>
      </c>
      <c r="D3816" t="s">
        <v>15476</v>
      </c>
    </row>
    <row r="3817" spans="1:4">
      <c r="A3817" t="s">
        <v>15477</v>
      </c>
      <c r="B3817" t="s">
        <v>15478</v>
      </c>
      <c r="C3817" t="s">
        <v>2614</v>
      </c>
      <c r="D3817" t="s">
        <v>15479</v>
      </c>
    </row>
    <row r="3818" spans="1:4">
      <c r="A3818" t="s">
        <v>15480</v>
      </c>
      <c r="B3818" t="s">
        <v>15481</v>
      </c>
      <c r="C3818" t="s">
        <v>2614</v>
      </c>
      <c r="D3818" t="s">
        <v>15482</v>
      </c>
    </row>
    <row r="3819" spans="1:4">
      <c r="A3819" t="s">
        <v>15483</v>
      </c>
      <c r="B3819" t="s">
        <v>15484</v>
      </c>
      <c r="C3819" t="s">
        <v>2614</v>
      </c>
      <c r="D3819" t="s">
        <v>15485</v>
      </c>
    </row>
    <row r="3820" spans="1:4">
      <c r="A3820" t="s">
        <v>15486</v>
      </c>
      <c r="B3820" t="s">
        <v>15487</v>
      </c>
      <c r="C3820" t="s">
        <v>2614</v>
      </c>
      <c r="D3820" t="s">
        <v>15488</v>
      </c>
    </row>
    <row r="3821" spans="1:4">
      <c r="A3821" t="s">
        <v>15489</v>
      </c>
      <c r="B3821" t="s">
        <v>15490</v>
      </c>
      <c r="C3821" t="s">
        <v>2614</v>
      </c>
      <c r="D3821" t="s">
        <v>15491</v>
      </c>
    </row>
    <row r="3822" spans="1:4">
      <c r="A3822" t="s">
        <v>15492</v>
      </c>
      <c r="B3822" t="s">
        <v>15493</v>
      </c>
      <c r="C3822" t="s">
        <v>2614</v>
      </c>
      <c r="D3822" t="s">
        <v>15494</v>
      </c>
    </row>
    <row r="3823" spans="1:4">
      <c r="A3823" t="s">
        <v>15495</v>
      </c>
      <c r="B3823" t="s">
        <v>15496</v>
      </c>
      <c r="C3823" t="s">
        <v>2614</v>
      </c>
      <c r="D3823" t="s">
        <v>15497</v>
      </c>
    </row>
    <row r="3824" spans="1:4">
      <c r="A3824" t="s">
        <v>15498</v>
      </c>
      <c r="B3824" t="s">
        <v>15499</v>
      </c>
      <c r="C3824" t="s">
        <v>2614</v>
      </c>
      <c r="D3824" t="s">
        <v>15500</v>
      </c>
    </row>
    <row r="3825" spans="1:4">
      <c r="A3825" t="s">
        <v>15501</v>
      </c>
      <c r="B3825" t="s">
        <v>15502</v>
      </c>
      <c r="C3825" t="s">
        <v>2614</v>
      </c>
      <c r="D3825" t="s">
        <v>15503</v>
      </c>
    </row>
    <row r="3826" spans="1:4">
      <c r="A3826" t="s">
        <v>15504</v>
      </c>
      <c r="B3826" t="s">
        <v>15505</v>
      </c>
      <c r="C3826" t="s">
        <v>2614</v>
      </c>
      <c r="D3826" t="s">
        <v>15506</v>
      </c>
    </row>
    <row r="3827" spans="1:4">
      <c r="A3827" t="s">
        <v>15507</v>
      </c>
      <c r="B3827" t="s">
        <v>15508</v>
      </c>
      <c r="C3827" t="s">
        <v>2614</v>
      </c>
      <c r="D3827" t="s">
        <v>15509</v>
      </c>
    </row>
    <row r="3828" spans="1:4">
      <c r="A3828" t="s">
        <v>15510</v>
      </c>
      <c r="B3828" t="s">
        <v>15511</v>
      </c>
      <c r="C3828" t="s">
        <v>2614</v>
      </c>
      <c r="D3828" t="s">
        <v>15512</v>
      </c>
    </row>
    <row r="3829" spans="1:4">
      <c r="A3829" t="s">
        <v>15513</v>
      </c>
      <c r="B3829" t="s">
        <v>15514</v>
      </c>
      <c r="C3829" t="s">
        <v>2614</v>
      </c>
      <c r="D3829" t="s">
        <v>15515</v>
      </c>
    </row>
    <row r="3830" spans="1:4">
      <c r="A3830" t="s">
        <v>15516</v>
      </c>
      <c r="B3830" t="s">
        <v>15517</v>
      </c>
      <c r="C3830" t="s">
        <v>2614</v>
      </c>
      <c r="D3830" t="s">
        <v>15518</v>
      </c>
    </row>
    <row r="3831" spans="1:4">
      <c r="A3831" t="s">
        <v>15519</v>
      </c>
      <c r="B3831" t="s">
        <v>15520</v>
      </c>
      <c r="C3831" t="s">
        <v>2614</v>
      </c>
      <c r="D3831" t="s">
        <v>15521</v>
      </c>
    </row>
    <row r="3832" spans="1:4">
      <c r="A3832" t="s">
        <v>15522</v>
      </c>
      <c r="B3832" t="s">
        <v>15523</v>
      </c>
      <c r="C3832" t="s">
        <v>2614</v>
      </c>
      <c r="D3832" t="s">
        <v>15524</v>
      </c>
    </row>
    <row r="3833" spans="1:4">
      <c r="A3833" t="s">
        <v>15525</v>
      </c>
      <c r="B3833" t="s">
        <v>15526</v>
      </c>
      <c r="C3833" t="s">
        <v>2614</v>
      </c>
      <c r="D3833" t="s">
        <v>15527</v>
      </c>
    </row>
    <row r="3834" spans="1:4">
      <c r="A3834" t="s">
        <v>15528</v>
      </c>
      <c r="B3834" t="s">
        <v>15529</v>
      </c>
      <c r="C3834" t="s">
        <v>2614</v>
      </c>
      <c r="D3834" t="s">
        <v>15530</v>
      </c>
    </row>
    <row r="3835" spans="1:4">
      <c r="A3835" t="s">
        <v>15531</v>
      </c>
      <c r="B3835" t="s">
        <v>15532</v>
      </c>
      <c r="C3835" t="s">
        <v>2614</v>
      </c>
      <c r="D3835" t="s">
        <v>15533</v>
      </c>
    </row>
    <row r="3836" spans="1:4">
      <c r="A3836" t="s">
        <v>15534</v>
      </c>
      <c r="B3836" t="s">
        <v>15535</v>
      </c>
      <c r="C3836" t="s">
        <v>2614</v>
      </c>
      <c r="D3836" t="s">
        <v>15536</v>
      </c>
    </row>
    <row r="3837" spans="1:4">
      <c r="A3837" t="s">
        <v>15537</v>
      </c>
      <c r="B3837" t="s">
        <v>15538</v>
      </c>
      <c r="C3837" t="s">
        <v>2614</v>
      </c>
      <c r="D3837" t="s">
        <v>15539</v>
      </c>
    </row>
    <row r="3838" spans="1:4">
      <c r="A3838" t="s">
        <v>15540</v>
      </c>
      <c r="B3838" t="s">
        <v>15541</v>
      </c>
      <c r="C3838" t="s">
        <v>2614</v>
      </c>
      <c r="D3838" t="s">
        <v>15542</v>
      </c>
    </row>
    <row r="3839" spans="1:4">
      <c r="A3839" t="s">
        <v>15543</v>
      </c>
      <c r="B3839" t="s">
        <v>15544</v>
      </c>
      <c r="C3839" t="s">
        <v>2614</v>
      </c>
      <c r="D3839" t="s">
        <v>15545</v>
      </c>
    </row>
    <row r="3840" spans="1:4">
      <c r="A3840" t="s">
        <v>15546</v>
      </c>
      <c r="B3840" t="s">
        <v>15547</v>
      </c>
      <c r="C3840" t="s">
        <v>2614</v>
      </c>
      <c r="D3840" t="s">
        <v>15548</v>
      </c>
    </row>
    <row r="3841" spans="1:4">
      <c r="A3841" t="s">
        <v>15549</v>
      </c>
      <c r="B3841" t="s">
        <v>15550</v>
      </c>
      <c r="C3841" t="s">
        <v>2614</v>
      </c>
      <c r="D3841" t="s">
        <v>15551</v>
      </c>
    </row>
    <row r="3842" spans="1:4">
      <c r="A3842" t="s">
        <v>15552</v>
      </c>
      <c r="B3842" t="s">
        <v>15553</v>
      </c>
      <c r="C3842" t="s">
        <v>2614</v>
      </c>
      <c r="D3842" t="s">
        <v>15554</v>
      </c>
    </row>
    <row r="3843" spans="1:4">
      <c r="A3843" t="s">
        <v>15555</v>
      </c>
      <c r="B3843" t="s">
        <v>15556</v>
      </c>
      <c r="C3843" t="s">
        <v>2614</v>
      </c>
      <c r="D3843" t="s">
        <v>15557</v>
      </c>
    </row>
    <row r="3844" spans="1:4">
      <c r="A3844" t="s">
        <v>15558</v>
      </c>
      <c r="B3844" t="s">
        <v>15559</v>
      </c>
      <c r="C3844" t="s">
        <v>2614</v>
      </c>
      <c r="D3844" t="s">
        <v>15560</v>
      </c>
    </row>
    <row r="3845" spans="1:4">
      <c r="A3845" t="s">
        <v>15561</v>
      </c>
      <c r="B3845" t="s">
        <v>15562</v>
      </c>
      <c r="C3845" t="s">
        <v>2614</v>
      </c>
      <c r="D3845" t="s">
        <v>15563</v>
      </c>
    </row>
    <row r="3846" spans="1:4">
      <c r="A3846" t="s">
        <v>15564</v>
      </c>
      <c r="B3846" t="s">
        <v>15565</v>
      </c>
      <c r="C3846" t="s">
        <v>2614</v>
      </c>
      <c r="D3846" t="s">
        <v>15566</v>
      </c>
    </row>
    <row r="3847" spans="1:4">
      <c r="A3847" t="s">
        <v>15567</v>
      </c>
      <c r="B3847" t="s">
        <v>15568</v>
      </c>
      <c r="C3847" t="s">
        <v>2614</v>
      </c>
      <c r="D3847" t="s">
        <v>15569</v>
      </c>
    </row>
    <row r="3848" spans="1:4">
      <c r="A3848" t="s">
        <v>15570</v>
      </c>
      <c r="B3848" t="s">
        <v>15571</v>
      </c>
      <c r="C3848" t="s">
        <v>2614</v>
      </c>
      <c r="D3848" t="s">
        <v>15572</v>
      </c>
    </row>
    <row r="3849" spans="1:4">
      <c r="A3849" t="s">
        <v>15573</v>
      </c>
      <c r="B3849" t="s">
        <v>15574</v>
      </c>
      <c r="C3849" t="s">
        <v>2614</v>
      </c>
      <c r="D3849" t="s">
        <v>15575</v>
      </c>
    </row>
    <row r="3850" spans="1:4">
      <c r="A3850" t="s">
        <v>15576</v>
      </c>
      <c r="B3850" t="s">
        <v>15577</v>
      </c>
      <c r="C3850" t="s">
        <v>2614</v>
      </c>
      <c r="D3850" t="s">
        <v>15578</v>
      </c>
    </row>
    <row r="3851" spans="1:4">
      <c r="A3851" t="s">
        <v>15579</v>
      </c>
      <c r="B3851" t="s">
        <v>15580</v>
      </c>
      <c r="C3851" t="s">
        <v>2614</v>
      </c>
      <c r="D3851" t="s">
        <v>15581</v>
      </c>
    </row>
    <row r="3852" spans="1:4">
      <c r="A3852" t="s">
        <v>15582</v>
      </c>
      <c r="B3852" t="s">
        <v>15583</v>
      </c>
      <c r="C3852" t="s">
        <v>2614</v>
      </c>
      <c r="D3852" t="s">
        <v>15584</v>
      </c>
    </row>
    <row r="3853" spans="1:4">
      <c r="A3853" t="s">
        <v>15585</v>
      </c>
      <c r="B3853" t="s">
        <v>15586</v>
      </c>
      <c r="C3853" t="s">
        <v>2614</v>
      </c>
      <c r="D3853" t="s">
        <v>15587</v>
      </c>
    </row>
    <row r="3854" spans="1:4">
      <c r="A3854" t="s">
        <v>15588</v>
      </c>
      <c r="B3854" t="s">
        <v>15589</v>
      </c>
      <c r="C3854" t="s">
        <v>2614</v>
      </c>
      <c r="D3854" t="s">
        <v>15590</v>
      </c>
    </row>
    <row r="3855" spans="1:4">
      <c r="A3855" t="s">
        <v>15591</v>
      </c>
      <c r="B3855" t="s">
        <v>15592</v>
      </c>
      <c r="C3855" t="s">
        <v>2614</v>
      </c>
      <c r="D3855" t="s">
        <v>15593</v>
      </c>
    </row>
    <row r="3856" spans="1:4">
      <c r="A3856" t="s">
        <v>15594</v>
      </c>
      <c r="B3856" t="s">
        <v>15595</v>
      </c>
      <c r="C3856" t="s">
        <v>2614</v>
      </c>
      <c r="D3856" t="s">
        <v>15596</v>
      </c>
    </row>
    <row r="3857" spans="1:4">
      <c r="A3857" t="s">
        <v>15597</v>
      </c>
      <c r="B3857" t="s">
        <v>15598</v>
      </c>
      <c r="C3857" t="s">
        <v>2614</v>
      </c>
      <c r="D3857" t="s">
        <v>15599</v>
      </c>
    </row>
    <row r="3858" spans="1:4">
      <c r="A3858" t="s">
        <v>15600</v>
      </c>
      <c r="B3858" t="s">
        <v>15601</v>
      </c>
      <c r="C3858" t="s">
        <v>2614</v>
      </c>
      <c r="D3858" t="s">
        <v>15602</v>
      </c>
    </row>
    <row r="3859" spans="1:4">
      <c r="A3859" t="s">
        <v>15603</v>
      </c>
      <c r="B3859" t="s">
        <v>15604</v>
      </c>
      <c r="C3859" t="s">
        <v>2614</v>
      </c>
      <c r="D3859" t="s">
        <v>15605</v>
      </c>
    </row>
    <row r="3860" spans="1:4">
      <c r="A3860" t="s">
        <v>15606</v>
      </c>
      <c r="B3860" t="s">
        <v>15607</v>
      </c>
      <c r="C3860" t="s">
        <v>2614</v>
      </c>
      <c r="D3860" t="s">
        <v>15608</v>
      </c>
    </row>
    <row r="3861" spans="1:4">
      <c r="A3861" t="s">
        <v>15609</v>
      </c>
      <c r="B3861" t="s">
        <v>15610</v>
      </c>
      <c r="C3861" t="s">
        <v>2614</v>
      </c>
      <c r="D3861" t="s">
        <v>15611</v>
      </c>
    </row>
    <row r="3862" spans="1:4">
      <c r="A3862" t="s">
        <v>15612</v>
      </c>
      <c r="B3862" t="s">
        <v>15613</v>
      </c>
      <c r="C3862" t="s">
        <v>2614</v>
      </c>
      <c r="D3862" t="s">
        <v>15614</v>
      </c>
    </row>
    <row r="3863" spans="1:4">
      <c r="A3863" t="s">
        <v>15615</v>
      </c>
      <c r="B3863" t="s">
        <v>15616</v>
      </c>
      <c r="C3863" t="s">
        <v>2614</v>
      </c>
      <c r="D3863" t="s">
        <v>15617</v>
      </c>
    </row>
    <row r="3864" spans="1:4">
      <c r="A3864" t="s">
        <v>15618</v>
      </c>
      <c r="B3864" t="s">
        <v>15619</v>
      </c>
      <c r="C3864" t="s">
        <v>2614</v>
      </c>
      <c r="D3864" t="s">
        <v>15620</v>
      </c>
    </row>
    <row r="3865" spans="1:4">
      <c r="A3865" t="s">
        <v>15621</v>
      </c>
      <c r="B3865" t="s">
        <v>15622</v>
      </c>
      <c r="C3865" t="s">
        <v>2614</v>
      </c>
      <c r="D3865" t="s">
        <v>15623</v>
      </c>
    </row>
    <row r="3866" spans="1:4">
      <c r="A3866" t="s">
        <v>15624</v>
      </c>
      <c r="B3866" t="s">
        <v>15625</v>
      </c>
      <c r="C3866" t="s">
        <v>2614</v>
      </c>
      <c r="D3866" t="s">
        <v>15626</v>
      </c>
    </row>
    <row r="3867" spans="1:4">
      <c r="A3867" t="s">
        <v>15627</v>
      </c>
      <c r="B3867" t="s">
        <v>15628</v>
      </c>
      <c r="C3867" t="s">
        <v>2614</v>
      </c>
      <c r="D3867" t="s">
        <v>15629</v>
      </c>
    </row>
    <row r="3868" spans="1:4">
      <c r="A3868" t="s">
        <v>15630</v>
      </c>
      <c r="B3868" t="s">
        <v>15631</v>
      </c>
      <c r="C3868" t="s">
        <v>2614</v>
      </c>
      <c r="D3868" t="s">
        <v>15632</v>
      </c>
    </row>
    <row r="3869" spans="1:4">
      <c r="A3869" t="s">
        <v>15633</v>
      </c>
      <c r="B3869" t="s">
        <v>15634</v>
      </c>
      <c r="C3869" t="s">
        <v>2614</v>
      </c>
      <c r="D3869" t="s">
        <v>15635</v>
      </c>
    </row>
    <row r="3870" spans="1:4">
      <c r="A3870" t="s">
        <v>15636</v>
      </c>
      <c r="B3870" t="s">
        <v>15637</v>
      </c>
      <c r="C3870" t="s">
        <v>2614</v>
      </c>
      <c r="D3870" t="s">
        <v>15638</v>
      </c>
    </row>
    <row r="3871" spans="1:4">
      <c r="A3871" t="s">
        <v>15639</v>
      </c>
      <c r="B3871" t="s">
        <v>15640</v>
      </c>
      <c r="C3871" t="s">
        <v>2614</v>
      </c>
    </row>
    <row r="3872" spans="1:4">
      <c r="A3872" t="s">
        <v>15641</v>
      </c>
      <c r="B3872" t="s">
        <v>15642</v>
      </c>
      <c r="C3872" t="s">
        <v>2614</v>
      </c>
    </row>
    <row r="3873" spans="1:4">
      <c r="A3873" t="s">
        <v>15643</v>
      </c>
      <c r="B3873" t="s">
        <v>15644</v>
      </c>
      <c r="C3873" t="s">
        <v>2614</v>
      </c>
    </row>
    <row r="3874" spans="1:4">
      <c r="A3874" t="s">
        <v>15645</v>
      </c>
      <c r="B3874" t="s">
        <v>15646</v>
      </c>
      <c r="C3874" t="s">
        <v>2614</v>
      </c>
    </row>
    <row r="3875" spans="1:4">
      <c r="A3875" t="s">
        <v>15647</v>
      </c>
      <c r="B3875" t="s">
        <v>15648</v>
      </c>
      <c r="C3875" t="s">
        <v>2614</v>
      </c>
      <c r="D3875" t="s">
        <v>15649</v>
      </c>
    </row>
    <row r="3876" spans="1:4">
      <c r="A3876" t="s">
        <v>15650</v>
      </c>
      <c r="B3876" t="s">
        <v>15651</v>
      </c>
      <c r="C3876" t="s">
        <v>2614</v>
      </c>
      <c r="D3876" t="s">
        <v>15652</v>
      </c>
    </row>
    <row r="3877" spans="1:4">
      <c r="A3877" t="s">
        <v>15653</v>
      </c>
      <c r="B3877" t="s">
        <v>15654</v>
      </c>
      <c r="C3877" t="s">
        <v>2614</v>
      </c>
      <c r="D3877" t="s">
        <v>15655</v>
      </c>
    </row>
    <row r="3878" spans="1:4">
      <c r="A3878" t="s">
        <v>15656</v>
      </c>
      <c r="B3878" t="s">
        <v>15657</v>
      </c>
      <c r="C3878" t="s">
        <v>2614</v>
      </c>
      <c r="D3878" t="s">
        <v>15658</v>
      </c>
    </row>
    <row r="3879" spans="1:4">
      <c r="A3879" t="s">
        <v>15659</v>
      </c>
      <c r="B3879" t="s">
        <v>15660</v>
      </c>
      <c r="C3879" t="s">
        <v>2614</v>
      </c>
      <c r="D3879" t="s">
        <v>15661</v>
      </c>
    </row>
    <row r="3880" spans="1:4">
      <c r="A3880" t="s">
        <v>15662</v>
      </c>
      <c r="B3880" t="s">
        <v>15663</v>
      </c>
      <c r="C3880" t="s">
        <v>2614</v>
      </c>
      <c r="D3880" t="s">
        <v>15664</v>
      </c>
    </row>
    <row r="3881" spans="1:4">
      <c r="A3881" t="s">
        <v>15665</v>
      </c>
      <c r="B3881" t="s">
        <v>15666</v>
      </c>
      <c r="C3881" t="s">
        <v>2614</v>
      </c>
    </row>
    <row r="3882" spans="1:4">
      <c r="A3882" t="s">
        <v>15667</v>
      </c>
      <c r="B3882" t="s">
        <v>15668</v>
      </c>
      <c r="C3882" t="s">
        <v>2614</v>
      </c>
      <c r="D3882" t="s">
        <v>15669</v>
      </c>
    </row>
    <row r="3883" spans="1:4">
      <c r="A3883" t="s">
        <v>15670</v>
      </c>
      <c r="B3883" t="s">
        <v>15671</v>
      </c>
      <c r="C3883" t="s">
        <v>2614</v>
      </c>
    </row>
    <row r="3884" spans="1:4">
      <c r="A3884" t="s">
        <v>15672</v>
      </c>
      <c r="B3884" t="s">
        <v>15673</v>
      </c>
      <c r="C3884" t="s">
        <v>2614</v>
      </c>
      <c r="D3884" t="s">
        <v>15674</v>
      </c>
    </row>
    <row r="3885" spans="1:4">
      <c r="A3885" t="s">
        <v>15675</v>
      </c>
      <c r="B3885" t="s">
        <v>15676</v>
      </c>
      <c r="C3885" t="s">
        <v>2614</v>
      </c>
      <c r="D3885" t="s">
        <v>15677</v>
      </c>
    </row>
    <row r="3886" spans="1:4">
      <c r="A3886" t="s">
        <v>15678</v>
      </c>
      <c r="B3886" t="s">
        <v>15679</v>
      </c>
      <c r="C3886" t="s">
        <v>2614</v>
      </c>
      <c r="D3886" t="s">
        <v>15680</v>
      </c>
    </row>
    <row r="3887" spans="1:4">
      <c r="A3887" t="s">
        <v>15681</v>
      </c>
      <c r="B3887" t="s">
        <v>15682</v>
      </c>
      <c r="C3887" t="s">
        <v>2614</v>
      </c>
    </row>
    <row r="3888" spans="1:4">
      <c r="A3888" t="s">
        <v>15683</v>
      </c>
      <c r="B3888" t="s">
        <v>15684</v>
      </c>
      <c r="C3888" t="s">
        <v>2614</v>
      </c>
      <c r="D3888" t="s">
        <v>15685</v>
      </c>
    </row>
    <row r="3889" spans="1:4">
      <c r="A3889" t="s">
        <v>15686</v>
      </c>
      <c r="B3889" t="s">
        <v>15687</v>
      </c>
      <c r="C3889" t="s">
        <v>2614</v>
      </c>
      <c r="D3889" t="s">
        <v>15688</v>
      </c>
    </row>
    <row r="3890" spans="1:4">
      <c r="A3890" t="s">
        <v>15689</v>
      </c>
      <c r="B3890" t="s">
        <v>15690</v>
      </c>
      <c r="C3890" t="s">
        <v>2614</v>
      </c>
      <c r="D3890" t="s">
        <v>15691</v>
      </c>
    </row>
    <row r="3891" spans="1:4">
      <c r="A3891" t="s">
        <v>15692</v>
      </c>
      <c r="B3891" t="s">
        <v>15693</v>
      </c>
      <c r="C3891" t="s">
        <v>2614</v>
      </c>
      <c r="D3891" t="s">
        <v>15694</v>
      </c>
    </row>
    <row r="3892" spans="1:4">
      <c r="A3892" t="s">
        <v>15695</v>
      </c>
      <c r="B3892" t="s">
        <v>15696</v>
      </c>
      <c r="C3892" t="s">
        <v>2614</v>
      </c>
      <c r="D3892" t="s">
        <v>15697</v>
      </c>
    </row>
    <row r="3893" spans="1:4">
      <c r="A3893" t="s">
        <v>15698</v>
      </c>
      <c r="B3893" t="s">
        <v>15699</v>
      </c>
      <c r="C3893" t="s">
        <v>2614</v>
      </c>
      <c r="D3893" t="s">
        <v>15700</v>
      </c>
    </row>
    <row r="3894" spans="1:4">
      <c r="A3894" t="s">
        <v>15701</v>
      </c>
      <c r="B3894" t="s">
        <v>15702</v>
      </c>
      <c r="C3894" t="s">
        <v>2614</v>
      </c>
      <c r="D3894" t="s">
        <v>15703</v>
      </c>
    </row>
    <row r="3895" spans="1:4">
      <c r="A3895" t="s">
        <v>15704</v>
      </c>
      <c r="B3895" t="s">
        <v>15705</v>
      </c>
      <c r="C3895" t="s">
        <v>2614</v>
      </c>
      <c r="D3895" t="s">
        <v>15706</v>
      </c>
    </row>
    <row r="3896" spans="1:4">
      <c r="A3896" t="s">
        <v>15707</v>
      </c>
      <c r="B3896" t="s">
        <v>15708</v>
      </c>
      <c r="C3896" t="s">
        <v>2614</v>
      </c>
      <c r="D3896" t="s">
        <v>15709</v>
      </c>
    </row>
    <row r="3897" spans="1:4">
      <c r="A3897" t="s">
        <v>15710</v>
      </c>
      <c r="B3897" t="s">
        <v>15711</v>
      </c>
      <c r="C3897" t="s">
        <v>2614</v>
      </c>
      <c r="D3897" t="s">
        <v>15712</v>
      </c>
    </row>
    <row r="3898" spans="1:4">
      <c r="A3898" t="s">
        <v>15713</v>
      </c>
      <c r="B3898" t="s">
        <v>15714</v>
      </c>
      <c r="C3898" t="s">
        <v>2614</v>
      </c>
      <c r="D3898" t="s">
        <v>15715</v>
      </c>
    </row>
    <row r="3899" spans="1:4">
      <c r="A3899" t="s">
        <v>15716</v>
      </c>
      <c r="B3899" t="s">
        <v>15717</v>
      </c>
      <c r="C3899" t="s">
        <v>2614</v>
      </c>
      <c r="D3899" t="s">
        <v>15718</v>
      </c>
    </row>
    <row r="3900" spans="1:4">
      <c r="A3900" t="s">
        <v>15719</v>
      </c>
      <c r="B3900" t="s">
        <v>15720</v>
      </c>
      <c r="C3900" t="s">
        <v>2614</v>
      </c>
      <c r="D3900" t="s">
        <v>15721</v>
      </c>
    </row>
    <row r="3901" spans="1:4">
      <c r="A3901" t="s">
        <v>15722</v>
      </c>
      <c r="B3901" t="s">
        <v>15723</v>
      </c>
      <c r="C3901" t="s">
        <v>2614</v>
      </c>
      <c r="D3901" t="s">
        <v>15724</v>
      </c>
    </row>
    <row r="3902" spans="1:4">
      <c r="A3902" t="s">
        <v>15725</v>
      </c>
      <c r="B3902" t="s">
        <v>15726</v>
      </c>
      <c r="C3902" t="s">
        <v>2614</v>
      </c>
      <c r="D3902" t="s">
        <v>15727</v>
      </c>
    </row>
    <row r="3903" spans="1:4">
      <c r="A3903" t="s">
        <v>15728</v>
      </c>
      <c r="B3903" t="s">
        <v>15729</v>
      </c>
      <c r="C3903" t="s">
        <v>2614</v>
      </c>
      <c r="D3903" t="s">
        <v>15730</v>
      </c>
    </row>
    <row r="3904" spans="1:4">
      <c r="A3904" t="s">
        <v>15731</v>
      </c>
      <c r="B3904" t="s">
        <v>15732</v>
      </c>
      <c r="C3904" t="s">
        <v>2614</v>
      </c>
      <c r="D3904" t="s">
        <v>15733</v>
      </c>
    </row>
    <row r="3905" spans="1:4">
      <c r="A3905" t="s">
        <v>15734</v>
      </c>
      <c r="B3905" t="s">
        <v>15735</v>
      </c>
      <c r="C3905" t="s">
        <v>2614</v>
      </c>
      <c r="D3905" t="s">
        <v>15736</v>
      </c>
    </row>
    <row r="3906" spans="1:4">
      <c r="A3906" t="s">
        <v>15737</v>
      </c>
      <c r="B3906" t="s">
        <v>15738</v>
      </c>
      <c r="C3906" t="s">
        <v>2614</v>
      </c>
      <c r="D3906" t="s">
        <v>15739</v>
      </c>
    </row>
    <row r="3907" spans="1:4">
      <c r="A3907" t="s">
        <v>15740</v>
      </c>
      <c r="B3907" t="s">
        <v>15741</v>
      </c>
      <c r="C3907" t="s">
        <v>2614</v>
      </c>
      <c r="D3907" t="s">
        <v>15742</v>
      </c>
    </row>
    <row r="3908" spans="1:4">
      <c r="A3908" t="s">
        <v>15743</v>
      </c>
      <c r="B3908" t="s">
        <v>15744</v>
      </c>
      <c r="C3908" t="s">
        <v>2614</v>
      </c>
      <c r="D3908" t="s">
        <v>15745</v>
      </c>
    </row>
    <row r="3909" spans="1:4">
      <c r="A3909" t="s">
        <v>15746</v>
      </c>
      <c r="B3909" t="s">
        <v>15747</v>
      </c>
      <c r="C3909" t="s">
        <v>2614</v>
      </c>
      <c r="D3909" t="s">
        <v>15748</v>
      </c>
    </row>
    <row r="3910" spans="1:4">
      <c r="A3910" t="s">
        <v>15749</v>
      </c>
      <c r="B3910" t="s">
        <v>15750</v>
      </c>
      <c r="C3910" t="s">
        <v>2614</v>
      </c>
      <c r="D3910" t="s">
        <v>206</v>
      </c>
    </row>
    <row r="3911" spans="1:4">
      <c r="A3911" t="s">
        <v>15751</v>
      </c>
      <c r="B3911" t="s">
        <v>15752</v>
      </c>
      <c r="C3911" t="s">
        <v>2614</v>
      </c>
      <c r="D3911" t="s">
        <v>206</v>
      </c>
    </row>
    <row r="3912" spans="1:4">
      <c r="A3912" t="s">
        <v>15753</v>
      </c>
      <c r="B3912" t="s">
        <v>15754</v>
      </c>
      <c r="C3912" t="s">
        <v>2614</v>
      </c>
      <c r="D3912" t="s">
        <v>15755</v>
      </c>
    </row>
    <row r="3913" spans="1:4">
      <c r="A3913" t="s">
        <v>15756</v>
      </c>
      <c r="B3913" t="s">
        <v>15757</v>
      </c>
      <c r="C3913" t="s">
        <v>2614</v>
      </c>
      <c r="D3913" t="s">
        <v>15758</v>
      </c>
    </row>
    <row r="3914" spans="1:4">
      <c r="A3914" t="s">
        <v>15759</v>
      </c>
      <c r="B3914" t="s">
        <v>15760</v>
      </c>
      <c r="C3914" t="s">
        <v>2614</v>
      </c>
      <c r="D3914" t="s">
        <v>15761</v>
      </c>
    </row>
    <row r="3915" spans="1:4">
      <c r="A3915" t="s">
        <v>15762</v>
      </c>
      <c r="B3915" t="s">
        <v>15763</v>
      </c>
      <c r="C3915" t="s">
        <v>2614</v>
      </c>
      <c r="D3915" t="s">
        <v>15764</v>
      </c>
    </row>
    <row r="3916" spans="1:4">
      <c r="A3916" t="s">
        <v>15765</v>
      </c>
      <c r="B3916" t="s">
        <v>15766</v>
      </c>
      <c r="C3916" t="s">
        <v>2614</v>
      </c>
      <c r="D3916" t="s">
        <v>15767</v>
      </c>
    </row>
    <row r="3917" spans="1:4">
      <c r="A3917" t="s">
        <v>15768</v>
      </c>
      <c r="B3917" t="s">
        <v>15769</v>
      </c>
      <c r="C3917" t="s">
        <v>2614</v>
      </c>
      <c r="D3917" t="s">
        <v>15770</v>
      </c>
    </row>
    <row r="3918" spans="1:4">
      <c r="A3918" t="s">
        <v>15771</v>
      </c>
      <c r="B3918" t="s">
        <v>15772</v>
      </c>
      <c r="C3918" t="s">
        <v>2614</v>
      </c>
      <c r="D3918" t="s">
        <v>15773</v>
      </c>
    </row>
    <row r="3919" spans="1:4">
      <c r="A3919" t="s">
        <v>15774</v>
      </c>
      <c r="B3919" t="s">
        <v>15775</v>
      </c>
      <c r="C3919" t="s">
        <v>2614</v>
      </c>
      <c r="D3919" t="s">
        <v>15776</v>
      </c>
    </row>
    <row r="3920" spans="1:4">
      <c r="A3920" t="s">
        <v>15777</v>
      </c>
      <c r="B3920" t="s">
        <v>15778</v>
      </c>
      <c r="C3920" t="s">
        <v>2614</v>
      </c>
      <c r="D3920" t="s">
        <v>15779</v>
      </c>
    </row>
    <row r="3921" spans="1:4">
      <c r="A3921" t="s">
        <v>15780</v>
      </c>
      <c r="B3921" t="s">
        <v>15781</v>
      </c>
      <c r="C3921" t="s">
        <v>2614</v>
      </c>
      <c r="D3921" t="s">
        <v>15782</v>
      </c>
    </row>
    <row r="3922" spans="1:4">
      <c r="A3922" t="s">
        <v>15783</v>
      </c>
      <c r="B3922" t="s">
        <v>15784</v>
      </c>
      <c r="C3922" t="s">
        <v>2614</v>
      </c>
      <c r="D3922" t="s">
        <v>15785</v>
      </c>
    </row>
    <row r="3923" spans="1:4">
      <c r="A3923" t="s">
        <v>15786</v>
      </c>
      <c r="B3923" t="s">
        <v>15787</v>
      </c>
      <c r="C3923" t="s">
        <v>2614</v>
      </c>
      <c r="D3923" t="s">
        <v>15788</v>
      </c>
    </row>
    <row r="3924" spans="1:4">
      <c r="A3924" t="s">
        <v>15789</v>
      </c>
      <c r="B3924" t="s">
        <v>15790</v>
      </c>
      <c r="C3924" t="s">
        <v>2614</v>
      </c>
      <c r="D3924" t="s">
        <v>15791</v>
      </c>
    </row>
    <row r="3925" spans="1:4">
      <c r="A3925" t="s">
        <v>15792</v>
      </c>
      <c r="B3925" t="s">
        <v>15793</v>
      </c>
      <c r="C3925" t="s">
        <v>2614</v>
      </c>
      <c r="D3925" t="s">
        <v>15794</v>
      </c>
    </row>
    <row r="3926" spans="1:4">
      <c r="A3926" t="s">
        <v>15795</v>
      </c>
      <c r="B3926" t="s">
        <v>15796</v>
      </c>
      <c r="C3926" t="s">
        <v>2614</v>
      </c>
      <c r="D3926" t="s">
        <v>15797</v>
      </c>
    </row>
    <row r="3927" spans="1:4">
      <c r="A3927" t="s">
        <v>15798</v>
      </c>
      <c r="B3927" t="s">
        <v>15799</v>
      </c>
      <c r="C3927" t="s">
        <v>2614</v>
      </c>
      <c r="D3927" t="s">
        <v>15800</v>
      </c>
    </row>
    <row r="3928" spans="1:4">
      <c r="A3928" t="s">
        <v>15801</v>
      </c>
      <c r="B3928" t="s">
        <v>15802</v>
      </c>
      <c r="C3928" t="s">
        <v>2614</v>
      </c>
      <c r="D3928" t="s">
        <v>15803</v>
      </c>
    </row>
    <row r="3929" spans="1:4">
      <c r="A3929" t="s">
        <v>15804</v>
      </c>
      <c r="B3929" t="s">
        <v>15805</v>
      </c>
      <c r="C3929" t="s">
        <v>2614</v>
      </c>
      <c r="D3929" t="s">
        <v>15806</v>
      </c>
    </row>
    <row r="3930" spans="1:4">
      <c r="A3930" t="s">
        <v>15807</v>
      </c>
      <c r="B3930" t="s">
        <v>15808</v>
      </c>
      <c r="C3930" t="s">
        <v>2614</v>
      </c>
      <c r="D3930" t="s">
        <v>15809</v>
      </c>
    </row>
    <row r="3931" spans="1:4">
      <c r="A3931" t="s">
        <v>15810</v>
      </c>
      <c r="B3931" t="s">
        <v>15811</v>
      </c>
      <c r="C3931" t="s">
        <v>2614</v>
      </c>
      <c r="D3931" t="s">
        <v>15812</v>
      </c>
    </row>
    <row r="3932" spans="1:4">
      <c r="A3932" t="s">
        <v>15813</v>
      </c>
      <c r="B3932" t="s">
        <v>15814</v>
      </c>
      <c r="C3932" t="s">
        <v>2614</v>
      </c>
      <c r="D3932" t="s">
        <v>15815</v>
      </c>
    </row>
    <row r="3933" spans="1:4">
      <c r="A3933" t="s">
        <v>15816</v>
      </c>
      <c r="B3933" t="s">
        <v>15817</v>
      </c>
      <c r="C3933" t="s">
        <v>2614</v>
      </c>
    </row>
    <row r="3934" spans="1:4">
      <c r="A3934" t="s">
        <v>15818</v>
      </c>
      <c r="B3934" t="s">
        <v>15819</v>
      </c>
      <c r="C3934" t="s">
        <v>2614</v>
      </c>
      <c r="D3934" t="s">
        <v>15820</v>
      </c>
    </row>
    <row r="3935" spans="1:4">
      <c r="A3935" t="s">
        <v>15821</v>
      </c>
      <c r="B3935" t="s">
        <v>15822</v>
      </c>
      <c r="C3935" t="s">
        <v>2614</v>
      </c>
      <c r="D3935" t="s">
        <v>15823</v>
      </c>
    </row>
    <row r="3936" spans="1:4">
      <c r="A3936" t="s">
        <v>15824</v>
      </c>
      <c r="B3936" t="s">
        <v>15825</v>
      </c>
      <c r="C3936" t="s">
        <v>2614</v>
      </c>
      <c r="D3936" t="s">
        <v>15826</v>
      </c>
    </row>
    <row r="3937" spans="1:4">
      <c r="A3937" t="s">
        <v>15827</v>
      </c>
      <c r="B3937" t="s">
        <v>15828</v>
      </c>
      <c r="C3937" t="s">
        <v>2614</v>
      </c>
      <c r="D3937" t="s">
        <v>15829</v>
      </c>
    </row>
    <row r="3938" spans="1:4">
      <c r="A3938" t="s">
        <v>15830</v>
      </c>
      <c r="B3938" t="s">
        <v>15831</v>
      </c>
      <c r="C3938" t="s">
        <v>2614</v>
      </c>
      <c r="D3938" t="s">
        <v>15832</v>
      </c>
    </row>
    <row r="3939" spans="1:4">
      <c r="A3939" t="s">
        <v>15833</v>
      </c>
      <c r="B3939" t="s">
        <v>15834</v>
      </c>
      <c r="C3939" t="s">
        <v>2614</v>
      </c>
      <c r="D3939" t="s">
        <v>15835</v>
      </c>
    </row>
    <row r="3940" spans="1:4">
      <c r="A3940" t="s">
        <v>15836</v>
      </c>
      <c r="B3940" t="s">
        <v>15837</v>
      </c>
      <c r="C3940" t="s">
        <v>2614</v>
      </c>
      <c r="D3940" t="s">
        <v>15838</v>
      </c>
    </row>
    <row r="3941" spans="1:4">
      <c r="A3941" t="s">
        <v>15839</v>
      </c>
      <c r="B3941" t="s">
        <v>15840</v>
      </c>
      <c r="C3941" t="s">
        <v>2614</v>
      </c>
      <c r="D3941" t="s">
        <v>15841</v>
      </c>
    </row>
    <row r="3942" spans="1:4">
      <c r="A3942" t="s">
        <v>15842</v>
      </c>
      <c r="B3942" t="s">
        <v>15843</v>
      </c>
      <c r="C3942" t="s">
        <v>2614</v>
      </c>
      <c r="D3942" t="s">
        <v>15844</v>
      </c>
    </row>
    <row r="3943" spans="1:4">
      <c r="A3943" t="s">
        <v>15845</v>
      </c>
      <c r="B3943" t="s">
        <v>15846</v>
      </c>
      <c r="C3943" t="s">
        <v>2614</v>
      </c>
      <c r="D3943" t="s">
        <v>15847</v>
      </c>
    </row>
    <row r="3944" spans="1:4">
      <c r="A3944" t="s">
        <v>15848</v>
      </c>
      <c r="B3944" t="s">
        <v>15849</v>
      </c>
      <c r="C3944" t="s">
        <v>2614</v>
      </c>
      <c r="D3944" t="s">
        <v>11404</v>
      </c>
    </row>
    <row r="3945" spans="1:4">
      <c r="A3945" t="s">
        <v>15850</v>
      </c>
      <c r="B3945" t="s">
        <v>15851</v>
      </c>
      <c r="C3945" t="s">
        <v>2614</v>
      </c>
      <c r="D3945" t="s">
        <v>11406</v>
      </c>
    </row>
    <row r="3946" spans="1:4">
      <c r="A3946" t="s">
        <v>15852</v>
      </c>
      <c r="B3946" t="s">
        <v>15853</v>
      </c>
      <c r="C3946" t="s">
        <v>2614</v>
      </c>
      <c r="D3946" t="s">
        <v>15854</v>
      </c>
    </row>
    <row r="3947" spans="1:4">
      <c r="A3947" t="s">
        <v>15855</v>
      </c>
      <c r="B3947" t="s">
        <v>15856</v>
      </c>
      <c r="C3947" t="s">
        <v>2614</v>
      </c>
      <c r="D3947" t="s">
        <v>15857</v>
      </c>
    </row>
    <row r="3948" spans="1:4">
      <c r="A3948" t="s">
        <v>15858</v>
      </c>
      <c r="B3948" t="s">
        <v>15859</v>
      </c>
      <c r="C3948" t="s">
        <v>2614</v>
      </c>
      <c r="D3948" t="s">
        <v>15860</v>
      </c>
    </row>
    <row r="3949" spans="1:4">
      <c r="A3949" t="s">
        <v>15861</v>
      </c>
      <c r="B3949" t="s">
        <v>15862</v>
      </c>
      <c r="C3949" t="s">
        <v>2614</v>
      </c>
      <c r="D3949" t="s">
        <v>15863</v>
      </c>
    </row>
    <row r="3950" spans="1:4">
      <c r="A3950" t="s">
        <v>15864</v>
      </c>
      <c r="B3950" t="s">
        <v>15865</v>
      </c>
      <c r="C3950" t="s">
        <v>2614</v>
      </c>
      <c r="D3950" t="s">
        <v>15866</v>
      </c>
    </row>
    <row r="3951" spans="1:4">
      <c r="A3951" t="s">
        <v>15867</v>
      </c>
      <c r="B3951" t="s">
        <v>15868</v>
      </c>
      <c r="C3951" t="s">
        <v>2614</v>
      </c>
      <c r="D3951" t="s">
        <v>15869</v>
      </c>
    </row>
    <row r="3952" spans="1:4">
      <c r="A3952" t="s">
        <v>15870</v>
      </c>
      <c r="B3952" t="s">
        <v>15871</v>
      </c>
      <c r="C3952" t="s">
        <v>2614</v>
      </c>
      <c r="D3952" t="s">
        <v>15872</v>
      </c>
    </row>
    <row r="3953" spans="1:4">
      <c r="A3953" t="s">
        <v>15873</v>
      </c>
      <c r="B3953" t="s">
        <v>15874</v>
      </c>
      <c r="C3953" t="s">
        <v>2614</v>
      </c>
      <c r="D3953" t="s">
        <v>15875</v>
      </c>
    </row>
    <row r="3954" spans="1:4">
      <c r="A3954" t="s">
        <v>15876</v>
      </c>
      <c r="B3954" t="s">
        <v>15877</v>
      </c>
      <c r="C3954" t="s">
        <v>2614</v>
      </c>
      <c r="D3954" t="s">
        <v>15878</v>
      </c>
    </row>
    <row r="3955" spans="1:4">
      <c r="A3955" t="s">
        <v>15879</v>
      </c>
      <c r="B3955" t="s">
        <v>15880</v>
      </c>
      <c r="C3955" t="s">
        <v>2614</v>
      </c>
      <c r="D3955" t="s">
        <v>15881</v>
      </c>
    </row>
    <row r="3956" spans="1:4">
      <c r="A3956" t="s">
        <v>15882</v>
      </c>
      <c r="B3956" t="s">
        <v>15883</v>
      </c>
      <c r="C3956" t="s">
        <v>2614</v>
      </c>
      <c r="D3956" t="s">
        <v>15884</v>
      </c>
    </row>
    <row r="3957" spans="1:4">
      <c r="A3957" t="s">
        <v>15885</v>
      </c>
      <c r="B3957" t="s">
        <v>15886</v>
      </c>
      <c r="C3957" t="s">
        <v>2614</v>
      </c>
      <c r="D3957" t="s">
        <v>15887</v>
      </c>
    </row>
    <row r="3958" spans="1:4">
      <c r="A3958" t="s">
        <v>15888</v>
      </c>
      <c r="B3958" t="s">
        <v>15889</v>
      </c>
      <c r="C3958" t="s">
        <v>2614</v>
      </c>
      <c r="D3958" t="s">
        <v>15890</v>
      </c>
    </row>
    <row r="3959" spans="1:4">
      <c r="A3959" t="s">
        <v>15891</v>
      </c>
      <c r="B3959" t="s">
        <v>15892</v>
      </c>
      <c r="C3959" t="s">
        <v>2614</v>
      </c>
      <c r="D3959" t="s">
        <v>15893</v>
      </c>
    </row>
    <row r="3960" spans="1:4">
      <c r="A3960" t="s">
        <v>15894</v>
      </c>
      <c r="B3960" t="s">
        <v>15895</v>
      </c>
      <c r="C3960" t="s">
        <v>2614</v>
      </c>
      <c r="D3960" t="s">
        <v>15896</v>
      </c>
    </row>
    <row r="3961" spans="1:4">
      <c r="A3961" t="s">
        <v>15897</v>
      </c>
      <c r="B3961" t="s">
        <v>15898</v>
      </c>
      <c r="C3961" t="s">
        <v>2614</v>
      </c>
      <c r="D3961" t="s">
        <v>15899</v>
      </c>
    </row>
    <row r="3962" spans="1:4">
      <c r="A3962" t="s">
        <v>15900</v>
      </c>
      <c r="B3962" t="s">
        <v>15901</v>
      </c>
      <c r="C3962" t="s">
        <v>2614</v>
      </c>
      <c r="D3962" t="s">
        <v>15902</v>
      </c>
    </row>
    <row r="3963" spans="1:4">
      <c r="A3963" t="s">
        <v>15903</v>
      </c>
      <c r="B3963" t="s">
        <v>15904</v>
      </c>
      <c r="C3963" t="s">
        <v>2614</v>
      </c>
      <c r="D3963" t="s">
        <v>15905</v>
      </c>
    </row>
    <row r="3964" spans="1:4">
      <c r="A3964" t="s">
        <v>15906</v>
      </c>
      <c r="B3964" t="s">
        <v>15907</v>
      </c>
      <c r="C3964" t="s">
        <v>2614</v>
      </c>
      <c r="D3964" t="s">
        <v>15908</v>
      </c>
    </row>
    <row r="3965" spans="1:4">
      <c r="A3965" t="s">
        <v>15909</v>
      </c>
      <c r="B3965" t="s">
        <v>15910</v>
      </c>
      <c r="C3965" t="s">
        <v>2614</v>
      </c>
    </row>
    <row r="3966" spans="1:4">
      <c r="A3966" t="s">
        <v>15911</v>
      </c>
      <c r="B3966" t="s">
        <v>15912</v>
      </c>
      <c r="C3966" t="s">
        <v>2614</v>
      </c>
      <c r="D3966" t="s">
        <v>15913</v>
      </c>
    </row>
    <row r="3967" spans="1:4">
      <c r="A3967" t="s">
        <v>15914</v>
      </c>
      <c r="B3967" t="s">
        <v>15915</v>
      </c>
      <c r="C3967" t="s">
        <v>2614</v>
      </c>
      <c r="D3967" t="s">
        <v>15916</v>
      </c>
    </row>
    <row r="3968" spans="1:4">
      <c r="A3968" t="s">
        <v>15917</v>
      </c>
      <c r="B3968" t="s">
        <v>15918</v>
      </c>
      <c r="C3968" t="s">
        <v>2614</v>
      </c>
      <c r="D3968" t="s">
        <v>15919</v>
      </c>
    </row>
    <row r="3969" spans="1:4">
      <c r="A3969" t="s">
        <v>15920</v>
      </c>
      <c r="B3969" t="s">
        <v>15921</v>
      </c>
      <c r="C3969" t="s">
        <v>2614</v>
      </c>
      <c r="D3969" t="s">
        <v>15922</v>
      </c>
    </row>
    <row r="3970" spans="1:4">
      <c r="A3970" t="s">
        <v>15923</v>
      </c>
      <c r="B3970" t="s">
        <v>15924</v>
      </c>
      <c r="C3970" t="s">
        <v>2614</v>
      </c>
      <c r="D3970" t="s">
        <v>15925</v>
      </c>
    </row>
    <row r="3971" spans="1:4">
      <c r="A3971" t="s">
        <v>15926</v>
      </c>
      <c r="B3971" t="s">
        <v>15927</v>
      </c>
      <c r="C3971" t="s">
        <v>2614</v>
      </c>
    </row>
    <row r="3972" spans="1:4">
      <c r="A3972" t="s">
        <v>15928</v>
      </c>
      <c r="B3972" t="s">
        <v>15929</v>
      </c>
      <c r="C3972" t="s">
        <v>2614</v>
      </c>
    </row>
    <row r="3973" spans="1:4">
      <c r="A3973" t="s">
        <v>15930</v>
      </c>
      <c r="B3973" t="s">
        <v>15931</v>
      </c>
      <c r="C3973" t="s">
        <v>2614</v>
      </c>
    </row>
    <row r="3974" spans="1:4">
      <c r="A3974" t="s">
        <v>15932</v>
      </c>
      <c r="B3974" t="s">
        <v>15933</v>
      </c>
      <c r="C3974" t="s">
        <v>2614</v>
      </c>
    </row>
    <row r="3975" spans="1:4">
      <c r="A3975" t="s">
        <v>15934</v>
      </c>
      <c r="B3975" t="s">
        <v>15935</v>
      </c>
      <c r="C3975" t="s">
        <v>2614</v>
      </c>
    </row>
    <row r="3976" spans="1:4">
      <c r="A3976" t="s">
        <v>15936</v>
      </c>
      <c r="B3976" t="s">
        <v>15937</v>
      </c>
      <c r="C3976" t="s">
        <v>2614</v>
      </c>
      <c r="D3976" t="s">
        <v>15938</v>
      </c>
    </row>
    <row r="3977" spans="1:4">
      <c r="A3977" t="s">
        <v>15939</v>
      </c>
      <c r="B3977" t="s">
        <v>15940</v>
      </c>
      <c r="C3977" t="s">
        <v>2614</v>
      </c>
    </row>
    <row r="3978" spans="1:4">
      <c r="A3978" t="s">
        <v>15941</v>
      </c>
      <c r="B3978" t="s">
        <v>15942</v>
      </c>
      <c r="C3978" t="s">
        <v>5615</v>
      </c>
    </row>
    <row r="3979" spans="1:4">
      <c r="A3979" t="s">
        <v>15943</v>
      </c>
      <c r="B3979" t="s">
        <v>15944</v>
      </c>
      <c r="C3979" t="s">
        <v>5615</v>
      </c>
    </row>
    <row r="3980" spans="1:4">
      <c r="A3980" t="s">
        <v>15945</v>
      </c>
      <c r="B3980" t="s">
        <v>15946</v>
      </c>
      <c r="C3980" t="s">
        <v>5615</v>
      </c>
    </row>
    <row r="3981" spans="1:4">
      <c r="A3981" t="s">
        <v>15947</v>
      </c>
      <c r="B3981" t="s">
        <v>15948</v>
      </c>
      <c r="C3981" t="s">
        <v>5615</v>
      </c>
    </row>
    <row r="3982" spans="1:4">
      <c r="A3982" t="s">
        <v>15949</v>
      </c>
      <c r="B3982" t="s">
        <v>15950</v>
      </c>
      <c r="C3982" t="s">
        <v>5615</v>
      </c>
    </row>
    <row r="3983" spans="1:4">
      <c r="A3983" t="s">
        <v>15951</v>
      </c>
      <c r="B3983" t="s">
        <v>15952</v>
      </c>
      <c r="C3983" t="s">
        <v>5615</v>
      </c>
    </row>
    <row r="3984" spans="1:4">
      <c r="A3984" t="s">
        <v>15953</v>
      </c>
      <c r="B3984" t="s">
        <v>15954</v>
      </c>
      <c r="C3984" t="s">
        <v>5615</v>
      </c>
    </row>
    <row r="3985" spans="1:4">
      <c r="A3985" t="s">
        <v>15955</v>
      </c>
      <c r="B3985" t="s">
        <v>15956</v>
      </c>
      <c r="C3985" t="s">
        <v>15957</v>
      </c>
      <c r="D3985" t="s">
        <v>15958</v>
      </c>
    </row>
    <row r="3986" spans="1:4">
      <c r="A3986" t="s">
        <v>15959</v>
      </c>
      <c r="B3986" t="s">
        <v>15960</v>
      </c>
      <c r="C3986" t="s">
        <v>15957</v>
      </c>
      <c r="D3986" t="s">
        <v>15961</v>
      </c>
    </row>
    <row r="3987" spans="1:4">
      <c r="A3987" t="s">
        <v>15962</v>
      </c>
      <c r="B3987" t="s">
        <v>15963</v>
      </c>
      <c r="C3987" t="s">
        <v>15964</v>
      </c>
      <c r="D3987" t="s">
        <v>15965</v>
      </c>
    </row>
    <row r="3988" spans="1:4">
      <c r="A3988" t="s">
        <v>15966</v>
      </c>
      <c r="B3988" t="s">
        <v>15967</v>
      </c>
      <c r="C3988" t="s">
        <v>15964</v>
      </c>
      <c r="D3988" t="s">
        <v>15968</v>
      </c>
    </row>
    <row r="3989" spans="1:4">
      <c r="A3989" t="s">
        <v>15969</v>
      </c>
      <c r="B3989" t="s">
        <v>15970</v>
      </c>
      <c r="C3989" t="s">
        <v>15957</v>
      </c>
      <c r="D3989" t="s">
        <v>15971</v>
      </c>
    </row>
    <row r="3990" spans="1:4">
      <c r="A3990" t="s">
        <v>15972</v>
      </c>
      <c r="B3990" t="s">
        <v>15973</v>
      </c>
      <c r="C3990" t="s">
        <v>15957</v>
      </c>
      <c r="D3990" t="s">
        <v>15974</v>
      </c>
    </row>
    <row r="3991" spans="1:4">
      <c r="A3991" t="s">
        <v>15975</v>
      </c>
      <c r="B3991" t="s">
        <v>15976</v>
      </c>
      <c r="C3991" t="s">
        <v>15957</v>
      </c>
      <c r="D3991" t="s">
        <v>15977</v>
      </c>
    </row>
    <row r="3992" spans="1:4">
      <c r="A3992" t="s">
        <v>15978</v>
      </c>
      <c r="B3992" t="s">
        <v>15979</v>
      </c>
      <c r="C3992" t="s">
        <v>15957</v>
      </c>
      <c r="D3992" t="s">
        <v>15980</v>
      </c>
    </row>
    <row r="3993" spans="1:4">
      <c r="A3993" t="s">
        <v>15981</v>
      </c>
      <c r="B3993" t="s">
        <v>15982</v>
      </c>
      <c r="C3993" t="s">
        <v>15957</v>
      </c>
      <c r="D3993" t="s">
        <v>15983</v>
      </c>
    </row>
    <row r="3994" spans="1:4">
      <c r="A3994" t="s">
        <v>15984</v>
      </c>
      <c r="B3994" t="s">
        <v>15985</v>
      </c>
      <c r="C3994" t="s">
        <v>15957</v>
      </c>
      <c r="D3994" t="s">
        <v>15986</v>
      </c>
    </row>
    <row r="3995" spans="1:4">
      <c r="A3995" t="s">
        <v>15987</v>
      </c>
      <c r="B3995" t="s">
        <v>15988</v>
      </c>
      <c r="C3995" t="s">
        <v>15957</v>
      </c>
      <c r="D3995" t="s">
        <v>15989</v>
      </c>
    </row>
    <row r="3996" spans="1:4">
      <c r="A3996" t="s">
        <v>15990</v>
      </c>
      <c r="B3996" t="s">
        <v>15991</v>
      </c>
      <c r="C3996" t="s">
        <v>15957</v>
      </c>
      <c r="D3996" t="s">
        <v>15992</v>
      </c>
    </row>
    <row r="3997" spans="1:4">
      <c r="A3997" t="s">
        <v>15993</v>
      </c>
      <c r="B3997" t="s">
        <v>15994</v>
      </c>
      <c r="C3997" t="s">
        <v>15957</v>
      </c>
      <c r="D3997" t="s">
        <v>15995</v>
      </c>
    </row>
    <row r="3998" spans="1:4">
      <c r="A3998" t="s">
        <v>15996</v>
      </c>
      <c r="B3998" t="s">
        <v>15997</v>
      </c>
      <c r="C3998" t="s">
        <v>15957</v>
      </c>
      <c r="D3998" t="s">
        <v>15998</v>
      </c>
    </row>
    <row r="3999" spans="1:4">
      <c r="A3999" t="s">
        <v>15999</v>
      </c>
      <c r="B3999" t="s">
        <v>16000</v>
      </c>
      <c r="C3999" t="s">
        <v>15957</v>
      </c>
      <c r="D3999" t="s">
        <v>16001</v>
      </c>
    </row>
    <row r="4000" spans="1:4">
      <c r="A4000" t="s">
        <v>16002</v>
      </c>
      <c r="B4000" t="s">
        <v>16003</v>
      </c>
      <c r="C4000" t="s">
        <v>15957</v>
      </c>
      <c r="D4000" t="s">
        <v>16004</v>
      </c>
    </row>
    <row r="4001" spans="1:4">
      <c r="A4001" t="s">
        <v>9579</v>
      </c>
      <c r="B4001" t="s">
        <v>16005</v>
      </c>
      <c r="C4001" t="s">
        <v>15957</v>
      </c>
      <c r="D4001" t="s">
        <v>11267</v>
      </c>
    </row>
    <row r="4002" spans="1:4">
      <c r="A4002" t="s">
        <v>11268</v>
      </c>
      <c r="B4002" t="s">
        <v>16006</v>
      </c>
      <c r="C4002" t="s">
        <v>15957</v>
      </c>
      <c r="D4002" t="s">
        <v>11270</v>
      </c>
    </row>
    <row r="4003" spans="1:4">
      <c r="A4003" t="s">
        <v>16007</v>
      </c>
      <c r="B4003" t="s">
        <v>16008</v>
      </c>
      <c r="C4003" t="s">
        <v>15964</v>
      </c>
      <c r="D4003" t="s">
        <v>16009</v>
      </c>
    </row>
    <row r="4004" spans="1:4">
      <c r="A4004" t="s">
        <v>16010</v>
      </c>
      <c r="B4004" t="s">
        <v>16011</v>
      </c>
      <c r="C4004" t="s">
        <v>15964</v>
      </c>
      <c r="D4004" t="s">
        <v>16012</v>
      </c>
    </row>
    <row r="4005" spans="1:4">
      <c r="A4005" t="s">
        <v>9580</v>
      </c>
      <c r="B4005" t="s">
        <v>16013</v>
      </c>
      <c r="C4005" t="s">
        <v>15957</v>
      </c>
      <c r="D4005" t="s">
        <v>11122</v>
      </c>
    </row>
    <row r="4006" spans="1:4">
      <c r="A4006" t="s">
        <v>9581</v>
      </c>
      <c r="B4006" t="s">
        <v>16014</v>
      </c>
      <c r="C4006" t="s">
        <v>15957</v>
      </c>
      <c r="D4006" t="s">
        <v>11123</v>
      </c>
    </row>
    <row r="4007" spans="1:4">
      <c r="A4007" t="s">
        <v>11124</v>
      </c>
      <c r="B4007" t="s">
        <v>16015</v>
      </c>
      <c r="C4007" t="s">
        <v>15964</v>
      </c>
      <c r="D4007" t="s">
        <v>11126</v>
      </c>
    </row>
    <row r="4008" spans="1:4">
      <c r="A4008" t="s">
        <v>11127</v>
      </c>
      <c r="B4008" t="s">
        <v>16016</v>
      </c>
      <c r="C4008" t="s">
        <v>15964</v>
      </c>
      <c r="D4008" t="s">
        <v>11129</v>
      </c>
    </row>
    <row r="4009" spans="1:4">
      <c r="A4009" t="s">
        <v>16017</v>
      </c>
      <c r="B4009" t="s">
        <v>16018</v>
      </c>
      <c r="C4009" t="s">
        <v>15964</v>
      </c>
      <c r="D4009" t="s">
        <v>16019</v>
      </c>
    </row>
    <row r="4010" spans="1:4">
      <c r="A4010" t="s">
        <v>16020</v>
      </c>
      <c r="B4010" t="s">
        <v>16021</v>
      </c>
      <c r="C4010" t="s">
        <v>15964</v>
      </c>
      <c r="D4010" t="s">
        <v>16022</v>
      </c>
    </row>
    <row r="4011" spans="1:4">
      <c r="A4011" t="s">
        <v>16023</v>
      </c>
      <c r="B4011" t="s">
        <v>16024</v>
      </c>
      <c r="C4011" t="s">
        <v>15964</v>
      </c>
      <c r="D4011" t="s">
        <v>16025</v>
      </c>
    </row>
    <row r="4012" spans="1:4">
      <c r="A4012" t="s">
        <v>16026</v>
      </c>
      <c r="B4012" t="s">
        <v>16027</v>
      </c>
      <c r="C4012" t="s">
        <v>15964</v>
      </c>
      <c r="D4012" t="s">
        <v>16028</v>
      </c>
    </row>
    <row r="4013" spans="1:4">
      <c r="A4013" t="s">
        <v>16029</v>
      </c>
      <c r="B4013" t="s">
        <v>16030</v>
      </c>
      <c r="C4013" t="s">
        <v>15964</v>
      </c>
      <c r="D4013" t="s">
        <v>16031</v>
      </c>
    </row>
    <row r="4014" spans="1:4">
      <c r="A4014" t="s">
        <v>16032</v>
      </c>
      <c r="B4014" t="s">
        <v>16033</v>
      </c>
      <c r="C4014" t="s">
        <v>15964</v>
      </c>
      <c r="D4014" t="s">
        <v>16034</v>
      </c>
    </row>
    <row r="4015" spans="1:4">
      <c r="A4015" t="s">
        <v>16035</v>
      </c>
      <c r="B4015" t="s">
        <v>16036</v>
      </c>
      <c r="C4015" t="s">
        <v>15964</v>
      </c>
    </row>
    <row r="4016" spans="1:4">
      <c r="A4016" t="s">
        <v>16037</v>
      </c>
      <c r="B4016" t="s">
        <v>16038</v>
      </c>
      <c r="C4016" t="s">
        <v>15957</v>
      </c>
      <c r="D4016" t="s">
        <v>16039</v>
      </c>
    </row>
    <row r="4017" spans="1:4">
      <c r="A4017" t="s">
        <v>16040</v>
      </c>
      <c r="B4017" t="s">
        <v>16041</v>
      </c>
      <c r="C4017" t="s">
        <v>15957</v>
      </c>
      <c r="D4017" t="s">
        <v>16042</v>
      </c>
    </row>
    <row r="4018" spans="1:4">
      <c r="A4018" t="s">
        <v>16043</v>
      </c>
      <c r="B4018" t="s">
        <v>16044</v>
      </c>
      <c r="C4018" t="s">
        <v>15957</v>
      </c>
      <c r="D4018" t="s">
        <v>16045</v>
      </c>
    </row>
    <row r="4019" spans="1:4">
      <c r="A4019" t="s">
        <v>16046</v>
      </c>
      <c r="B4019" t="s">
        <v>16047</v>
      </c>
      <c r="C4019" t="s">
        <v>15957</v>
      </c>
      <c r="D4019" t="s">
        <v>16048</v>
      </c>
    </row>
    <row r="4020" spans="1:4">
      <c r="A4020" t="s">
        <v>9582</v>
      </c>
      <c r="B4020" t="s">
        <v>16049</v>
      </c>
      <c r="C4020" t="s">
        <v>15957</v>
      </c>
      <c r="D4020" t="s">
        <v>16050</v>
      </c>
    </row>
    <row r="4021" spans="1:4">
      <c r="A4021" t="s">
        <v>16051</v>
      </c>
      <c r="B4021" t="s">
        <v>16052</v>
      </c>
      <c r="C4021" t="s">
        <v>15957</v>
      </c>
      <c r="D4021" t="s">
        <v>16053</v>
      </c>
    </row>
    <row r="4022" spans="1:4">
      <c r="A4022" t="s">
        <v>16054</v>
      </c>
      <c r="B4022" t="s">
        <v>16055</v>
      </c>
      <c r="C4022" t="s">
        <v>15957</v>
      </c>
      <c r="D4022" t="s">
        <v>16056</v>
      </c>
    </row>
    <row r="4023" spans="1:4">
      <c r="A4023" t="s">
        <v>16057</v>
      </c>
      <c r="B4023" t="s">
        <v>16058</v>
      </c>
      <c r="C4023" t="s">
        <v>15957</v>
      </c>
      <c r="D4023" t="s">
        <v>16059</v>
      </c>
    </row>
    <row r="4024" spans="1:4">
      <c r="A4024" t="s">
        <v>16060</v>
      </c>
      <c r="B4024" t="s">
        <v>16061</v>
      </c>
      <c r="C4024" t="s">
        <v>15964</v>
      </c>
      <c r="D4024" t="s">
        <v>16062</v>
      </c>
    </row>
    <row r="4025" spans="1:4">
      <c r="A4025" t="s">
        <v>16063</v>
      </c>
      <c r="B4025" t="s">
        <v>16064</v>
      </c>
      <c r="C4025" t="s">
        <v>15964</v>
      </c>
      <c r="D4025" t="s">
        <v>16065</v>
      </c>
    </row>
    <row r="4026" spans="1:4">
      <c r="A4026" t="s">
        <v>16066</v>
      </c>
      <c r="B4026" t="s">
        <v>16067</v>
      </c>
      <c r="C4026" t="s">
        <v>16068</v>
      </c>
    </row>
    <row r="4027" spans="1:4">
      <c r="A4027" t="s">
        <v>16069</v>
      </c>
      <c r="B4027" t="s">
        <v>16070</v>
      </c>
      <c r="C4027" t="s">
        <v>16068</v>
      </c>
    </row>
    <row r="4028" spans="1:4">
      <c r="A4028" t="s">
        <v>16071</v>
      </c>
      <c r="B4028" t="s">
        <v>16072</v>
      </c>
      <c r="C4028" t="s">
        <v>16068</v>
      </c>
    </row>
    <row r="4029" spans="1:4">
      <c r="A4029" t="s">
        <v>16073</v>
      </c>
      <c r="B4029" t="s">
        <v>16074</v>
      </c>
      <c r="C4029" t="s">
        <v>16068</v>
      </c>
    </row>
    <row r="4030" spans="1:4">
      <c r="A4030" t="s">
        <v>16075</v>
      </c>
      <c r="B4030" t="s">
        <v>16076</v>
      </c>
      <c r="C4030" t="s">
        <v>16068</v>
      </c>
      <c r="D4030" t="s">
        <v>16077</v>
      </c>
    </row>
    <row r="4031" spans="1:4">
      <c r="A4031" t="s">
        <v>16078</v>
      </c>
      <c r="B4031" t="s">
        <v>16079</v>
      </c>
      <c r="C4031" t="s">
        <v>15964</v>
      </c>
      <c r="D4031" t="s">
        <v>16080</v>
      </c>
    </row>
    <row r="4032" spans="1:4">
      <c r="A4032" t="s">
        <v>16081</v>
      </c>
      <c r="B4032" t="s">
        <v>16082</v>
      </c>
      <c r="C4032" t="s">
        <v>15964</v>
      </c>
      <c r="D4032" t="s">
        <v>16083</v>
      </c>
    </row>
    <row r="4033" spans="1:4">
      <c r="A4033" t="s">
        <v>16084</v>
      </c>
      <c r="B4033" t="s">
        <v>16085</v>
      </c>
      <c r="C4033" t="s">
        <v>15964</v>
      </c>
      <c r="D4033" t="s">
        <v>16086</v>
      </c>
    </row>
    <row r="4034" spans="1:4">
      <c r="A4034" t="s">
        <v>16087</v>
      </c>
      <c r="B4034" t="s">
        <v>16088</v>
      </c>
      <c r="C4034" t="s">
        <v>15964</v>
      </c>
      <c r="D4034" t="s">
        <v>16089</v>
      </c>
    </row>
    <row r="4035" spans="1:4">
      <c r="A4035" t="s">
        <v>16090</v>
      </c>
      <c r="B4035" t="s">
        <v>16091</v>
      </c>
      <c r="C4035" t="s">
        <v>16068</v>
      </c>
      <c r="D4035" t="s">
        <v>16092</v>
      </c>
    </row>
    <row r="4036" spans="1:4">
      <c r="A4036" t="s">
        <v>16093</v>
      </c>
      <c r="B4036" t="s">
        <v>16094</v>
      </c>
      <c r="C4036" t="s">
        <v>16068</v>
      </c>
    </row>
    <row r="4037" spans="1:4">
      <c r="A4037" t="s">
        <v>16095</v>
      </c>
      <c r="B4037" t="s">
        <v>16096</v>
      </c>
      <c r="C4037" t="s">
        <v>16068</v>
      </c>
    </row>
    <row r="4038" spans="1:4">
      <c r="A4038" t="s">
        <v>16097</v>
      </c>
      <c r="B4038" t="s">
        <v>16098</v>
      </c>
      <c r="C4038" t="s">
        <v>15964</v>
      </c>
      <c r="D4038" t="s">
        <v>16099</v>
      </c>
    </row>
    <row r="4039" spans="1:4">
      <c r="A4039" t="s">
        <v>16100</v>
      </c>
      <c r="B4039" t="s">
        <v>16101</v>
      </c>
      <c r="C4039" t="s">
        <v>16068</v>
      </c>
    </row>
    <row r="4040" spans="1:4">
      <c r="A4040" t="s">
        <v>16102</v>
      </c>
      <c r="B4040" t="s">
        <v>16103</v>
      </c>
      <c r="C4040" t="s">
        <v>16068</v>
      </c>
    </row>
    <row r="4041" spans="1:4">
      <c r="A4041" t="s">
        <v>16104</v>
      </c>
      <c r="B4041" t="s">
        <v>16105</v>
      </c>
      <c r="C4041" t="s">
        <v>5696</v>
      </c>
      <c r="D4041" t="s">
        <v>16106</v>
      </c>
    </row>
    <row r="4042" spans="1:4">
      <c r="A4042" t="s">
        <v>16107</v>
      </c>
      <c r="B4042" t="s">
        <v>16108</v>
      </c>
      <c r="C4042" t="s">
        <v>16109</v>
      </c>
      <c r="D4042" t="s">
        <v>16110</v>
      </c>
    </row>
    <row r="4043" spans="1:4">
      <c r="A4043" t="s">
        <v>16111</v>
      </c>
      <c r="B4043" t="s">
        <v>16112</v>
      </c>
      <c r="C4043" t="s">
        <v>16109</v>
      </c>
      <c r="D4043" t="s">
        <v>16113</v>
      </c>
    </row>
    <row r="4044" spans="1:4">
      <c r="A4044" t="s">
        <v>16114</v>
      </c>
      <c r="B4044" t="s">
        <v>16115</v>
      </c>
      <c r="C4044" t="s">
        <v>5696</v>
      </c>
    </row>
    <row r="4045" spans="1:4">
      <c r="A4045" t="s">
        <v>16116</v>
      </c>
      <c r="B4045" t="s">
        <v>16117</v>
      </c>
      <c r="C4045" t="s">
        <v>16109</v>
      </c>
      <c r="D4045" t="s">
        <v>16118</v>
      </c>
    </row>
    <row r="4046" spans="1:4">
      <c r="A4046" t="s">
        <v>16119</v>
      </c>
      <c r="B4046" t="s">
        <v>16120</v>
      </c>
      <c r="C4046" t="s">
        <v>16109</v>
      </c>
      <c r="D4046" t="s">
        <v>16121</v>
      </c>
    </row>
    <row r="4047" spans="1:4">
      <c r="A4047" t="s">
        <v>16122</v>
      </c>
      <c r="B4047" t="s">
        <v>16123</v>
      </c>
      <c r="C4047" t="s">
        <v>16109</v>
      </c>
      <c r="D4047" t="s">
        <v>16124</v>
      </c>
    </row>
    <row r="4048" spans="1:4">
      <c r="A4048" t="s">
        <v>16125</v>
      </c>
      <c r="B4048" t="s">
        <v>16126</v>
      </c>
      <c r="C4048" t="s">
        <v>16109</v>
      </c>
      <c r="D4048" t="s">
        <v>16127</v>
      </c>
    </row>
    <row r="4049" spans="1:4">
      <c r="A4049" t="s">
        <v>16128</v>
      </c>
      <c r="B4049" t="s">
        <v>16129</v>
      </c>
      <c r="C4049" t="s">
        <v>16109</v>
      </c>
      <c r="D4049" t="s">
        <v>16130</v>
      </c>
    </row>
    <row r="4050" spans="1:4">
      <c r="A4050" t="s">
        <v>16131</v>
      </c>
      <c r="B4050" t="s">
        <v>16132</v>
      </c>
      <c r="C4050" t="s">
        <v>16109</v>
      </c>
      <c r="D4050" t="s">
        <v>16133</v>
      </c>
    </row>
    <row r="4051" spans="1:4">
      <c r="A4051" t="s">
        <v>16134</v>
      </c>
      <c r="B4051" t="s">
        <v>16135</v>
      </c>
      <c r="C4051" t="s">
        <v>16109</v>
      </c>
      <c r="D4051" t="s">
        <v>16136</v>
      </c>
    </row>
    <row r="4052" spans="1:4">
      <c r="A4052" t="s">
        <v>16137</v>
      </c>
      <c r="B4052" t="s">
        <v>16138</v>
      </c>
      <c r="C4052" t="s">
        <v>16109</v>
      </c>
      <c r="D4052" t="s">
        <v>16139</v>
      </c>
    </row>
    <row r="4053" spans="1:4">
      <c r="A4053" t="s">
        <v>16140</v>
      </c>
      <c r="B4053" t="s">
        <v>16141</v>
      </c>
      <c r="C4053" t="s">
        <v>16109</v>
      </c>
      <c r="D4053" t="s">
        <v>16142</v>
      </c>
    </row>
    <row r="4054" spans="1:4">
      <c r="A4054" t="s">
        <v>16143</v>
      </c>
      <c r="B4054" t="s">
        <v>16144</v>
      </c>
      <c r="C4054" t="s">
        <v>16109</v>
      </c>
      <c r="D4054" t="s">
        <v>16145</v>
      </c>
    </row>
    <row r="4055" spans="1:4">
      <c r="A4055" t="s">
        <v>16146</v>
      </c>
      <c r="B4055" t="s">
        <v>16147</v>
      </c>
      <c r="C4055" t="s">
        <v>16109</v>
      </c>
      <c r="D4055" t="s">
        <v>16148</v>
      </c>
    </row>
    <row r="4056" spans="1:4">
      <c r="A4056" t="s">
        <v>16149</v>
      </c>
      <c r="B4056" t="s">
        <v>16150</v>
      </c>
      <c r="C4056" t="s">
        <v>16109</v>
      </c>
      <c r="D4056" t="s">
        <v>16151</v>
      </c>
    </row>
    <row r="4057" spans="1:4">
      <c r="A4057" t="s">
        <v>16152</v>
      </c>
      <c r="B4057" t="s">
        <v>16153</v>
      </c>
      <c r="C4057" t="s">
        <v>5696</v>
      </c>
    </row>
    <row r="4058" spans="1:4">
      <c r="A4058" t="s">
        <v>16154</v>
      </c>
      <c r="B4058" t="s">
        <v>16155</v>
      </c>
      <c r="C4058" t="s">
        <v>5696</v>
      </c>
    </row>
    <row r="4059" spans="1:4">
      <c r="A4059" t="s">
        <v>16156</v>
      </c>
      <c r="B4059" t="s">
        <v>16157</v>
      </c>
      <c r="C4059" t="s">
        <v>5696</v>
      </c>
    </row>
    <row r="4060" spans="1:4">
      <c r="A4060" t="s">
        <v>16158</v>
      </c>
      <c r="B4060" t="s">
        <v>16159</v>
      </c>
      <c r="C4060" t="s">
        <v>5696</v>
      </c>
    </row>
    <row r="4061" spans="1:4">
      <c r="A4061" t="s">
        <v>16160</v>
      </c>
      <c r="B4061" t="s">
        <v>16161</v>
      </c>
      <c r="C4061" t="s">
        <v>5696</v>
      </c>
    </row>
    <row r="4062" spans="1:4">
      <c r="A4062" t="s">
        <v>16162</v>
      </c>
      <c r="B4062" t="s">
        <v>16163</v>
      </c>
      <c r="C4062" t="s">
        <v>5696</v>
      </c>
    </row>
    <row r="4063" spans="1:4">
      <c r="A4063" t="s">
        <v>16164</v>
      </c>
      <c r="B4063" t="s">
        <v>16165</v>
      </c>
      <c r="C4063" t="s">
        <v>5696</v>
      </c>
    </row>
    <row r="4064" spans="1:4">
      <c r="A4064" t="s">
        <v>16166</v>
      </c>
      <c r="B4064" t="s">
        <v>16167</v>
      </c>
      <c r="C4064" t="s">
        <v>5696</v>
      </c>
      <c r="D4064" t="s">
        <v>16168</v>
      </c>
    </row>
    <row r="4065" spans="1:4">
      <c r="A4065" t="s">
        <v>16169</v>
      </c>
      <c r="B4065" t="s">
        <v>16170</v>
      </c>
      <c r="C4065" t="s">
        <v>16170</v>
      </c>
    </row>
    <row r="4066" spans="1:4">
      <c r="A4066" t="s">
        <v>16171</v>
      </c>
      <c r="B4066" t="s">
        <v>16172</v>
      </c>
      <c r="C4066" t="s">
        <v>16172</v>
      </c>
      <c r="D4066" t="s">
        <v>16173</v>
      </c>
    </row>
    <row r="4067" spans="1:4">
      <c r="A4067" t="s">
        <v>16174</v>
      </c>
      <c r="B4067" t="s">
        <v>16175</v>
      </c>
      <c r="C4067" t="s">
        <v>16175</v>
      </c>
      <c r="D4067" t="s">
        <v>16176</v>
      </c>
    </row>
    <row r="4068" spans="1:4">
      <c r="A4068" t="s">
        <v>16177</v>
      </c>
      <c r="B4068" t="s">
        <v>16178</v>
      </c>
      <c r="C4068" t="s">
        <v>16178</v>
      </c>
      <c r="D4068" t="s">
        <v>16179</v>
      </c>
    </row>
    <row r="4069" spans="1:4">
      <c r="A4069" t="s">
        <v>16180</v>
      </c>
      <c r="B4069" t="s">
        <v>16181</v>
      </c>
      <c r="C4069" t="s">
        <v>16181</v>
      </c>
      <c r="D4069" t="s">
        <v>16182</v>
      </c>
    </row>
    <row r="4070" spans="1:4">
      <c r="A4070" t="s">
        <v>16183</v>
      </c>
      <c r="B4070" t="s">
        <v>16184</v>
      </c>
      <c r="C4070" t="s">
        <v>16184</v>
      </c>
      <c r="D4070" t="s">
        <v>16185</v>
      </c>
    </row>
    <row r="4071" spans="1:4">
      <c r="A4071" t="s">
        <v>16186</v>
      </c>
      <c r="B4071" t="s">
        <v>16187</v>
      </c>
      <c r="C4071" t="s">
        <v>16187</v>
      </c>
      <c r="D4071" t="s">
        <v>16188</v>
      </c>
    </row>
    <row r="4072" spans="1:4">
      <c r="A4072" t="s">
        <v>16189</v>
      </c>
      <c r="B4072" t="s">
        <v>16190</v>
      </c>
      <c r="C4072" t="s">
        <v>16190</v>
      </c>
      <c r="D4072" t="s">
        <v>16191</v>
      </c>
    </row>
    <row r="4073" spans="1:4">
      <c r="A4073" t="s">
        <v>16192</v>
      </c>
      <c r="B4073" t="s">
        <v>16193</v>
      </c>
      <c r="C4073" t="s">
        <v>16193</v>
      </c>
      <c r="D4073" t="s">
        <v>16194</v>
      </c>
    </row>
    <row r="4074" spans="1:4">
      <c r="A4074" t="s">
        <v>16195</v>
      </c>
      <c r="B4074" t="s">
        <v>16196</v>
      </c>
      <c r="C4074" t="s">
        <v>16068</v>
      </c>
      <c r="D4074" t="s">
        <v>16197</v>
      </c>
    </row>
    <row r="4075" spans="1:4">
      <c r="A4075" t="s">
        <v>16198</v>
      </c>
      <c r="B4075" t="s">
        <v>16199</v>
      </c>
      <c r="C4075" t="s">
        <v>16068</v>
      </c>
      <c r="D4075" t="s">
        <v>16200</v>
      </c>
    </row>
    <row r="4076" spans="1:4">
      <c r="A4076" t="s">
        <v>16201</v>
      </c>
      <c r="B4076" t="s">
        <v>16202</v>
      </c>
      <c r="C4076" t="s">
        <v>16068</v>
      </c>
      <c r="D4076" t="s">
        <v>16203</v>
      </c>
    </row>
    <row r="4077" spans="1:4">
      <c r="A4077" t="s">
        <v>16204</v>
      </c>
      <c r="B4077" t="s">
        <v>16205</v>
      </c>
      <c r="C4077" t="s">
        <v>16068</v>
      </c>
      <c r="D4077" t="s">
        <v>16206</v>
      </c>
    </row>
    <row r="4078" spans="1:4">
      <c r="A4078" t="s">
        <v>16207</v>
      </c>
      <c r="B4078" t="s">
        <v>16208</v>
      </c>
      <c r="C4078" t="s">
        <v>16068</v>
      </c>
      <c r="D4078" t="s">
        <v>16209</v>
      </c>
    </row>
    <row r="4079" spans="1:4">
      <c r="A4079" t="s">
        <v>16210</v>
      </c>
      <c r="B4079" t="s">
        <v>16211</v>
      </c>
      <c r="C4079" t="s">
        <v>16068</v>
      </c>
      <c r="D4079" t="s">
        <v>16212</v>
      </c>
    </row>
    <row r="4080" spans="1:4">
      <c r="A4080" t="s">
        <v>16213</v>
      </c>
      <c r="B4080" t="s">
        <v>16214</v>
      </c>
      <c r="C4080" t="s">
        <v>16068</v>
      </c>
      <c r="D4080" t="s">
        <v>16215</v>
      </c>
    </row>
    <row r="4081" spans="1:4">
      <c r="A4081" t="s">
        <v>16216</v>
      </c>
      <c r="B4081" t="s">
        <v>16217</v>
      </c>
      <c r="C4081" t="s">
        <v>16068</v>
      </c>
      <c r="D4081" t="s">
        <v>16218</v>
      </c>
    </row>
    <row r="4082" spans="1:4">
      <c r="A4082" t="s">
        <v>16219</v>
      </c>
      <c r="B4082" t="s">
        <v>16220</v>
      </c>
      <c r="C4082" t="s">
        <v>15957</v>
      </c>
      <c r="D4082" t="s">
        <v>16221</v>
      </c>
    </row>
    <row r="4083" spans="1:4">
      <c r="A4083" t="s">
        <v>16222</v>
      </c>
      <c r="B4083" t="s">
        <v>16223</v>
      </c>
      <c r="C4083" t="s">
        <v>15964</v>
      </c>
      <c r="D4083" t="s">
        <v>16224</v>
      </c>
    </row>
    <row r="4084" spans="1:4">
      <c r="A4084" t="s">
        <v>16225</v>
      </c>
      <c r="B4084" t="s">
        <v>16226</v>
      </c>
      <c r="C4084" t="s">
        <v>15964</v>
      </c>
      <c r="D4084" t="s">
        <v>16227</v>
      </c>
    </row>
    <row r="4085" spans="1:4">
      <c r="A4085" t="s">
        <v>16228</v>
      </c>
      <c r="B4085" t="s">
        <v>16229</v>
      </c>
      <c r="C4085" t="s">
        <v>5696</v>
      </c>
      <c r="D4085" t="s">
        <v>16230</v>
      </c>
    </row>
    <row r="4086" spans="1:4">
      <c r="A4086" t="s">
        <v>16231</v>
      </c>
      <c r="B4086" t="s">
        <v>16232</v>
      </c>
      <c r="C4086" t="s">
        <v>5696</v>
      </c>
      <c r="D4086" t="s">
        <v>206</v>
      </c>
    </row>
    <row r="4087" spans="1:4">
      <c r="A4087" t="s">
        <v>16233</v>
      </c>
      <c r="B4087" t="s">
        <v>16234</v>
      </c>
      <c r="C4087" t="s">
        <v>5696</v>
      </c>
      <c r="D4087" t="s">
        <v>16235</v>
      </c>
    </row>
    <row r="4088" spans="1:4">
      <c r="A4088" t="s">
        <v>16236</v>
      </c>
      <c r="B4088" t="s">
        <v>16237</v>
      </c>
      <c r="C4088" t="s">
        <v>5696</v>
      </c>
      <c r="D4088" t="s">
        <v>16238</v>
      </c>
    </row>
    <row r="4089" spans="1:4">
      <c r="A4089" t="s">
        <v>16239</v>
      </c>
      <c r="B4089" t="s">
        <v>16240</v>
      </c>
      <c r="C4089" t="s">
        <v>5696</v>
      </c>
      <c r="D4089" t="s">
        <v>16241</v>
      </c>
    </row>
    <row r="4090" spans="1:4">
      <c r="A4090" t="s">
        <v>16242</v>
      </c>
      <c r="B4090" t="s">
        <v>16243</v>
      </c>
      <c r="C4090" t="s">
        <v>5696</v>
      </c>
      <c r="D4090" t="s">
        <v>16244</v>
      </c>
    </row>
    <row r="4091" spans="1:4">
      <c r="A4091" t="s">
        <v>16245</v>
      </c>
      <c r="B4091" t="s">
        <v>16246</v>
      </c>
      <c r="C4091" t="s">
        <v>5696</v>
      </c>
      <c r="D4091" t="s">
        <v>16247</v>
      </c>
    </row>
    <row r="4092" spans="1:4">
      <c r="A4092" t="s">
        <v>16248</v>
      </c>
      <c r="B4092" t="s">
        <v>16249</v>
      </c>
      <c r="C4092" t="s">
        <v>5696</v>
      </c>
      <c r="D4092" t="s">
        <v>16250</v>
      </c>
    </row>
    <row r="4093" spans="1:4">
      <c r="A4093" t="s">
        <v>16251</v>
      </c>
      <c r="B4093" t="s">
        <v>16252</v>
      </c>
      <c r="C4093" t="s">
        <v>16068</v>
      </c>
      <c r="D4093" t="s">
        <v>16253</v>
      </c>
    </row>
    <row r="4094" spans="1:4">
      <c r="A4094" t="s">
        <v>16254</v>
      </c>
      <c r="B4094" t="s">
        <v>16255</v>
      </c>
      <c r="C4094" t="s">
        <v>16068</v>
      </c>
      <c r="D4094" t="s">
        <v>16256</v>
      </c>
    </row>
    <row r="4095" spans="1:4">
      <c r="A4095" t="s">
        <v>16257</v>
      </c>
      <c r="B4095" t="s">
        <v>16258</v>
      </c>
      <c r="C4095" t="s">
        <v>15957</v>
      </c>
      <c r="D4095" t="s">
        <v>16259</v>
      </c>
    </row>
    <row r="4096" spans="1:4">
      <c r="A4096" t="s">
        <v>16260</v>
      </c>
      <c r="B4096" t="s">
        <v>16261</v>
      </c>
      <c r="C4096" t="s">
        <v>15964</v>
      </c>
      <c r="D4096" t="s">
        <v>16262</v>
      </c>
    </row>
    <row r="4097" spans="1:4">
      <c r="A4097" t="s">
        <v>16263</v>
      </c>
      <c r="B4097" t="s">
        <v>16264</v>
      </c>
      <c r="C4097" t="s">
        <v>15964</v>
      </c>
      <c r="D4097" t="s">
        <v>16265</v>
      </c>
    </row>
    <row r="4098" spans="1:4">
      <c r="A4098" t="s">
        <v>16266</v>
      </c>
      <c r="B4098" t="s">
        <v>16267</v>
      </c>
      <c r="C4098" t="s">
        <v>15964</v>
      </c>
      <c r="D4098" t="s">
        <v>16268</v>
      </c>
    </row>
    <row r="4099" spans="1:4">
      <c r="A4099" t="s">
        <v>16269</v>
      </c>
      <c r="B4099" t="s">
        <v>16270</v>
      </c>
      <c r="C4099" t="s">
        <v>15964</v>
      </c>
      <c r="D4099" t="s">
        <v>16271</v>
      </c>
    </row>
    <row r="4100" spans="1:4">
      <c r="A4100" t="s">
        <v>16272</v>
      </c>
      <c r="B4100" t="s">
        <v>16273</v>
      </c>
      <c r="C4100" t="s">
        <v>15964</v>
      </c>
      <c r="D4100" t="s">
        <v>16274</v>
      </c>
    </row>
    <row r="4101" spans="1:4">
      <c r="A4101" t="s">
        <v>16275</v>
      </c>
      <c r="B4101" t="s">
        <v>16276</v>
      </c>
      <c r="C4101" t="s">
        <v>15964</v>
      </c>
      <c r="D4101" t="s">
        <v>16277</v>
      </c>
    </row>
    <row r="4102" spans="1:4">
      <c r="A4102" t="s">
        <v>16278</v>
      </c>
      <c r="B4102" t="s">
        <v>16279</v>
      </c>
      <c r="C4102" t="s">
        <v>15964</v>
      </c>
      <c r="D4102" t="s">
        <v>16280</v>
      </c>
    </row>
    <row r="4103" spans="1:4">
      <c r="A4103" t="s">
        <v>16281</v>
      </c>
      <c r="B4103" t="s">
        <v>16282</v>
      </c>
      <c r="C4103" t="s">
        <v>15964</v>
      </c>
      <c r="D4103" t="s">
        <v>16283</v>
      </c>
    </row>
    <row r="4104" spans="1:4">
      <c r="A4104" t="s">
        <v>16284</v>
      </c>
      <c r="B4104" t="s">
        <v>16285</v>
      </c>
      <c r="C4104" t="s">
        <v>15964</v>
      </c>
      <c r="D4104" t="s">
        <v>16286</v>
      </c>
    </row>
    <row r="4105" spans="1:4">
      <c r="A4105" t="s">
        <v>16287</v>
      </c>
      <c r="B4105" t="s">
        <v>16288</v>
      </c>
      <c r="C4105" t="s">
        <v>15964</v>
      </c>
      <c r="D4105" t="s">
        <v>16289</v>
      </c>
    </row>
    <row r="4106" spans="1:4">
      <c r="A4106" t="s">
        <v>16290</v>
      </c>
      <c r="B4106" t="s">
        <v>16291</v>
      </c>
      <c r="C4106" t="s">
        <v>15964</v>
      </c>
      <c r="D4106" t="s">
        <v>16292</v>
      </c>
    </row>
    <row r="4107" spans="1:4">
      <c r="A4107" t="s">
        <v>16293</v>
      </c>
      <c r="B4107" t="s">
        <v>16294</v>
      </c>
      <c r="C4107" t="s">
        <v>15964</v>
      </c>
      <c r="D4107" t="s">
        <v>16295</v>
      </c>
    </row>
    <row r="4108" spans="1:4">
      <c r="A4108" t="s">
        <v>16296</v>
      </c>
      <c r="B4108" t="s">
        <v>16297</v>
      </c>
      <c r="C4108" t="s">
        <v>15964</v>
      </c>
      <c r="D4108" t="s">
        <v>16298</v>
      </c>
    </row>
    <row r="4109" spans="1:4">
      <c r="A4109" t="s">
        <v>16299</v>
      </c>
      <c r="B4109" t="s">
        <v>16300</v>
      </c>
      <c r="C4109" t="s">
        <v>15964</v>
      </c>
      <c r="D4109" t="s">
        <v>16301</v>
      </c>
    </row>
    <row r="4110" spans="1:4">
      <c r="A4110" t="s">
        <v>16302</v>
      </c>
      <c r="B4110" t="s">
        <v>16303</v>
      </c>
      <c r="C4110" t="s">
        <v>15964</v>
      </c>
      <c r="D4110" t="s">
        <v>16304</v>
      </c>
    </row>
    <row r="4111" spans="1:4">
      <c r="A4111" t="s">
        <v>16305</v>
      </c>
      <c r="B4111" t="s">
        <v>16306</v>
      </c>
      <c r="C4111" t="s">
        <v>15964</v>
      </c>
      <c r="D4111" t="s">
        <v>16307</v>
      </c>
    </row>
    <row r="4112" spans="1:4">
      <c r="A4112" t="s">
        <v>16308</v>
      </c>
      <c r="B4112" t="s">
        <v>16309</v>
      </c>
      <c r="C4112" t="s">
        <v>15964</v>
      </c>
      <c r="D4112" t="s">
        <v>16310</v>
      </c>
    </row>
    <row r="4113" spans="1:4">
      <c r="A4113" t="s">
        <v>16311</v>
      </c>
      <c r="B4113" t="s">
        <v>16312</v>
      </c>
      <c r="C4113" t="s">
        <v>15964</v>
      </c>
      <c r="D4113" t="s">
        <v>16313</v>
      </c>
    </row>
    <row r="4114" spans="1:4">
      <c r="A4114" t="s">
        <v>16314</v>
      </c>
      <c r="B4114" t="s">
        <v>16315</v>
      </c>
      <c r="C4114" t="s">
        <v>15964</v>
      </c>
      <c r="D4114" t="s">
        <v>16316</v>
      </c>
    </row>
    <row r="4115" spans="1:4">
      <c r="A4115" t="s">
        <v>16317</v>
      </c>
      <c r="B4115" t="s">
        <v>16318</v>
      </c>
      <c r="C4115" t="s">
        <v>15964</v>
      </c>
      <c r="D4115" t="s">
        <v>16319</v>
      </c>
    </row>
    <row r="4116" spans="1:4">
      <c r="A4116" t="s">
        <v>16320</v>
      </c>
      <c r="B4116" t="s">
        <v>16321</v>
      </c>
      <c r="C4116" t="s">
        <v>15964</v>
      </c>
      <c r="D4116" t="s">
        <v>16322</v>
      </c>
    </row>
    <row r="4117" spans="1:4">
      <c r="A4117" t="s">
        <v>16323</v>
      </c>
      <c r="B4117" t="s">
        <v>16324</v>
      </c>
      <c r="C4117" t="s">
        <v>15964</v>
      </c>
      <c r="D4117" t="s">
        <v>16325</v>
      </c>
    </row>
    <row r="4118" spans="1:4">
      <c r="A4118" t="s">
        <v>16326</v>
      </c>
      <c r="B4118" t="s">
        <v>16327</v>
      </c>
      <c r="C4118" t="s">
        <v>15964</v>
      </c>
      <c r="D4118" t="s">
        <v>16328</v>
      </c>
    </row>
    <row r="4119" spans="1:4">
      <c r="A4119" t="s">
        <v>16329</v>
      </c>
      <c r="B4119" t="s">
        <v>16330</v>
      </c>
      <c r="C4119" t="s">
        <v>15964</v>
      </c>
      <c r="D4119" t="s">
        <v>16331</v>
      </c>
    </row>
    <row r="4120" spans="1:4">
      <c r="A4120" t="s">
        <v>16332</v>
      </c>
      <c r="B4120" t="s">
        <v>16333</v>
      </c>
      <c r="C4120" t="s">
        <v>15964</v>
      </c>
      <c r="D4120" t="s">
        <v>16334</v>
      </c>
    </row>
    <row r="4121" spans="1:4">
      <c r="A4121" t="s">
        <v>16335</v>
      </c>
      <c r="B4121" t="s">
        <v>16336</v>
      </c>
      <c r="C4121" t="s">
        <v>15964</v>
      </c>
      <c r="D4121" t="s">
        <v>16337</v>
      </c>
    </row>
    <row r="4122" spans="1:4">
      <c r="A4122" t="s">
        <v>16338</v>
      </c>
      <c r="B4122" t="s">
        <v>16339</v>
      </c>
      <c r="C4122" t="s">
        <v>15964</v>
      </c>
      <c r="D4122" t="s">
        <v>16340</v>
      </c>
    </row>
    <row r="4123" spans="1:4">
      <c r="A4123" t="s">
        <v>16341</v>
      </c>
      <c r="B4123" t="s">
        <v>16342</v>
      </c>
      <c r="C4123" t="s">
        <v>15964</v>
      </c>
      <c r="D4123" t="s">
        <v>16343</v>
      </c>
    </row>
    <row r="4124" spans="1:4">
      <c r="A4124" t="s">
        <v>16344</v>
      </c>
      <c r="B4124" t="s">
        <v>16345</v>
      </c>
      <c r="C4124" t="s">
        <v>15964</v>
      </c>
      <c r="D4124" t="s">
        <v>16346</v>
      </c>
    </row>
    <row r="4125" spans="1:4">
      <c r="A4125" t="s">
        <v>16347</v>
      </c>
      <c r="B4125" t="s">
        <v>16348</v>
      </c>
      <c r="C4125" t="s">
        <v>15964</v>
      </c>
      <c r="D4125" t="s">
        <v>16349</v>
      </c>
    </row>
    <row r="4126" spans="1:4">
      <c r="A4126" t="s">
        <v>16350</v>
      </c>
      <c r="B4126" t="s">
        <v>16351</v>
      </c>
      <c r="C4126" t="s">
        <v>15964</v>
      </c>
      <c r="D4126" t="s">
        <v>16352</v>
      </c>
    </row>
    <row r="4127" spans="1:4">
      <c r="A4127" t="s">
        <v>16353</v>
      </c>
      <c r="B4127" t="s">
        <v>16354</v>
      </c>
      <c r="C4127" t="s">
        <v>15964</v>
      </c>
      <c r="D4127" t="s">
        <v>16355</v>
      </c>
    </row>
    <row r="4128" spans="1:4">
      <c r="A4128" t="s">
        <v>16356</v>
      </c>
      <c r="B4128" t="s">
        <v>16357</v>
      </c>
      <c r="C4128" t="s">
        <v>15964</v>
      </c>
      <c r="D4128" t="s">
        <v>16358</v>
      </c>
    </row>
    <row r="4129" spans="1:4">
      <c r="A4129" t="s">
        <v>16359</v>
      </c>
      <c r="B4129" t="s">
        <v>16360</v>
      </c>
      <c r="C4129" t="s">
        <v>15964</v>
      </c>
      <c r="D4129" t="s">
        <v>16361</v>
      </c>
    </row>
    <row r="4130" spans="1:4">
      <c r="A4130" t="s">
        <v>16362</v>
      </c>
      <c r="B4130" t="s">
        <v>16363</v>
      </c>
      <c r="C4130" t="s">
        <v>15964</v>
      </c>
      <c r="D4130" t="s">
        <v>16364</v>
      </c>
    </row>
    <row r="4131" spans="1:4">
      <c r="A4131" t="s">
        <v>16365</v>
      </c>
      <c r="B4131" t="s">
        <v>16366</v>
      </c>
      <c r="C4131" t="s">
        <v>15964</v>
      </c>
      <c r="D4131" t="s">
        <v>16367</v>
      </c>
    </row>
    <row r="4132" spans="1:4">
      <c r="A4132" t="s">
        <v>16368</v>
      </c>
      <c r="B4132" t="s">
        <v>16369</v>
      </c>
      <c r="C4132" t="s">
        <v>15964</v>
      </c>
      <c r="D4132" t="s">
        <v>16370</v>
      </c>
    </row>
    <row r="4133" spans="1:4">
      <c r="A4133" t="s">
        <v>16371</v>
      </c>
      <c r="B4133" t="s">
        <v>16372</v>
      </c>
      <c r="C4133" t="s">
        <v>15964</v>
      </c>
      <c r="D4133" t="s">
        <v>16373</v>
      </c>
    </row>
    <row r="4134" spans="1:4">
      <c r="A4134" t="s">
        <v>16374</v>
      </c>
      <c r="B4134" t="s">
        <v>16375</v>
      </c>
      <c r="C4134" t="s">
        <v>15964</v>
      </c>
      <c r="D4134" t="s">
        <v>16376</v>
      </c>
    </row>
    <row r="4135" spans="1:4">
      <c r="A4135" t="s">
        <v>16377</v>
      </c>
      <c r="B4135" t="s">
        <v>16378</v>
      </c>
      <c r="C4135" t="s">
        <v>15964</v>
      </c>
      <c r="D4135" t="s">
        <v>16379</v>
      </c>
    </row>
    <row r="4136" spans="1:4">
      <c r="A4136" t="s">
        <v>16380</v>
      </c>
      <c r="B4136" t="s">
        <v>16381</v>
      </c>
      <c r="C4136" t="s">
        <v>15964</v>
      </c>
      <c r="D4136" t="s">
        <v>16382</v>
      </c>
    </row>
    <row r="4137" spans="1:4">
      <c r="A4137" t="s">
        <v>16383</v>
      </c>
      <c r="B4137" t="s">
        <v>16384</v>
      </c>
      <c r="C4137" t="s">
        <v>15964</v>
      </c>
      <c r="D4137" t="s">
        <v>16385</v>
      </c>
    </row>
    <row r="4138" spans="1:4">
      <c r="A4138" t="s">
        <v>16386</v>
      </c>
      <c r="B4138" t="s">
        <v>16387</v>
      </c>
      <c r="C4138" t="s">
        <v>15964</v>
      </c>
      <c r="D4138" t="s">
        <v>16388</v>
      </c>
    </row>
    <row r="4139" spans="1:4">
      <c r="A4139" t="s">
        <v>16389</v>
      </c>
      <c r="B4139" t="s">
        <v>16390</v>
      </c>
      <c r="C4139" t="s">
        <v>15964</v>
      </c>
      <c r="D4139" t="s">
        <v>16391</v>
      </c>
    </row>
    <row r="4140" spans="1:4">
      <c r="A4140" t="s">
        <v>16392</v>
      </c>
      <c r="B4140" t="s">
        <v>16393</v>
      </c>
      <c r="C4140" t="s">
        <v>15964</v>
      </c>
      <c r="D4140" t="s">
        <v>16394</v>
      </c>
    </row>
    <row r="4141" spans="1:4">
      <c r="A4141" t="s">
        <v>16395</v>
      </c>
      <c r="B4141" t="s">
        <v>16396</v>
      </c>
      <c r="C4141" t="s">
        <v>15964</v>
      </c>
      <c r="D4141" t="s">
        <v>16397</v>
      </c>
    </row>
    <row r="4142" spans="1:4">
      <c r="A4142" t="s">
        <v>16398</v>
      </c>
      <c r="B4142" t="s">
        <v>16399</v>
      </c>
      <c r="C4142" t="s">
        <v>15964</v>
      </c>
      <c r="D4142" t="s">
        <v>16400</v>
      </c>
    </row>
    <row r="4143" spans="1:4">
      <c r="A4143" t="s">
        <v>16401</v>
      </c>
      <c r="B4143" t="s">
        <v>16402</v>
      </c>
      <c r="C4143" t="s">
        <v>15964</v>
      </c>
      <c r="D4143" t="s">
        <v>16403</v>
      </c>
    </row>
    <row r="4144" spans="1:4">
      <c r="A4144" t="e">
        <f>F1A-AI-1:3</f>
        <v>#NAME?</v>
      </c>
      <c r="B4144" t="s">
        <v>16404</v>
      </c>
      <c r="C4144" t="s">
        <v>16109</v>
      </c>
      <c r="D4144" t="s">
        <v>206</v>
      </c>
    </row>
    <row r="4145" spans="1:4">
      <c r="A4145" t="s">
        <v>16405</v>
      </c>
      <c r="B4145" t="s">
        <v>16406</v>
      </c>
      <c r="C4145" t="s">
        <v>16109</v>
      </c>
      <c r="D4145" t="s">
        <v>16407</v>
      </c>
    </row>
    <row r="4146" spans="1:4">
      <c r="A4146" t="s">
        <v>16408</v>
      </c>
      <c r="B4146" t="s">
        <v>16409</v>
      </c>
      <c r="C4146" t="s">
        <v>16109</v>
      </c>
      <c r="D4146" t="s">
        <v>16410</v>
      </c>
    </row>
    <row r="4147" spans="1:4">
      <c r="A4147" t="s">
        <v>16411</v>
      </c>
      <c r="B4147" t="s">
        <v>16412</v>
      </c>
      <c r="C4147" t="s">
        <v>16109</v>
      </c>
      <c r="D4147" t="s">
        <v>16413</v>
      </c>
    </row>
    <row r="4148" spans="1:4">
      <c r="A4148" t="s">
        <v>16414</v>
      </c>
      <c r="B4148" t="s">
        <v>16415</v>
      </c>
      <c r="C4148" t="s">
        <v>16109</v>
      </c>
      <c r="D4148" t="s">
        <v>16056</v>
      </c>
    </row>
    <row r="4149" spans="1:4">
      <c r="A4149" t="s">
        <v>16416</v>
      </c>
      <c r="B4149" t="s">
        <v>16417</v>
      </c>
      <c r="C4149" t="s">
        <v>16109</v>
      </c>
      <c r="D4149" t="s">
        <v>16418</v>
      </c>
    </row>
    <row r="4150" spans="1:4">
      <c r="A4150" t="s">
        <v>16419</v>
      </c>
      <c r="B4150" t="s">
        <v>16420</v>
      </c>
      <c r="C4150" t="s">
        <v>16109</v>
      </c>
    </row>
    <row r="4151" spans="1:4">
      <c r="A4151" t="s">
        <v>16421</v>
      </c>
      <c r="B4151" t="s">
        <v>16422</v>
      </c>
      <c r="C4151" t="s">
        <v>16109</v>
      </c>
      <c r="D4151" t="s">
        <v>16423</v>
      </c>
    </row>
    <row r="4152" spans="1:4">
      <c r="A4152" t="s">
        <v>16424</v>
      </c>
      <c r="B4152" t="s">
        <v>16425</v>
      </c>
      <c r="C4152" t="s">
        <v>16109</v>
      </c>
    </row>
    <row r="4153" spans="1:4">
      <c r="A4153" t="s">
        <v>16426</v>
      </c>
      <c r="B4153" t="s">
        <v>16427</v>
      </c>
      <c r="C4153" t="s">
        <v>16109</v>
      </c>
      <c r="D4153" t="s">
        <v>16428</v>
      </c>
    </row>
    <row r="4154" spans="1:4">
      <c r="A4154" t="s">
        <v>16429</v>
      </c>
      <c r="B4154" t="s">
        <v>16430</v>
      </c>
      <c r="C4154" t="s">
        <v>16109</v>
      </c>
      <c r="D4154" t="s">
        <v>16431</v>
      </c>
    </row>
    <row r="4155" spans="1:4">
      <c r="A4155" t="s">
        <v>16432</v>
      </c>
      <c r="B4155" t="s">
        <v>16433</v>
      </c>
      <c r="C4155" t="s">
        <v>16109</v>
      </c>
      <c r="D4155" t="s">
        <v>16434</v>
      </c>
    </row>
    <row r="4156" spans="1:4">
      <c r="A4156" t="s">
        <v>16435</v>
      </c>
      <c r="B4156" t="s">
        <v>16436</v>
      </c>
      <c r="C4156" t="s">
        <v>16109</v>
      </c>
      <c r="D4156" t="s">
        <v>16437</v>
      </c>
    </row>
    <row r="4157" spans="1:4">
      <c r="A4157" t="s">
        <v>16438</v>
      </c>
      <c r="B4157" t="s">
        <v>16439</v>
      </c>
      <c r="C4157" t="s">
        <v>16109</v>
      </c>
      <c r="D4157" t="s">
        <v>16440</v>
      </c>
    </row>
    <row r="4158" spans="1:4">
      <c r="A4158" t="s">
        <v>16441</v>
      </c>
      <c r="B4158" t="s">
        <v>16442</v>
      </c>
      <c r="C4158" t="s">
        <v>16109</v>
      </c>
      <c r="D4158" t="s">
        <v>16443</v>
      </c>
    </row>
    <row r="4159" spans="1:4">
      <c r="A4159" t="s">
        <v>16444</v>
      </c>
      <c r="B4159" t="s">
        <v>16445</v>
      </c>
      <c r="C4159" t="s">
        <v>16109</v>
      </c>
      <c r="D4159" t="s">
        <v>16446</v>
      </c>
    </row>
    <row r="4160" spans="1:4">
      <c r="A4160" t="s">
        <v>16447</v>
      </c>
      <c r="B4160" t="s">
        <v>16448</v>
      </c>
      <c r="C4160" t="s">
        <v>16109</v>
      </c>
      <c r="D4160" t="s">
        <v>16449</v>
      </c>
    </row>
    <row r="4161" spans="1:4">
      <c r="A4161" t="s">
        <v>16450</v>
      </c>
      <c r="B4161" t="s">
        <v>16451</v>
      </c>
      <c r="C4161" t="s">
        <v>16109</v>
      </c>
      <c r="D4161" t="s">
        <v>16452</v>
      </c>
    </row>
    <row r="4162" spans="1:4">
      <c r="A4162" t="s">
        <v>16453</v>
      </c>
      <c r="B4162" t="s">
        <v>16454</v>
      </c>
      <c r="C4162" t="s">
        <v>16109</v>
      </c>
      <c r="D4162" t="s">
        <v>16455</v>
      </c>
    </row>
    <row r="4163" spans="1:4">
      <c r="A4163" t="s">
        <v>16456</v>
      </c>
      <c r="B4163" t="s">
        <v>16457</v>
      </c>
      <c r="C4163" t="s">
        <v>16109</v>
      </c>
      <c r="D4163" t="s">
        <v>16458</v>
      </c>
    </row>
    <row r="4164" spans="1:4">
      <c r="A4164" t="s">
        <v>16459</v>
      </c>
      <c r="B4164" t="s">
        <v>16460</v>
      </c>
      <c r="C4164" t="s">
        <v>16109</v>
      </c>
      <c r="D4164" t="s">
        <v>16461</v>
      </c>
    </row>
    <row r="4165" spans="1:4">
      <c r="A4165" t="s">
        <v>16462</v>
      </c>
      <c r="B4165" t="s">
        <v>16463</v>
      </c>
      <c r="C4165" t="s">
        <v>16463</v>
      </c>
      <c r="D4165" t="s">
        <v>16464</v>
      </c>
    </row>
    <row r="4166" spans="1:4">
      <c r="A4166" t="s">
        <v>16465</v>
      </c>
      <c r="B4166" t="s">
        <v>16466</v>
      </c>
      <c r="C4166" t="s">
        <v>16466</v>
      </c>
      <c r="D4166" t="s">
        <v>16467</v>
      </c>
    </row>
    <row r="4167" spans="1:4">
      <c r="A4167" t="s">
        <v>16468</v>
      </c>
      <c r="B4167" t="s">
        <v>16469</v>
      </c>
      <c r="C4167" t="s">
        <v>16469</v>
      </c>
      <c r="D4167" t="s">
        <v>16470</v>
      </c>
    </row>
    <row r="4168" spans="1:4">
      <c r="A4168" t="s">
        <v>16471</v>
      </c>
      <c r="B4168" t="s">
        <v>16472</v>
      </c>
      <c r="C4168" t="s">
        <v>16472</v>
      </c>
      <c r="D4168" t="s">
        <v>16473</v>
      </c>
    </row>
    <row r="4169" spans="1:4">
      <c r="A4169" t="s">
        <v>16474</v>
      </c>
      <c r="B4169" t="s">
        <v>16475</v>
      </c>
      <c r="C4169" t="s">
        <v>16475</v>
      </c>
      <c r="D4169" t="s">
        <v>16476</v>
      </c>
    </row>
    <row r="4170" spans="1:4">
      <c r="A4170" t="s">
        <v>16477</v>
      </c>
      <c r="B4170" t="s">
        <v>16478</v>
      </c>
      <c r="C4170" t="s">
        <v>16478</v>
      </c>
      <c r="D4170" t="s">
        <v>16479</v>
      </c>
    </row>
    <row r="4171" spans="1:4">
      <c r="A4171" t="s">
        <v>16480</v>
      </c>
      <c r="B4171" t="s">
        <v>16481</v>
      </c>
      <c r="C4171" t="s">
        <v>16481</v>
      </c>
      <c r="D4171" t="s">
        <v>16482</v>
      </c>
    </row>
    <row r="4172" spans="1:4">
      <c r="A4172" t="s">
        <v>16483</v>
      </c>
      <c r="B4172" t="s">
        <v>16484</v>
      </c>
      <c r="C4172" t="s">
        <v>16484</v>
      </c>
      <c r="D4172" t="s">
        <v>16485</v>
      </c>
    </row>
    <row r="4173" spans="1:4">
      <c r="A4173" t="s">
        <v>16486</v>
      </c>
      <c r="B4173" t="s">
        <v>16487</v>
      </c>
      <c r="C4173" t="s">
        <v>16487</v>
      </c>
      <c r="D4173" t="s">
        <v>16488</v>
      </c>
    </row>
    <row r="4174" spans="1:4">
      <c r="A4174" t="s">
        <v>16489</v>
      </c>
      <c r="B4174" t="s">
        <v>16490</v>
      </c>
      <c r="C4174" t="s">
        <v>16490</v>
      </c>
      <c r="D4174" t="s">
        <v>16491</v>
      </c>
    </row>
    <row r="4175" spans="1:4">
      <c r="A4175" t="s">
        <v>16492</v>
      </c>
      <c r="B4175" t="s">
        <v>16493</v>
      </c>
      <c r="C4175" t="s">
        <v>16493</v>
      </c>
      <c r="D4175" t="s">
        <v>16494</v>
      </c>
    </row>
    <row r="4176" spans="1:4">
      <c r="A4176" t="s">
        <v>16495</v>
      </c>
      <c r="B4176" t="s">
        <v>16496</v>
      </c>
      <c r="C4176" t="s">
        <v>16496</v>
      </c>
      <c r="D4176" t="s">
        <v>16497</v>
      </c>
    </row>
    <row r="4177" spans="1:4">
      <c r="A4177" t="s">
        <v>16498</v>
      </c>
      <c r="B4177" t="s">
        <v>16499</v>
      </c>
      <c r="C4177" t="s">
        <v>16500</v>
      </c>
      <c r="D4177" t="s">
        <v>16501</v>
      </c>
    </row>
    <row r="4178" spans="1:4">
      <c r="A4178" t="s">
        <v>16502</v>
      </c>
      <c r="B4178" t="s">
        <v>16503</v>
      </c>
      <c r="C4178" t="s">
        <v>16500</v>
      </c>
      <c r="D4178" t="s">
        <v>16504</v>
      </c>
    </row>
    <row r="4179" spans="1:4">
      <c r="A4179" t="s">
        <v>16505</v>
      </c>
      <c r="B4179" t="s">
        <v>16506</v>
      </c>
      <c r="C4179" t="s">
        <v>16500</v>
      </c>
      <c r="D4179" t="s">
        <v>16507</v>
      </c>
    </row>
    <row r="4180" spans="1:4">
      <c r="A4180" t="s">
        <v>16508</v>
      </c>
      <c r="B4180" t="s">
        <v>16509</v>
      </c>
      <c r="C4180" t="s">
        <v>16500</v>
      </c>
      <c r="D4180" t="s">
        <v>16510</v>
      </c>
    </row>
    <row r="4181" spans="1:4">
      <c r="A4181" t="s">
        <v>16511</v>
      </c>
      <c r="B4181" t="s">
        <v>16512</v>
      </c>
      <c r="C4181" t="s">
        <v>16500</v>
      </c>
      <c r="D4181" t="s">
        <v>16513</v>
      </c>
    </row>
    <row r="4182" spans="1:4">
      <c r="A4182" t="s">
        <v>16514</v>
      </c>
      <c r="B4182" t="s">
        <v>16515</v>
      </c>
      <c r="C4182" t="s">
        <v>16500</v>
      </c>
      <c r="D4182" t="s">
        <v>16516</v>
      </c>
    </row>
    <row r="4183" spans="1:4">
      <c r="A4183" t="s">
        <v>16517</v>
      </c>
      <c r="B4183" t="s">
        <v>16518</v>
      </c>
      <c r="C4183" t="s">
        <v>16500</v>
      </c>
      <c r="D4183" t="s">
        <v>16519</v>
      </c>
    </row>
    <row r="4184" spans="1:4">
      <c r="A4184" t="s">
        <v>16520</v>
      </c>
      <c r="B4184" t="s">
        <v>16521</v>
      </c>
      <c r="C4184" t="s">
        <v>16500</v>
      </c>
      <c r="D4184" t="s">
        <v>16522</v>
      </c>
    </row>
    <row r="4185" spans="1:4">
      <c r="A4185" t="s">
        <v>16523</v>
      </c>
      <c r="B4185" t="s">
        <v>16524</v>
      </c>
      <c r="C4185" t="s">
        <v>16500</v>
      </c>
      <c r="D4185" t="s">
        <v>16525</v>
      </c>
    </row>
    <row r="4186" spans="1:4">
      <c r="A4186" t="s">
        <v>16526</v>
      </c>
      <c r="B4186" t="s">
        <v>16527</v>
      </c>
      <c r="C4186" t="s">
        <v>16500</v>
      </c>
      <c r="D4186" t="s">
        <v>16528</v>
      </c>
    </row>
    <row r="4187" spans="1:4">
      <c r="A4187" t="s">
        <v>16529</v>
      </c>
      <c r="B4187" t="s">
        <v>16530</v>
      </c>
      <c r="C4187" t="s">
        <v>16500</v>
      </c>
      <c r="D4187" t="s">
        <v>16531</v>
      </c>
    </row>
    <row r="4188" spans="1:4">
      <c r="A4188" t="s">
        <v>16532</v>
      </c>
      <c r="B4188" t="s">
        <v>16533</v>
      </c>
      <c r="C4188" t="s">
        <v>16500</v>
      </c>
      <c r="D4188" t="s">
        <v>16534</v>
      </c>
    </row>
    <row r="4189" spans="1:4">
      <c r="A4189" t="s">
        <v>16535</v>
      </c>
      <c r="B4189" t="s">
        <v>16536</v>
      </c>
      <c r="C4189" t="s">
        <v>16500</v>
      </c>
      <c r="D4189" t="s">
        <v>16537</v>
      </c>
    </row>
    <row r="4190" spans="1:4">
      <c r="A4190" t="s">
        <v>16538</v>
      </c>
      <c r="B4190" t="s">
        <v>16539</v>
      </c>
      <c r="C4190" t="s">
        <v>16500</v>
      </c>
      <c r="D4190" t="s">
        <v>16540</v>
      </c>
    </row>
    <row r="4191" spans="1:4">
      <c r="A4191" t="s">
        <v>16541</v>
      </c>
      <c r="B4191" t="s">
        <v>16542</v>
      </c>
      <c r="C4191" t="s">
        <v>16500</v>
      </c>
      <c r="D4191" t="s">
        <v>16543</v>
      </c>
    </row>
    <row r="4192" spans="1:4">
      <c r="A4192" t="s">
        <v>16544</v>
      </c>
      <c r="B4192" t="s">
        <v>16545</v>
      </c>
      <c r="C4192" t="s">
        <v>16500</v>
      </c>
      <c r="D4192" t="s">
        <v>16546</v>
      </c>
    </row>
    <row r="4193" spans="1:4">
      <c r="A4193" t="s">
        <v>16547</v>
      </c>
      <c r="B4193" t="s">
        <v>16548</v>
      </c>
      <c r="C4193" t="s">
        <v>16500</v>
      </c>
      <c r="D4193" t="s">
        <v>16549</v>
      </c>
    </row>
    <row r="4194" spans="1:4">
      <c r="A4194" t="s">
        <v>16550</v>
      </c>
      <c r="B4194" t="s">
        <v>16551</v>
      </c>
      <c r="C4194" t="s">
        <v>16500</v>
      </c>
      <c r="D4194" t="s">
        <v>16552</v>
      </c>
    </row>
    <row r="4195" spans="1:4">
      <c r="A4195" t="s">
        <v>16553</v>
      </c>
      <c r="B4195" t="s">
        <v>16554</v>
      </c>
      <c r="C4195" t="s">
        <v>16500</v>
      </c>
      <c r="D4195" t="s">
        <v>16552</v>
      </c>
    </row>
    <row r="4196" spans="1:4">
      <c r="A4196" t="s">
        <v>16555</v>
      </c>
      <c r="B4196" t="s">
        <v>16556</v>
      </c>
      <c r="C4196" t="s">
        <v>16500</v>
      </c>
      <c r="D4196" t="s">
        <v>16557</v>
      </c>
    </row>
    <row r="4197" spans="1:4">
      <c r="A4197" t="s">
        <v>16558</v>
      </c>
      <c r="B4197" t="s">
        <v>16559</v>
      </c>
      <c r="C4197" t="s">
        <v>16500</v>
      </c>
      <c r="D4197" t="s">
        <v>16560</v>
      </c>
    </row>
    <row r="4198" spans="1:4">
      <c r="A4198" t="s">
        <v>16561</v>
      </c>
      <c r="B4198" t="s">
        <v>16562</v>
      </c>
      <c r="C4198" t="s">
        <v>16500</v>
      </c>
      <c r="D4198" t="s">
        <v>16563</v>
      </c>
    </row>
    <row r="4199" spans="1:4">
      <c r="A4199" t="s">
        <v>16564</v>
      </c>
      <c r="B4199" t="s">
        <v>16565</v>
      </c>
      <c r="C4199" t="s">
        <v>16500</v>
      </c>
      <c r="D4199" t="s">
        <v>16566</v>
      </c>
    </row>
    <row r="4200" spans="1:4">
      <c r="A4200" t="s">
        <v>16567</v>
      </c>
      <c r="B4200" t="s">
        <v>16568</v>
      </c>
      <c r="C4200" t="s">
        <v>16500</v>
      </c>
      <c r="D4200" t="s">
        <v>16569</v>
      </c>
    </row>
    <row r="4201" spans="1:4">
      <c r="A4201" t="s">
        <v>16570</v>
      </c>
      <c r="B4201" t="s">
        <v>16571</v>
      </c>
      <c r="C4201" t="s">
        <v>16500</v>
      </c>
      <c r="D4201" t="s">
        <v>16572</v>
      </c>
    </row>
    <row r="4202" spans="1:4">
      <c r="A4202" t="s">
        <v>16573</v>
      </c>
      <c r="B4202" t="s">
        <v>16574</v>
      </c>
      <c r="C4202" t="s">
        <v>16500</v>
      </c>
      <c r="D4202" t="s">
        <v>16575</v>
      </c>
    </row>
    <row r="4203" spans="1:4">
      <c r="A4203" t="s">
        <v>16576</v>
      </c>
      <c r="B4203" t="s">
        <v>16577</v>
      </c>
      <c r="C4203" t="s">
        <v>16500</v>
      </c>
      <c r="D4203" t="s">
        <v>16578</v>
      </c>
    </row>
    <row r="4204" spans="1:4">
      <c r="A4204" t="s">
        <v>16579</v>
      </c>
      <c r="B4204" t="s">
        <v>16580</v>
      </c>
      <c r="C4204" t="s">
        <v>16500</v>
      </c>
      <c r="D4204" t="s">
        <v>16581</v>
      </c>
    </row>
    <row r="4205" spans="1:4">
      <c r="A4205" t="s">
        <v>16582</v>
      </c>
      <c r="B4205" t="s">
        <v>16583</v>
      </c>
      <c r="C4205" t="s">
        <v>16500</v>
      </c>
      <c r="D4205" t="s">
        <v>16584</v>
      </c>
    </row>
    <row r="4206" spans="1:4">
      <c r="A4206" t="s">
        <v>16585</v>
      </c>
      <c r="B4206" t="s">
        <v>16586</v>
      </c>
      <c r="C4206" t="s">
        <v>16500</v>
      </c>
      <c r="D4206" t="s">
        <v>16587</v>
      </c>
    </row>
    <row r="4207" spans="1:4">
      <c r="A4207" t="s">
        <v>16588</v>
      </c>
      <c r="B4207" t="s">
        <v>16589</v>
      </c>
      <c r="C4207" t="s">
        <v>16500</v>
      </c>
      <c r="D4207" t="s">
        <v>16590</v>
      </c>
    </row>
    <row r="4208" spans="1:4">
      <c r="A4208" t="s">
        <v>16591</v>
      </c>
      <c r="B4208" t="s">
        <v>16592</v>
      </c>
      <c r="C4208" t="s">
        <v>16500</v>
      </c>
      <c r="D4208" t="s">
        <v>16593</v>
      </c>
    </row>
    <row r="4209" spans="1:4">
      <c r="A4209" t="s">
        <v>16594</v>
      </c>
      <c r="B4209" t="s">
        <v>16595</v>
      </c>
      <c r="C4209" t="s">
        <v>16500</v>
      </c>
      <c r="D4209" t="s">
        <v>16596</v>
      </c>
    </row>
    <row r="4210" spans="1:4">
      <c r="A4210" t="s">
        <v>16597</v>
      </c>
      <c r="B4210" t="s">
        <v>16598</v>
      </c>
      <c r="C4210" t="s">
        <v>16500</v>
      </c>
      <c r="D4210" t="s">
        <v>16599</v>
      </c>
    </row>
    <row r="4211" spans="1:4">
      <c r="A4211" t="s">
        <v>16600</v>
      </c>
      <c r="B4211" t="s">
        <v>16601</v>
      </c>
      <c r="C4211" t="s">
        <v>16500</v>
      </c>
      <c r="D4211" t="s">
        <v>16602</v>
      </c>
    </row>
    <row r="4212" spans="1:4">
      <c r="A4212" t="s">
        <v>16603</v>
      </c>
      <c r="B4212" t="s">
        <v>16604</v>
      </c>
      <c r="C4212" t="s">
        <v>16500</v>
      </c>
      <c r="D4212" t="s">
        <v>16605</v>
      </c>
    </row>
    <row r="4213" spans="1:4">
      <c r="A4213" t="s">
        <v>16606</v>
      </c>
      <c r="B4213" t="s">
        <v>16607</v>
      </c>
      <c r="C4213" t="s">
        <v>16500</v>
      </c>
      <c r="D4213" t="s">
        <v>16608</v>
      </c>
    </row>
    <row r="4214" spans="1:4">
      <c r="A4214" t="s">
        <v>16609</v>
      </c>
      <c r="B4214" t="s">
        <v>16610</v>
      </c>
      <c r="C4214" t="s">
        <v>16500</v>
      </c>
      <c r="D4214" t="s">
        <v>16611</v>
      </c>
    </row>
    <row r="4215" spans="1:4">
      <c r="A4215" t="s">
        <v>16612</v>
      </c>
      <c r="B4215" t="s">
        <v>16613</v>
      </c>
      <c r="C4215" t="s">
        <v>16500</v>
      </c>
      <c r="D4215" t="s">
        <v>16614</v>
      </c>
    </row>
    <row r="4216" spans="1:4">
      <c r="A4216" t="s">
        <v>16615</v>
      </c>
      <c r="B4216" t="s">
        <v>16616</v>
      </c>
      <c r="C4216" t="s">
        <v>16500</v>
      </c>
      <c r="D4216" t="s">
        <v>16617</v>
      </c>
    </row>
    <row r="4217" spans="1:4">
      <c r="A4217" t="s">
        <v>16618</v>
      </c>
      <c r="B4217" t="s">
        <v>16619</v>
      </c>
      <c r="C4217" t="s">
        <v>16500</v>
      </c>
      <c r="D4217" t="s">
        <v>16620</v>
      </c>
    </row>
    <row r="4218" spans="1:4">
      <c r="A4218" t="s">
        <v>16621</v>
      </c>
      <c r="B4218" t="s">
        <v>16622</v>
      </c>
      <c r="C4218" t="s">
        <v>16500</v>
      </c>
      <c r="D4218" t="s">
        <v>16623</v>
      </c>
    </row>
    <row r="4219" spans="1:4">
      <c r="A4219" t="s">
        <v>16624</v>
      </c>
      <c r="B4219" t="s">
        <v>16625</v>
      </c>
      <c r="C4219" t="s">
        <v>16500</v>
      </c>
      <c r="D4219" t="s">
        <v>16626</v>
      </c>
    </row>
    <row r="4220" spans="1:4">
      <c r="A4220" t="s">
        <v>16627</v>
      </c>
      <c r="B4220" t="s">
        <v>16628</v>
      </c>
      <c r="C4220" t="s">
        <v>16500</v>
      </c>
      <c r="D4220" t="s">
        <v>16629</v>
      </c>
    </row>
    <row r="4221" spans="1:4">
      <c r="A4221" t="s">
        <v>16630</v>
      </c>
      <c r="B4221" t="s">
        <v>16631</v>
      </c>
      <c r="C4221" t="s">
        <v>16500</v>
      </c>
      <c r="D4221" t="s">
        <v>16632</v>
      </c>
    </row>
    <row r="4222" spans="1:4">
      <c r="A4222" t="s">
        <v>16633</v>
      </c>
      <c r="B4222" t="s">
        <v>16634</v>
      </c>
      <c r="C4222" t="s">
        <v>16500</v>
      </c>
      <c r="D4222" t="s">
        <v>16635</v>
      </c>
    </row>
    <row r="4223" spans="1:4">
      <c r="A4223" t="s">
        <v>16636</v>
      </c>
      <c r="B4223" t="s">
        <v>16637</v>
      </c>
      <c r="C4223" t="s">
        <v>16500</v>
      </c>
      <c r="D4223" t="s">
        <v>16638</v>
      </c>
    </row>
    <row r="4224" spans="1:4">
      <c r="A4224" t="s">
        <v>16639</v>
      </c>
      <c r="B4224" t="s">
        <v>16640</v>
      </c>
      <c r="C4224" t="s">
        <v>16500</v>
      </c>
      <c r="D4224" t="s">
        <v>16641</v>
      </c>
    </row>
    <row r="4225" spans="1:4">
      <c r="A4225" t="s">
        <v>16642</v>
      </c>
      <c r="B4225" t="s">
        <v>16643</v>
      </c>
      <c r="C4225" t="s">
        <v>16500</v>
      </c>
      <c r="D4225" t="s">
        <v>16644</v>
      </c>
    </row>
    <row r="4226" spans="1:4">
      <c r="A4226" t="s">
        <v>16645</v>
      </c>
      <c r="B4226" t="s">
        <v>16646</v>
      </c>
      <c r="C4226" t="s">
        <v>16500</v>
      </c>
      <c r="D4226" t="s">
        <v>16647</v>
      </c>
    </row>
    <row r="4227" spans="1:4">
      <c r="A4227" t="s">
        <v>16648</v>
      </c>
      <c r="B4227" t="s">
        <v>16649</v>
      </c>
      <c r="C4227" t="s">
        <v>16500</v>
      </c>
      <c r="D4227" t="s">
        <v>16650</v>
      </c>
    </row>
    <row r="4228" spans="1:4">
      <c r="A4228" t="s">
        <v>16651</v>
      </c>
      <c r="B4228" t="s">
        <v>16652</v>
      </c>
      <c r="C4228" t="s">
        <v>16500</v>
      </c>
      <c r="D4228" t="s">
        <v>16653</v>
      </c>
    </row>
    <row r="4229" spans="1:4">
      <c r="A4229" t="s">
        <v>16654</v>
      </c>
      <c r="B4229" t="s">
        <v>16655</v>
      </c>
      <c r="C4229" t="s">
        <v>16500</v>
      </c>
      <c r="D4229" t="s">
        <v>16656</v>
      </c>
    </row>
    <row r="4230" spans="1:4">
      <c r="A4230" t="s">
        <v>16657</v>
      </c>
      <c r="B4230" t="s">
        <v>16658</v>
      </c>
      <c r="C4230" t="s">
        <v>16500</v>
      </c>
      <c r="D4230" t="s">
        <v>16659</v>
      </c>
    </row>
    <row r="4231" spans="1:4">
      <c r="A4231" t="s">
        <v>16660</v>
      </c>
      <c r="B4231" t="s">
        <v>16661</v>
      </c>
      <c r="C4231" t="s">
        <v>16500</v>
      </c>
      <c r="D4231" t="s">
        <v>16662</v>
      </c>
    </row>
    <row r="4232" spans="1:4">
      <c r="A4232" t="s">
        <v>16663</v>
      </c>
      <c r="B4232" t="s">
        <v>16664</v>
      </c>
      <c r="C4232" t="s">
        <v>16500</v>
      </c>
      <c r="D4232" t="s">
        <v>16665</v>
      </c>
    </row>
    <row r="4233" spans="1:4">
      <c r="A4233" t="s">
        <v>16666</v>
      </c>
      <c r="B4233" t="s">
        <v>16667</v>
      </c>
      <c r="C4233" t="s">
        <v>16500</v>
      </c>
      <c r="D4233" t="s">
        <v>16668</v>
      </c>
    </row>
    <row r="4234" spans="1:4">
      <c r="A4234" t="s">
        <v>16669</v>
      </c>
      <c r="B4234" t="s">
        <v>16670</v>
      </c>
      <c r="C4234" t="s">
        <v>16500</v>
      </c>
      <c r="D4234" t="s">
        <v>16671</v>
      </c>
    </row>
    <row r="4235" spans="1:4">
      <c r="A4235" t="s">
        <v>16672</v>
      </c>
      <c r="B4235" t="s">
        <v>16673</v>
      </c>
      <c r="C4235" t="s">
        <v>16500</v>
      </c>
      <c r="D4235" t="s">
        <v>16674</v>
      </c>
    </row>
    <row r="4236" spans="1:4">
      <c r="A4236" t="s">
        <v>16675</v>
      </c>
      <c r="B4236" t="s">
        <v>16676</v>
      </c>
      <c r="C4236" t="s">
        <v>16500</v>
      </c>
      <c r="D4236" t="s">
        <v>16677</v>
      </c>
    </row>
    <row r="4237" spans="1:4">
      <c r="A4237" t="s">
        <v>16678</v>
      </c>
      <c r="B4237" t="s">
        <v>16679</v>
      </c>
      <c r="C4237" t="s">
        <v>16500</v>
      </c>
      <c r="D4237" t="s">
        <v>16680</v>
      </c>
    </row>
    <row r="4238" spans="1:4">
      <c r="A4238" t="s">
        <v>16681</v>
      </c>
      <c r="B4238" t="s">
        <v>16682</v>
      </c>
      <c r="C4238" t="s">
        <v>16500</v>
      </c>
      <c r="D4238" t="s">
        <v>16683</v>
      </c>
    </row>
    <row r="4239" spans="1:4">
      <c r="A4239" t="s">
        <v>16684</v>
      </c>
      <c r="B4239" t="s">
        <v>16685</v>
      </c>
      <c r="C4239" t="s">
        <v>16500</v>
      </c>
      <c r="D4239" t="s">
        <v>16686</v>
      </c>
    </row>
    <row r="4240" spans="1:4">
      <c r="A4240" t="s">
        <v>16687</v>
      </c>
      <c r="B4240" t="s">
        <v>16688</v>
      </c>
      <c r="C4240" t="s">
        <v>16500</v>
      </c>
      <c r="D4240" t="s">
        <v>16689</v>
      </c>
    </row>
    <row r="4241" spans="1:4">
      <c r="A4241" t="s">
        <v>16690</v>
      </c>
      <c r="B4241" t="s">
        <v>16691</v>
      </c>
      <c r="C4241" t="s">
        <v>16500</v>
      </c>
      <c r="D4241" t="s">
        <v>16692</v>
      </c>
    </row>
    <row r="4242" spans="1:4">
      <c r="A4242" t="s">
        <v>16693</v>
      </c>
      <c r="B4242" t="s">
        <v>16694</v>
      </c>
      <c r="C4242" t="s">
        <v>16500</v>
      </c>
      <c r="D4242" t="s">
        <v>16695</v>
      </c>
    </row>
    <row r="4243" spans="1:4">
      <c r="A4243" t="s">
        <v>16696</v>
      </c>
      <c r="B4243" t="s">
        <v>16697</v>
      </c>
      <c r="C4243" t="s">
        <v>16500</v>
      </c>
      <c r="D4243" t="s">
        <v>16698</v>
      </c>
    </row>
    <row r="4244" spans="1:4">
      <c r="A4244" t="s">
        <v>16699</v>
      </c>
      <c r="B4244" t="s">
        <v>16700</v>
      </c>
      <c r="C4244" t="s">
        <v>16500</v>
      </c>
      <c r="D4244" t="s">
        <v>16701</v>
      </c>
    </row>
    <row r="4245" spans="1:4">
      <c r="A4245" t="s">
        <v>16702</v>
      </c>
      <c r="B4245" t="s">
        <v>16703</v>
      </c>
      <c r="C4245" t="s">
        <v>16500</v>
      </c>
      <c r="D4245" t="s">
        <v>16704</v>
      </c>
    </row>
    <row r="4246" spans="1:4">
      <c r="A4246" t="s">
        <v>16705</v>
      </c>
      <c r="B4246" t="s">
        <v>16706</v>
      </c>
      <c r="C4246" t="s">
        <v>16500</v>
      </c>
      <c r="D4246" t="s">
        <v>16707</v>
      </c>
    </row>
    <row r="4247" spans="1:4">
      <c r="A4247" t="s">
        <v>16708</v>
      </c>
      <c r="B4247" t="s">
        <v>16709</v>
      </c>
      <c r="C4247" t="s">
        <v>16500</v>
      </c>
      <c r="D4247" t="s">
        <v>16710</v>
      </c>
    </row>
    <row r="4248" spans="1:4">
      <c r="A4248" t="s">
        <v>16711</v>
      </c>
      <c r="B4248" t="s">
        <v>16712</v>
      </c>
      <c r="C4248" t="s">
        <v>16500</v>
      </c>
    </row>
    <row r="4249" spans="1:4">
      <c r="A4249" t="s">
        <v>16713</v>
      </c>
      <c r="B4249" t="s">
        <v>16714</v>
      </c>
      <c r="C4249" t="s">
        <v>16500</v>
      </c>
    </row>
    <row r="4250" spans="1:4">
      <c r="A4250" t="s">
        <v>16715</v>
      </c>
      <c r="B4250" t="s">
        <v>16716</v>
      </c>
      <c r="C4250" t="s">
        <v>16500</v>
      </c>
    </row>
    <row r="4251" spans="1:4">
      <c r="A4251" t="s">
        <v>16717</v>
      </c>
      <c r="B4251" t="s">
        <v>16718</v>
      </c>
      <c r="C4251" t="s">
        <v>16500</v>
      </c>
    </row>
    <row r="4252" spans="1:4">
      <c r="A4252" t="s">
        <v>16719</v>
      </c>
      <c r="B4252" t="s">
        <v>16720</v>
      </c>
      <c r="C4252" t="s">
        <v>16500</v>
      </c>
    </row>
    <row r="4253" spans="1:4">
      <c r="A4253" t="s">
        <v>16721</v>
      </c>
      <c r="B4253" t="s">
        <v>16722</v>
      </c>
      <c r="C4253" t="s">
        <v>16500</v>
      </c>
      <c r="D4253" t="s">
        <v>16723</v>
      </c>
    </row>
    <row r="4254" spans="1:4">
      <c r="A4254" t="s">
        <v>16724</v>
      </c>
      <c r="B4254" t="s">
        <v>16725</v>
      </c>
      <c r="C4254" t="s">
        <v>16500</v>
      </c>
    </row>
    <row r="4255" spans="1:4">
      <c r="A4255" t="s">
        <v>16726</v>
      </c>
      <c r="B4255" t="s">
        <v>16727</v>
      </c>
      <c r="C4255" t="s">
        <v>16500</v>
      </c>
    </row>
    <row r="4256" spans="1:4">
      <c r="A4256" t="s">
        <v>16728</v>
      </c>
      <c r="B4256" t="s">
        <v>16729</v>
      </c>
      <c r="C4256" t="s">
        <v>16500</v>
      </c>
    </row>
    <row r="4257" spans="1:4">
      <c r="A4257" t="s">
        <v>16730</v>
      </c>
      <c r="B4257" t="s">
        <v>16731</v>
      </c>
      <c r="C4257" t="s">
        <v>16500</v>
      </c>
      <c r="D4257" t="s">
        <v>16732</v>
      </c>
    </row>
    <row r="4258" spans="1:4">
      <c r="A4258" t="s">
        <v>16733</v>
      </c>
      <c r="B4258" t="s">
        <v>16734</v>
      </c>
      <c r="C4258" t="s">
        <v>16500</v>
      </c>
      <c r="D4258" t="s">
        <v>16735</v>
      </c>
    </row>
    <row r="4259" spans="1:4">
      <c r="A4259" t="s">
        <v>16736</v>
      </c>
      <c r="B4259" t="s">
        <v>16737</v>
      </c>
      <c r="C4259" t="s">
        <v>16500</v>
      </c>
    </row>
    <row r="4260" spans="1:4">
      <c r="A4260" t="s">
        <v>16738</v>
      </c>
      <c r="B4260" t="s">
        <v>16739</v>
      </c>
      <c r="C4260" t="s">
        <v>16500</v>
      </c>
    </row>
    <row r="4261" spans="1:4">
      <c r="A4261" t="s">
        <v>16740</v>
      </c>
      <c r="B4261" t="s">
        <v>16741</v>
      </c>
      <c r="C4261" t="s">
        <v>16500</v>
      </c>
      <c r="D4261" t="s">
        <v>16742</v>
      </c>
    </row>
    <row r="4262" spans="1:4">
      <c r="A4262" t="s">
        <v>16743</v>
      </c>
      <c r="B4262" t="s">
        <v>16744</v>
      </c>
      <c r="C4262" t="s">
        <v>16500</v>
      </c>
      <c r="D4262" t="s">
        <v>16745</v>
      </c>
    </row>
    <row r="4263" spans="1:4">
      <c r="A4263" t="s">
        <v>16746</v>
      </c>
      <c r="B4263" t="s">
        <v>16747</v>
      </c>
      <c r="C4263" t="s">
        <v>16500</v>
      </c>
    </row>
    <row r="4264" spans="1:4">
      <c r="A4264" t="s">
        <v>16748</v>
      </c>
      <c r="B4264" t="s">
        <v>16749</v>
      </c>
      <c r="C4264" t="s">
        <v>16500</v>
      </c>
    </row>
    <row r="4265" spans="1:4">
      <c r="A4265" t="s">
        <v>16750</v>
      </c>
      <c r="B4265" t="s">
        <v>16751</v>
      </c>
      <c r="C4265" t="s">
        <v>16500</v>
      </c>
      <c r="D4265" t="s">
        <v>16752</v>
      </c>
    </row>
    <row r="4266" spans="1:4">
      <c r="A4266" t="s">
        <v>16753</v>
      </c>
      <c r="B4266" t="s">
        <v>16754</v>
      </c>
      <c r="C4266" t="s">
        <v>16500</v>
      </c>
      <c r="D4266" t="s">
        <v>16755</v>
      </c>
    </row>
    <row r="4267" spans="1:4">
      <c r="A4267" t="s">
        <v>16756</v>
      </c>
      <c r="B4267" t="s">
        <v>16757</v>
      </c>
      <c r="C4267" t="s">
        <v>16500</v>
      </c>
    </row>
    <row r="4268" spans="1:4">
      <c r="A4268" t="s">
        <v>16758</v>
      </c>
      <c r="B4268" t="s">
        <v>16759</v>
      </c>
      <c r="C4268" t="s">
        <v>16500</v>
      </c>
    </row>
    <row r="4269" spans="1:4">
      <c r="A4269" t="s">
        <v>16760</v>
      </c>
      <c r="B4269" t="s">
        <v>16761</v>
      </c>
      <c r="C4269" t="s">
        <v>16500</v>
      </c>
    </row>
    <row r="4270" spans="1:4">
      <c r="A4270" t="s">
        <v>16762</v>
      </c>
      <c r="B4270" t="s">
        <v>16763</v>
      </c>
      <c r="C4270" t="s">
        <v>16500</v>
      </c>
    </row>
    <row r="4271" spans="1:4">
      <c r="A4271" t="s">
        <v>16764</v>
      </c>
      <c r="B4271" t="s">
        <v>16765</v>
      </c>
      <c r="C4271" t="s">
        <v>16500</v>
      </c>
    </row>
    <row r="4272" spans="1:4">
      <c r="A4272" t="s">
        <v>16766</v>
      </c>
      <c r="B4272" t="s">
        <v>16767</v>
      </c>
      <c r="C4272" t="s">
        <v>16500</v>
      </c>
    </row>
    <row r="4273" spans="1:4">
      <c r="A4273" t="s">
        <v>16768</v>
      </c>
      <c r="B4273" t="s">
        <v>16769</v>
      </c>
      <c r="C4273" t="s">
        <v>16500</v>
      </c>
    </row>
    <row r="4274" spans="1:4">
      <c r="A4274" t="s">
        <v>16770</v>
      </c>
      <c r="B4274" t="s">
        <v>16771</v>
      </c>
      <c r="C4274" t="s">
        <v>16500</v>
      </c>
      <c r="D4274" t="s">
        <v>16772</v>
      </c>
    </row>
    <row r="4275" spans="1:4">
      <c r="A4275" t="s">
        <v>16773</v>
      </c>
      <c r="B4275" t="s">
        <v>16774</v>
      </c>
      <c r="C4275" t="s">
        <v>16500</v>
      </c>
    </row>
    <row r="4276" spans="1:4">
      <c r="A4276" t="s">
        <v>16775</v>
      </c>
      <c r="B4276" t="s">
        <v>16776</v>
      </c>
      <c r="C4276" t="s">
        <v>16500</v>
      </c>
      <c r="D4276" t="s">
        <v>16777</v>
      </c>
    </row>
    <row r="4277" spans="1:4">
      <c r="A4277" t="s">
        <v>16778</v>
      </c>
      <c r="B4277" t="s">
        <v>16779</v>
      </c>
      <c r="C4277" t="s">
        <v>16500</v>
      </c>
    </row>
    <row r="4278" spans="1:4">
      <c r="A4278" t="s">
        <v>16780</v>
      </c>
      <c r="B4278" t="s">
        <v>16781</v>
      </c>
      <c r="C4278" t="s">
        <v>16500</v>
      </c>
    </row>
    <row r="4279" spans="1:4">
      <c r="A4279" t="s">
        <v>16782</v>
      </c>
      <c r="B4279" t="s">
        <v>16783</v>
      </c>
      <c r="C4279" t="s">
        <v>16500</v>
      </c>
    </row>
    <row r="4280" spans="1:4">
      <c r="A4280" t="s">
        <v>16784</v>
      </c>
      <c r="B4280" t="s">
        <v>16785</v>
      </c>
      <c r="C4280" t="s">
        <v>16500</v>
      </c>
    </row>
    <row r="4281" spans="1:4">
      <c r="A4281" t="s">
        <v>16786</v>
      </c>
      <c r="B4281" t="s">
        <v>16787</v>
      </c>
      <c r="C4281" t="s">
        <v>16500</v>
      </c>
      <c r="D4281" t="s">
        <v>16788</v>
      </c>
    </row>
    <row r="4282" spans="1:4">
      <c r="A4282" t="s">
        <v>16789</v>
      </c>
      <c r="B4282" t="s">
        <v>16790</v>
      </c>
      <c r="C4282" t="s">
        <v>16500</v>
      </c>
    </row>
    <row r="4283" spans="1:4">
      <c r="A4283" t="s">
        <v>16791</v>
      </c>
      <c r="B4283" t="s">
        <v>16792</v>
      </c>
      <c r="C4283" t="s">
        <v>16500</v>
      </c>
      <c r="D4283" t="s">
        <v>16793</v>
      </c>
    </row>
    <row r="4284" spans="1:4">
      <c r="A4284" t="s">
        <v>16794</v>
      </c>
      <c r="B4284" t="s">
        <v>16795</v>
      </c>
      <c r="C4284" t="s">
        <v>16500</v>
      </c>
    </row>
    <row r="4285" spans="1:4">
      <c r="A4285" t="s">
        <v>16796</v>
      </c>
      <c r="B4285" t="s">
        <v>16797</v>
      </c>
      <c r="C4285" t="s">
        <v>16500</v>
      </c>
    </row>
    <row r="4286" spans="1:4">
      <c r="A4286" t="s">
        <v>16798</v>
      </c>
      <c r="B4286" t="s">
        <v>16799</v>
      </c>
      <c r="C4286" t="s">
        <v>16500</v>
      </c>
    </row>
    <row r="4287" spans="1:4">
      <c r="A4287" t="s">
        <v>16800</v>
      </c>
      <c r="B4287" t="s">
        <v>16801</v>
      </c>
      <c r="C4287" t="s">
        <v>16500</v>
      </c>
    </row>
    <row r="4288" spans="1:4">
      <c r="A4288" t="s">
        <v>16802</v>
      </c>
      <c r="B4288" t="s">
        <v>16803</v>
      </c>
      <c r="C4288" t="s">
        <v>16500</v>
      </c>
    </row>
    <row r="4289" spans="1:4">
      <c r="A4289" t="s">
        <v>16804</v>
      </c>
      <c r="B4289" t="s">
        <v>16805</v>
      </c>
      <c r="C4289" t="s">
        <v>16500</v>
      </c>
    </row>
    <row r="4290" spans="1:4">
      <c r="A4290" t="s">
        <v>16806</v>
      </c>
      <c r="B4290" t="s">
        <v>16807</v>
      </c>
      <c r="C4290" t="s">
        <v>16500</v>
      </c>
      <c r="D4290" t="s">
        <v>16808</v>
      </c>
    </row>
    <row r="4291" spans="1:4">
      <c r="A4291" t="s">
        <v>16809</v>
      </c>
      <c r="B4291" t="s">
        <v>16810</v>
      </c>
      <c r="C4291" t="s">
        <v>16500</v>
      </c>
      <c r="D4291" t="s">
        <v>16811</v>
      </c>
    </row>
    <row r="4292" spans="1:4">
      <c r="A4292" t="s">
        <v>16812</v>
      </c>
      <c r="B4292" t="s">
        <v>16813</v>
      </c>
      <c r="C4292" t="s">
        <v>16500</v>
      </c>
      <c r="D4292" t="s">
        <v>16814</v>
      </c>
    </row>
    <row r="4293" spans="1:4">
      <c r="A4293" t="s">
        <v>16815</v>
      </c>
      <c r="B4293" t="s">
        <v>16816</v>
      </c>
      <c r="C4293" t="s">
        <v>16500</v>
      </c>
    </row>
    <row r="4294" spans="1:4">
      <c r="A4294" t="s">
        <v>16817</v>
      </c>
      <c r="B4294" t="s">
        <v>16818</v>
      </c>
      <c r="C4294" t="s">
        <v>16500</v>
      </c>
    </row>
    <row r="4295" spans="1:4">
      <c r="A4295" t="s">
        <v>16819</v>
      </c>
      <c r="B4295" t="s">
        <v>16820</v>
      </c>
      <c r="C4295" t="s">
        <v>16500</v>
      </c>
    </row>
    <row r="4296" spans="1:4">
      <c r="A4296" t="s">
        <v>16821</v>
      </c>
      <c r="B4296" t="s">
        <v>16822</v>
      </c>
      <c r="C4296" t="s">
        <v>16500</v>
      </c>
    </row>
    <row r="4297" spans="1:4">
      <c r="A4297" t="s">
        <v>16823</v>
      </c>
      <c r="B4297" t="s">
        <v>16824</v>
      </c>
      <c r="C4297" t="s">
        <v>16500</v>
      </c>
    </row>
    <row r="4298" spans="1:4">
      <c r="A4298" t="s">
        <v>16825</v>
      </c>
      <c r="B4298" t="s">
        <v>16826</v>
      </c>
      <c r="C4298" t="s">
        <v>16500</v>
      </c>
    </row>
    <row r="4299" spans="1:4">
      <c r="A4299" t="s">
        <v>16827</v>
      </c>
      <c r="B4299" t="s">
        <v>16828</v>
      </c>
      <c r="C4299" t="s">
        <v>16500</v>
      </c>
    </row>
    <row r="4300" spans="1:4">
      <c r="A4300" t="s">
        <v>16829</v>
      </c>
      <c r="B4300" t="s">
        <v>16830</v>
      </c>
      <c r="C4300" t="s">
        <v>16500</v>
      </c>
    </row>
    <row r="4301" spans="1:4">
      <c r="A4301" t="s">
        <v>16831</v>
      </c>
      <c r="B4301" t="s">
        <v>16832</v>
      </c>
      <c r="C4301" t="s">
        <v>16500</v>
      </c>
      <c r="D4301" t="s">
        <v>16833</v>
      </c>
    </row>
    <row r="4302" spans="1:4">
      <c r="B4302" t="s">
        <v>16834</v>
      </c>
      <c r="C4302" t="s">
        <v>16500</v>
      </c>
    </row>
    <row r="4303" spans="1:4">
      <c r="B4303" t="s">
        <v>16835</v>
      </c>
      <c r="C4303" t="s">
        <v>16500</v>
      </c>
    </row>
    <row r="4304" spans="1:4">
      <c r="B4304" t="s">
        <v>16836</v>
      </c>
      <c r="C4304" t="s">
        <v>16500</v>
      </c>
    </row>
    <row r="4305" spans="1:4">
      <c r="B4305" t="s">
        <v>16837</v>
      </c>
      <c r="C4305" t="s">
        <v>16500</v>
      </c>
    </row>
    <row r="4306" spans="1:4">
      <c r="B4306" t="s">
        <v>16838</v>
      </c>
      <c r="C4306" t="s">
        <v>16500</v>
      </c>
    </row>
    <row r="4307" spans="1:4">
      <c r="B4307" t="s">
        <v>16839</v>
      </c>
      <c r="C4307" t="s">
        <v>16500</v>
      </c>
    </row>
    <row r="4308" spans="1:4">
      <c r="B4308" t="s">
        <v>16840</v>
      </c>
      <c r="C4308" t="s">
        <v>16500</v>
      </c>
    </row>
    <row r="4309" spans="1:4">
      <c r="B4309" t="s">
        <v>16841</v>
      </c>
      <c r="C4309" t="s">
        <v>16500</v>
      </c>
    </row>
    <row r="4310" spans="1:4">
      <c r="A4310" t="s">
        <v>16842</v>
      </c>
      <c r="B4310" t="s">
        <v>16843</v>
      </c>
      <c r="C4310" t="s">
        <v>16500</v>
      </c>
    </row>
    <row r="4311" spans="1:4">
      <c r="A4311" t="s">
        <v>16844</v>
      </c>
      <c r="B4311" t="s">
        <v>16845</v>
      </c>
      <c r="C4311" t="s">
        <v>16500</v>
      </c>
    </row>
    <row r="4312" spans="1:4">
      <c r="A4312" t="s">
        <v>16846</v>
      </c>
      <c r="B4312" t="s">
        <v>16847</v>
      </c>
      <c r="C4312" t="s">
        <v>16500</v>
      </c>
      <c r="D4312" t="s">
        <v>16848</v>
      </c>
    </row>
    <row r="4313" spans="1:4">
      <c r="A4313" t="s">
        <v>16849</v>
      </c>
      <c r="B4313" t="s">
        <v>16850</v>
      </c>
      <c r="C4313" t="s">
        <v>16500</v>
      </c>
    </row>
    <row r="4314" spans="1:4">
      <c r="A4314" t="s">
        <v>16851</v>
      </c>
      <c r="B4314" t="s">
        <v>16852</v>
      </c>
      <c r="C4314" t="s">
        <v>16500</v>
      </c>
    </row>
    <row r="4315" spans="1:4">
      <c r="A4315" t="s">
        <v>16853</v>
      </c>
      <c r="B4315" t="s">
        <v>16854</v>
      </c>
      <c r="C4315" t="s">
        <v>16500</v>
      </c>
    </row>
    <row r="4316" spans="1:4">
      <c r="A4316" t="s">
        <v>16855</v>
      </c>
      <c r="B4316" t="s">
        <v>16856</v>
      </c>
      <c r="C4316" t="s">
        <v>16500</v>
      </c>
    </row>
    <row r="4317" spans="1:4">
      <c r="A4317" t="s">
        <v>16857</v>
      </c>
      <c r="B4317" t="s">
        <v>16858</v>
      </c>
      <c r="C4317" t="s">
        <v>16500</v>
      </c>
    </row>
    <row r="4318" spans="1:4">
      <c r="A4318" t="s">
        <v>16859</v>
      </c>
      <c r="B4318" t="s">
        <v>16860</v>
      </c>
      <c r="C4318" t="s">
        <v>16500</v>
      </c>
    </row>
    <row r="4319" spans="1:4">
      <c r="A4319" t="s">
        <v>16861</v>
      </c>
      <c r="B4319" t="s">
        <v>16862</v>
      </c>
      <c r="C4319" t="s">
        <v>16500</v>
      </c>
    </row>
    <row r="4320" spans="1:4">
      <c r="A4320" t="s">
        <v>16863</v>
      </c>
      <c r="B4320" t="s">
        <v>16864</v>
      </c>
      <c r="C4320" t="s">
        <v>16500</v>
      </c>
    </row>
    <row r="4321" spans="1:3">
      <c r="A4321" t="s">
        <v>16865</v>
      </c>
      <c r="B4321" t="s">
        <v>16866</v>
      </c>
      <c r="C4321" t="s">
        <v>16500</v>
      </c>
    </row>
    <row r="4322" spans="1:3">
      <c r="A4322" t="s">
        <v>16867</v>
      </c>
      <c r="B4322" t="s">
        <v>16868</v>
      </c>
      <c r="C4322" t="s">
        <v>16500</v>
      </c>
    </row>
    <row r="4323" spans="1:3">
      <c r="A4323" t="s">
        <v>16869</v>
      </c>
      <c r="B4323" t="s">
        <v>16870</v>
      </c>
      <c r="C4323" t="s">
        <v>16500</v>
      </c>
    </row>
    <row r="4324" spans="1:3">
      <c r="A4324" t="s">
        <v>16871</v>
      </c>
      <c r="B4324" t="s">
        <v>16872</v>
      </c>
      <c r="C4324" t="s">
        <v>16500</v>
      </c>
    </row>
    <row r="4325" spans="1:3">
      <c r="A4325" t="s">
        <v>16873</v>
      </c>
      <c r="B4325" t="s">
        <v>16874</v>
      </c>
      <c r="C4325" t="s">
        <v>16500</v>
      </c>
    </row>
    <row r="4326" spans="1:3">
      <c r="A4326" t="s">
        <v>16875</v>
      </c>
      <c r="B4326" t="s">
        <v>16876</v>
      </c>
      <c r="C4326" t="s">
        <v>16500</v>
      </c>
    </row>
    <row r="4327" spans="1:3">
      <c r="A4327" t="s">
        <v>16877</v>
      </c>
      <c r="B4327" t="s">
        <v>16878</v>
      </c>
      <c r="C4327" t="s">
        <v>16500</v>
      </c>
    </row>
    <row r="4328" spans="1:3">
      <c r="A4328" t="s">
        <v>16879</v>
      </c>
      <c r="B4328" t="s">
        <v>16880</v>
      </c>
      <c r="C4328" t="s">
        <v>16500</v>
      </c>
    </row>
    <row r="4329" spans="1:3">
      <c r="A4329" t="s">
        <v>16881</v>
      </c>
      <c r="B4329" t="s">
        <v>16882</v>
      </c>
      <c r="C4329" t="s">
        <v>16500</v>
      </c>
    </row>
    <row r="4330" spans="1:3">
      <c r="A4330" t="s">
        <v>16883</v>
      </c>
      <c r="B4330" t="s">
        <v>16884</v>
      </c>
      <c r="C4330" t="s">
        <v>16500</v>
      </c>
    </row>
    <row r="4331" spans="1:3">
      <c r="A4331" t="s">
        <v>16885</v>
      </c>
      <c r="B4331" t="s">
        <v>16886</v>
      </c>
      <c r="C4331" t="s">
        <v>16500</v>
      </c>
    </row>
    <row r="4332" spans="1:3">
      <c r="A4332" t="s">
        <v>16887</v>
      </c>
      <c r="B4332" t="s">
        <v>16888</v>
      </c>
      <c r="C4332" t="s">
        <v>16500</v>
      </c>
    </row>
    <row r="4333" spans="1:3">
      <c r="A4333" t="s">
        <v>16889</v>
      </c>
      <c r="B4333" t="s">
        <v>16890</v>
      </c>
      <c r="C4333" t="s">
        <v>16500</v>
      </c>
    </row>
    <row r="4334" spans="1:3">
      <c r="A4334" t="s">
        <v>16891</v>
      </c>
      <c r="B4334" t="s">
        <v>16892</v>
      </c>
      <c r="C4334" t="s">
        <v>16500</v>
      </c>
    </row>
    <row r="4335" spans="1:3">
      <c r="A4335" t="s">
        <v>16893</v>
      </c>
      <c r="B4335" t="s">
        <v>16894</v>
      </c>
      <c r="C4335" t="s">
        <v>16500</v>
      </c>
    </row>
    <row r="4336" spans="1:3">
      <c r="A4336" t="s">
        <v>16895</v>
      </c>
      <c r="B4336" t="s">
        <v>16896</v>
      </c>
      <c r="C4336" t="s">
        <v>16500</v>
      </c>
    </row>
    <row r="4337" spans="1:3">
      <c r="A4337" t="s">
        <v>16897</v>
      </c>
      <c r="B4337" t="s">
        <v>16898</v>
      </c>
      <c r="C4337" t="s">
        <v>16500</v>
      </c>
    </row>
    <row r="4338" spans="1:3">
      <c r="A4338" t="s">
        <v>16899</v>
      </c>
      <c r="B4338" t="s">
        <v>16900</v>
      </c>
      <c r="C4338" t="s">
        <v>16500</v>
      </c>
    </row>
    <row r="4339" spans="1:3">
      <c r="A4339" t="s">
        <v>16901</v>
      </c>
      <c r="B4339" t="s">
        <v>16902</v>
      </c>
      <c r="C4339" t="s">
        <v>16500</v>
      </c>
    </row>
    <row r="4340" spans="1:3">
      <c r="A4340" t="s">
        <v>16903</v>
      </c>
      <c r="B4340" t="s">
        <v>16904</v>
      </c>
      <c r="C4340" t="s">
        <v>16500</v>
      </c>
    </row>
    <row r="4341" spans="1:3">
      <c r="A4341" t="s">
        <v>16905</v>
      </c>
      <c r="B4341" t="s">
        <v>16906</v>
      </c>
      <c r="C4341" t="s">
        <v>16500</v>
      </c>
    </row>
    <row r="4342" spans="1:3">
      <c r="A4342" t="s">
        <v>16907</v>
      </c>
      <c r="B4342" t="s">
        <v>16908</v>
      </c>
      <c r="C4342" t="s">
        <v>16500</v>
      </c>
    </row>
    <row r="4343" spans="1:3">
      <c r="A4343" t="s">
        <v>16909</v>
      </c>
      <c r="B4343" t="s">
        <v>16910</v>
      </c>
      <c r="C4343" t="s">
        <v>16500</v>
      </c>
    </row>
    <row r="4344" spans="1:3">
      <c r="A4344" t="s">
        <v>16911</v>
      </c>
      <c r="B4344" t="s">
        <v>16912</v>
      </c>
      <c r="C4344" t="s">
        <v>16500</v>
      </c>
    </row>
    <row r="4345" spans="1:3">
      <c r="A4345" t="s">
        <v>16913</v>
      </c>
      <c r="B4345" t="s">
        <v>16914</v>
      </c>
      <c r="C4345" t="s">
        <v>16500</v>
      </c>
    </row>
    <row r="4346" spans="1:3">
      <c r="A4346" t="s">
        <v>16915</v>
      </c>
      <c r="B4346" t="s">
        <v>16916</v>
      </c>
      <c r="C4346" t="s">
        <v>16500</v>
      </c>
    </row>
    <row r="4347" spans="1:3">
      <c r="A4347" t="s">
        <v>16917</v>
      </c>
      <c r="B4347" t="s">
        <v>16918</v>
      </c>
      <c r="C4347" t="s">
        <v>16500</v>
      </c>
    </row>
    <row r="4348" spans="1:3">
      <c r="A4348" t="s">
        <v>16919</v>
      </c>
      <c r="B4348" t="s">
        <v>16920</v>
      </c>
      <c r="C4348" t="s">
        <v>16500</v>
      </c>
    </row>
    <row r="4349" spans="1:3">
      <c r="A4349" t="s">
        <v>16921</v>
      </c>
      <c r="B4349" t="s">
        <v>16922</v>
      </c>
      <c r="C4349" t="s">
        <v>16500</v>
      </c>
    </row>
    <row r="4350" spans="1:3">
      <c r="A4350" t="s">
        <v>16923</v>
      </c>
      <c r="B4350" t="s">
        <v>16924</v>
      </c>
      <c r="C4350" t="s">
        <v>16500</v>
      </c>
    </row>
    <row r="4351" spans="1:3">
      <c r="A4351" t="s">
        <v>16925</v>
      </c>
      <c r="B4351" t="s">
        <v>16926</v>
      </c>
      <c r="C4351" t="s">
        <v>16500</v>
      </c>
    </row>
    <row r="4352" spans="1:3">
      <c r="A4352" t="s">
        <v>16927</v>
      </c>
      <c r="B4352" t="s">
        <v>16928</v>
      </c>
      <c r="C4352" t="s">
        <v>16500</v>
      </c>
    </row>
    <row r="4353" spans="1:3">
      <c r="A4353" t="s">
        <v>16929</v>
      </c>
      <c r="B4353" t="s">
        <v>16930</v>
      </c>
      <c r="C4353" t="s">
        <v>16500</v>
      </c>
    </row>
    <row r="4354" spans="1:3">
      <c r="A4354" t="s">
        <v>16931</v>
      </c>
      <c r="B4354" t="s">
        <v>16932</v>
      </c>
      <c r="C4354" t="s">
        <v>16500</v>
      </c>
    </row>
    <row r="4355" spans="1:3">
      <c r="A4355" t="s">
        <v>16933</v>
      </c>
      <c r="B4355" t="s">
        <v>16934</v>
      </c>
      <c r="C4355" t="s">
        <v>16500</v>
      </c>
    </row>
    <row r="4356" spans="1:3">
      <c r="A4356" t="s">
        <v>16935</v>
      </c>
      <c r="B4356" t="s">
        <v>16936</v>
      </c>
      <c r="C4356" t="s">
        <v>16500</v>
      </c>
    </row>
    <row r="4357" spans="1:3">
      <c r="A4357" t="s">
        <v>16937</v>
      </c>
      <c r="B4357" t="s">
        <v>16938</v>
      </c>
      <c r="C4357" t="s">
        <v>16500</v>
      </c>
    </row>
    <row r="4358" spans="1:3">
      <c r="A4358" t="s">
        <v>16939</v>
      </c>
      <c r="B4358" t="s">
        <v>16940</v>
      </c>
      <c r="C4358" t="s">
        <v>16500</v>
      </c>
    </row>
    <row r="4359" spans="1:3">
      <c r="A4359" t="s">
        <v>16941</v>
      </c>
      <c r="B4359" t="s">
        <v>16942</v>
      </c>
      <c r="C4359" t="s">
        <v>16500</v>
      </c>
    </row>
    <row r="4360" spans="1:3">
      <c r="A4360" t="s">
        <v>16943</v>
      </c>
      <c r="B4360" t="s">
        <v>16944</v>
      </c>
      <c r="C4360" t="s">
        <v>16500</v>
      </c>
    </row>
    <row r="4361" spans="1:3">
      <c r="A4361" t="s">
        <v>16945</v>
      </c>
      <c r="B4361" t="s">
        <v>16946</v>
      </c>
      <c r="C4361" t="s">
        <v>16500</v>
      </c>
    </row>
    <row r="4362" spans="1:3">
      <c r="A4362" t="s">
        <v>16947</v>
      </c>
      <c r="B4362" t="s">
        <v>16948</v>
      </c>
      <c r="C4362" t="s">
        <v>16500</v>
      </c>
    </row>
    <row r="4363" spans="1:3">
      <c r="A4363" t="s">
        <v>16949</v>
      </c>
      <c r="B4363" t="s">
        <v>16950</v>
      </c>
      <c r="C4363" t="s">
        <v>16500</v>
      </c>
    </row>
    <row r="4364" spans="1:3">
      <c r="A4364" t="s">
        <v>16951</v>
      </c>
      <c r="B4364" t="s">
        <v>16952</v>
      </c>
      <c r="C4364" t="s">
        <v>16500</v>
      </c>
    </row>
    <row r="4365" spans="1:3">
      <c r="A4365" t="s">
        <v>16953</v>
      </c>
      <c r="B4365" t="s">
        <v>16954</v>
      </c>
      <c r="C4365" t="s">
        <v>16500</v>
      </c>
    </row>
    <row r="4366" spans="1:3">
      <c r="A4366" t="s">
        <v>16955</v>
      </c>
      <c r="B4366" t="s">
        <v>16956</v>
      </c>
      <c r="C4366" t="s">
        <v>16500</v>
      </c>
    </row>
    <row r="4367" spans="1:3">
      <c r="A4367" t="s">
        <v>16957</v>
      </c>
      <c r="B4367" t="s">
        <v>16958</v>
      </c>
      <c r="C4367" t="s">
        <v>16500</v>
      </c>
    </row>
    <row r="4368" spans="1:3">
      <c r="A4368" t="s">
        <v>16959</v>
      </c>
      <c r="B4368" t="s">
        <v>16960</v>
      </c>
      <c r="C4368" t="s">
        <v>16500</v>
      </c>
    </row>
    <row r="4369" spans="1:3">
      <c r="A4369" t="s">
        <v>16961</v>
      </c>
      <c r="B4369" t="s">
        <v>16962</v>
      </c>
      <c r="C4369" t="s">
        <v>16500</v>
      </c>
    </row>
    <row r="4370" spans="1:3">
      <c r="A4370" t="s">
        <v>16963</v>
      </c>
      <c r="B4370" t="s">
        <v>16964</v>
      </c>
      <c r="C4370" t="s">
        <v>16500</v>
      </c>
    </row>
    <row r="4371" spans="1:3">
      <c r="A4371" t="s">
        <v>16965</v>
      </c>
      <c r="B4371" t="s">
        <v>16966</v>
      </c>
      <c r="C4371" t="s">
        <v>16500</v>
      </c>
    </row>
    <row r="4372" spans="1:3">
      <c r="A4372" t="s">
        <v>16967</v>
      </c>
      <c r="B4372" t="s">
        <v>16968</v>
      </c>
      <c r="C4372" t="s">
        <v>16500</v>
      </c>
    </row>
    <row r="4373" spans="1:3">
      <c r="A4373" t="s">
        <v>16969</v>
      </c>
      <c r="B4373" t="s">
        <v>16970</v>
      </c>
      <c r="C4373" t="s">
        <v>16500</v>
      </c>
    </row>
    <row r="4374" spans="1:3">
      <c r="A4374" t="s">
        <v>16971</v>
      </c>
      <c r="B4374" t="s">
        <v>16972</v>
      </c>
      <c r="C4374" t="s">
        <v>16500</v>
      </c>
    </row>
    <row r="4375" spans="1:3">
      <c r="A4375" t="s">
        <v>16973</v>
      </c>
      <c r="B4375" t="s">
        <v>16974</v>
      </c>
      <c r="C4375" t="s">
        <v>16500</v>
      </c>
    </row>
    <row r="4376" spans="1:3">
      <c r="A4376" t="s">
        <v>16975</v>
      </c>
      <c r="B4376" t="s">
        <v>16976</v>
      </c>
      <c r="C4376" t="s">
        <v>16500</v>
      </c>
    </row>
    <row r="4377" spans="1:3">
      <c r="A4377" t="s">
        <v>16977</v>
      </c>
      <c r="B4377" t="s">
        <v>16978</v>
      </c>
      <c r="C4377" t="s">
        <v>16500</v>
      </c>
    </row>
    <row r="4378" spans="1:3">
      <c r="A4378" t="s">
        <v>16979</v>
      </c>
      <c r="B4378" t="s">
        <v>16980</v>
      </c>
      <c r="C4378" t="s">
        <v>16500</v>
      </c>
    </row>
    <row r="4379" spans="1:3">
      <c r="A4379" t="s">
        <v>16981</v>
      </c>
      <c r="B4379" t="s">
        <v>16982</v>
      </c>
      <c r="C4379" t="s">
        <v>16500</v>
      </c>
    </row>
    <row r="4380" spans="1:3">
      <c r="A4380" t="s">
        <v>16983</v>
      </c>
      <c r="B4380" t="s">
        <v>16984</v>
      </c>
      <c r="C4380" t="s">
        <v>16500</v>
      </c>
    </row>
    <row r="4381" spans="1:3">
      <c r="A4381" t="s">
        <v>16985</v>
      </c>
      <c r="B4381" t="s">
        <v>16986</v>
      </c>
      <c r="C4381" t="s">
        <v>16500</v>
      </c>
    </row>
    <row r="4382" spans="1:3">
      <c r="A4382" t="s">
        <v>16987</v>
      </c>
      <c r="B4382" t="s">
        <v>16988</v>
      </c>
      <c r="C4382" t="s">
        <v>16500</v>
      </c>
    </row>
    <row r="4383" spans="1:3">
      <c r="A4383" t="s">
        <v>16989</v>
      </c>
      <c r="B4383" t="s">
        <v>16990</v>
      </c>
      <c r="C4383" t="s">
        <v>16500</v>
      </c>
    </row>
    <row r="4384" spans="1:3">
      <c r="A4384" t="s">
        <v>16991</v>
      </c>
      <c r="B4384" t="s">
        <v>16992</v>
      </c>
      <c r="C4384" t="s">
        <v>16500</v>
      </c>
    </row>
    <row r="4385" spans="1:3">
      <c r="A4385" t="s">
        <v>16993</v>
      </c>
      <c r="B4385" t="s">
        <v>16994</v>
      </c>
      <c r="C4385" t="s">
        <v>16500</v>
      </c>
    </row>
    <row r="4386" spans="1:3">
      <c r="A4386" t="s">
        <v>16995</v>
      </c>
      <c r="B4386" t="s">
        <v>16996</v>
      </c>
      <c r="C4386" t="s">
        <v>16500</v>
      </c>
    </row>
    <row r="4387" spans="1:3">
      <c r="A4387" t="s">
        <v>16997</v>
      </c>
      <c r="B4387" t="s">
        <v>16998</v>
      </c>
      <c r="C4387" t="s">
        <v>16500</v>
      </c>
    </row>
    <row r="4388" spans="1:3">
      <c r="A4388" t="s">
        <v>16999</v>
      </c>
      <c r="B4388" t="s">
        <v>17000</v>
      </c>
      <c r="C4388" t="s">
        <v>16500</v>
      </c>
    </row>
    <row r="4389" spans="1:3">
      <c r="A4389" t="s">
        <v>17001</v>
      </c>
      <c r="B4389" t="s">
        <v>17002</v>
      </c>
      <c r="C4389" t="s">
        <v>16500</v>
      </c>
    </row>
    <row r="4390" spans="1:3">
      <c r="A4390" t="s">
        <v>17003</v>
      </c>
      <c r="B4390" t="s">
        <v>17004</v>
      </c>
      <c r="C4390" t="s">
        <v>16500</v>
      </c>
    </row>
    <row r="4391" spans="1:3">
      <c r="A4391" t="s">
        <v>17005</v>
      </c>
      <c r="B4391" t="s">
        <v>17006</v>
      </c>
      <c r="C4391" t="s">
        <v>16500</v>
      </c>
    </row>
    <row r="4392" spans="1:3">
      <c r="A4392" t="s">
        <v>17007</v>
      </c>
      <c r="B4392" t="s">
        <v>17008</v>
      </c>
      <c r="C4392" t="s">
        <v>16500</v>
      </c>
    </row>
    <row r="4393" spans="1:3">
      <c r="A4393" t="s">
        <v>17009</v>
      </c>
      <c r="B4393" t="s">
        <v>17010</v>
      </c>
      <c r="C4393" t="s">
        <v>16500</v>
      </c>
    </row>
    <row r="4394" spans="1:3">
      <c r="A4394" t="s">
        <v>17011</v>
      </c>
      <c r="B4394" t="s">
        <v>17012</v>
      </c>
      <c r="C4394" t="s">
        <v>16500</v>
      </c>
    </row>
    <row r="4395" spans="1:3">
      <c r="A4395" t="s">
        <v>17013</v>
      </c>
      <c r="B4395" t="s">
        <v>17014</v>
      </c>
      <c r="C4395" t="s">
        <v>16500</v>
      </c>
    </row>
    <row r="4396" spans="1:3">
      <c r="A4396" t="s">
        <v>17015</v>
      </c>
      <c r="B4396" t="s">
        <v>17016</v>
      </c>
      <c r="C4396" t="s">
        <v>16500</v>
      </c>
    </row>
    <row r="4397" spans="1:3">
      <c r="A4397" t="s">
        <v>17017</v>
      </c>
      <c r="B4397" t="s">
        <v>17018</v>
      </c>
      <c r="C4397" t="s">
        <v>16500</v>
      </c>
    </row>
    <row r="4398" spans="1:3">
      <c r="A4398" t="s">
        <v>17019</v>
      </c>
      <c r="B4398" t="s">
        <v>17020</v>
      </c>
      <c r="C4398" t="s">
        <v>16500</v>
      </c>
    </row>
    <row r="4399" spans="1:3">
      <c r="A4399" t="s">
        <v>17021</v>
      </c>
      <c r="B4399" t="s">
        <v>17022</v>
      </c>
      <c r="C4399" t="s">
        <v>16500</v>
      </c>
    </row>
    <row r="4400" spans="1:3">
      <c r="A4400" t="s">
        <v>17023</v>
      </c>
      <c r="B4400" t="s">
        <v>17024</v>
      </c>
      <c r="C4400" t="s">
        <v>16500</v>
      </c>
    </row>
    <row r="4401" spans="1:3">
      <c r="A4401" t="s">
        <v>17025</v>
      </c>
      <c r="B4401" t="s">
        <v>17026</v>
      </c>
      <c r="C4401" t="s">
        <v>16500</v>
      </c>
    </row>
    <row r="4402" spans="1:3">
      <c r="A4402" t="s">
        <v>17027</v>
      </c>
      <c r="B4402" t="s">
        <v>17028</v>
      </c>
      <c r="C4402" t="s">
        <v>16500</v>
      </c>
    </row>
    <row r="4403" spans="1:3">
      <c r="A4403" t="s">
        <v>17029</v>
      </c>
      <c r="B4403" t="s">
        <v>17030</v>
      </c>
      <c r="C4403" t="s">
        <v>16500</v>
      </c>
    </row>
    <row r="4404" spans="1:3">
      <c r="A4404" t="s">
        <v>17031</v>
      </c>
      <c r="B4404" t="s">
        <v>17032</v>
      </c>
      <c r="C4404" t="s">
        <v>16500</v>
      </c>
    </row>
    <row r="4405" spans="1:3">
      <c r="A4405" t="s">
        <v>17033</v>
      </c>
      <c r="B4405" t="s">
        <v>17034</v>
      </c>
      <c r="C4405" t="s">
        <v>16500</v>
      </c>
    </row>
    <row r="4406" spans="1:3">
      <c r="A4406" t="s">
        <v>17035</v>
      </c>
      <c r="B4406" t="s">
        <v>17036</v>
      </c>
      <c r="C4406" t="s">
        <v>16500</v>
      </c>
    </row>
    <row r="4407" spans="1:3">
      <c r="A4407" t="s">
        <v>17037</v>
      </c>
      <c r="B4407" t="s">
        <v>17038</v>
      </c>
      <c r="C4407" t="s">
        <v>16500</v>
      </c>
    </row>
    <row r="4408" spans="1:3">
      <c r="A4408" t="s">
        <v>17039</v>
      </c>
      <c r="B4408" t="s">
        <v>17040</v>
      </c>
      <c r="C4408" t="s">
        <v>16500</v>
      </c>
    </row>
    <row r="4409" spans="1:3">
      <c r="A4409" t="s">
        <v>17041</v>
      </c>
      <c r="B4409" t="s">
        <v>17042</v>
      </c>
      <c r="C4409" t="s">
        <v>16500</v>
      </c>
    </row>
    <row r="4410" spans="1:3">
      <c r="A4410" t="s">
        <v>17043</v>
      </c>
      <c r="B4410" t="s">
        <v>17044</v>
      </c>
      <c r="C4410" t="s">
        <v>16500</v>
      </c>
    </row>
    <row r="4411" spans="1:3">
      <c r="A4411" t="s">
        <v>17045</v>
      </c>
      <c r="B4411" t="s">
        <v>17046</v>
      </c>
      <c r="C4411" t="s">
        <v>16500</v>
      </c>
    </row>
    <row r="4412" spans="1:3">
      <c r="A4412" t="s">
        <v>17047</v>
      </c>
      <c r="B4412" t="s">
        <v>17048</v>
      </c>
      <c r="C4412" t="s">
        <v>16500</v>
      </c>
    </row>
    <row r="4413" spans="1:3">
      <c r="A4413" t="s">
        <v>17049</v>
      </c>
      <c r="B4413" t="s">
        <v>17050</v>
      </c>
      <c r="C4413" t="s">
        <v>16500</v>
      </c>
    </row>
    <row r="4414" spans="1:3">
      <c r="A4414" t="s">
        <v>17051</v>
      </c>
      <c r="B4414" t="s">
        <v>17052</v>
      </c>
      <c r="C4414" t="s">
        <v>16500</v>
      </c>
    </row>
    <row r="4415" spans="1:3">
      <c r="A4415" t="s">
        <v>17053</v>
      </c>
      <c r="B4415" t="s">
        <v>17054</v>
      </c>
      <c r="C4415" t="s">
        <v>16500</v>
      </c>
    </row>
    <row r="4416" spans="1:3">
      <c r="A4416" t="s">
        <v>17055</v>
      </c>
      <c r="B4416" t="s">
        <v>17056</v>
      </c>
      <c r="C4416" t="s">
        <v>16500</v>
      </c>
    </row>
    <row r="4417" spans="1:3">
      <c r="A4417" t="s">
        <v>17057</v>
      </c>
      <c r="B4417" t="s">
        <v>17058</v>
      </c>
      <c r="C4417" t="s">
        <v>16500</v>
      </c>
    </row>
    <row r="4418" spans="1:3">
      <c r="A4418" t="s">
        <v>17059</v>
      </c>
      <c r="B4418" t="s">
        <v>17060</v>
      </c>
      <c r="C4418" t="s">
        <v>16500</v>
      </c>
    </row>
    <row r="4419" spans="1:3">
      <c r="A4419" t="s">
        <v>17061</v>
      </c>
      <c r="B4419" t="s">
        <v>17062</v>
      </c>
      <c r="C4419" t="s">
        <v>16500</v>
      </c>
    </row>
    <row r="4420" spans="1:3">
      <c r="A4420" t="s">
        <v>17063</v>
      </c>
      <c r="B4420" t="s">
        <v>17064</v>
      </c>
      <c r="C4420" t="s">
        <v>16500</v>
      </c>
    </row>
    <row r="4421" spans="1:3">
      <c r="A4421" t="s">
        <v>17065</v>
      </c>
      <c r="B4421" t="s">
        <v>17066</v>
      </c>
      <c r="C4421" t="s">
        <v>16500</v>
      </c>
    </row>
    <row r="4422" spans="1:3">
      <c r="A4422" t="s">
        <v>17067</v>
      </c>
      <c r="B4422" t="s">
        <v>17068</v>
      </c>
      <c r="C4422" t="s">
        <v>16500</v>
      </c>
    </row>
    <row r="4423" spans="1:3">
      <c r="A4423" t="s">
        <v>17069</v>
      </c>
      <c r="B4423" t="s">
        <v>17070</v>
      </c>
      <c r="C4423" t="s">
        <v>16500</v>
      </c>
    </row>
    <row r="4424" spans="1:3">
      <c r="A4424" t="s">
        <v>17071</v>
      </c>
      <c r="B4424" t="s">
        <v>17072</v>
      </c>
      <c r="C4424" t="s">
        <v>16500</v>
      </c>
    </row>
    <row r="4425" spans="1:3">
      <c r="A4425" t="s">
        <v>17073</v>
      </c>
      <c r="B4425" t="s">
        <v>17074</v>
      </c>
      <c r="C4425" t="s">
        <v>16500</v>
      </c>
    </row>
    <row r="4426" spans="1:3">
      <c r="A4426" t="s">
        <v>17075</v>
      </c>
      <c r="B4426" t="s">
        <v>17076</v>
      </c>
      <c r="C4426" t="s">
        <v>16500</v>
      </c>
    </row>
    <row r="4427" spans="1:3">
      <c r="A4427" t="s">
        <v>17077</v>
      </c>
      <c r="B4427" t="s">
        <v>17078</v>
      </c>
      <c r="C4427" t="s">
        <v>16500</v>
      </c>
    </row>
    <row r="4428" spans="1:3">
      <c r="A4428" t="s">
        <v>17079</v>
      </c>
      <c r="B4428" t="s">
        <v>17080</v>
      </c>
      <c r="C4428" t="s">
        <v>16500</v>
      </c>
    </row>
    <row r="4429" spans="1:3">
      <c r="A4429" t="s">
        <v>17081</v>
      </c>
      <c r="B4429" t="s">
        <v>17082</v>
      </c>
      <c r="C4429" t="s">
        <v>16500</v>
      </c>
    </row>
    <row r="4430" spans="1:3">
      <c r="A4430" t="s">
        <v>17083</v>
      </c>
      <c r="B4430" t="s">
        <v>17084</v>
      </c>
      <c r="C4430" t="s">
        <v>16500</v>
      </c>
    </row>
    <row r="4431" spans="1:3">
      <c r="A4431" t="s">
        <v>17085</v>
      </c>
      <c r="B4431" t="s">
        <v>17086</v>
      </c>
      <c r="C4431" t="s">
        <v>16500</v>
      </c>
    </row>
    <row r="4432" spans="1:3">
      <c r="A4432" t="s">
        <v>17087</v>
      </c>
      <c r="B4432" t="s">
        <v>17088</v>
      </c>
      <c r="C4432" t="s">
        <v>16500</v>
      </c>
    </row>
    <row r="4433" spans="1:3">
      <c r="A4433" t="s">
        <v>17089</v>
      </c>
      <c r="B4433" t="s">
        <v>17090</v>
      </c>
      <c r="C4433" t="s">
        <v>16500</v>
      </c>
    </row>
    <row r="4434" spans="1:3">
      <c r="A4434" t="s">
        <v>17091</v>
      </c>
      <c r="B4434" t="s">
        <v>17092</v>
      </c>
      <c r="C4434" t="s">
        <v>16500</v>
      </c>
    </row>
    <row r="4435" spans="1:3">
      <c r="A4435" t="s">
        <v>17093</v>
      </c>
      <c r="B4435" t="s">
        <v>17094</v>
      </c>
      <c r="C4435" t="s">
        <v>16500</v>
      </c>
    </row>
    <row r="4436" spans="1:3">
      <c r="A4436" t="s">
        <v>17095</v>
      </c>
      <c r="B4436" t="s">
        <v>17096</v>
      </c>
      <c r="C4436" t="s">
        <v>16500</v>
      </c>
    </row>
    <row r="4437" spans="1:3">
      <c r="A4437" t="s">
        <v>17097</v>
      </c>
      <c r="B4437" t="s">
        <v>17098</v>
      </c>
      <c r="C4437" t="s">
        <v>16500</v>
      </c>
    </row>
    <row r="4438" spans="1:3">
      <c r="A4438" t="s">
        <v>17099</v>
      </c>
      <c r="B4438" t="s">
        <v>17100</v>
      </c>
      <c r="C4438" t="s">
        <v>16500</v>
      </c>
    </row>
    <row r="4439" spans="1:3">
      <c r="A4439" t="s">
        <v>17101</v>
      </c>
      <c r="B4439" t="s">
        <v>17102</v>
      </c>
      <c r="C4439" t="s">
        <v>16500</v>
      </c>
    </row>
    <row r="4440" spans="1:3">
      <c r="A4440" t="s">
        <v>17103</v>
      </c>
      <c r="B4440" t="s">
        <v>17104</v>
      </c>
      <c r="C4440" t="s">
        <v>16500</v>
      </c>
    </row>
    <row r="4441" spans="1:3">
      <c r="A4441" t="s">
        <v>17105</v>
      </c>
      <c r="B4441" t="s">
        <v>17106</v>
      </c>
      <c r="C4441" t="s">
        <v>16500</v>
      </c>
    </row>
    <row r="4442" spans="1:3">
      <c r="A4442" t="s">
        <v>17107</v>
      </c>
      <c r="B4442" t="s">
        <v>17108</v>
      </c>
      <c r="C4442" t="s">
        <v>16500</v>
      </c>
    </row>
    <row r="4443" spans="1:3">
      <c r="A4443" t="s">
        <v>17109</v>
      </c>
      <c r="B4443" t="s">
        <v>17110</v>
      </c>
      <c r="C4443" t="s">
        <v>16500</v>
      </c>
    </row>
    <row r="4444" spans="1:3">
      <c r="A4444" t="s">
        <v>17111</v>
      </c>
      <c r="B4444" t="s">
        <v>17112</v>
      </c>
      <c r="C4444" t="s">
        <v>16500</v>
      </c>
    </row>
    <row r="4445" spans="1:3">
      <c r="A4445" t="s">
        <v>17113</v>
      </c>
      <c r="B4445" t="s">
        <v>17114</v>
      </c>
      <c r="C4445" t="s">
        <v>16500</v>
      </c>
    </row>
    <row r="4446" spans="1:3">
      <c r="A4446" t="s">
        <v>17115</v>
      </c>
      <c r="B4446" t="s">
        <v>17116</v>
      </c>
      <c r="C4446" t="s">
        <v>16500</v>
      </c>
    </row>
    <row r="4447" spans="1:3">
      <c r="A4447" t="s">
        <v>17117</v>
      </c>
      <c r="B4447" t="s">
        <v>17118</v>
      </c>
      <c r="C4447" t="s">
        <v>16500</v>
      </c>
    </row>
    <row r="4448" spans="1:3">
      <c r="A4448" t="s">
        <v>17119</v>
      </c>
      <c r="B4448" t="s">
        <v>17120</v>
      </c>
      <c r="C4448" t="s">
        <v>16500</v>
      </c>
    </row>
    <row r="4449" spans="1:3">
      <c r="A4449" t="s">
        <v>17121</v>
      </c>
      <c r="B4449" t="s">
        <v>17122</v>
      </c>
      <c r="C4449" t="s">
        <v>16500</v>
      </c>
    </row>
    <row r="4450" spans="1:3">
      <c r="A4450" t="s">
        <v>17123</v>
      </c>
      <c r="B4450" t="s">
        <v>17124</v>
      </c>
      <c r="C4450" t="s">
        <v>16500</v>
      </c>
    </row>
    <row r="4451" spans="1:3">
      <c r="A4451" t="s">
        <v>17125</v>
      </c>
      <c r="B4451" t="s">
        <v>17126</v>
      </c>
      <c r="C4451" t="s">
        <v>16500</v>
      </c>
    </row>
    <row r="4452" spans="1:3">
      <c r="A4452" t="s">
        <v>17127</v>
      </c>
      <c r="B4452" t="s">
        <v>17128</v>
      </c>
      <c r="C4452" t="s">
        <v>16500</v>
      </c>
    </row>
    <row r="4453" spans="1:3">
      <c r="A4453" t="s">
        <v>17129</v>
      </c>
      <c r="B4453" t="s">
        <v>17130</v>
      </c>
      <c r="C4453" t="s">
        <v>16500</v>
      </c>
    </row>
    <row r="4454" spans="1:3">
      <c r="A4454" t="s">
        <v>17131</v>
      </c>
      <c r="B4454" t="s">
        <v>17132</v>
      </c>
      <c r="C4454" t="s">
        <v>16500</v>
      </c>
    </row>
    <row r="4455" spans="1:3">
      <c r="A4455" t="s">
        <v>17133</v>
      </c>
      <c r="B4455" t="s">
        <v>17134</v>
      </c>
      <c r="C4455" t="s">
        <v>16500</v>
      </c>
    </row>
    <row r="4456" spans="1:3">
      <c r="A4456" t="s">
        <v>17135</v>
      </c>
      <c r="B4456" t="s">
        <v>17136</v>
      </c>
      <c r="C4456" t="s">
        <v>16500</v>
      </c>
    </row>
    <row r="4457" spans="1:3">
      <c r="A4457" t="s">
        <v>17137</v>
      </c>
      <c r="B4457" t="s">
        <v>17138</v>
      </c>
      <c r="C4457" t="s">
        <v>16500</v>
      </c>
    </row>
    <row r="4458" spans="1:3">
      <c r="A4458" t="s">
        <v>17139</v>
      </c>
      <c r="B4458" t="s">
        <v>17140</v>
      </c>
      <c r="C4458" t="s">
        <v>16500</v>
      </c>
    </row>
    <row r="4459" spans="1:3">
      <c r="A4459" t="s">
        <v>17141</v>
      </c>
      <c r="B4459" t="s">
        <v>17142</v>
      </c>
      <c r="C4459" t="s">
        <v>16500</v>
      </c>
    </row>
    <row r="4460" spans="1:3">
      <c r="A4460" t="s">
        <v>17143</v>
      </c>
      <c r="B4460" t="s">
        <v>17144</v>
      </c>
      <c r="C4460" t="s">
        <v>16500</v>
      </c>
    </row>
    <row r="4461" spans="1:3">
      <c r="A4461" t="s">
        <v>17145</v>
      </c>
      <c r="B4461" t="s">
        <v>17146</v>
      </c>
      <c r="C4461" t="s">
        <v>16500</v>
      </c>
    </row>
    <row r="4462" spans="1:3">
      <c r="A4462" t="s">
        <v>17147</v>
      </c>
      <c r="B4462" t="s">
        <v>17148</v>
      </c>
      <c r="C4462" t="s">
        <v>16500</v>
      </c>
    </row>
    <row r="4463" spans="1:3">
      <c r="A4463" t="s">
        <v>17149</v>
      </c>
      <c r="B4463" t="s">
        <v>17150</v>
      </c>
      <c r="C4463" t="s">
        <v>16500</v>
      </c>
    </row>
    <row r="4464" spans="1:3">
      <c r="A4464" t="s">
        <v>17151</v>
      </c>
      <c r="B4464" t="s">
        <v>17152</v>
      </c>
      <c r="C4464" t="s">
        <v>16500</v>
      </c>
    </row>
    <row r="4465" spans="1:3">
      <c r="A4465" t="s">
        <v>17153</v>
      </c>
      <c r="B4465" t="s">
        <v>17154</v>
      </c>
      <c r="C4465" t="s">
        <v>16500</v>
      </c>
    </row>
    <row r="4466" spans="1:3">
      <c r="A4466" t="s">
        <v>17155</v>
      </c>
      <c r="B4466" t="s">
        <v>17156</v>
      </c>
      <c r="C4466" t="s">
        <v>16500</v>
      </c>
    </row>
    <row r="4467" spans="1:3">
      <c r="A4467" t="s">
        <v>17157</v>
      </c>
      <c r="B4467" t="s">
        <v>17158</v>
      </c>
      <c r="C4467" t="s">
        <v>16500</v>
      </c>
    </row>
    <row r="4468" spans="1:3">
      <c r="A4468" t="s">
        <v>17159</v>
      </c>
      <c r="B4468" t="s">
        <v>17160</v>
      </c>
      <c r="C4468" t="s">
        <v>16500</v>
      </c>
    </row>
    <row r="4469" spans="1:3">
      <c r="A4469" t="s">
        <v>17161</v>
      </c>
      <c r="B4469" t="s">
        <v>17162</v>
      </c>
      <c r="C4469" t="s">
        <v>16500</v>
      </c>
    </row>
    <row r="4470" spans="1:3">
      <c r="A4470" t="s">
        <v>17163</v>
      </c>
      <c r="B4470" t="s">
        <v>17164</v>
      </c>
      <c r="C4470" t="s">
        <v>16500</v>
      </c>
    </row>
    <row r="4471" spans="1:3">
      <c r="A4471" t="s">
        <v>17165</v>
      </c>
      <c r="B4471" t="s">
        <v>17166</v>
      </c>
      <c r="C4471" t="s">
        <v>16500</v>
      </c>
    </row>
    <row r="4472" spans="1:3">
      <c r="A4472" t="s">
        <v>17167</v>
      </c>
      <c r="B4472" t="s">
        <v>17168</v>
      </c>
      <c r="C4472" t="s">
        <v>16500</v>
      </c>
    </row>
    <row r="4473" spans="1:3">
      <c r="A4473" t="s">
        <v>17169</v>
      </c>
      <c r="B4473" t="s">
        <v>17170</v>
      </c>
      <c r="C4473" t="s">
        <v>16500</v>
      </c>
    </row>
    <row r="4474" spans="1:3">
      <c r="A4474" t="s">
        <v>17171</v>
      </c>
      <c r="B4474" t="s">
        <v>17172</v>
      </c>
      <c r="C4474" t="s">
        <v>16500</v>
      </c>
    </row>
    <row r="4475" spans="1:3">
      <c r="A4475" t="s">
        <v>17173</v>
      </c>
      <c r="B4475" t="s">
        <v>17174</v>
      </c>
      <c r="C4475" t="s">
        <v>16500</v>
      </c>
    </row>
    <row r="4476" spans="1:3">
      <c r="A4476" t="s">
        <v>17175</v>
      </c>
      <c r="B4476" t="s">
        <v>17176</v>
      </c>
      <c r="C4476" t="s">
        <v>16500</v>
      </c>
    </row>
    <row r="4477" spans="1:3">
      <c r="A4477" t="s">
        <v>17177</v>
      </c>
      <c r="B4477" t="s">
        <v>17178</v>
      </c>
      <c r="C4477" t="s">
        <v>16500</v>
      </c>
    </row>
    <row r="4478" spans="1:3">
      <c r="A4478" t="s">
        <v>17179</v>
      </c>
      <c r="B4478" t="s">
        <v>17180</v>
      </c>
      <c r="C4478" t="s">
        <v>16500</v>
      </c>
    </row>
    <row r="4479" spans="1:3">
      <c r="A4479" t="s">
        <v>17181</v>
      </c>
      <c r="B4479" t="s">
        <v>17182</v>
      </c>
      <c r="C4479" t="s">
        <v>16500</v>
      </c>
    </row>
    <row r="4480" spans="1:3">
      <c r="A4480" t="s">
        <v>17183</v>
      </c>
      <c r="B4480" t="s">
        <v>17184</v>
      </c>
      <c r="C4480" t="s">
        <v>16500</v>
      </c>
    </row>
    <row r="4481" spans="1:4">
      <c r="A4481" t="s">
        <v>17185</v>
      </c>
      <c r="B4481" t="s">
        <v>17186</v>
      </c>
      <c r="C4481" t="s">
        <v>16500</v>
      </c>
    </row>
    <row r="4482" spans="1:4">
      <c r="A4482" t="s">
        <v>17187</v>
      </c>
      <c r="B4482" t="s">
        <v>17188</v>
      </c>
      <c r="C4482" t="s">
        <v>16500</v>
      </c>
    </row>
    <row r="4483" spans="1:4">
      <c r="A4483" t="s">
        <v>17189</v>
      </c>
      <c r="B4483" t="s">
        <v>17190</v>
      </c>
      <c r="C4483" t="s">
        <v>16500</v>
      </c>
    </row>
    <row r="4484" spans="1:4">
      <c r="A4484" t="s">
        <v>17191</v>
      </c>
      <c r="B4484" t="s">
        <v>17192</v>
      </c>
      <c r="C4484" t="s">
        <v>16500</v>
      </c>
    </row>
    <row r="4485" spans="1:4">
      <c r="A4485" t="s">
        <v>17193</v>
      </c>
      <c r="B4485" t="s">
        <v>17194</v>
      </c>
      <c r="C4485" t="s">
        <v>16500</v>
      </c>
    </row>
    <row r="4486" spans="1:4">
      <c r="A4486" t="s">
        <v>17195</v>
      </c>
      <c r="B4486" t="s">
        <v>17196</v>
      </c>
      <c r="C4486" t="s">
        <v>16500</v>
      </c>
    </row>
    <row r="4487" spans="1:4">
      <c r="A4487" t="s">
        <v>17197</v>
      </c>
      <c r="B4487" t="s">
        <v>17198</v>
      </c>
      <c r="C4487" t="s">
        <v>16500</v>
      </c>
      <c r="D4487" t="s">
        <v>17199</v>
      </c>
    </row>
    <row r="4488" spans="1:4">
      <c r="A4488" t="s">
        <v>17200</v>
      </c>
      <c r="B4488" t="s">
        <v>17201</v>
      </c>
      <c r="C4488" t="s">
        <v>16500</v>
      </c>
      <c r="D4488" t="s">
        <v>17202</v>
      </c>
    </row>
    <row r="4489" spans="1:4">
      <c r="A4489" t="s">
        <v>17203</v>
      </c>
      <c r="B4489" t="s">
        <v>17204</v>
      </c>
      <c r="C4489" t="s">
        <v>16500</v>
      </c>
      <c r="D4489" t="s">
        <v>17205</v>
      </c>
    </row>
    <row r="4490" spans="1:4">
      <c r="A4490" t="s">
        <v>17206</v>
      </c>
      <c r="B4490" t="s">
        <v>17207</v>
      </c>
      <c r="C4490" t="s">
        <v>16500</v>
      </c>
      <c r="D4490" t="s">
        <v>17208</v>
      </c>
    </row>
    <row r="4491" spans="1:4">
      <c r="A4491" t="s">
        <v>17209</v>
      </c>
      <c r="B4491" t="s">
        <v>17210</v>
      </c>
      <c r="C4491" t="s">
        <v>16500</v>
      </c>
      <c r="D4491" t="s">
        <v>17211</v>
      </c>
    </row>
    <row r="4492" spans="1:4">
      <c r="A4492" t="s">
        <v>17212</v>
      </c>
      <c r="B4492" t="s">
        <v>17213</v>
      </c>
      <c r="C4492" t="s">
        <v>16500</v>
      </c>
      <c r="D4492" t="s">
        <v>17214</v>
      </c>
    </row>
    <row r="4493" spans="1:4">
      <c r="A4493" t="s">
        <v>17215</v>
      </c>
      <c r="B4493" t="s">
        <v>17216</v>
      </c>
      <c r="C4493" t="s">
        <v>16500</v>
      </c>
      <c r="D4493" t="s">
        <v>17217</v>
      </c>
    </row>
    <row r="4494" spans="1:4">
      <c r="A4494" t="s">
        <v>17218</v>
      </c>
      <c r="B4494" t="s">
        <v>17219</v>
      </c>
      <c r="C4494" t="s">
        <v>16500</v>
      </c>
      <c r="D4494" t="s">
        <v>17220</v>
      </c>
    </row>
    <row r="4495" spans="1:4">
      <c r="A4495" t="s">
        <v>17221</v>
      </c>
      <c r="B4495" t="s">
        <v>17222</v>
      </c>
      <c r="C4495" t="s">
        <v>16500</v>
      </c>
      <c r="D4495" t="s">
        <v>17223</v>
      </c>
    </row>
    <row r="4496" spans="1:4">
      <c r="A4496" t="s">
        <v>17224</v>
      </c>
      <c r="B4496" t="s">
        <v>17225</v>
      </c>
      <c r="C4496" t="s">
        <v>16500</v>
      </c>
      <c r="D4496" t="s">
        <v>17226</v>
      </c>
    </row>
    <row r="4497" spans="1:4">
      <c r="A4497" t="s">
        <v>17227</v>
      </c>
      <c r="B4497" t="s">
        <v>17228</v>
      </c>
      <c r="C4497" t="s">
        <v>16500</v>
      </c>
      <c r="D4497" t="s">
        <v>17229</v>
      </c>
    </row>
    <row r="4498" spans="1:4">
      <c r="A4498" t="s">
        <v>17230</v>
      </c>
      <c r="B4498" t="s">
        <v>17231</v>
      </c>
      <c r="C4498" t="s">
        <v>16500</v>
      </c>
      <c r="D4498" t="s">
        <v>17232</v>
      </c>
    </row>
    <row r="4499" spans="1:4">
      <c r="A4499" t="s">
        <v>17233</v>
      </c>
      <c r="B4499" t="s">
        <v>17234</v>
      </c>
      <c r="C4499" t="s">
        <v>16500</v>
      </c>
    </row>
    <row r="4500" spans="1:4">
      <c r="A4500" t="s">
        <v>17235</v>
      </c>
      <c r="B4500" t="s">
        <v>17236</v>
      </c>
      <c r="C4500" t="s">
        <v>16500</v>
      </c>
      <c r="D4500" t="s">
        <v>17237</v>
      </c>
    </row>
    <row r="4501" spans="1:4">
      <c r="A4501" t="s">
        <v>17238</v>
      </c>
      <c r="B4501" t="s">
        <v>17239</v>
      </c>
      <c r="C4501" t="s">
        <v>16500</v>
      </c>
      <c r="D4501" t="s">
        <v>17240</v>
      </c>
    </row>
    <row r="4502" spans="1:4">
      <c r="A4502" t="s">
        <v>17241</v>
      </c>
      <c r="B4502" t="s">
        <v>17242</v>
      </c>
      <c r="C4502" t="s">
        <v>16500</v>
      </c>
      <c r="D4502" t="s">
        <v>17243</v>
      </c>
    </row>
    <row r="4503" spans="1:4">
      <c r="A4503" t="s">
        <v>17244</v>
      </c>
      <c r="B4503" t="s">
        <v>17245</v>
      </c>
      <c r="C4503" t="s">
        <v>16500</v>
      </c>
      <c r="D4503" t="s">
        <v>17246</v>
      </c>
    </row>
    <row r="4504" spans="1:4">
      <c r="A4504" t="s">
        <v>17247</v>
      </c>
      <c r="B4504" t="s">
        <v>17248</v>
      </c>
      <c r="C4504" t="s">
        <v>16500</v>
      </c>
      <c r="D4504" t="s">
        <v>17249</v>
      </c>
    </row>
    <row r="4505" spans="1:4">
      <c r="A4505" t="s">
        <v>17250</v>
      </c>
      <c r="B4505" t="s">
        <v>17251</v>
      </c>
      <c r="C4505" t="s">
        <v>16500</v>
      </c>
    </row>
    <row r="4506" spans="1:4">
      <c r="A4506" t="s">
        <v>17252</v>
      </c>
      <c r="B4506" t="s">
        <v>17253</v>
      </c>
      <c r="C4506" t="s">
        <v>16500</v>
      </c>
    </row>
    <row r="4507" spans="1:4">
      <c r="A4507" t="s">
        <v>17254</v>
      </c>
      <c r="B4507" t="s">
        <v>17255</v>
      </c>
      <c r="C4507" t="s">
        <v>16500</v>
      </c>
    </row>
    <row r="4508" spans="1:4">
      <c r="A4508" t="s">
        <v>17256</v>
      </c>
      <c r="B4508" t="s">
        <v>17257</v>
      </c>
      <c r="C4508" t="s">
        <v>16500</v>
      </c>
      <c r="D4508" t="s">
        <v>17258</v>
      </c>
    </row>
    <row r="4509" spans="1:4">
      <c r="A4509" t="s">
        <v>17259</v>
      </c>
      <c r="B4509" t="s">
        <v>17260</v>
      </c>
      <c r="C4509" t="s">
        <v>16500</v>
      </c>
      <c r="D4509" t="s">
        <v>17261</v>
      </c>
    </row>
    <row r="4510" spans="1:4">
      <c r="A4510" t="s">
        <v>17262</v>
      </c>
      <c r="B4510" t="s">
        <v>17263</v>
      </c>
      <c r="C4510" t="s">
        <v>16500</v>
      </c>
      <c r="D4510" t="s">
        <v>17264</v>
      </c>
    </row>
    <row r="4511" spans="1:4">
      <c r="A4511" t="s">
        <v>17265</v>
      </c>
      <c r="B4511" t="s">
        <v>17266</v>
      </c>
      <c r="C4511" t="s">
        <v>16500</v>
      </c>
      <c r="D4511" t="s">
        <v>17267</v>
      </c>
    </row>
    <row r="4512" spans="1:4">
      <c r="A4512" t="s">
        <v>17268</v>
      </c>
      <c r="B4512" t="s">
        <v>17269</v>
      </c>
      <c r="C4512" t="s">
        <v>16500</v>
      </c>
      <c r="D4512" t="s">
        <v>17270</v>
      </c>
    </row>
    <row r="4513" spans="1:4">
      <c r="A4513" t="s">
        <v>17271</v>
      </c>
      <c r="B4513" t="s">
        <v>17272</v>
      </c>
      <c r="C4513" t="s">
        <v>16500</v>
      </c>
      <c r="D4513" t="s">
        <v>17273</v>
      </c>
    </row>
    <row r="4514" spans="1:4">
      <c r="A4514" t="s">
        <v>17274</v>
      </c>
      <c r="B4514" t="s">
        <v>17275</v>
      </c>
      <c r="C4514" t="s">
        <v>16500</v>
      </c>
      <c r="D4514" t="s">
        <v>17276</v>
      </c>
    </row>
    <row r="4515" spans="1:4">
      <c r="A4515" t="s">
        <v>17277</v>
      </c>
      <c r="B4515" t="s">
        <v>17278</v>
      </c>
      <c r="C4515" t="s">
        <v>16500</v>
      </c>
      <c r="D4515" t="s">
        <v>17279</v>
      </c>
    </row>
    <row r="4516" spans="1:4">
      <c r="A4516" t="s">
        <v>17280</v>
      </c>
      <c r="B4516" t="s">
        <v>17281</v>
      </c>
      <c r="C4516" t="s">
        <v>17281</v>
      </c>
    </row>
    <row r="4517" spans="1:4">
      <c r="A4517" t="s">
        <v>17282</v>
      </c>
      <c r="B4517" t="s">
        <v>17283</v>
      </c>
      <c r="C4517" t="s">
        <v>17283</v>
      </c>
    </row>
    <row r="4518" spans="1:4">
      <c r="A4518" t="s">
        <v>17284</v>
      </c>
      <c r="B4518" t="s">
        <v>17285</v>
      </c>
      <c r="C4518" t="s">
        <v>17285</v>
      </c>
    </row>
    <row r="4519" spans="1:4">
      <c r="A4519" t="s">
        <v>17286</v>
      </c>
      <c r="B4519" t="s">
        <v>17287</v>
      </c>
      <c r="C4519" t="s">
        <v>17287</v>
      </c>
    </row>
    <row r="4520" spans="1:4">
      <c r="A4520" t="s">
        <v>17288</v>
      </c>
      <c r="B4520" t="s">
        <v>17289</v>
      </c>
      <c r="C4520" t="s">
        <v>17289</v>
      </c>
    </row>
    <row r="4521" spans="1:4">
      <c r="A4521" t="s">
        <v>17290</v>
      </c>
      <c r="B4521" t="s">
        <v>17291</v>
      </c>
      <c r="C4521" t="s">
        <v>17291</v>
      </c>
    </row>
    <row r="4522" spans="1:4">
      <c r="A4522" t="s">
        <v>17292</v>
      </c>
      <c r="B4522" t="s">
        <v>17293</v>
      </c>
    </row>
    <row r="4523" spans="1:4">
      <c r="A4523" t="s">
        <v>17294</v>
      </c>
      <c r="B4523" t="s">
        <v>17295</v>
      </c>
    </row>
    <row r="4524" spans="1:4">
      <c r="A4524" t="s">
        <v>17296</v>
      </c>
      <c r="B4524" t="s">
        <v>17297</v>
      </c>
    </row>
    <row r="4525" spans="1:4">
      <c r="A4525" t="s">
        <v>17298</v>
      </c>
      <c r="B4525" t="s">
        <v>17299</v>
      </c>
    </row>
    <row r="4526" spans="1:4">
      <c r="A4526" t="s">
        <v>17300</v>
      </c>
      <c r="B4526" t="s">
        <v>17301</v>
      </c>
    </row>
    <row r="4527" spans="1:4">
      <c r="A4527" t="s">
        <v>17302</v>
      </c>
      <c r="B4527" t="s">
        <v>17303</v>
      </c>
    </row>
    <row r="4528" spans="1:4">
      <c r="A4528" t="s">
        <v>17304</v>
      </c>
      <c r="B4528" t="s">
        <v>17305</v>
      </c>
    </row>
    <row r="4529" spans="1:4">
      <c r="A4529" t="s">
        <v>17306</v>
      </c>
      <c r="B4529" t="s">
        <v>17307</v>
      </c>
    </row>
    <row r="4530" spans="1:4">
      <c r="A4530" t="s">
        <v>17308</v>
      </c>
      <c r="B4530" t="s">
        <v>17309</v>
      </c>
    </row>
    <row r="4531" spans="1:4">
      <c r="A4531" t="s">
        <v>17310</v>
      </c>
      <c r="B4531" t="s">
        <v>17311</v>
      </c>
    </row>
    <row r="4532" spans="1:4">
      <c r="A4532" t="s">
        <v>17312</v>
      </c>
      <c r="B4532" t="s">
        <v>17313</v>
      </c>
    </row>
    <row r="4533" spans="1:4">
      <c r="A4533" t="s">
        <v>17314</v>
      </c>
      <c r="B4533" t="s">
        <v>17315</v>
      </c>
    </row>
    <row r="4534" spans="1:4">
      <c r="A4534" t="s">
        <v>17316</v>
      </c>
      <c r="B4534" t="s">
        <v>17317</v>
      </c>
    </row>
    <row r="4535" spans="1:4">
      <c r="A4535" t="s">
        <v>17318</v>
      </c>
      <c r="B4535" t="s">
        <v>17319</v>
      </c>
    </row>
    <row r="4536" spans="1:4">
      <c r="A4536" t="s">
        <v>17320</v>
      </c>
      <c r="B4536" t="s">
        <v>17321</v>
      </c>
    </row>
    <row r="4537" spans="1:4">
      <c r="A4537" t="s">
        <v>17322</v>
      </c>
      <c r="B4537" t="s">
        <v>17323</v>
      </c>
    </row>
    <row r="4538" spans="1:4">
      <c r="A4538" t="s">
        <v>17324</v>
      </c>
      <c r="B4538" t="s">
        <v>17325</v>
      </c>
    </row>
    <row r="4539" spans="1:4">
      <c r="A4539" t="s">
        <v>17326</v>
      </c>
      <c r="B4539" t="s">
        <v>17327</v>
      </c>
    </row>
    <row r="4540" spans="1:4">
      <c r="A4540" t="s">
        <v>17328</v>
      </c>
      <c r="B4540" t="s">
        <v>17329</v>
      </c>
    </row>
    <row r="4541" spans="1:4">
      <c r="A4541" t="s">
        <v>17330</v>
      </c>
      <c r="B4541" t="s">
        <v>17331</v>
      </c>
    </row>
    <row r="4542" spans="1:4">
      <c r="A4542" t="s">
        <v>17332</v>
      </c>
      <c r="B4542" t="s">
        <v>17333</v>
      </c>
    </row>
    <row r="4543" spans="1:4">
      <c r="A4543" t="s">
        <v>17334</v>
      </c>
      <c r="B4543" t="s">
        <v>17335</v>
      </c>
    </row>
    <row r="4544" spans="1:4">
      <c r="A4544" t="s">
        <v>17336</v>
      </c>
      <c r="B4544" t="s">
        <v>17337</v>
      </c>
      <c r="C4544" t="s">
        <v>17338</v>
      </c>
      <c r="D4544" t="s">
        <v>17339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5</vt:i4>
      </vt:variant>
    </vt:vector>
  </HeadingPairs>
  <TitlesOfParts>
    <vt:vector size="20" baseType="lpstr">
      <vt:lpstr>SIMBOLI_QUADRO_L6</vt:lpstr>
      <vt:lpstr>CONFRONTO_SIMBOLI_RIMANENTI</vt:lpstr>
      <vt:lpstr>SIMBOLI_QUADRO_L6_B (2)</vt:lpstr>
      <vt:lpstr>uscite</vt:lpstr>
      <vt:lpstr>INGRESSI</vt:lpstr>
      <vt:lpstr>ricablaggio</vt:lpstr>
      <vt:lpstr>var.pannello.linea</vt:lpstr>
      <vt:lpstr>note pannello linea</vt:lpstr>
      <vt:lpstr>PULPITI</vt:lpstr>
      <vt:lpstr>var pl1</vt:lpstr>
      <vt:lpstr>var pl2</vt:lpstr>
      <vt:lpstr>var pl3</vt:lpstr>
      <vt:lpstr>var pl4</vt:lpstr>
      <vt:lpstr>var pl5</vt:lpstr>
      <vt:lpstr>tabella simboli</vt:lpstr>
      <vt:lpstr>CONFRONTO_SIMBOLI_RIMANENTI!Area_stampa</vt:lpstr>
      <vt:lpstr>INGRESSI!Area_stampa</vt:lpstr>
      <vt:lpstr>SIMBOLI_QUADRO_L6!Area_stampa</vt:lpstr>
      <vt:lpstr>'SIMBOLI_QUADRO_L6_B (2)'!Area_stampa</vt:lpstr>
      <vt:lpstr>uscite!Area_stampa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2017-07-25T15:37:08Z</cp:lastPrinted>
  <dcterms:created xsi:type="dcterms:W3CDTF">2017-07-11T10:59:57Z</dcterms:created>
  <dcterms:modified xsi:type="dcterms:W3CDTF">2017-11-21T09:31:11Z</dcterms:modified>
</cp:coreProperties>
</file>